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4977B244-F2A6-1F48-8275-D0340D90153A}" xr6:coauthVersionLast="47" xr6:coauthVersionMax="47" xr10:uidLastSave="{00000000-0000-0000-0000-000000000000}"/>
  <bookViews>
    <workbookView xWindow="520" yWindow="50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T16" i="1" s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R18" i="1"/>
  <c r="S18" i="1" s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 s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AA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R23" i="1" s="1"/>
  <c r="S23" i="1" s="1"/>
  <c r="G23" i="1"/>
  <c r="H23" i="1"/>
  <c r="Y23" i="1" s="1"/>
  <c r="AE23" i="1" s="1"/>
  <c r="I23" i="1"/>
  <c r="J23" i="1"/>
  <c r="Z23" i="1" s="1"/>
  <c r="AA23" i="1" s="1"/>
  <c r="K23" i="1"/>
  <c r="L23" i="1"/>
  <c r="M23" i="1"/>
  <c r="N23" i="1"/>
  <c r="O23" i="1"/>
  <c r="P23" i="1"/>
  <c r="A24" i="1"/>
  <c r="B24" i="1"/>
  <c r="C24" i="1"/>
  <c r="D24" i="1"/>
  <c r="X24" i="1" s="1"/>
  <c r="E24" i="1"/>
  <c r="R24" i="1"/>
  <c r="S24" i="1" s="1"/>
  <c r="F24" i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S27" i="1" s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/>
  <c r="S28" i="1" s="1"/>
  <c r="G28" i="1"/>
  <c r="H28" i="1"/>
  <c r="Y28" i="1" s="1"/>
  <c r="AE28" i="1" s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R30" i="1" s="1"/>
  <c r="S30" i="1" s="1"/>
  <c r="G30" i="1"/>
  <c r="H30" i="1"/>
  <c r="Y30" i="1" s="1"/>
  <c r="AE30" i="1" s="1"/>
  <c r="I30" i="1"/>
  <c r="J30" i="1"/>
  <c r="Z30" i="1" s="1"/>
  <c r="AA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K32" i="1"/>
  <c r="T32" i="1"/>
  <c r="AC32" i="1" s="1"/>
  <c r="AD32" i="1" s="1"/>
  <c r="AF32" i="1" s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R37" i="1" s="1"/>
  <c r="S37" i="1" s="1"/>
  <c r="G37" i="1"/>
  <c r="H37" i="1"/>
  <c r="Y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R38" i="1" s="1"/>
  <c r="S38" i="1" s="1"/>
  <c r="G38" i="1"/>
  <c r="H38" i="1"/>
  <c r="Y38" i="1" s="1"/>
  <c r="AE38" i="1" s="1"/>
  <c r="I38" i="1"/>
  <c r="J38" i="1"/>
  <c r="Z38" i="1" s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 s="1"/>
  <c r="AA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 s="1"/>
  <c r="AA40" i="1" s="1"/>
  <c r="K40" i="1"/>
  <c r="T40" i="1" s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/>
  <c r="AA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AA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 s="1"/>
  <c r="AA43" i="1" s="1"/>
  <c r="K43" i="1"/>
  <c r="L43" i="1"/>
  <c r="V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R45" i="1" s="1"/>
  <c r="G45" i="1"/>
  <c r="H45" i="1"/>
  <c r="Y45" i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 s="1"/>
  <c r="X46" i="1" s="1"/>
  <c r="E46" i="1"/>
  <c r="R46" i="1" s="1"/>
  <c r="S46" i="1" s="1"/>
  <c r="F46" i="1"/>
  <c r="G46" i="1"/>
  <c r="H46" i="1"/>
  <c r="Y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R48" i="1" s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R49" i="1" s="1"/>
  <c r="S49" i="1" s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R50" i="1" s="1"/>
  <c r="S50" i="1" s="1"/>
  <c r="F50" i="1"/>
  <c r="G50" i="1"/>
  <c r="H50" i="1"/>
  <c r="Y50" i="1"/>
  <c r="I50" i="1"/>
  <c r="J50" i="1"/>
  <c r="Z50" i="1" s="1"/>
  <c r="K50" i="1"/>
  <c r="L50" i="1"/>
  <c r="T50" i="1" s="1"/>
  <c r="U50" i="1" s="1"/>
  <c r="V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R52" i="1"/>
  <c r="S52" i="1" s="1"/>
  <c r="F52" i="1"/>
  <c r="G52" i="1"/>
  <c r="H52" i="1"/>
  <c r="Y52" i="1" s="1"/>
  <c r="AE52" i="1" s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T53" i="1" s="1"/>
  <c r="U53" i="1" s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R55" i="1" s="1"/>
  <c r="S55" i="1" s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R57" i="1" s="1"/>
  <c r="S57" i="1" s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/>
  <c r="E59" i="1"/>
  <c r="R59" i="1" s="1"/>
  <c r="S59" i="1" s="1"/>
  <c r="F59" i="1"/>
  <c r="G59" i="1"/>
  <c r="H59" i="1"/>
  <c r="Y59" i="1"/>
  <c r="AE59" i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A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T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 s="1"/>
  <c r="K62" i="1"/>
  <c r="L62" i="1"/>
  <c r="T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AA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T67" i="1" s="1"/>
  <c r="U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I69" i="1"/>
  <c r="J69" i="1"/>
  <c r="Z69" i="1" s="1"/>
  <c r="K69" i="1"/>
  <c r="T69" i="1" s="1"/>
  <c r="U69" i="1" s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R71" i="1" s="1"/>
  <c r="S71" i="1" s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AA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R83" i="1"/>
  <c r="S83" i="1" s="1"/>
  <c r="G83" i="1"/>
  <c r="H83" i="1"/>
  <c r="Y83" i="1" s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R84" i="1" s="1"/>
  <c r="S84" i="1" s="1"/>
  <c r="G84" i="1"/>
  <c r="H84" i="1"/>
  <c r="Y84" i="1" s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R87" i="1" s="1"/>
  <c r="S87" i="1" s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R90" i="1" s="1"/>
  <c r="S90" i="1" s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 s="1"/>
  <c r="S91" i="1" s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 s="1"/>
  <c r="E96" i="1"/>
  <c r="R96" i="1" s="1"/>
  <c r="S96" i="1" s="1"/>
  <c r="F96" i="1"/>
  <c r="G96" i="1"/>
  <c r="H96" i="1"/>
  <c r="Y96" i="1"/>
  <c r="AE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R97" i="1" s="1"/>
  <c r="S97" i="1" s="1"/>
  <c r="G97" i="1"/>
  <c r="H97" i="1"/>
  <c r="Y97" i="1"/>
  <c r="AE97" i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T98" i="1" s="1"/>
  <c r="U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R100" i="1" s="1"/>
  <c r="S100" i="1" s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 s="1"/>
  <c r="S101" i="1" s="1"/>
  <c r="G101" i="1"/>
  <c r="H101" i="1"/>
  <c r="Y101" i="1"/>
  <c r="I101" i="1"/>
  <c r="J101" i="1"/>
  <c r="Z101" i="1"/>
  <c r="K101" i="1"/>
  <c r="T101" i="1" s="1"/>
  <c r="U101" i="1" s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 s="1"/>
  <c r="AA102" i="1" s="1"/>
  <c r="K102" i="1"/>
  <c r="L102" i="1"/>
  <c r="T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AA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R110" i="1" s="1"/>
  <c r="G110" i="1"/>
  <c r="H110" i="1"/>
  <c r="Y110" i="1"/>
  <c r="AE110" i="1" s="1"/>
  <c r="I110" i="1"/>
  <c r="J110" i="1"/>
  <c r="Z110" i="1"/>
  <c r="AA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/>
  <c r="K111" i="1"/>
  <c r="L111" i="1"/>
  <c r="T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/>
  <c r="E113" i="1"/>
  <c r="R113" i="1"/>
  <c r="S113" i="1" s="1"/>
  <c r="F113" i="1"/>
  <c r="G113" i="1"/>
  <c r="H113" i="1"/>
  <c r="Y113" i="1" s="1"/>
  <c r="AE113" i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R117" i="1"/>
  <c r="S117" i="1" s="1"/>
  <c r="G117" i="1"/>
  <c r="H117" i="1"/>
  <c r="Y117" i="1"/>
  <c r="I117" i="1"/>
  <c r="J117" i="1"/>
  <c r="Z117" i="1" s="1"/>
  <c r="AA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/>
  <c r="AA121" i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AE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T129" i="1" s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 s="1"/>
  <c r="AA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/>
  <c r="E133" i="1"/>
  <c r="R133" i="1" s="1"/>
  <c r="S133" i="1" s="1"/>
  <c r="F133" i="1"/>
  <c r="G133" i="1"/>
  <c r="H133" i="1"/>
  <c r="Y133" i="1" s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 s="1"/>
  <c r="E144" i="1"/>
  <c r="F144" i="1"/>
  <c r="R144" i="1" s="1"/>
  <c r="G144" i="1"/>
  <c r="H144" i="1"/>
  <c r="Y144" i="1" s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/>
  <c r="E154" i="1"/>
  <c r="F154" i="1"/>
  <c r="G154" i="1"/>
  <c r="H154" i="1"/>
  <c r="Y154" i="1"/>
  <c r="AE154" i="1" s="1"/>
  <c r="I154" i="1"/>
  <c r="J154" i="1"/>
  <c r="Z154" i="1" s="1"/>
  <c r="AA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AA158" i="1" s="1"/>
  <c r="E158" i="1"/>
  <c r="F158" i="1"/>
  <c r="G158" i="1"/>
  <c r="H158" i="1"/>
  <c r="Y158" i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/>
  <c r="E164" i="1"/>
  <c r="R164" i="1" s="1"/>
  <c r="S164" i="1" s="1"/>
  <c r="F164" i="1"/>
  <c r="G164" i="1"/>
  <c r="H164" i="1"/>
  <c r="Y164" i="1" s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R167" i="1" s="1"/>
  <c r="S167" i="1" s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/>
  <c r="E170" i="1"/>
  <c r="F170" i="1"/>
  <c r="R170" i="1" s="1"/>
  <c r="S170" i="1" s="1"/>
  <c r="G170" i="1"/>
  <c r="H170" i="1"/>
  <c r="Y170" i="1"/>
  <c r="AE170" i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R171" i="1" s="1"/>
  <c r="S171" i="1" s="1"/>
  <c r="G171" i="1"/>
  <c r="H171" i="1"/>
  <c r="Y171" i="1"/>
  <c r="AE171" i="1" s="1"/>
  <c r="I171" i="1"/>
  <c r="J171" i="1"/>
  <c r="Z171" i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 s="1"/>
  <c r="AA173" i="1" s="1"/>
  <c r="K173" i="1"/>
  <c r="L173" i="1"/>
  <c r="M173" i="1"/>
  <c r="N173" i="1"/>
  <c r="O173" i="1"/>
  <c r="P173" i="1"/>
  <c r="A174" i="1"/>
  <c r="B174" i="1"/>
  <c r="C174" i="1"/>
  <c r="D174" i="1" s="1"/>
  <c r="X174" i="1"/>
  <c r="E174" i="1"/>
  <c r="R174" i="1" s="1"/>
  <c r="S174" i="1" s="1"/>
  <c r="F174" i="1"/>
  <c r="G174" i="1"/>
  <c r="H174" i="1"/>
  <c r="Y174" i="1" s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R178" i="1"/>
  <c r="S178" i="1" s="1"/>
  <c r="F178" i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R181" i="1"/>
  <c r="S181" i="1"/>
  <c r="F181" i="1"/>
  <c r="G181" i="1"/>
  <c r="H181" i="1"/>
  <c r="Y181" i="1" s="1"/>
  <c r="AE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/>
  <c r="S184" i="1" s="1"/>
  <c r="G184" i="1"/>
  <c r="H184" i="1"/>
  <c r="Y184" i="1" s="1"/>
  <c r="AE184" i="1" s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/>
  <c r="I185" i="1"/>
  <c r="J185" i="1"/>
  <c r="Z185" i="1" s="1"/>
  <c r="K185" i="1"/>
  <c r="T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 s="1"/>
  <c r="I186" i="1"/>
  <c r="J186" i="1"/>
  <c r="Z186" i="1"/>
  <c r="K186" i="1"/>
  <c r="T186" i="1"/>
  <c r="U186" i="1" s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R189" i="1"/>
  <c r="S189" i="1"/>
  <c r="F189" i="1"/>
  <c r="G189" i="1"/>
  <c r="H189" i="1"/>
  <c r="Y189" i="1" s="1"/>
  <c r="AE189" i="1"/>
  <c r="I189" i="1"/>
  <c r="J189" i="1"/>
  <c r="Z189" i="1"/>
  <c r="K189" i="1"/>
  <c r="L189" i="1"/>
  <c r="T189" i="1" s="1"/>
  <c r="M189" i="1"/>
  <c r="N189" i="1"/>
  <c r="O189" i="1"/>
  <c r="P189" i="1"/>
  <c r="A190" i="1"/>
  <c r="B190" i="1"/>
  <c r="C190" i="1"/>
  <c r="D190" i="1" s="1"/>
  <c r="X190" i="1"/>
  <c r="E190" i="1"/>
  <c r="F190" i="1"/>
  <c r="G190" i="1"/>
  <c r="H190" i="1"/>
  <c r="Y190" i="1"/>
  <c r="AE190" i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 s="1"/>
  <c r="S192" i="1" s="1"/>
  <c r="G192" i="1"/>
  <c r="H192" i="1"/>
  <c r="Y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AA196" i="1" s="1"/>
  <c r="E196" i="1"/>
  <c r="F196" i="1"/>
  <c r="G196" i="1"/>
  <c r="H196" i="1"/>
  <c r="Y196" i="1" s="1"/>
  <c r="AE196" i="1"/>
  <c r="I196" i="1"/>
  <c r="J196" i="1"/>
  <c r="Z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AE200" i="1" s="1"/>
  <c r="I200" i="1"/>
  <c r="J200" i="1"/>
  <c r="Z200" i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I204" i="1"/>
  <c r="J204" i="1"/>
  <c r="Z204" i="1"/>
  <c r="K204" i="1"/>
  <c r="T204" i="1"/>
  <c r="L204" i="1"/>
  <c r="V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/>
  <c r="I205" i="1"/>
  <c r="J205" i="1"/>
  <c r="Z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I207" i="1"/>
  <c r="J207" i="1"/>
  <c r="Z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R213" i="1" s="1"/>
  <c r="S213" i="1" s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 s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AA216" i="1" s="1"/>
  <c r="K216" i="1"/>
  <c r="L216" i="1"/>
  <c r="T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/>
  <c r="AA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 s="1"/>
  <c r="AA219" i="1"/>
  <c r="K219" i="1"/>
  <c r="L219" i="1"/>
  <c r="V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 s="1"/>
  <c r="I220" i="1"/>
  <c r="J220" i="1"/>
  <c r="Z220" i="1"/>
  <c r="AA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R225" i="1"/>
  <c r="S225" i="1"/>
  <c r="G225" i="1"/>
  <c r="H225" i="1"/>
  <c r="Y225" i="1" s="1"/>
  <c r="AE225" i="1" s="1"/>
  <c r="I225" i="1"/>
  <c r="J225" i="1"/>
  <c r="Z225" i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 s="1"/>
  <c r="I231" i="1"/>
  <c r="J231" i="1"/>
  <c r="Z231" i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 s="1"/>
  <c r="I235" i="1"/>
  <c r="J235" i="1"/>
  <c r="Z235" i="1" s="1"/>
  <c r="K235" i="1"/>
  <c r="L235" i="1"/>
  <c r="T235" i="1" s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/>
  <c r="I236" i="1"/>
  <c r="J236" i="1"/>
  <c r="Z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G237" i="1"/>
  <c r="H237" i="1"/>
  <c r="Y237" i="1" s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I243" i="1"/>
  <c r="J243" i="1"/>
  <c r="Z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 s="1"/>
  <c r="S245" i="1" s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R249" i="1"/>
  <c r="S249" i="1" s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 s="1"/>
  <c r="U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I254" i="1"/>
  <c r="J254" i="1"/>
  <c r="Z254" i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 s="1"/>
  <c r="AA255" i="1"/>
  <c r="K255" i="1"/>
  <c r="L255" i="1"/>
  <c r="T255" i="1" s="1"/>
  <c r="U255" i="1" s="1"/>
  <c r="M255" i="1"/>
  <c r="N255" i="1"/>
  <c r="O255" i="1"/>
  <c r="P255" i="1"/>
  <c r="A256" i="1"/>
  <c r="B256" i="1"/>
  <c r="C256" i="1"/>
  <c r="D256" i="1"/>
  <c r="X256" i="1"/>
  <c r="E256" i="1"/>
  <c r="F256" i="1"/>
  <c r="R256" i="1"/>
  <c r="G256" i="1"/>
  <c r="H256" i="1"/>
  <c r="Y256" i="1"/>
  <c r="AE256" i="1"/>
  <c r="I256" i="1"/>
  <c r="J256" i="1"/>
  <c r="Z256" i="1" s="1"/>
  <c r="AA256" i="1" s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/>
  <c r="K257" i="1"/>
  <c r="L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/>
  <c r="I258" i="1"/>
  <c r="J258" i="1"/>
  <c r="Z258" i="1" s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R260" i="1"/>
  <c r="S260" i="1" s="1"/>
  <c r="G260" i="1"/>
  <c r="H260" i="1"/>
  <c r="Y260" i="1"/>
  <c r="AE260" i="1" s="1"/>
  <c r="I260" i="1"/>
  <c r="J260" i="1"/>
  <c r="Z260" i="1" s="1"/>
  <c r="AA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T263" i="1" s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/>
  <c r="S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R265" i="1" s="1"/>
  <c r="F265" i="1"/>
  <c r="G265" i="1"/>
  <c r="H265" i="1"/>
  <c r="Y265" i="1" s="1"/>
  <c r="AE265" i="1" s="1"/>
  <c r="I265" i="1"/>
  <c r="J265" i="1"/>
  <c r="Z265" i="1" s="1"/>
  <c r="K265" i="1"/>
  <c r="L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/>
  <c r="AE267" i="1" s="1"/>
  <c r="I267" i="1"/>
  <c r="J267" i="1"/>
  <c r="Z267" i="1" s="1"/>
  <c r="K267" i="1"/>
  <c r="L267" i="1"/>
  <c r="T267" i="1" s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 s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R271" i="1"/>
  <c r="S271" i="1" s="1"/>
  <c r="G271" i="1"/>
  <c r="H271" i="1"/>
  <c r="Y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T274" i="1" s="1"/>
  <c r="M274" i="1"/>
  <c r="N274" i="1"/>
  <c r="O274" i="1"/>
  <c r="P274" i="1"/>
  <c r="A275" i="1"/>
  <c r="B275" i="1"/>
  <c r="C275" i="1"/>
  <c r="D275" i="1"/>
  <c r="X275" i="1"/>
  <c r="E275" i="1"/>
  <c r="F275" i="1"/>
  <c r="R275" i="1" s="1"/>
  <c r="S275" i="1" s="1"/>
  <c r="G275" i="1"/>
  <c r="H275" i="1"/>
  <c r="Y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R284" i="1"/>
  <c r="S284" i="1"/>
  <c r="G284" i="1"/>
  <c r="H284" i="1"/>
  <c r="Y284" i="1"/>
  <c r="AE284" i="1" s="1"/>
  <c r="I284" i="1"/>
  <c r="J284" i="1"/>
  <c r="Z284" i="1"/>
  <c r="K284" i="1"/>
  <c r="T284" i="1" s="1"/>
  <c r="U284" i="1" s="1"/>
  <c r="L284" i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T285" i="1"/>
  <c r="M285" i="1"/>
  <c r="N285" i="1"/>
  <c r="O285" i="1"/>
  <c r="P285" i="1"/>
  <c r="A286" i="1"/>
  <c r="B286" i="1"/>
  <c r="C286" i="1"/>
  <c r="D286" i="1"/>
  <c r="X286" i="1"/>
  <c r="E286" i="1"/>
  <c r="R286" i="1" s="1"/>
  <c r="S286" i="1" s="1"/>
  <c r="F286" i="1"/>
  <c r="G286" i="1"/>
  <c r="H286" i="1"/>
  <c r="Y286" i="1"/>
  <c r="AE286" i="1" s="1"/>
  <c r="I286" i="1"/>
  <c r="J286" i="1"/>
  <c r="Z286" i="1" s="1"/>
  <c r="AA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K288" i="1"/>
  <c r="T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V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R292" i="1" s="1"/>
  <c r="S292" i="1" s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T294" i="1" s="1"/>
  <c r="U294" i="1" s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 s="1"/>
  <c r="K298" i="1"/>
  <c r="L298" i="1"/>
  <c r="V298" i="1"/>
  <c r="M298" i="1"/>
  <c r="N298" i="1"/>
  <c r="O298" i="1"/>
  <c r="P298" i="1"/>
  <c r="A299" i="1"/>
  <c r="B299" i="1"/>
  <c r="C299" i="1"/>
  <c r="D299" i="1"/>
  <c r="X299" i="1"/>
  <c r="E299" i="1"/>
  <c r="F299" i="1"/>
  <c r="R299" i="1" s="1"/>
  <c r="S299" i="1" s="1"/>
  <c r="G299" i="1"/>
  <c r="H299" i="1"/>
  <c r="Y299" i="1"/>
  <c r="AE299" i="1"/>
  <c r="I299" i="1"/>
  <c r="J299" i="1"/>
  <c r="Z299" i="1"/>
  <c r="K299" i="1"/>
  <c r="L299" i="1"/>
  <c r="V299" i="1"/>
  <c r="M299" i="1"/>
  <c r="N299" i="1"/>
  <c r="O299" i="1"/>
  <c r="P299" i="1"/>
  <c r="A300" i="1"/>
  <c r="B300" i="1"/>
  <c r="C300" i="1"/>
  <c r="D300" i="1"/>
  <c r="X300" i="1"/>
  <c r="E300" i="1"/>
  <c r="F300" i="1"/>
  <c r="R300" i="1" s="1"/>
  <c r="S300" i="1" s="1"/>
  <c r="G300" i="1"/>
  <c r="H300" i="1"/>
  <c r="Y300" i="1"/>
  <c r="AE300" i="1"/>
  <c r="I300" i="1"/>
  <c r="J300" i="1"/>
  <c r="Z300" i="1"/>
  <c r="AA300" i="1" s="1"/>
  <c r="K300" i="1"/>
  <c r="L300" i="1"/>
  <c r="V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AA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T314" i="1" s="1"/>
  <c r="L314" i="1"/>
  <c r="V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T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/>
  <c r="AA317" i="1" s="1"/>
  <c r="K317" i="1"/>
  <c r="T317" i="1" s="1"/>
  <c r="L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T318" i="1"/>
  <c r="U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S319" i="1" s="1"/>
  <c r="G319" i="1"/>
  <c r="H319" i="1"/>
  <c r="Y319" i="1" s="1"/>
  <c r="AE319" i="1" s="1"/>
  <c r="I319" i="1"/>
  <c r="J319" i="1"/>
  <c r="Z319" i="1" s="1"/>
  <c r="AA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T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K322" i="1"/>
  <c r="T322" i="1" s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/>
  <c r="I328" i="1"/>
  <c r="J328" i="1"/>
  <c r="Z328" i="1" s="1"/>
  <c r="K328" i="1"/>
  <c r="T328" i="1" s="1"/>
  <c r="U328" i="1" s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/>
  <c r="I330" i="1"/>
  <c r="J330" i="1"/>
  <c r="Z330" i="1"/>
  <c r="K330" i="1"/>
  <c r="L330" i="1"/>
  <c r="M330" i="1"/>
  <c r="N330" i="1"/>
  <c r="O330" i="1"/>
  <c r="P330" i="1"/>
  <c r="A331" i="1"/>
  <c r="B331" i="1"/>
  <c r="C331" i="1"/>
  <c r="D331" i="1" s="1"/>
  <c r="X331" i="1" s="1"/>
  <c r="AA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 s="1"/>
  <c r="I332" i="1"/>
  <c r="J332" i="1"/>
  <c r="Z332" i="1" s="1"/>
  <c r="K332" i="1"/>
  <c r="L332" i="1"/>
  <c r="T332" i="1" s="1"/>
  <c r="V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/>
  <c r="I333" i="1"/>
  <c r="J333" i="1"/>
  <c r="Z333" i="1"/>
  <c r="K333" i="1"/>
  <c r="L333" i="1"/>
  <c r="T333" i="1" s="1"/>
  <c r="U333" i="1" s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/>
  <c r="AE336" i="1"/>
  <c r="I336" i="1"/>
  <c r="J336" i="1"/>
  <c r="Z336" i="1"/>
  <c r="K336" i="1"/>
  <c r="L336" i="1"/>
  <c r="T336" i="1" s="1"/>
  <c r="U336" i="1" s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R341" i="1"/>
  <c r="S341" i="1" s="1"/>
  <c r="G341" i="1"/>
  <c r="H341" i="1"/>
  <c r="Y341" i="1" s="1"/>
  <c r="AE341" i="1" s="1"/>
  <c r="I341" i="1"/>
  <c r="J341" i="1"/>
  <c r="Z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/>
  <c r="K343" i="1"/>
  <c r="T343" i="1" s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 s="1"/>
  <c r="S344" i="1" s="1"/>
  <c r="G344" i="1"/>
  <c r="H344" i="1"/>
  <c r="Y344" i="1" s="1"/>
  <c r="AE344" i="1" s="1"/>
  <c r="I344" i="1"/>
  <c r="J344" i="1"/>
  <c r="Z344" i="1" s="1"/>
  <c r="K344" i="1"/>
  <c r="L344" i="1"/>
  <c r="V344" i="1" s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R347" i="1" s="1"/>
  <c r="S347" i="1" s="1"/>
  <c r="G347" i="1"/>
  <c r="H347" i="1"/>
  <c r="Y347" i="1" s="1"/>
  <c r="AE347" i="1" s="1"/>
  <c r="I347" i="1"/>
  <c r="J347" i="1"/>
  <c r="Z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/>
  <c r="AE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R352" i="1" s="1"/>
  <c r="S352" i="1" s="1"/>
  <c r="G352" i="1"/>
  <c r="H352" i="1"/>
  <c r="Y352" i="1"/>
  <c r="AE352" i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/>
  <c r="K354" i="1"/>
  <c r="L354" i="1"/>
  <c r="T354" i="1" s="1"/>
  <c r="U354" i="1" s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R360" i="1"/>
  <c r="S360" i="1" s="1"/>
  <c r="G360" i="1"/>
  <c r="H360" i="1"/>
  <c r="Y360" i="1"/>
  <c r="AE360" i="1" s="1"/>
  <c r="I360" i="1"/>
  <c r="J360" i="1"/>
  <c r="Z360" i="1"/>
  <c r="K360" i="1"/>
  <c r="T360" i="1" s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K364" i="1"/>
  <c r="L364" i="1"/>
  <c r="T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 s="1"/>
  <c r="S365" i="1" s="1"/>
  <c r="G365" i="1"/>
  <c r="H365" i="1"/>
  <c r="Y365" i="1" s="1"/>
  <c r="AE365" i="1" s="1"/>
  <c r="I365" i="1"/>
  <c r="J365" i="1"/>
  <c r="Z365" i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/>
  <c r="X367" i="1" s="1"/>
  <c r="E367" i="1"/>
  <c r="F367" i="1"/>
  <c r="R367" i="1"/>
  <c r="S367" i="1" s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 s="1"/>
  <c r="S368" i="1" s="1"/>
  <c r="G368" i="1"/>
  <c r="H368" i="1"/>
  <c r="Y368" i="1"/>
  <c r="AE368" i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 s="1"/>
  <c r="S369" i="1" s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AE370" i="1" s="1"/>
  <c r="I370" i="1"/>
  <c r="J370" i="1"/>
  <c r="Z370" i="1" s="1"/>
  <c r="K370" i="1"/>
  <c r="L370" i="1"/>
  <c r="T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R375" i="1" s="1"/>
  <c r="S375" i="1" s="1"/>
  <c r="G375" i="1"/>
  <c r="H375" i="1"/>
  <c r="Y375" i="1" s="1"/>
  <c r="AE375" i="1" s="1"/>
  <c r="I375" i="1"/>
  <c r="J375" i="1"/>
  <c r="Z375" i="1" s="1"/>
  <c r="K375" i="1"/>
  <c r="L375" i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V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M378" i="1"/>
  <c r="N378" i="1"/>
  <c r="O378" i="1"/>
  <c r="P378" i="1"/>
  <c r="A379" i="1"/>
  <c r="B379" i="1"/>
  <c r="C379" i="1"/>
  <c r="D379" i="1"/>
  <c r="X379" i="1"/>
  <c r="E379" i="1"/>
  <c r="F379" i="1"/>
  <c r="R379" i="1" s="1"/>
  <c r="S379" i="1" s="1"/>
  <c r="G379" i="1"/>
  <c r="H379" i="1"/>
  <c r="Y379" i="1"/>
  <c r="AE379" i="1"/>
  <c r="I379" i="1"/>
  <c r="J379" i="1"/>
  <c r="Z379" i="1"/>
  <c r="K379" i="1"/>
  <c r="T379" i="1" s="1"/>
  <c r="U379" i="1" s="1"/>
  <c r="L379" i="1"/>
  <c r="M379" i="1"/>
  <c r="N379" i="1"/>
  <c r="O379" i="1"/>
  <c r="P379" i="1"/>
  <c r="A380" i="1"/>
  <c r="B380" i="1"/>
  <c r="C380" i="1"/>
  <c r="D380" i="1"/>
  <c r="X380" i="1"/>
  <c r="E380" i="1"/>
  <c r="F380" i="1"/>
  <c r="R380" i="1"/>
  <c r="S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/>
  <c r="S382" i="1" s="1"/>
  <c r="G382" i="1"/>
  <c r="H382" i="1"/>
  <c r="Y382" i="1" s="1"/>
  <c r="AE382" i="1" s="1"/>
  <c r="I382" i="1"/>
  <c r="J382" i="1"/>
  <c r="Z382" i="1"/>
  <c r="K382" i="1"/>
  <c r="L382" i="1"/>
  <c r="T382" i="1" s="1"/>
  <c r="M382" i="1"/>
  <c r="N382" i="1"/>
  <c r="O382" i="1"/>
  <c r="P382" i="1"/>
  <c r="A383" i="1"/>
  <c r="B383" i="1"/>
  <c r="C383" i="1"/>
  <c r="D383" i="1" s="1"/>
  <c r="X383" i="1" s="1"/>
  <c r="E383" i="1"/>
  <c r="R383" i="1" s="1"/>
  <c r="S383" i="1" s="1"/>
  <c r="F383" i="1"/>
  <c r="G383" i="1"/>
  <c r="H383" i="1"/>
  <c r="Y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 s="1"/>
  <c r="I385" i="1"/>
  <c r="J385" i="1"/>
  <c r="Z385" i="1" s="1"/>
  <c r="AA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R386" i="1" s="1"/>
  <c r="G386" i="1"/>
  <c r="H386" i="1"/>
  <c r="Y386" i="1"/>
  <c r="AE386" i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 s="1"/>
  <c r="G387" i="1"/>
  <c r="H387" i="1"/>
  <c r="Y387" i="1"/>
  <c r="AE387" i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 s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 s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I392" i="1"/>
  <c r="J392" i="1"/>
  <c r="Z392" i="1" s="1"/>
  <c r="K392" i="1"/>
  <c r="L392" i="1"/>
  <c r="V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 s="1"/>
  <c r="AE393" i="1" s="1"/>
  <c r="I393" i="1"/>
  <c r="J393" i="1"/>
  <c r="Z393" i="1"/>
  <c r="AA393" i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 s="1"/>
  <c r="AA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/>
  <c r="AA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AA396" i="1"/>
  <c r="K396" i="1"/>
  <c r="T396" i="1" s="1"/>
  <c r="U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 s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 s="1"/>
  <c r="I399" i="1"/>
  <c r="J399" i="1"/>
  <c r="Z399" i="1"/>
  <c r="AA399" i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V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 s="1"/>
  <c r="I401" i="1"/>
  <c r="J401" i="1"/>
  <c r="Z401" i="1" s="1"/>
  <c r="AA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R402" i="1" s="1"/>
  <c r="S402" i="1" s="1"/>
  <c r="F402" i="1"/>
  <c r="G402" i="1"/>
  <c r="H402" i="1"/>
  <c r="Y402" i="1"/>
  <c r="AE402" i="1" s="1"/>
  <c r="I402" i="1"/>
  <c r="J402" i="1"/>
  <c r="Z402" i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AA406" i="1"/>
  <c r="K406" i="1"/>
  <c r="T406" i="1" s="1"/>
  <c r="AB406" i="1" s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/>
  <c r="I408" i="1"/>
  <c r="J408" i="1"/>
  <c r="Z408" i="1"/>
  <c r="AA408" i="1" s="1"/>
  <c r="K408" i="1"/>
  <c r="L408" i="1"/>
  <c r="T408" i="1" s="1"/>
  <c r="AC408" i="1" s="1"/>
  <c r="AD408" i="1" s="1"/>
  <c r="AF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R410" i="1"/>
  <c r="S410" i="1" s="1"/>
  <c r="F410" i="1"/>
  <c r="G410" i="1"/>
  <c r="H410" i="1"/>
  <c r="Y410" i="1"/>
  <c r="AE410" i="1" s="1"/>
  <c r="I410" i="1"/>
  <c r="J410" i="1"/>
  <c r="Z410" i="1"/>
  <c r="AA410" i="1" s="1"/>
  <c r="K410" i="1"/>
  <c r="L410" i="1"/>
  <c r="T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R411" i="1" s="1"/>
  <c r="S411" i="1" s="1"/>
  <c r="G411" i="1"/>
  <c r="H411" i="1"/>
  <c r="Y411" i="1"/>
  <c r="AE411" i="1"/>
  <c r="I411" i="1"/>
  <c r="J411" i="1"/>
  <c r="Z411" i="1" s="1"/>
  <c r="AA411" i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R412" i="1" s="1"/>
  <c r="S412" i="1" s="1"/>
  <c r="G412" i="1"/>
  <c r="H412" i="1"/>
  <c r="Y412" i="1" s="1"/>
  <c r="AE412" i="1" s="1"/>
  <c r="I412" i="1"/>
  <c r="J412" i="1"/>
  <c r="Z412" i="1"/>
  <c r="AA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/>
  <c r="AA413" i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/>
  <c r="I414" i="1"/>
  <c r="J414" i="1"/>
  <c r="Z414" i="1"/>
  <c r="AA414" i="1" s="1"/>
  <c r="K414" i="1"/>
  <c r="L414" i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 s="1"/>
  <c r="AE415" i="1" s="1"/>
  <c r="I415" i="1"/>
  <c r="J415" i="1"/>
  <c r="Z415" i="1" s="1"/>
  <c r="AA415" i="1" s="1"/>
  <c r="K415" i="1"/>
  <c r="L415" i="1"/>
  <c r="V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 s="1"/>
  <c r="AA416" i="1" s="1"/>
  <c r="K416" i="1"/>
  <c r="L416" i="1"/>
  <c r="T416" i="1" s="1"/>
  <c r="AC416" i="1" s="1"/>
  <c r="AD416" i="1" s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R418" i="1"/>
  <c r="S418" i="1" s="1"/>
  <c r="F418" i="1"/>
  <c r="G418" i="1"/>
  <c r="H418" i="1"/>
  <c r="Y418" i="1"/>
  <c r="AE418" i="1"/>
  <c r="I418" i="1"/>
  <c r="J418" i="1"/>
  <c r="Z418" i="1" s="1"/>
  <c r="AA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S419" i="1" s="1"/>
  <c r="G419" i="1"/>
  <c r="H419" i="1"/>
  <c r="Y419" i="1" s="1"/>
  <c r="AE419" i="1"/>
  <c r="I419" i="1"/>
  <c r="J419" i="1"/>
  <c r="Z419" i="1"/>
  <c r="AA419" i="1"/>
  <c r="K419" i="1"/>
  <c r="L419" i="1"/>
  <c r="V419" i="1" s="1"/>
  <c r="M419" i="1"/>
  <c r="N419" i="1"/>
  <c r="O419" i="1"/>
  <c r="P419" i="1"/>
  <c r="A420" i="1"/>
  <c r="B420" i="1"/>
  <c r="C420" i="1"/>
  <c r="D420" i="1"/>
  <c r="X420" i="1" s="1"/>
  <c r="E420" i="1"/>
  <c r="F420" i="1"/>
  <c r="R420" i="1" s="1"/>
  <c r="S420" i="1" s="1"/>
  <c r="G420" i="1"/>
  <c r="H420" i="1"/>
  <c r="Y420" i="1" s="1"/>
  <c r="AE420" i="1" s="1"/>
  <c r="I420" i="1"/>
  <c r="J420" i="1"/>
  <c r="Z420" i="1" s="1"/>
  <c r="AA420" i="1" s="1"/>
  <c r="K420" i="1"/>
  <c r="L420" i="1"/>
  <c r="V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/>
  <c r="AA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 s="1"/>
  <c r="I424" i="1"/>
  <c r="J424" i="1"/>
  <c r="Z424" i="1" s="1"/>
  <c r="K424" i="1"/>
  <c r="L424" i="1"/>
  <c r="T424" i="1" s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 s="1"/>
  <c r="AE425" i="1" s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/>
  <c r="X426" i="1"/>
  <c r="E426" i="1"/>
  <c r="F426" i="1"/>
  <c r="R426" i="1"/>
  <c r="S426" i="1" s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/>
  <c r="I430" i="1"/>
  <c r="J430" i="1"/>
  <c r="Z430" i="1" s="1"/>
  <c r="AA430" i="1" s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/>
  <c r="E431" i="1"/>
  <c r="F431" i="1"/>
  <c r="R431" i="1"/>
  <c r="S431" i="1" s="1"/>
  <c r="G431" i="1"/>
  <c r="H431" i="1"/>
  <c r="Y431" i="1" s="1"/>
  <c r="AE431" i="1"/>
  <c r="I431" i="1"/>
  <c r="J431" i="1"/>
  <c r="Z431" i="1"/>
  <c r="AA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T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/>
  <c r="I434" i="1"/>
  <c r="J434" i="1"/>
  <c r="Z434" i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 s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S437" i="1" s="1"/>
  <c r="G437" i="1"/>
  <c r="H437" i="1"/>
  <c r="Y437" i="1"/>
  <c r="AE437" i="1" s="1"/>
  <c r="I437" i="1"/>
  <c r="J437" i="1"/>
  <c r="Z437" i="1"/>
  <c r="AA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R438" i="1" s="1"/>
  <c r="S438" i="1" s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/>
  <c r="E440" i="1"/>
  <c r="F440" i="1"/>
  <c r="R440" i="1" s="1"/>
  <c r="S440" i="1" s="1"/>
  <c r="G440" i="1"/>
  <c r="H440" i="1"/>
  <c r="Y440" i="1"/>
  <c r="AE440" i="1"/>
  <c r="I440" i="1"/>
  <c r="J440" i="1"/>
  <c r="Z440" i="1" s="1"/>
  <c r="AA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 s="1"/>
  <c r="I441" i="1"/>
  <c r="J441" i="1"/>
  <c r="Z441" i="1" s="1"/>
  <c r="AA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 s="1"/>
  <c r="S442" i="1"/>
  <c r="G442" i="1"/>
  <c r="H442" i="1"/>
  <c r="Y442" i="1" s="1"/>
  <c r="AE442" i="1" s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 s="1"/>
  <c r="AA443" i="1" s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R444" i="1" s="1"/>
  <c r="S444" i="1" s="1"/>
  <c r="F444" i="1"/>
  <c r="G444" i="1"/>
  <c r="H444" i="1"/>
  <c r="Y444" i="1" s="1"/>
  <c r="AE444" i="1"/>
  <c r="I444" i="1"/>
  <c r="J444" i="1"/>
  <c r="Z444" i="1" s="1"/>
  <c r="AA444" i="1" s="1"/>
  <c r="K444" i="1"/>
  <c r="L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 s="1"/>
  <c r="AE445" i="1" s="1"/>
  <c r="I445" i="1"/>
  <c r="J445" i="1"/>
  <c r="Z445" i="1"/>
  <c r="AA445" i="1" s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 s="1"/>
  <c r="S446" i="1" s="1"/>
  <c r="G446" i="1"/>
  <c r="H446" i="1"/>
  <c r="Y446" i="1" s="1"/>
  <c r="AE446" i="1" s="1"/>
  <c r="I446" i="1"/>
  <c r="J446" i="1"/>
  <c r="Z446" i="1" s="1"/>
  <c r="AA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/>
  <c r="S447" i="1" s="1"/>
  <c r="G447" i="1"/>
  <c r="H447" i="1"/>
  <c r="Y447" i="1" s="1"/>
  <c r="AE447" i="1" s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AA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 s="1"/>
  <c r="AE449" i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/>
  <c r="AA450" i="1" s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AA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R452" i="1" s="1"/>
  <c r="S452" i="1" s="1"/>
  <c r="F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 s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R472" i="1" s="1"/>
  <c r="S472" i="1" s="1"/>
  <c r="F472" i="1"/>
  <c r="G472" i="1"/>
  <c r="H472" i="1"/>
  <c r="Y472" i="1" s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 s="1"/>
  <c r="AE480" i="1" s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/>
  <c r="S481" i="1" s="1"/>
  <c r="G481" i="1"/>
  <c r="H481" i="1"/>
  <c r="Y481" i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 s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 s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T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 s="1"/>
  <c r="I514" i="1"/>
  <c r="J514" i="1"/>
  <c r="Z514" i="1" s="1"/>
  <c r="AA514" i="1"/>
  <c r="K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 s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/>
  <c r="S543" i="1" s="1"/>
  <c r="G543" i="1"/>
  <c r="H543" i="1"/>
  <c r="Y543" i="1"/>
  <c r="AE543" i="1" s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R551" i="1" s="1"/>
  <c r="F551" i="1"/>
  <c r="S551" i="1"/>
  <c r="G551" i="1"/>
  <c r="H551" i="1"/>
  <c r="Y551" i="1" s="1"/>
  <c r="AE551" i="1" s="1"/>
  <c r="I551" i="1"/>
  <c r="J551" i="1"/>
  <c r="Z551" i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 s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S561" i="1"/>
  <c r="F561" i="1"/>
  <c r="R561" i="1" s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 s="1"/>
  <c r="I562" i="1"/>
  <c r="J562" i="1"/>
  <c r="Z562" i="1"/>
  <c r="AA562" i="1" s="1"/>
  <c r="K562" i="1"/>
  <c r="T562" i="1" s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 s="1"/>
  <c r="I568" i="1"/>
  <c r="J568" i="1"/>
  <c r="Z568" i="1"/>
  <c r="AA568" i="1" s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R570" i="1" s="1"/>
  <c r="S570" i="1" s="1"/>
  <c r="F570" i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 s="1"/>
  <c r="G576" i="1"/>
  <c r="H576" i="1"/>
  <c r="Y576" i="1"/>
  <c r="AE576" i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/>
  <c r="G580" i="1"/>
  <c r="H580" i="1"/>
  <c r="Y580" i="1" s="1"/>
  <c r="AE580" i="1" s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 s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 s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AB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/>
  <c r="AA595" i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 s="1"/>
  <c r="AA598" i="1" s="1"/>
  <c r="AB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/>
  <c r="I621" i="1"/>
  <c r="J621" i="1"/>
  <c r="Z621" i="1"/>
  <c r="AA621" i="1" s="1"/>
  <c r="K621" i="1"/>
  <c r="L621" i="1"/>
  <c r="T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/>
  <c r="AA648" i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X657" i="1"/>
  <c r="A658" i="1"/>
  <c r="B658" i="1"/>
  <c r="C658" i="1"/>
  <c r="D658" i="1"/>
  <c r="X658" i="1" s="1"/>
  <c r="E658" i="1"/>
  <c r="F658" i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T659" i="1"/>
  <c r="AB659" i="1" s="1"/>
  <c r="X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T660" i="1"/>
  <c r="AC660" i="1" s="1"/>
  <c r="AD660" i="1" s="1"/>
  <c r="V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R669" i="1" s="1"/>
  <c r="S669" i="1" s="1"/>
  <c r="F669" i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 s="1"/>
  <c r="E680" i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/>
  <c r="E684" i="1"/>
  <c r="R684" i="1" s="1"/>
  <c r="S684" i="1" s="1"/>
  <c r="F684" i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F689" i="1"/>
  <c r="R689" i="1"/>
  <c r="S689" i="1" s="1"/>
  <c r="G689" i="1"/>
  <c r="H689" i="1"/>
  <c r="Y689" i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/>
  <c r="E693" i="1"/>
  <c r="R693" i="1" s="1"/>
  <c r="S693" i="1" s="1"/>
  <c r="F693" i="1"/>
  <c r="G693" i="1"/>
  <c r="H693" i="1"/>
  <c r="Y693" i="1" s="1"/>
  <c r="AE693" i="1" s="1"/>
  <c r="I693" i="1"/>
  <c r="J693" i="1"/>
  <c r="Z693" i="1"/>
  <c r="K693" i="1"/>
  <c r="L693" i="1"/>
  <c r="T693" i="1" s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K696" i="1"/>
  <c r="L696" i="1"/>
  <c r="T696" i="1" s="1"/>
  <c r="M696" i="1"/>
  <c r="N696" i="1"/>
  <c r="O696" i="1"/>
  <c r="P696" i="1"/>
  <c r="AA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 s="1"/>
  <c r="X704" i="1" s="1"/>
  <c r="E704" i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 s="1"/>
  <c r="K709" i="1"/>
  <c r="L709" i="1"/>
  <c r="M709" i="1"/>
  <c r="N709" i="1"/>
  <c r="O709" i="1"/>
  <c r="P709" i="1"/>
  <c r="V709" i="1"/>
  <c r="A710" i="1"/>
  <c r="B710" i="1"/>
  <c r="C710" i="1"/>
  <c r="D710" i="1" s="1"/>
  <c r="X710" i="1" s="1"/>
  <c r="E710" i="1"/>
  <c r="R710" i="1" s="1"/>
  <c r="S710" i="1" s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 s="1"/>
  <c r="E711" i="1"/>
  <c r="F711" i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Z712" i="1" s="1"/>
  <c r="AA712" i="1" s="1"/>
  <c r="K712" i="1"/>
  <c r="T712" i="1" s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G715" i="1"/>
  <c r="H715" i="1"/>
  <c r="Y715" i="1" s="1"/>
  <c r="I715" i="1"/>
  <c r="J715" i="1"/>
  <c r="Z715" i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/>
  <c r="I716" i="1"/>
  <c r="J716" i="1"/>
  <c r="Z716" i="1" s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 s="1"/>
  <c r="AB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R718" i="1" s="1"/>
  <c r="S718" i="1" s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AE731" i="1" s="1"/>
  <c r="AF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B740" i="1" s="1"/>
  <c r="A741" i="1"/>
  <c r="B741" i="1"/>
  <c r="C741" i="1"/>
  <c r="D741" i="1"/>
  <c r="X741" i="1" s="1"/>
  <c r="E741" i="1"/>
  <c r="F741" i="1"/>
  <c r="G741" i="1"/>
  <c r="H741" i="1"/>
  <c r="Y741" i="1" s="1"/>
  <c r="AE741" i="1" s="1"/>
  <c r="I741" i="1"/>
  <c r="J741" i="1"/>
  <c r="Z741" i="1" s="1"/>
  <c r="AA741" i="1" s="1"/>
  <c r="K741" i="1"/>
  <c r="L741" i="1"/>
  <c r="T741" i="1" s="1"/>
  <c r="AC741" i="1" s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/>
  <c r="AE743" i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R746" i="1" s="1"/>
  <c r="S746" i="1" s="1"/>
  <c r="F746" i="1"/>
  <c r="G746" i="1"/>
  <c r="H746" i="1"/>
  <c r="Y746" i="1"/>
  <c r="AE746" i="1" s="1"/>
  <c r="AF746" i="1" s="1"/>
  <c r="I746" i="1"/>
  <c r="J746" i="1"/>
  <c r="Z746" i="1" s="1"/>
  <c r="K746" i="1"/>
  <c r="L746" i="1"/>
  <c r="T746" i="1" s="1"/>
  <c r="AC746" i="1" s="1"/>
  <c r="AD746" i="1" s="1"/>
  <c r="M746" i="1"/>
  <c r="N746" i="1"/>
  <c r="O746" i="1"/>
  <c r="P746" i="1"/>
  <c r="AA746" i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Z747" i="1" s="1"/>
  <c r="AA747" i="1" s="1"/>
  <c r="K747" i="1"/>
  <c r="T747" i="1" s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 s="1"/>
  <c r="AE751" i="1" s="1"/>
  <c r="I751" i="1"/>
  <c r="J751" i="1"/>
  <c r="K751" i="1"/>
  <c r="L751" i="1"/>
  <c r="T751" i="1" s="1"/>
  <c r="AC751" i="1" s="1"/>
  <c r="AD751" i="1" s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/>
  <c r="I753" i="1"/>
  <c r="J753" i="1"/>
  <c r="Z753" i="1" s="1"/>
  <c r="K753" i="1"/>
  <c r="L753" i="1"/>
  <c r="T753" i="1" s="1"/>
  <c r="AC753" i="1" s="1"/>
  <c r="AD753" i="1" s="1"/>
  <c r="M753" i="1"/>
  <c r="N753" i="1"/>
  <c r="O753" i="1"/>
  <c r="P753" i="1"/>
  <c r="AA753" i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T754" i="1" s="1"/>
  <c r="AC754" i="1" s="1"/>
  <c r="AD754" i="1" s="1"/>
  <c r="AF754" i="1" s="1"/>
  <c r="L754" i="1"/>
  <c r="M754" i="1"/>
  <c r="N754" i="1"/>
  <c r="O754" i="1"/>
  <c r="P754" i="1"/>
  <c r="R754" i="1"/>
  <c r="S754" i="1" s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K755" i="1"/>
  <c r="T755" i="1" s="1"/>
  <c r="AC755" i="1" s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 s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T756" i="1" s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K758" i="1"/>
  <c r="L758" i="1"/>
  <c r="T758" i="1" s="1"/>
  <c r="AC758" i="1" s="1"/>
  <c r="AD758" i="1" s="1"/>
  <c r="AF758" i="1" s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K761" i="1"/>
  <c r="L761" i="1"/>
  <c r="M761" i="1"/>
  <c r="N761" i="1"/>
  <c r="O761" i="1"/>
  <c r="P761" i="1"/>
  <c r="AA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/>
  <c r="X766" i="1" s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K768" i="1"/>
  <c r="L768" i="1"/>
  <c r="T768" i="1" s="1"/>
  <c r="AC768" i="1" s="1"/>
  <c r="AD768" i="1" s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G771" i="1"/>
  <c r="H771" i="1"/>
  <c r="Y771" i="1" s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K773" i="1"/>
  <c r="T773" i="1" s="1"/>
  <c r="AC773" i="1" s="1"/>
  <c r="AD773" i="1" s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 s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 s="1"/>
  <c r="AC778" i="1"/>
  <c r="AD778" i="1" s="1"/>
  <c r="AF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AB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F781" i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AF782" i="1" s="1"/>
  <c r="I782" i="1"/>
  <c r="J782" i="1"/>
  <c r="Z782" i="1" s="1"/>
  <c r="AA782" i="1" s="1"/>
  <c r="K782" i="1"/>
  <c r="L782" i="1"/>
  <c r="T782" i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 s="1"/>
  <c r="X788" i="1" s="1"/>
  <c r="E788" i="1"/>
  <c r="F788" i="1"/>
  <c r="R788" i="1" s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R790" i="1" s="1"/>
  <c r="S790" i="1" s="1"/>
  <c r="F790" i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Y792" i="1"/>
  <c r="AE792" i="1" s="1"/>
  <c r="A793" i="1"/>
  <c r="B793" i="1"/>
  <c r="C793" i="1"/>
  <c r="D793" i="1"/>
  <c r="X793" i="1" s="1"/>
  <c r="E793" i="1"/>
  <c r="R793" i="1" s="1"/>
  <c r="S793" i="1" s="1"/>
  <c r="F793" i="1"/>
  <c r="G793" i="1"/>
  <c r="H793" i="1"/>
  <c r="Y793" i="1"/>
  <c r="AE793" i="1"/>
  <c r="I793" i="1"/>
  <c r="J793" i="1"/>
  <c r="K793" i="1"/>
  <c r="L793" i="1"/>
  <c r="M793" i="1"/>
  <c r="N793" i="1"/>
  <c r="O793" i="1"/>
  <c r="P793" i="1"/>
  <c r="Z793" i="1"/>
  <c r="AA793" i="1" s="1"/>
  <c r="A794" i="1"/>
  <c r="B794" i="1"/>
  <c r="C794" i="1"/>
  <c r="D794" i="1"/>
  <c r="X794" i="1"/>
  <c r="E794" i="1"/>
  <c r="F794" i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 s="1"/>
  <c r="AB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F804" i="1"/>
  <c r="R804" i="1" s="1"/>
  <c r="S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F806" i="1"/>
  <c r="G806" i="1"/>
  <c r="H806" i="1"/>
  <c r="Y806" i="1" s="1"/>
  <c r="AE806" i="1"/>
  <c r="I806" i="1"/>
  <c r="J806" i="1"/>
  <c r="K806" i="1"/>
  <c r="L806" i="1"/>
  <c r="V806" i="1" s="1"/>
  <c r="M806" i="1"/>
  <c r="N806" i="1"/>
  <c r="O806" i="1"/>
  <c r="P806" i="1"/>
  <c r="R806" i="1"/>
  <c r="S806" i="1" s="1"/>
  <c r="Z806" i="1"/>
  <c r="AA806" i="1" s="1"/>
  <c r="A807" i="1"/>
  <c r="B807" i="1"/>
  <c r="C807" i="1"/>
  <c r="D807" i="1" s="1"/>
  <c r="X807" i="1" s="1"/>
  <c r="E807" i="1"/>
  <c r="F807" i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K808" i="1"/>
  <c r="L808" i="1"/>
  <c r="M808" i="1"/>
  <c r="N808" i="1"/>
  <c r="O808" i="1"/>
  <c r="P808" i="1"/>
  <c r="V808" i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/>
  <c r="X811" i="1" s="1"/>
  <c r="E811" i="1"/>
  <c r="F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 s="1"/>
  <c r="X815" i="1"/>
  <c r="E815" i="1"/>
  <c r="F815" i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 s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R825" i="1" s="1"/>
  <c r="S825" i="1" s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R831" i="1" s="1"/>
  <c r="S831" i="1" s="1"/>
  <c r="F831" i="1"/>
  <c r="G831" i="1"/>
  <c r="H831" i="1"/>
  <c r="Y831" i="1"/>
  <c r="AE831" i="1"/>
  <c r="I831" i="1"/>
  <c r="J831" i="1"/>
  <c r="Z831" i="1" s="1"/>
  <c r="K831" i="1"/>
  <c r="T831" i="1" s="1"/>
  <c r="L831" i="1"/>
  <c r="M831" i="1"/>
  <c r="N831" i="1"/>
  <c r="O831" i="1"/>
  <c r="P831" i="1"/>
  <c r="AA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R835" i="1" s="1"/>
  <c r="S835" i="1" s="1"/>
  <c r="F835" i="1"/>
  <c r="G835" i="1"/>
  <c r="H835" i="1"/>
  <c r="Y835" i="1"/>
  <c r="AE835" i="1"/>
  <c r="I835" i="1"/>
  <c r="J835" i="1"/>
  <c r="K835" i="1"/>
  <c r="T835" i="1" s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R839" i="1" s="1"/>
  <c r="S839" i="1" s="1"/>
  <c r="F839" i="1"/>
  <c r="G839" i="1"/>
  <c r="H839" i="1"/>
  <c r="Y839" i="1"/>
  <c r="AE839" i="1"/>
  <c r="I839" i="1"/>
  <c r="J839" i="1"/>
  <c r="Z839" i="1" s="1"/>
  <c r="AA839" i="1" s="1"/>
  <c r="K839" i="1"/>
  <c r="T839" i="1" s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/>
  <c r="G840" i="1"/>
  <c r="H840" i="1"/>
  <c r="Y840" i="1"/>
  <c r="AE840" i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V841" i="1" s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/>
  <c r="AE846" i="1"/>
  <c r="I846" i="1"/>
  <c r="J846" i="1"/>
  <c r="Z846" i="1" s="1"/>
  <c r="AA846" i="1" s="1"/>
  <c r="AB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/>
  <c r="I848" i="1"/>
  <c r="J848" i="1"/>
  <c r="Z848" i="1"/>
  <c r="AA848" i="1"/>
  <c r="K848" i="1"/>
  <c r="L848" i="1"/>
  <c r="V848" i="1" s="1"/>
  <c r="M848" i="1"/>
  <c r="N848" i="1"/>
  <c r="O848" i="1"/>
  <c r="P848" i="1"/>
  <c r="A849" i="1"/>
  <c r="B849" i="1"/>
  <c r="C849" i="1"/>
  <c r="D849" i="1" s="1"/>
  <c r="X849" i="1" s="1"/>
  <c r="E849" i="1"/>
  <c r="F849" i="1"/>
  <c r="G849" i="1"/>
  <c r="H849" i="1"/>
  <c r="Y849" i="1" s="1"/>
  <c r="AE849" i="1" s="1"/>
  <c r="I849" i="1"/>
  <c r="J849" i="1"/>
  <c r="Z849" i="1" s="1"/>
  <c r="AA849" i="1" s="1"/>
  <c r="K849" i="1"/>
  <c r="L849" i="1"/>
  <c r="V849" i="1" s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R851" i="1" s="1"/>
  <c r="S851" i="1" s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V853" i="1" s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R858" i="1" s="1"/>
  <c r="S858" i="1" s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/>
  <c r="I859" i="1"/>
  <c r="J859" i="1"/>
  <c r="K859" i="1"/>
  <c r="L859" i="1"/>
  <c r="M859" i="1"/>
  <c r="N859" i="1"/>
  <c r="O859" i="1"/>
  <c r="P859" i="1"/>
  <c r="Z859" i="1"/>
  <c r="AA859" i="1" s="1"/>
  <c r="AB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R861" i="1" s="1"/>
  <c r="S861" i="1" s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/>
  <c r="AA865" i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 s="1"/>
  <c r="X867" i="1" s="1"/>
  <c r="E867" i="1"/>
  <c r="R867" i="1" s="1"/>
  <c r="S867" i="1" s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/>
  <c r="G872" i="1"/>
  <c r="H872" i="1"/>
  <c r="Y872" i="1"/>
  <c r="AE872" i="1"/>
  <c r="I872" i="1"/>
  <c r="J872" i="1"/>
  <c r="Z872" i="1" s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R878" i="1" s="1"/>
  <c r="S878" i="1" s="1"/>
  <c r="G878" i="1"/>
  <c r="H878" i="1"/>
  <c r="Y878" i="1"/>
  <c r="AE878" i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G881" i="1"/>
  <c r="H881" i="1"/>
  <c r="Y881" i="1" s="1"/>
  <c r="AE881" i="1"/>
  <c r="I881" i="1"/>
  <c r="J881" i="1"/>
  <c r="Z881" i="1" s="1"/>
  <c r="AA881" i="1" s="1"/>
  <c r="K881" i="1"/>
  <c r="L881" i="1"/>
  <c r="V881" i="1" s="1"/>
  <c r="M881" i="1"/>
  <c r="N881" i="1"/>
  <c r="O881" i="1"/>
  <c r="P881" i="1"/>
  <c r="A882" i="1"/>
  <c r="B882" i="1"/>
  <c r="C882" i="1"/>
  <c r="D882" i="1"/>
  <c r="X882" i="1" s="1"/>
  <c r="E882" i="1"/>
  <c r="F882" i="1"/>
  <c r="R882" i="1" s="1"/>
  <c r="S882" i="1" s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V887" i="1" s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R889" i="1" s="1"/>
  <c r="S889" i="1" s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R899" i="1" s="1"/>
  <c r="S899" i="1" s="1"/>
  <c r="F899" i="1"/>
  <c r="G899" i="1"/>
  <c r="H899" i="1"/>
  <c r="Y899" i="1"/>
  <c r="AE899" i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/>
  <c r="X900" i="1"/>
  <c r="E900" i="1"/>
  <c r="F900" i="1"/>
  <c r="R900" i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/>
  <c r="E906" i="1"/>
  <c r="F906" i="1"/>
  <c r="G906" i="1"/>
  <c r="H906" i="1"/>
  <c r="Y906" i="1"/>
  <c r="AE906" i="1"/>
  <c r="I906" i="1"/>
  <c r="J906" i="1"/>
  <c r="Z906" i="1" s="1"/>
  <c r="AA906" i="1" s="1"/>
  <c r="AB906" i="1" s="1"/>
  <c r="K906" i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B907" i="1" s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 s="1"/>
  <c r="K908" i="1"/>
  <c r="L908" i="1"/>
  <c r="V908" i="1" s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/>
  <c r="E912" i="1"/>
  <c r="F912" i="1"/>
  <c r="R912" i="1"/>
  <c r="S912" i="1"/>
  <c r="G912" i="1"/>
  <c r="H912" i="1"/>
  <c r="Y912" i="1" s="1"/>
  <c r="AE912" i="1"/>
  <c r="I912" i="1"/>
  <c r="J912" i="1"/>
  <c r="Z912" i="1"/>
  <c r="AA912" i="1"/>
  <c r="K912" i="1"/>
  <c r="L912" i="1"/>
  <c r="V912" i="1" s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F917" i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R921" i="1" s="1"/>
  <c r="F921" i="1"/>
  <c r="G921" i="1"/>
  <c r="H921" i="1"/>
  <c r="Y921" i="1"/>
  <c r="AE921" i="1"/>
  <c r="I921" i="1"/>
  <c r="J921" i="1"/>
  <c r="K921" i="1"/>
  <c r="T921" i="1" s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T922" i="1" s="1"/>
  <c r="AC922" i="1" s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R927" i="1" s="1"/>
  <c r="S927" i="1" s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/>
  <c r="AB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/>
  <c r="E931" i="1"/>
  <c r="R931" i="1" s="1"/>
  <c r="S931" i="1" s="1"/>
  <c r="F931" i="1"/>
  <c r="G931" i="1"/>
  <c r="H931" i="1"/>
  <c r="Y931" i="1"/>
  <c r="AE931" i="1"/>
  <c r="I931" i="1"/>
  <c r="J931" i="1"/>
  <c r="Z931" i="1" s="1"/>
  <c r="AA931" i="1" s="1"/>
  <c r="AB931" i="1" s="1"/>
  <c r="K931" i="1"/>
  <c r="T931" i="1" s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R935" i="1" s="1"/>
  <c r="S935" i="1" s="1"/>
  <c r="F935" i="1"/>
  <c r="G935" i="1"/>
  <c r="H935" i="1"/>
  <c r="Y935" i="1"/>
  <c r="AE935" i="1"/>
  <c r="I935" i="1"/>
  <c r="J935" i="1"/>
  <c r="Z935" i="1" s="1"/>
  <c r="AA935" i="1" s="1"/>
  <c r="AB935" i="1" s="1"/>
  <c r="K935" i="1"/>
  <c r="T935" i="1" s="1"/>
  <c r="U935" i="1" s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/>
  <c r="G936" i="1"/>
  <c r="H936" i="1"/>
  <c r="Y936" i="1"/>
  <c r="AE936" i="1"/>
  <c r="I936" i="1"/>
  <c r="J936" i="1"/>
  <c r="Z936" i="1"/>
  <c r="AA936" i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T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AF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/>
  <c r="G948" i="1"/>
  <c r="H948" i="1"/>
  <c r="Y948" i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S953" i="1" s="1"/>
  <c r="G953" i="1"/>
  <c r="H953" i="1"/>
  <c r="Y953" i="1"/>
  <c r="AE953" i="1"/>
  <c r="I953" i="1"/>
  <c r="J953" i="1"/>
  <c r="K953" i="1"/>
  <c r="T953" i="1" s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 s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K962" i="1"/>
  <c r="L962" i="1"/>
  <c r="V962" i="1" s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V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G964" i="1"/>
  <c r="H964" i="1"/>
  <c r="Y964" i="1"/>
  <c r="AE964" i="1"/>
  <c r="I964" i="1"/>
  <c r="J964" i="1"/>
  <c r="Z964" i="1" s="1"/>
  <c r="AA964" i="1" s="1"/>
  <c r="K964" i="1"/>
  <c r="T964" i="1"/>
  <c r="U964" i="1" s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K966" i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R969" i="1" s="1"/>
  <c r="S969" i="1" s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/>
  <c r="A970" i="1"/>
  <c r="B970" i="1"/>
  <c r="C970" i="1"/>
  <c r="D970" i="1"/>
  <c r="X970" i="1" s="1"/>
  <c r="E970" i="1"/>
  <c r="F970" i="1"/>
  <c r="G970" i="1"/>
  <c r="H970" i="1"/>
  <c r="Y970" i="1"/>
  <c r="AE970" i="1" s="1"/>
  <c r="I970" i="1"/>
  <c r="J970" i="1"/>
  <c r="Z970" i="1" s="1"/>
  <c r="AA970" i="1" s="1"/>
  <c r="AB970" i="1" s="1"/>
  <c r="K970" i="1"/>
  <c r="U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/>
  <c r="G971" i="1"/>
  <c r="H971" i="1"/>
  <c r="Y971" i="1"/>
  <c r="AE971" i="1" s="1"/>
  <c r="I971" i="1"/>
  <c r="J971" i="1"/>
  <c r="K971" i="1"/>
  <c r="L971" i="1"/>
  <c r="V971" i="1" s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/>
  <c r="X973" i="1"/>
  <c r="E973" i="1"/>
  <c r="F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G974" i="1"/>
  <c r="H974" i="1"/>
  <c r="Y974" i="1"/>
  <c r="AE974" i="1"/>
  <c r="I974" i="1"/>
  <c r="J974" i="1"/>
  <c r="K974" i="1"/>
  <c r="T974" i="1" s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/>
  <c r="I975" i="1"/>
  <c r="J975" i="1"/>
  <c r="Z975" i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S976" i="1" s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K977" i="1"/>
  <c r="L977" i="1"/>
  <c r="T977" i="1" s="1"/>
  <c r="V977" i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/>
  <c r="AE980" i="1" s="1"/>
  <c r="AF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G981" i="1"/>
  <c r="H981" i="1"/>
  <c r="Y981" i="1" s="1"/>
  <c r="AE981" i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 s="1"/>
  <c r="AF983" i="1" s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/>
  <c r="AE987" i="1" s="1"/>
  <c r="I987" i="1"/>
  <c r="J987" i="1"/>
  <c r="K987" i="1"/>
  <c r="L987" i="1"/>
  <c r="T987" i="1" s="1"/>
  <c r="U987" i="1" s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G988" i="1"/>
  <c r="H988" i="1"/>
  <c r="Y988" i="1" s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B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L989" i="1"/>
  <c r="T989" i="1" s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/>
  <c r="AF991" i="1" s="1"/>
  <c r="AG991" i="1" s="1"/>
  <c r="AH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T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R994" i="1" s="1"/>
  <c r="S994" i="1" s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/>
  <c r="AE998" i="1" s="1"/>
  <c r="I998" i="1"/>
  <c r="J998" i="1"/>
  <c r="Z998" i="1" s="1"/>
  <c r="AA998" i="1" s="1"/>
  <c r="K998" i="1"/>
  <c r="T998" i="1" s="1"/>
  <c r="L998" i="1"/>
  <c r="V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 s="1"/>
  <c r="AF999" i="1" s="1"/>
  <c r="AG999" i="1" s="1"/>
  <c r="AH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/>
  <c r="X1000" i="1"/>
  <c r="E1000" i="1"/>
  <c r="F1000" i="1"/>
  <c r="R1000" i="1"/>
  <c r="S1000" i="1"/>
  <c r="G1000" i="1"/>
  <c r="H1000" i="1"/>
  <c r="Y1000" i="1"/>
  <c r="AE1000" i="1"/>
  <c r="I1000" i="1"/>
  <c r="J1000" i="1"/>
  <c r="Z1000" i="1"/>
  <c r="AA1000" i="1"/>
  <c r="K1000" i="1"/>
  <c r="L1000" i="1"/>
  <c r="M1000" i="1"/>
  <c r="N1000" i="1"/>
  <c r="O1000" i="1"/>
  <c r="P1000" i="1"/>
  <c r="T643" i="1"/>
  <c r="T629" i="1"/>
  <c r="T619" i="1"/>
  <c r="T637" i="1"/>
  <c r="AC637" i="1" s="1"/>
  <c r="T612" i="1"/>
  <c r="AC612" i="1" s="1"/>
  <c r="AD612" i="1" s="1"/>
  <c r="T611" i="1"/>
  <c r="U611" i="1"/>
  <c r="V605" i="1"/>
  <c r="T596" i="1"/>
  <c r="T555" i="1"/>
  <c r="T554" i="1"/>
  <c r="V547" i="1"/>
  <c r="V80" i="1"/>
  <c r="T647" i="1"/>
  <c r="AC647" i="1"/>
  <c r="AD647" i="1"/>
  <c r="AF647" i="1"/>
  <c r="AG647" i="1"/>
  <c r="AH647" i="1" s="1"/>
  <c r="T646" i="1"/>
  <c r="U646" i="1" s="1"/>
  <c r="T644" i="1"/>
  <c r="T634" i="1"/>
  <c r="U634" i="1"/>
  <c r="T626" i="1"/>
  <c r="T614" i="1"/>
  <c r="AB614" i="1" s="1"/>
  <c r="T613" i="1"/>
  <c r="T561" i="1"/>
  <c r="AC561" i="1"/>
  <c r="AD561" i="1"/>
  <c r="AF561" i="1"/>
  <c r="R521" i="1"/>
  <c r="S521" i="1" s="1"/>
  <c r="V515" i="1"/>
  <c r="V696" i="1"/>
  <c r="R997" i="1"/>
  <c r="S997" i="1" s="1"/>
  <c r="V987" i="1"/>
  <c r="V980" i="1"/>
  <c r="T980" i="1"/>
  <c r="U980" i="1" s="1"/>
  <c r="R979" i="1"/>
  <c r="S979" i="1" s="1"/>
  <c r="T967" i="1"/>
  <c r="R941" i="1"/>
  <c r="S941" i="1" s="1"/>
  <c r="R909" i="1"/>
  <c r="S909" i="1" s="1"/>
  <c r="R893" i="1"/>
  <c r="S893" i="1" s="1"/>
  <c r="R877" i="1"/>
  <c r="S877" i="1" s="1"/>
  <c r="R845" i="1"/>
  <c r="S845" i="1" s="1"/>
  <c r="R829" i="1"/>
  <c r="S829" i="1" s="1"/>
  <c r="T786" i="1"/>
  <c r="AC786" i="1" s="1"/>
  <c r="AD786" i="1" s="1"/>
  <c r="T771" i="1"/>
  <c r="AC771" i="1"/>
  <c r="AD771" i="1"/>
  <c r="T749" i="1"/>
  <c r="AC749" i="1" s="1"/>
  <c r="AD749" i="1" s="1"/>
  <c r="T695" i="1"/>
  <c r="V695" i="1"/>
  <c r="T689" i="1"/>
  <c r="V689" i="1"/>
  <c r="V663" i="1"/>
  <c r="T663" i="1"/>
  <c r="U663" i="1" s="1"/>
  <c r="V655" i="1"/>
  <c r="T655" i="1"/>
  <c r="V992" i="1"/>
  <c r="T702" i="1"/>
  <c r="V702" i="1"/>
  <c r="T676" i="1"/>
  <c r="AC676" i="1" s="1"/>
  <c r="V676" i="1"/>
  <c r="T669" i="1"/>
  <c r="V669" i="1"/>
  <c r="AC988" i="1"/>
  <c r="AD988" i="1" s="1"/>
  <c r="T971" i="1"/>
  <c r="U971" i="1"/>
  <c r="AC970" i="1"/>
  <c r="AD970" i="1" s="1"/>
  <c r="T738" i="1"/>
  <c r="U738" i="1" s="1"/>
  <c r="AC738" i="1"/>
  <c r="AD738" i="1" s="1"/>
  <c r="V738" i="1"/>
  <c r="T727" i="1"/>
  <c r="AB727" i="1" s="1"/>
  <c r="V727" i="1"/>
  <c r="T721" i="1"/>
  <c r="V721" i="1"/>
  <c r="V661" i="1"/>
  <c r="T661" i="1"/>
  <c r="V653" i="1"/>
  <c r="T653" i="1"/>
  <c r="R995" i="1"/>
  <c r="S995" i="1"/>
  <c r="V990" i="1"/>
  <c r="T985" i="1"/>
  <c r="AB985" i="1" s="1"/>
  <c r="V978" i="1"/>
  <c r="T978" i="1"/>
  <c r="AC978" i="1" s="1"/>
  <c r="V973" i="1"/>
  <c r="T973" i="1"/>
  <c r="U973" i="1" s="1"/>
  <c r="R972" i="1"/>
  <c r="S972" i="1"/>
  <c r="R937" i="1"/>
  <c r="S937" i="1" s="1"/>
  <c r="S921" i="1"/>
  <c r="R905" i="1"/>
  <c r="S905" i="1" s="1"/>
  <c r="R873" i="1"/>
  <c r="S873" i="1"/>
  <c r="R857" i="1"/>
  <c r="S857" i="1"/>
  <c r="R841" i="1"/>
  <c r="S841" i="1" s="1"/>
  <c r="T774" i="1"/>
  <c r="AC774" i="1"/>
  <c r="AD774" i="1" s="1"/>
  <c r="AF774" i="1" s="1"/>
  <c r="T760" i="1"/>
  <c r="AC760" i="1"/>
  <c r="AD760" i="1" s="1"/>
  <c r="AF760" i="1" s="1"/>
  <c r="T728" i="1"/>
  <c r="V728" i="1"/>
  <c r="T708" i="1"/>
  <c r="V708" i="1"/>
  <c r="T701" i="1"/>
  <c r="AB701" i="1" s="1"/>
  <c r="V701" i="1"/>
  <c r="T670" i="1"/>
  <c r="V670" i="1"/>
  <c r="V645" i="1"/>
  <c r="T645" i="1"/>
  <c r="T739" i="1"/>
  <c r="T735" i="1"/>
  <c r="AC735" i="1"/>
  <c r="AD735" i="1" s="1"/>
  <c r="T726" i="1"/>
  <c r="V726" i="1"/>
  <c r="AB723" i="1"/>
  <c r="T720" i="1"/>
  <c r="AB720" i="1" s="1"/>
  <c r="T719" i="1"/>
  <c r="V719" i="1"/>
  <c r="T713" i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T656" i="1"/>
  <c r="R652" i="1"/>
  <c r="S652" i="1"/>
  <c r="T650" i="1"/>
  <c r="U650" i="1" s="1"/>
  <c r="T648" i="1"/>
  <c r="AB648" i="1"/>
  <c r="T642" i="1"/>
  <c r="T640" i="1"/>
  <c r="AB640" i="1"/>
  <c r="R636" i="1"/>
  <c r="S636" i="1"/>
  <c r="R631" i="1"/>
  <c r="S631" i="1" s="1"/>
  <c r="R628" i="1"/>
  <c r="S628" i="1" s="1"/>
  <c r="T600" i="1"/>
  <c r="AC600" i="1"/>
  <c r="AD600" i="1" s="1"/>
  <c r="AF600" i="1" s="1"/>
  <c r="T599" i="1"/>
  <c r="AB599" i="1" s="1"/>
  <c r="U598" i="1"/>
  <c r="T594" i="1"/>
  <c r="U594" i="1"/>
  <c r="V594" i="1"/>
  <c r="V564" i="1"/>
  <c r="R547" i="1"/>
  <c r="S547" i="1"/>
  <c r="V541" i="1"/>
  <c r="T541" i="1"/>
  <c r="V507" i="1"/>
  <c r="R959" i="1"/>
  <c r="S959" i="1" s="1"/>
  <c r="R955" i="1"/>
  <c r="S955" i="1" s="1"/>
  <c r="R951" i="1"/>
  <c r="S951" i="1" s="1"/>
  <c r="R943" i="1"/>
  <c r="S943" i="1"/>
  <c r="R939" i="1"/>
  <c r="S939" i="1" s="1"/>
  <c r="R923" i="1"/>
  <c r="S923" i="1"/>
  <c r="R919" i="1"/>
  <c r="S919" i="1" s="1"/>
  <c r="R911" i="1"/>
  <c r="S911" i="1" s="1"/>
  <c r="R907" i="1"/>
  <c r="S907" i="1" s="1"/>
  <c r="R903" i="1"/>
  <c r="S903" i="1"/>
  <c r="R895" i="1"/>
  <c r="S895" i="1"/>
  <c r="R891" i="1"/>
  <c r="S891" i="1" s="1"/>
  <c r="R879" i="1"/>
  <c r="S879" i="1"/>
  <c r="R871" i="1"/>
  <c r="S871" i="1" s="1"/>
  <c r="R863" i="1"/>
  <c r="S863" i="1" s="1"/>
  <c r="R859" i="1"/>
  <c r="S859" i="1"/>
  <c r="R855" i="1"/>
  <c r="S855" i="1"/>
  <c r="R847" i="1"/>
  <c r="S847" i="1" s="1"/>
  <c r="R843" i="1"/>
  <c r="S843" i="1" s="1"/>
  <c r="R827" i="1"/>
  <c r="S827" i="1" s="1"/>
  <c r="T784" i="1"/>
  <c r="AC784" i="1" s="1"/>
  <c r="AD784" i="1" s="1"/>
  <c r="AF784" i="1" s="1"/>
  <c r="T780" i="1"/>
  <c r="AC780" i="1"/>
  <c r="AD780" i="1" s="1"/>
  <c r="T776" i="1"/>
  <c r="AC776" i="1" s="1"/>
  <c r="AD776" i="1" s="1"/>
  <c r="T772" i="1"/>
  <c r="AC772" i="1" s="1"/>
  <c r="AD772" i="1" s="1"/>
  <c r="T769" i="1"/>
  <c r="AC769" i="1" s="1"/>
  <c r="AD769" i="1" s="1"/>
  <c r="T765" i="1"/>
  <c r="U765" i="1" s="1"/>
  <c r="R763" i="1"/>
  <c r="S763" i="1" s="1"/>
  <c r="T762" i="1"/>
  <c r="AC762" i="1" s="1"/>
  <c r="AD762" i="1" s="1"/>
  <c r="T759" i="1"/>
  <c r="AC759" i="1"/>
  <c r="AD759" i="1" s="1"/>
  <c r="AD755" i="1"/>
  <c r="AF755" i="1" s="1"/>
  <c r="AC747" i="1"/>
  <c r="AD747" i="1" s="1"/>
  <c r="AF747" i="1" s="1"/>
  <c r="V739" i="1"/>
  <c r="T737" i="1"/>
  <c r="AB737" i="1" s="1"/>
  <c r="V735" i="1"/>
  <c r="T729" i="1"/>
  <c r="AC729" i="1" s="1"/>
  <c r="AD729" i="1" s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AB671" i="1" s="1"/>
  <c r="V671" i="1"/>
  <c r="V668" i="1"/>
  <c r="V638" i="1"/>
  <c r="T638" i="1"/>
  <c r="AC638" i="1" s="1"/>
  <c r="AD638" i="1" s="1"/>
  <c r="R637" i="1"/>
  <c r="S637" i="1" s="1"/>
  <c r="V630" i="1"/>
  <c r="T630" i="1"/>
  <c r="U630" i="1"/>
  <c r="R629" i="1"/>
  <c r="S629" i="1" s="1"/>
  <c r="T627" i="1"/>
  <c r="AB627" i="1"/>
  <c r="T616" i="1"/>
  <c r="T615" i="1"/>
  <c r="U615" i="1" s="1"/>
  <c r="AC615" i="1"/>
  <c r="AD615" i="1" s="1"/>
  <c r="AF615" i="1"/>
  <c r="U614" i="1"/>
  <c r="T603" i="1"/>
  <c r="U603" i="1" s="1"/>
  <c r="T565" i="1"/>
  <c r="T549" i="1"/>
  <c r="V538" i="1"/>
  <c r="T538" i="1"/>
  <c r="U538" i="1" s="1"/>
  <c r="R999" i="1"/>
  <c r="S999" i="1"/>
  <c r="R985" i="1"/>
  <c r="S985" i="1"/>
  <c r="R967" i="1"/>
  <c r="S967" i="1" s="1"/>
  <c r="R965" i="1"/>
  <c r="S965" i="1"/>
  <c r="R963" i="1"/>
  <c r="S963" i="1"/>
  <c r="R958" i="1"/>
  <c r="S958" i="1" s="1"/>
  <c r="R946" i="1"/>
  <c r="S946" i="1" s="1"/>
  <c r="R938" i="1"/>
  <c r="S938" i="1" s="1"/>
  <c r="R934" i="1"/>
  <c r="S934" i="1"/>
  <c r="R930" i="1"/>
  <c r="S930" i="1" s="1"/>
  <c r="R926" i="1"/>
  <c r="S926" i="1" s="1"/>
  <c r="R922" i="1"/>
  <c r="S922" i="1"/>
  <c r="R918" i="1"/>
  <c r="S918" i="1" s="1"/>
  <c r="R914" i="1"/>
  <c r="S914" i="1"/>
  <c r="R906" i="1"/>
  <c r="S906" i="1" s="1"/>
  <c r="R902" i="1"/>
  <c r="S902" i="1"/>
  <c r="R898" i="1"/>
  <c r="S898" i="1" s="1"/>
  <c r="R894" i="1"/>
  <c r="S894" i="1" s="1"/>
  <c r="R890" i="1"/>
  <c r="S890" i="1"/>
  <c r="R886" i="1"/>
  <c r="S886" i="1" s="1"/>
  <c r="R874" i="1"/>
  <c r="S874" i="1"/>
  <c r="R870" i="1"/>
  <c r="S870" i="1"/>
  <c r="R866" i="1"/>
  <c r="S866" i="1" s="1"/>
  <c r="R862" i="1"/>
  <c r="S862" i="1" s="1"/>
  <c r="R854" i="1"/>
  <c r="S854" i="1" s="1"/>
  <c r="R850" i="1"/>
  <c r="S850" i="1"/>
  <c r="R842" i="1"/>
  <c r="S842" i="1"/>
  <c r="R838" i="1"/>
  <c r="S838" i="1" s="1"/>
  <c r="R834" i="1"/>
  <c r="S834" i="1"/>
  <c r="R830" i="1"/>
  <c r="S830" i="1" s="1"/>
  <c r="R826" i="1"/>
  <c r="S826" i="1" s="1"/>
  <c r="T785" i="1"/>
  <c r="AC785" i="1" s="1"/>
  <c r="AD785" i="1" s="1"/>
  <c r="AF785" i="1" s="1"/>
  <c r="T781" i="1"/>
  <c r="AC781" i="1" s="1"/>
  <c r="AD781" i="1" s="1"/>
  <c r="T777" i="1"/>
  <c r="AC777" i="1"/>
  <c r="AD777" i="1" s="1"/>
  <c r="T766" i="1"/>
  <c r="AC766" i="1"/>
  <c r="AD766" i="1" s="1"/>
  <c r="T763" i="1"/>
  <c r="AC763" i="1" s="1"/>
  <c r="AD763" i="1" s="1"/>
  <c r="AF763" i="1" s="1"/>
  <c r="AC756" i="1"/>
  <c r="AD756" i="1" s="1"/>
  <c r="AF756" i="1" s="1"/>
  <c r="T752" i="1"/>
  <c r="AC752" i="1"/>
  <c r="AD752" i="1" s="1"/>
  <c r="AF752" i="1" s="1"/>
  <c r="T748" i="1"/>
  <c r="T744" i="1"/>
  <c r="AD741" i="1"/>
  <c r="T740" i="1"/>
  <c r="AC740" i="1" s="1"/>
  <c r="AD740" i="1" s="1"/>
  <c r="T736" i="1"/>
  <c r="T733" i="1"/>
  <c r="AC733" i="1" s="1"/>
  <c r="AD733" i="1" s="1"/>
  <c r="AF733" i="1" s="1"/>
  <c r="T732" i="1"/>
  <c r="AC732" i="1"/>
  <c r="AD732" i="1"/>
  <c r="V732" i="1"/>
  <c r="V720" i="1"/>
  <c r="T718" i="1"/>
  <c r="V718" i="1"/>
  <c r="V713" i="1"/>
  <c r="T711" i="1"/>
  <c r="U711" i="1" s="1"/>
  <c r="AB711" i="1"/>
  <c r="V711" i="1"/>
  <c r="T705" i="1"/>
  <c r="AB705" i="1" s="1"/>
  <c r="AB703" i="1"/>
  <c r="V688" i="1"/>
  <c r="T686" i="1"/>
  <c r="V686" i="1"/>
  <c r="V681" i="1"/>
  <c r="T680" i="1"/>
  <c r="T679" i="1"/>
  <c r="V679" i="1"/>
  <c r="T673" i="1"/>
  <c r="AB673" i="1" s="1"/>
  <c r="V664" i="1"/>
  <c r="T662" i="1"/>
  <c r="R661" i="1"/>
  <c r="S661" i="1" s="1"/>
  <c r="U659" i="1"/>
  <c r="AC659" i="1"/>
  <c r="AD659" i="1"/>
  <c r="V658" i="1"/>
  <c r="V656" i="1"/>
  <c r="T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/>
  <c r="R633" i="1"/>
  <c r="S633" i="1"/>
  <c r="R632" i="1"/>
  <c r="S632" i="1" s="1"/>
  <c r="T618" i="1"/>
  <c r="U618" i="1"/>
  <c r="V613" i="1"/>
  <c r="V606" i="1"/>
  <c r="T606" i="1"/>
  <c r="R605" i="1"/>
  <c r="S605" i="1" s="1"/>
  <c r="T588" i="1"/>
  <c r="V588" i="1"/>
  <c r="T544" i="1"/>
  <c r="V526" i="1"/>
  <c r="T734" i="1"/>
  <c r="AC734" i="1" s="1"/>
  <c r="AD734" i="1" s="1"/>
  <c r="AF734" i="1" s="1"/>
  <c r="T730" i="1"/>
  <c r="AC730" i="1" s="1"/>
  <c r="AD730" i="1" s="1"/>
  <c r="AB725" i="1"/>
  <c r="T723" i="1"/>
  <c r="T722" i="1"/>
  <c r="T715" i="1"/>
  <c r="AB715" i="1"/>
  <c r="T714" i="1"/>
  <c r="T707" i="1"/>
  <c r="AB707" i="1" s="1"/>
  <c r="T706" i="1"/>
  <c r="T699" i="1"/>
  <c r="AB699" i="1" s="1"/>
  <c r="T698" i="1"/>
  <c r="AB693" i="1"/>
  <c r="T691" i="1"/>
  <c r="AB691" i="1"/>
  <c r="T690" i="1"/>
  <c r="AB685" i="1"/>
  <c r="T683" i="1"/>
  <c r="AB683" i="1" s="1"/>
  <c r="T682" i="1"/>
  <c r="AB677" i="1"/>
  <c r="T675" i="1"/>
  <c r="U675" i="1" s="1"/>
  <c r="AB675" i="1"/>
  <c r="T674" i="1"/>
  <c r="AB669" i="1"/>
  <c r="T667" i="1"/>
  <c r="AB667" i="1" s="1"/>
  <c r="T666" i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/>
  <c r="R641" i="1"/>
  <c r="S641" i="1"/>
  <c r="R640" i="1"/>
  <c r="S640" i="1"/>
  <c r="T636" i="1"/>
  <c r="T635" i="1"/>
  <c r="T631" i="1"/>
  <c r="AC631" i="1" s="1"/>
  <c r="AD631" i="1" s="1"/>
  <c r="U631" i="1"/>
  <c r="T628" i="1"/>
  <c r="U628" i="1" s="1"/>
  <c r="AC628" i="1"/>
  <c r="AD628" i="1" s="1"/>
  <c r="R620" i="1"/>
  <c r="S620" i="1"/>
  <c r="T610" i="1"/>
  <c r="U610" i="1" s="1"/>
  <c r="T608" i="1"/>
  <c r="AB608" i="1"/>
  <c r="R604" i="1"/>
  <c r="S604" i="1" s="1"/>
  <c r="T545" i="1"/>
  <c r="V542" i="1"/>
  <c r="T542" i="1"/>
  <c r="U542" i="1" s="1"/>
  <c r="R627" i="1"/>
  <c r="S627" i="1"/>
  <c r="R626" i="1"/>
  <c r="S626" i="1" s="1"/>
  <c r="R625" i="1"/>
  <c r="S625" i="1"/>
  <c r="R624" i="1"/>
  <c r="S624" i="1"/>
  <c r="R623" i="1"/>
  <c r="S623" i="1" s="1"/>
  <c r="T620" i="1"/>
  <c r="AC620" i="1" s="1"/>
  <c r="AD620" i="1"/>
  <c r="AF620" i="1" s="1"/>
  <c r="R619" i="1"/>
  <c r="S619" i="1" s="1"/>
  <c r="R618" i="1"/>
  <c r="S618" i="1" s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/>
  <c r="R609" i="1"/>
  <c r="S609" i="1" s="1"/>
  <c r="R608" i="1"/>
  <c r="S608" i="1" s="1"/>
  <c r="T604" i="1"/>
  <c r="U604" i="1" s="1"/>
  <c r="R603" i="1"/>
  <c r="S603" i="1" s="1"/>
  <c r="R602" i="1"/>
  <c r="S602" i="1" s="1"/>
  <c r="R601" i="1"/>
  <c r="S601" i="1"/>
  <c r="R600" i="1"/>
  <c r="S600" i="1" s="1"/>
  <c r="R599" i="1"/>
  <c r="S599" i="1" s="1"/>
  <c r="T595" i="1"/>
  <c r="R594" i="1"/>
  <c r="S594" i="1" s="1"/>
  <c r="R588" i="1"/>
  <c r="S588" i="1"/>
  <c r="T571" i="1"/>
  <c r="U571" i="1"/>
  <c r="S556" i="1"/>
  <c r="R554" i="1"/>
  <c r="S554" i="1"/>
  <c r="T553" i="1"/>
  <c r="T552" i="1"/>
  <c r="T546" i="1"/>
  <c r="R545" i="1"/>
  <c r="S545" i="1" s="1"/>
  <c r="V502" i="1"/>
  <c r="R597" i="1"/>
  <c r="S597" i="1"/>
  <c r="R587" i="1"/>
  <c r="S587" i="1" s="1"/>
  <c r="R583" i="1"/>
  <c r="S583" i="1"/>
  <c r="R566" i="1"/>
  <c r="S566" i="1" s="1"/>
  <c r="R560" i="1"/>
  <c r="S560" i="1" s="1"/>
  <c r="R546" i="1"/>
  <c r="S546" i="1" s="1"/>
  <c r="V112" i="1"/>
  <c r="R538" i="1"/>
  <c r="S538" i="1" s="1"/>
  <c r="R73" i="1"/>
  <c r="S73" i="1"/>
  <c r="U636" i="1"/>
  <c r="AC636" i="1"/>
  <c r="AD636" i="1"/>
  <c r="U635" i="1"/>
  <c r="AC635" i="1"/>
  <c r="AD635" i="1" s="1"/>
  <c r="AB635" i="1"/>
  <c r="AB634" i="1"/>
  <c r="U647" i="1"/>
  <c r="AB647" i="1"/>
  <c r="U624" i="1"/>
  <c r="AC624" i="1"/>
  <c r="AD624" i="1"/>
  <c r="AF624" i="1" s="1"/>
  <c r="U616" i="1"/>
  <c r="AC616" i="1"/>
  <c r="AD616" i="1" s="1"/>
  <c r="AB615" i="1"/>
  <c r="AC608" i="1"/>
  <c r="AD608" i="1"/>
  <c r="U600" i="1"/>
  <c r="AC599" i="1"/>
  <c r="AD599" i="1" s="1"/>
  <c r="U556" i="1"/>
  <c r="AD556" i="1"/>
  <c r="AF556" i="1"/>
  <c r="AG556" i="1" s="1"/>
  <c r="AH556" i="1"/>
  <c r="U644" i="1"/>
  <c r="AC644" i="1"/>
  <c r="AD644" i="1"/>
  <c r="AF644" i="1" s="1"/>
  <c r="U643" i="1"/>
  <c r="AC643" i="1"/>
  <c r="AD643" i="1" s="1"/>
  <c r="AB643" i="1"/>
  <c r="U639" i="1"/>
  <c r="AB639" i="1"/>
  <c r="AC639" i="1"/>
  <c r="AD639" i="1"/>
  <c r="AF639" i="1" s="1"/>
  <c r="U632" i="1"/>
  <c r="AB618" i="1"/>
  <c r="U612" i="1"/>
  <c r="AB611" i="1"/>
  <c r="AC603" i="1"/>
  <c r="AD603" i="1"/>
  <c r="AB603" i="1"/>
  <c r="AB644" i="1"/>
  <c r="AB636" i="1"/>
  <c r="V529" i="1"/>
  <c r="V634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AC595" i="1"/>
  <c r="AD595" i="1" s="1"/>
  <c r="T592" i="1"/>
  <c r="T557" i="1"/>
  <c r="U557" i="1" s="1"/>
  <c r="V551" i="1"/>
  <c r="T550" i="1"/>
  <c r="V527" i="1"/>
  <c r="V522" i="1"/>
  <c r="R596" i="1"/>
  <c r="S596" i="1"/>
  <c r="R559" i="1"/>
  <c r="S559" i="1" s="1"/>
  <c r="R558" i="1"/>
  <c r="S558" i="1" s="1"/>
  <c r="R557" i="1"/>
  <c r="S557" i="1"/>
  <c r="R550" i="1"/>
  <c r="S550" i="1"/>
  <c r="R549" i="1"/>
  <c r="S549" i="1" s="1"/>
  <c r="T528" i="1"/>
  <c r="AC528" i="1"/>
  <c r="AD528" i="1" s="1"/>
  <c r="T520" i="1"/>
  <c r="V84" i="1"/>
  <c r="AF970" i="1"/>
  <c r="AC991" i="1"/>
  <c r="AD991" i="1" s="1"/>
  <c r="AC980" i="1"/>
  <c r="AD980" i="1" s="1"/>
  <c r="AC975" i="1"/>
  <c r="AD975" i="1" s="1"/>
  <c r="AC973" i="1"/>
  <c r="AD973" i="1" s="1"/>
  <c r="AF973" i="1" s="1"/>
  <c r="AC971" i="1"/>
  <c r="AD971" i="1" s="1"/>
  <c r="T822" i="1"/>
  <c r="AB822" i="1"/>
  <c r="T818" i="1"/>
  <c r="AB818" i="1" s="1"/>
  <c r="T814" i="1"/>
  <c r="AB814" i="1"/>
  <c r="T798" i="1"/>
  <c r="T794" i="1"/>
  <c r="AF786" i="1"/>
  <c r="AF766" i="1"/>
  <c r="AC716" i="1"/>
  <c r="AD716" i="1" s="1"/>
  <c r="AF716" i="1" s="1"/>
  <c r="U716" i="1"/>
  <c r="AC708" i="1"/>
  <c r="AD708" i="1"/>
  <c r="U708" i="1"/>
  <c r="AC700" i="1"/>
  <c r="AD700" i="1" s="1"/>
  <c r="AF700" i="1" s="1"/>
  <c r="U700" i="1"/>
  <c r="AC692" i="1"/>
  <c r="AD692" i="1" s="1"/>
  <c r="U692" i="1"/>
  <c r="AC684" i="1"/>
  <c r="AD684" i="1"/>
  <c r="U684" i="1"/>
  <c r="AD676" i="1"/>
  <c r="U676" i="1"/>
  <c r="AC668" i="1"/>
  <c r="AD668" i="1" s="1"/>
  <c r="U668" i="1"/>
  <c r="V905" i="1"/>
  <c r="T905" i="1"/>
  <c r="AB905" i="1" s="1"/>
  <c r="V904" i="1"/>
  <c r="T904" i="1"/>
  <c r="V901" i="1"/>
  <c r="V898" i="1"/>
  <c r="T898" i="1"/>
  <c r="AB898" i="1" s="1"/>
  <c r="V896" i="1"/>
  <c r="T896" i="1"/>
  <c r="V890" i="1"/>
  <c r="T890" i="1"/>
  <c r="V883" i="1"/>
  <c r="T883" i="1"/>
  <c r="AB883" i="1" s="1"/>
  <c r="T881" i="1"/>
  <c r="V879" i="1"/>
  <c r="T879" i="1"/>
  <c r="AB879" i="1" s="1"/>
  <c r="V878" i="1"/>
  <c r="T878" i="1"/>
  <c r="V877" i="1"/>
  <c r="T877" i="1"/>
  <c r="V876" i="1"/>
  <c r="V875" i="1"/>
  <c r="T875" i="1"/>
  <c r="V874" i="1"/>
  <c r="T874" i="1"/>
  <c r="V872" i="1"/>
  <c r="T872" i="1"/>
  <c r="V871" i="1"/>
  <c r="T871" i="1"/>
  <c r="V870" i="1"/>
  <c r="T870" i="1"/>
  <c r="AB870" i="1" s="1"/>
  <c r="V869" i="1"/>
  <c r="V868" i="1"/>
  <c r="T868" i="1"/>
  <c r="V867" i="1"/>
  <c r="T867" i="1"/>
  <c r="V866" i="1"/>
  <c r="T866" i="1"/>
  <c r="V865" i="1"/>
  <c r="V864" i="1"/>
  <c r="T864" i="1"/>
  <c r="AB864" i="1" s="1"/>
  <c r="V863" i="1"/>
  <c r="T863" i="1"/>
  <c r="V862" i="1"/>
  <c r="T862" i="1"/>
  <c r="V860" i="1"/>
  <c r="T860" i="1"/>
  <c r="AB860" i="1" s="1"/>
  <c r="V859" i="1"/>
  <c r="T859" i="1"/>
  <c r="V857" i="1"/>
  <c r="T857" i="1"/>
  <c r="AB857" i="1" s="1"/>
  <c r="V856" i="1"/>
  <c r="T856" i="1"/>
  <c r="U856" i="1" s="1"/>
  <c r="T855" i="1"/>
  <c r="V852" i="1"/>
  <c r="V851" i="1"/>
  <c r="T851" i="1"/>
  <c r="V850" i="1"/>
  <c r="T848" i="1"/>
  <c r="V847" i="1"/>
  <c r="T847" i="1"/>
  <c r="AB847" i="1" s="1"/>
  <c r="V846" i="1"/>
  <c r="T846" i="1"/>
  <c r="V845" i="1"/>
  <c r="T845" i="1"/>
  <c r="V844" i="1"/>
  <c r="T844" i="1"/>
  <c r="AB844" i="1" s="1"/>
  <c r="V843" i="1"/>
  <c r="V842" i="1"/>
  <c r="T842" i="1"/>
  <c r="AB842" i="1" s="1"/>
  <c r="T841" i="1"/>
  <c r="V840" i="1"/>
  <c r="T840" i="1"/>
  <c r="V839" i="1"/>
  <c r="V838" i="1"/>
  <c r="T838" i="1"/>
  <c r="AB838" i="1" s="1"/>
  <c r="V837" i="1"/>
  <c r="T837" i="1"/>
  <c r="AB837" i="1" s="1"/>
  <c r="V836" i="1"/>
  <c r="T836" i="1"/>
  <c r="V835" i="1"/>
  <c r="V834" i="1"/>
  <c r="T834" i="1"/>
  <c r="AB834" i="1"/>
  <c r="V833" i="1"/>
  <c r="T833" i="1"/>
  <c r="V832" i="1"/>
  <c r="T832" i="1"/>
  <c r="V831" i="1"/>
  <c r="V830" i="1"/>
  <c r="T830" i="1"/>
  <c r="AB830" i="1"/>
  <c r="V829" i="1"/>
  <c r="T829" i="1"/>
  <c r="AC829" i="1" s="1"/>
  <c r="AD829" i="1" s="1"/>
  <c r="V828" i="1"/>
  <c r="T828" i="1"/>
  <c r="V827" i="1"/>
  <c r="T827" i="1"/>
  <c r="V826" i="1"/>
  <c r="T826" i="1"/>
  <c r="V825" i="1"/>
  <c r="T825" i="1"/>
  <c r="V824" i="1"/>
  <c r="T824" i="1"/>
  <c r="T823" i="1"/>
  <c r="AB823" i="1" s="1"/>
  <c r="T819" i="1"/>
  <c r="AB819" i="1" s="1"/>
  <c r="AB815" i="1"/>
  <c r="T815" i="1"/>
  <c r="AB811" i="1"/>
  <c r="T811" i="1"/>
  <c r="T807" i="1"/>
  <c r="T803" i="1"/>
  <c r="T799" i="1"/>
  <c r="AB795" i="1"/>
  <c r="T795" i="1"/>
  <c r="T791" i="1"/>
  <c r="AB791" i="1" s="1"/>
  <c r="AF779" i="1"/>
  <c r="AF775" i="1"/>
  <c r="AF759" i="1"/>
  <c r="AF751" i="1"/>
  <c r="AF659" i="1"/>
  <c r="AG659" i="1"/>
  <c r="AH659" i="1"/>
  <c r="AF635" i="1"/>
  <c r="AG635" i="1" s="1"/>
  <c r="AH635" i="1" s="1"/>
  <c r="AF616" i="1"/>
  <c r="AF603" i="1"/>
  <c r="AF595" i="1"/>
  <c r="AC995" i="1"/>
  <c r="AD995" i="1" s="1"/>
  <c r="AC983" i="1"/>
  <c r="AD983" i="1" s="1"/>
  <c r="AC981" i="1"/>
  <c r="AD981" i="1"/>
  <c r="AC964" i="1"/>
  <c r="AD964" i="1"/>
  <c r="T810" i="1"/>
  <c r="AF735" i="1"/>
  <c r="V958" i="1"/>
  <c r="T958" i="1"/>
  <c r="AB958" i="1"/>
  <c r="V956" i="1"/>
  <c r="T956" i="1"/>
  <c r="AB956" i="1"/>
  <c r="V955" i="1"/>
  <c r="T955" i="1"/>
  <c r="V953" i="1"/>
  <c r="AB953" i="1"/>
  <c r="V951" i="1"/>
  <c r="T951" i="1"/>
  <c r="V948" i="1"/>
  <c r="T948" i="1"/>
  <c r="V939" i="1"/>
  <c r="V935" i="1"/>
  <c r="V934" i="1"/>
  <c r="T934" i="1"/>
  <c r="AB934" i="1"/>
  <c r="V926" i="1"/>
  <c r="T926" i="1"/>
  <c r="V924" i="1"/>
  <c r="T924" i="1"/>
  <c r="V921" i="1"/>
  <c r="V920" i="1"/>
  <c r="T920" i="1"/>
  <c r="V919" i="1"/>
  <c r="T919" i="1"/>
  <c r="V918" i="1"/>
  <c r="T918" i="1"/>
  <c r="V916" i="1"/>
  <c r="T916" i="1"/>
  <c r="AB916" i="1" s="1"/>
  <c r="V914" i="1"/>
  <c r="V910" i="1"/>
  <c r="T910" i="1"/>
  <c r="V907" i="1"/>
  <c r="T907" i="1"/>
  <c r="V906" i="1"/>
  <c r="T906" i="1"/>
  <c r="V902" i="1"/>
  <c r="T902" i="1"/>
  <c r="AB902" i="1"/>
  <c r="V899" i="1"/>
  <c r="T899" i="1"/>
  <c r="V895" i="1"/>
  <c r="V893" i="1"/>
  <c r="T893" i="1"/>
  <c r="AB893" i="1" s="1"/>
  <c r="V892" i="1"/>
  <c r="T892" i="1"/>
  <c r="AC892" i="1" s="1"/>
  <c r="AB892" i="1"/>
  <c r="V891" i="1"/>
  <c r="T891" i="1"/>
  <c r="V889" i="1"/>
  <c r="V888" i="1"/>
  <c r="T888" i="1"/>
  <c r="AB888" i="1" s="1"/>
  <c r="V885" i="1"/>
  <c r="T885" i="1"/>
  <c r="V880" i="1"/>
  <c r="AB981" i="1"/>
  <c r="AB980" i="1"/>
  <c r="AB979" i="1"/>
  <c r="AB978" i="1"/>
  <c r="AB973" i="1"/>
  <c r="AB971" i="1"/>
  <c r="AB964" i="1"/>
  <c r="AB921" i="1"/>
  <c r="AB904" i="1"/>
  <c r="AB881" i="1"/>
  <c r="AB877" i="1"/>
  <c r="AB868" i="1"/>
  <c r="AB867" i="1"/>
  <c r="AB865" i="1"/>
  <c r="AB863" i="1"/>
  <c r="AB856" i="1"/>
  <c r="AB851" i="1"/>
  <c r="AB845" i="1"/>
  <c r="AB840" i="1"/>
  <c r="AB839" i="1"/>
  <c r="AB831" i="1"/>
  <c r="AB828" i="1"/>
  <c r="AB827" i="1"/>
  <c r="AB824" i="1"/>
  <c r="AB820" i="1"/>
  <c r="T820" i="1"/>
  <c r="T812" i="1"/>
  <c r="T808" i="1"/>
  <c r="AB808" i="1" s="1"/>
  <c r="T800" i="1"/>
  <c r="AB796" i="1"/>
  <c r="T796" i="1"/>
  <c r="AB792" i="1"/>
  <c r="T792" i="1"/>
  <c r="AB788" i="1"/>
  <c r="T788" i="1"/>
  <c r="AF772" i="1"/>
  <c r="AF768" i="1"/>
  <c r="AF764" i="1"/>
  <c r="AG733" i="1"/>
  <c r="AH733" i="1" s="1"/>
  <c r="AC728" i="1"/>
  <c r="AD728" i="1"/>
  <c r="U728" i="1"/>
  <c r="AC712" i="1"/>
  <c r="AD712" i="1" s="1"/>
  <c r="AF712" i="1" s="1"/>
  <c r="U712" i="1"/>
  <c r="AC704" i="1"/>
  <c r="AD704" i="1"/>
  <c r="U704" i="1"/>
  <c r="AC696" i="1"/>
  <c r="AD696" i="1"/>
  <c r="U696" i="1"/>
  <c r="AG696" i="1" s="1"/>
  <c r="AH696" i="1" s="1"/>
  <c r="AC672" i="1"/>
  <c r="AD672" i="1" s="1"/>
  <c r="U672" i="1"/>
  <c r="U588" i="1"/>
  <c r="AC999" i="1"/>
  <c r="AD999" i="1"/>
  <c r="AC997" i="1"/>
  <c r="AD997" i="1"/>
  <c r="AC987" i="1"/>
  <c r="AD987" i="1" s="1"/>
  <c r="AC979" i="1"/>
  <c r="AD979" i="1"/>
  <c r="AD978" i="1"/>
  <c r="T790" i="1"/>
  <c r="AF762" i="1"/>
  <c r="AF750" i="1"/>
  <c r="V960" i="1"/>
  <c r="T960" i="1"/>
  <c r="V959" i="1"/>
  <c r="T959" i="1"/>
  <c r="V949" i="1"/>
  <c r="T949" i="1"/>
  <c r="AB949" i="1" s="1"/>
  <c r="V947" i="1"/>
  <c r="T947" i="1"/>
  <c r="V944" i="1"/>
  <c r="T944" i="1"/>
  <c r="V943" i="1"/>
  <c r="T943" i="1"/>
  <c r="V942" i="1"/>
  <c r="T942" i="1"/>
  <c r="V941" i="1"/>
  <c r="T941" i="1"/>
  <c r="T940" i="1"/>
  <c r="AB940" i="1"/>
  <c r="V938" i="1"/>
  <c r="T938" i="1"/>
  <c r="U938" i="1" s="1"/>
  <c r="V937" i="1"/>
  <c r="T937" i="1"/>
  <c r="V936" i="1"/>
  <c r="T936" i="1"/>
  <c r="V933" i="1"/>
  <c r="T933" i="1"/>
  <c r="AB933" i="1" s="1"/>
  <c r="V932" i="1"/>
  <c r="T932" i="1"/>
  <c r="V931" i="1"/>
  <c r="V930" i="1"/>
  <c r="T930" i="1"/>
  <c r="V929" i="1"/>
  <c r="T929" i="1"/>
  <c r="V928" i="1"/>
  <c r="T928" i="1"/>
  <c r="V927" i="1"/>
  <c r="T927" i="1"/>
  <c r="AC927" i="1" s="1"/>
  <c r="AD927" i="1" s="1"/>
  <c r="V925" i="1"/>
  <c r="T925" i="1"/>
  <c r="V923" i="1"/>
  <c r="T923" i="1"/>
  <c r="V922" i="1"/>
  <c r="T912" i="1"/>
  <c r="AB912" i="1" s="1"/>
  <c r="V911" i="1"/>
  <c r="T911" i="1"/>
  <c r="V909" i="1"/>
  <c r="T909" i="1"/>
  <c r="T908" i="1"/>
  <c r="AB908" i="1"/>
  <c r="V903" i="1"/>
  <c r="T903" i="1"/>
  <c r="V900" i="1"/>
  <c r="T900" i="1"/>
  <c r="V897" i="1"/>
  <c r="T897" i="1"/>
  <c r="V894" i="1"/>
  <c r="T894" i="1"/>
  <c r="AB894" i="1" s="1"/>
  <c r="AB999" i="1"/>
  <c r="AB997" i="1"/>
  <c r="AB995" i="1"/>
  <c r="AB991" i="1"/>
  <c r="AB987" i="1"/>
  <c r="T821" i="1"/>
  <c r="AB821" i="1" s="1"/>
  <c r="T817" i="1"/>
  <c r="U817" i="1" s="1"/>
  <c r="T809" i="1"/>
  <c r="T805" i="1"/>
  <c r="AB805" i="1" s="1"/>
  <c r="T801" i="1"/>
  <c r="T797" i="1"/>
  <c r="T789" i="1"/>
  <c r="AB789" i="1"/>
  <c r="AF781" i="1"/>
  <c r="AF777" i="1"/>
  <c r="AF773" i="1"/>
  <c r="AG773" i="1" s="1"/>
  <c r="AH773" i="1" s="1"/>
  <c r="AF769" i="1"/>
  <c r="AF757" i="1"/>
  <c r="AF753" i="1"/>
  <c r="AG753" i="1" s="1"/>
  <c r="AH753" i="1" s="1"/>
  <c r="AF749" i="1"/>
  <c r="AG749" i="1" s="1"/>
  <c r="AF745" i="1"/>
  <c r="AF741" i="1"/>
  <c r="AG741" i="1" s="1"/>
  <c r="AH741" i="1" s="1"/>
  <c r="AB728" i="1"/>
  <c r="AC727" i="1"/>
  <c r="AD727" i="1" s="1"/>
  <c r="U727" i="1"/>
  <c r="AC723" i="1"/>
  <c r="AD723" i="1" s="1"/>
  <c r="U723" i="1"/>
  <c r="AB716" i="1"/>
  <c r="AC715" i="1"/>
  <c r="AD715" i="1" s="1"/>
  <c r="U715" i="1"/>
  <c r="AB712" i="1"/>
  <c r="AC711" i="1"/>
  <c r="AD711" i="1" s="1"/>
  <c r="AB708" i="1"/>
  <c r="AC707" i="1"/>
  <c r="AD707" i="1"/>
  <c r="U707" i="1"/>
  <c r="AB704" i="1"/>
  <c r="AC703" i="1"/>
  <c r="AD703" i="1" s="1"/>
  <c r="U703" i="1"/>
  <c r="AB700" i="1"/>
  <c r="AC699" i="1"/>
  <c r="AD699" i="1" s="1"/>
  <c r="U699" i="1"/>
  <c r="AB696" i="1"/>
  <c r="AC695" i="1"/>
  <c r="AD695" i="1" s="1"/>
  <c r="U695" i="1"/>
  <c r="AB692" i="1"/>
  <c r="AB688" i="1"/>
  <c r="AC687" i="1"/>
  <c r="AD687" i="1" s="1"/>
  <c r="AB684" i="1"/>
  <c r="AC683" i="1"/>
  <c r="AD683" i="1" s="1"/>
  <c r="U683" i="1"/>
  <c r="AB676" i="1"/>
  <c r="AC675" i="1"/>
  <c r="AD675" i="1" s="1"/>
  <c r="AF675" i="1" s="1"/>
  <c r="AB672" i="1"/>
  <c r="AC671" i="1"/>
  <c r="AD671" i="1" s="1"/>
  <c r="U671" i="1"/>
  <c r="AB668" i="1"/>
  <c r="AC667" i="1"/>
  <c r="AD667" i="1"/>
  <c r="U667" i="1"/>
  <c r="U653" i="1"/>
  <c r="AC653" i="1"/>
  <c r="AD653" i="1"/>
  <c r="AF653" i="1" s="1"/>
  <c r="U645" i="1"/>
  <c r="AC645" i="1"/>
  <c r="AD645" i="1" s="1"/>
  <c r="U637" i="1"/>
  <c r="AD637" i="1"/>
  <c r="U629" i="1"/>
  <c r="AC629" i="1"/>
  <c r="AD629" i="1"/>
  <c r="U621" i="1"/>
  <c r="AC621" i="1"/>
  <c r="AD621" i="1" s="1"/>
  <c r="U613" i="1"/>
  <c r="AC613" i="1"/>
  <c r="AD613" i="1" s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V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V743" i="1"/>
  <c r="V742" i="1"/>
  <c r="V741" i="1"/>
  <c r="AB741" i="1"/>
  <c r="V740" i="1"/>
  <c r="AB738" i="1"/>
  <c r="AB735" i="1"/>
  <c r="AB734" i="1"/>
  <c r="AB733" i="1"/>
  <c r="AB732" i="1"/>
  <c r="AB731" i="1"/>
  <c r="AB730" i="1"/>
  <c r="AB729" i="1"/>
  <c r="AC726" i="1"/>
  <c r="AD726" i="1" s="1"/>
  <c r="U726" i="1"/>
  <c r="AC722" i="1"/>
  <c r="AD722" i="1" s="1"/>
  <c r="U722" i="1"/>
  <c r="AC718" i="1"/>
  <c r="AD718" i="1" s="1"/>
  <c r="U718" i="1"/>
  <c r="U714" i="1"/>
  <c r="AC706" i="1"/>
  <c r="AD706" i="1"/>
  <c r="U706" i="1"/>
  <c r="AC702" i="1"/>
  <c r="AD702" i="1" s="1"/>
  <c r="U702" i="1"/>
  <c r="AC698" i="1"/>
  <c r="AD698" i="1" s="1"/>
  <c r="U698" i="1"/>
  <c r="AC694" i="1"/>
  <c r="AD694" i="1" s="1"/>
  <c r="AF694" i="1" s="1"/>
  <c r="U694" i="1"/>
  <c r="AC690" i="1"/>
  <c r="AD690" i="1" s="1"/>
  <c r="U690" i="1"/>
  <c r="AC686" i="1"/>
  <c r="AD686" i="1" s="1"/>
  <c r="U686" i="1"/>
  <c r="AC682" i="1"/>
  <c r="AD682" i="1"/>
  <c r="AF682" i="1" s="1"/>
  <c r="U682" i="1"/>
  <c r="AC678" i="1"/>
  <c r="AD678" i="1"/>
  <c r="U678" i="1"/>
  <c r="AC670" i="1"/>
  <c r="AD670" i="1"/>
  <c r="U670" i="1"/>
  <c r="AC666" i="1"/>
  <c r="AD666" i="1"/>
  <c r="AF666" i="1" s="1"/>
  <c r="U666" i="1"/>
  <c r="T593" i="1"/>
  <c r="AB593" i="1"/>
  <c r="AC787" i="1"/>
  <c r="AD787" i="1" s="1"/>
  <c r="U786" i="1"/>
  <c r="U785" i="1"/>
  <c r="U784" i="1"/>
  <c r="U782" i="1"/>
  <c r="U781" i="1"/>
  <c r="AG781" i="1"/>
  <c r="AH781" i="1" s="1"/>
  <c r="U780" i="1"/>
  <c r="U779" i="1"/>
  <c r="U778" i="1"/>
  <c r="AG778" i="1"/>
  <c r="AH778" i="1" s="1"/>
  <c r="U777" i="1"/>
  <c r="U776" i="1"/>
  <c r="U775" i="1"/>
  <c r="AG775" i="1" s="1"/>
  <c r="AH775" i="1" s="1"/>
  <c r="U774" i="1"/>
  <c r="U773" i="1"/>
  <c r="U772" i="1"/>
  <c r="U771" i="1"/>
  <c r="U769" i="1"/>
  <c r="U768" i="1"/>
  <c r="AG768" i="1" s="1"/>
  <c r="AH768" i="1" s="1"/>
  <c r="U767" i="1"/>
  <c r="U764" i="1"/>
  <c r="U763" i="1"/>
  <c r="U762" i="1"/>
  <c r="AG762" i="1" s="1"/>
  <c r="AH762" i="1" s="1"/>
  <c r="U760" i="1"/>
  <c r="U759" i="1"/>
  <c r="U758" i="1"/>
  <c r="AG758" i="1" s="1"/>
  <c r="AH758" i="1" s="1"/>
  <c r="U757" i="1"/>
  <c r="U756" i="1"/>
  <c r="U755" i="1"/>
  <c r="U754" i="1"/>
  <c r="AG754" i="1"/>
  <c r="AH754" i="1" s="1"/>
  <c r="U753" i="1"/>
  <c r="U752" i="1"/>
  <c r="AG752" i="1" s="1"/>
  <c r="AH752" i="1" s="1"/>
  <c r="U751" i="1"/>
  <c r="U750" i="1"/>
  <c r="AG750" i="1"/>
  <c r="AH750" i="1" s="1"/>
  <c r="U749" i="1"/>
  <c r="AH749" i="1"/>
  <c r="U748" i="1"/>
  <c r="U747" i="1"/>
  <c r="U746" i="1"/>
  <c r="AG746" i="1" s="1"/>
  <c r="AH746" i="1" s="1"/>
  <c r="U745" i="1"/>
  <c r="U741" i="1"/>
  <c r="U740" i="1"/>
  <c r="U739" i="1"/>
  <c r="U737" i="1"/>
  <c r="U735" i="1"/>
  <c r="U734" i="1"/>
  <c r="AG734" i="1" s="1"/>
  <c r="AH734" i="1" s="1"/>
  <c r="U733" i="1"/>
  <c r="U732" i="1"/>
  <c r="U731" i="1"/>
  <c r="U730" i="1"/>
  <c r="U729" i="1"/>
  <c r="AB726" i="1"/>
  <c r="AC725" i="1"/>
  <c r="AD725" i="1" s="1"/>
  <c r="AF725" i="1" s="1"/>
  <c r="U725" i="1"/>
  <c r="AB722" i="1"/>
  <c r="AC721" i="1"/>
  <c r="AD721" i="1" s="1"/>
  <c r="U721" i="1"/>
  <c r="AB718" i="1"/>
  <c r="AC717" i="1"/>
  <c r="AD717" i="1" s="1"/>
  <c r="U717" i="1"/>
  <c r="AC713" i="1"/>
  <c r="AD713" i="1" s="1"/>
  <c r="U713" i="1"/>
  <c r="AB710" i="1"/>
  <c r="AB706" i="1"/>
  <c r="AC705" i="1"/>
  <c r="AD705" i="1" s="1"/>
  <c r="U705" i="1"/>
  <c r="AB702" i="1"/>
  <c r="AC701" i="1"/>
  <c r="AD701" i="1" s="1"/>
  <c r="U701" i="1"/>
  <c r="AB698" i="1"/>
  <c r="AC697" i="1"/>
  <c r="AD697" i="1" s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U685" i="1"/>
  <c r="AB682" i="1"/>
  <c r="AC681" i="1"/>
  <c r="AD681" i="1" s="1"/>
  <c r="U681" i="1"/>
  <c r="AB678" i="1"/>
  <c r="AC677" i="1"/>
  <c r="AD677" i="1" s="1"/>
  <c r="U677" i="1"/>
  <c r="AC673" i="1"/>
  <c r="AD673" i="1"/>
  <c r="AF673" i="1" s="1"/>
  <c r="U673" i="1"/>
  <c r="AG673" i="1" s="1"/>
  <c r="AH673" i="1" s="1"/>
  <c r="AB670" i="1"/>
  <c r="AC669" i="1"/>
  <c r="AD669" i="1" s="1"/>
  <c r="U669" i="1"/>
  <c r="AB666" i="1"/>
  <c r="T665" i="1"/>
  <c r="AB665" i="1" s="1"/>
  <c r="AB661" i="1"/>
  <c r="T657" i="1"/>
  <c r="AB653" i="1"/>
  <c r="T649" i="1"/>
  <c r="AB649" i="1"/>
  <c r="AB645" i="1"/>
  <c r="T641" i="1"/>
  <c r="AC641" i="1" s="1"/>
  <c r="AB637" i="1"/>
  <c r="T633" i="1"/>
  <c r="U633" i="1" s="1"/>
  <c r="AB633" i="1"/>
  <c r="AB629" i="1"/>
  <c r="T625" i="1"/>
  <c r="AB621" i="1"/>
  <c r="T617" i="1"/>
  <c r="AB617" i="1"/>
  <c r="AB613" i="1"/>
  <c r="T609" i="1"/>
  <c r="AC609" i="1" s="1"/>
  <c r="AD609" i="1" s="1"/>
  <c r="AB605" i="1"/>
  <c r="T601" i="1"/>
  <c r="AB601" i="1" s="1"/>
  <c r="AB597" i="1"/>
  <c r="T589" i="1"/>
  <c r="U589" i="1" s="1"/>
  <c r="AB589" i="1"/>
  <c r="T590" i="1"/>
  <c r="T582" i="1"/>
  <c r="U582" i="1" s="1"/>
  <c r="AC650" i="1"/>
  <c r="AD650" i="1" s="1"/>
  <c r="AC634" i="1"/>
  <c r="AD634" i="1"/>
  <c r="AC622" i="1"/>
  <c r="AD622" i="1"/>
  <c r="AC618" i="1"/>
  <c r="AD618" i="1"/>
  <c r="AC610" i="1"/>
  <c r="AD610" i="1" s="1"/>
  <c r="AC598" i="1"/>
  <c r="AD598" i="1" s="1"/>
  <c r="T591" i="1"/>
  <c r="T587" i="1"/>
  <c r="T579" i="1"/>
  <c r="AC579" i="1"/>
  <c r="AD579" i="1" s="1"/>
  <c r="AA547" i="1"/>
  <c r="AA542" i="1"/>
  <c r="AA536" i="1"/>
  <c r="U528" i="1"/>
  <c r="AA525" i="1"/>
  <c r="V433" i="1"/>
  <c r="V405" i="1"/>
  <c r="V216" i="1"/>
  <c r="V212" i="1"/>
  <c r="V208" i="1"/>
  <c r="V192" i="1"/>
  <c r="V183" i="1"/>
  <c r="V99" i="1"/>
  <c r="T79" i="1"/>
  <c r="U79" i="1" s="1"/>
  <c r="T131" i="1"/>
  <c r="U131" i="1" s="1"/>
  <c r="T63" i="1"/>
  <c r="T59" i="1"/>
  <c r="V40" i="1"/>
  <c r="T43" i="1"/>
  <c r="AE15" i="1"/>
  <c r="AF612" i="1"/>
  <c r="AC611" i="1"/>
  <c r="AD611" i="1"/>
  <c r="AC640" i="1"/>
  <c r="AD640" i="1"/>
  <c r="AC594" i="1"/>
  <c r="AD594" i="1"/>
  <c r="AC626" i="1"/>
  <c r="AD626" i="1"/>
  <c r="AC568" i="1"/>
  <c r="AD568" i="1" s="1"/>
  <c r="U549" i="1"/>
  <c r="U608" i="1"/>
  <c r="U640" i="1"/>
  <c r="AC604" i="1"/>
  <c r="AD604" i="1"/>
  <c r="AF604" i="1" s="1"/>
  <c r="AB631" i="1"/>
  <c r="AB646" i="1"/>
  <c r="AB600" i="1"/>
  <c r="AC614" i="1"/>
  <c r="AD614" i="1"/>
  <c r="AC630" i="1"/>
  <c r="AD630" i="1" s="1"/>
  <c r="AC646" i="1"/>
  <c r="AD646" i="1"/>
  <c r="AB612" i="1"/>
  <c r="AG784" i="1"/>
  <c r="AH784" i="1" s="1"/>
  <c r="AG774" i="1"/>
  <c r="AH774" i="1" s="1"/>
  <c r="AG760" i="1"/>
  <c r="AH760" i="1" s="1"/>
  <c r="AG782" i="1"/>
  <c r="AH782" i="1"/>
  <c r="AF628" i="1"/>
  <c r="AB628" i="1"/>
  <c r="AB620" i="1"/>
  <c r="AC627" i="1"/>
  <c r="AD627" i="1"/>
  <c r="U599" i="1"/>
  <c r="U620" i="1"/>
  <c r="AG620" i="1"/>
  <c r="AH620" i="1" s="1"/>
  <c r="AB610" i="1"/>
  <c r="U655" i="1"/>
  <c r="AC655" i="1"/>
  <c r="AD655" i="1"/>
  <c r="AB655" i="1"/>
  <c r="AG756" i="1"/>
  <c r="AH756" i="1" s="1"/>
  <c r="AG772" i="1"/>
  <c r="AH772" i="1" s="1"/>
  <c r="AG600" i="1"/>
  <c r="AH600" i="1" s="1"/>
  <c r="AG755" i="1"/>
  <c r="AH755" i="1" s="1"/>
  <c r="AG786" i="1"/>
  <c r="AH786" i="1"/>
  <c r="U627" i="1"/>
  <c r="U595" i="1"/>
  <c r="AG595" i="1"/>
  <c r="AH595" i="1" s="1"/>
  <c r="AB595" i="1"/>
  <c r="AB650" i="1"/>
  <c r="AG639" i="1"/>
  <c r="AH639" i="1"/>
  <c r="AG624" i="1"/>
  <c r="AH624" i="1"/>
  <c r="U648" i="1"/>
  <c r="AC648" i="1"/>
  <c r="AD648" i="1" s="1"/>
  <c r="AG648" i="1" s="1"/>
  <c r="AH648" i="1" s="1"/>
  <c r="AF648" i="1"/>
  <c r="U656" i="1"/>
  <c r="U664" i="1"/>
  <c r="AC664" i="1"/>
  <c r="AD664" i="1"/>
  <c r="U985" i="1"/>
  <c r="AC985" i="1"/>
  <c r="AD985" i="1"/>
  <c r="AC663" i="1"/>
  <c r="AD663" i="1" s="1"/>
  <c r="AB663" i="1"/>
  <c r="AG757" i="1"/>
  <c r="AH757" i="1" s="1"/>
  <c r="AG764" i="1"/>
  <c r="AH764" i="1"/>
  <c r="AG747" i="1"/>
  <c r="AH747" i="1" s="1"/>
  <c r="AG763" i="1"/>
  <c r="AH763" i="1"/>
  <c r="U638" i="1"/>
  <c r="AB638" i="1"/>
  <c r="AB664" i="1"/>
  <c r="U998" i="1"/>
  <c r="AG604" i="1"/>
  <c r="AH604" i="1" s="1"/>
  <c r="AF611" i="1"/>
  <c r="U550" i="1"/>
  <c r="U592" i="1"/>
  <c r="U607" i="1"/>
  <c r="AB607" i="1"/>
  <c r="AC607" i="1"/>
  <c r="AD607" i="1"/>
  <c r="AC589" i="1"/>
  <c r="AD589" i="1" s="1"/>
  <c r="AF677" i="1"/>
  <c r="AG677" i="1" s="1"/>
  <c r="AH677" i="1" s="1"/>
  <c r="AF693" i="1"/>
  <c r="AG693" i="1"/>
  <c r="AH693" i="1" s="1"/>
  <c r="AG725" i="1"/>
  <c r="AH725" i="1" s="1"/>
  <c r="AF787" i="1"/>
  <c r="AG666" i="1"/>
  <c r="AH666" i="1" s="1"/>
  <c r="AG682" i="1"/>
  <c r="AH682" i="1" s="1"/>
  <c r="AF706" i="1"/>
  <c r="AG706" i="1" s="1"/>
  <c r="AH706" i="1"/>
  <c r="AF645" i="1"/>
  <c r="AG645" i="1"/>
  <c r="AH645" i="1" s="1"/>
  <c r="AG675" i="1"/>
  <c r="AH675" i="1" s="1"/>
  <c r="AF707" i="1"/>
  <c r="AG707" i="1"/>
  <c r="AH707" i="1" s="1"/>
  <c r="AF723" i="1"/>
  <c r="AF987" i="1"/>
  <c r="AG987" i="1" s="1"/>
  <c r="AH987" i="1" s="1"/>
  <c r="AC792" i="1"/>
  <c r="AD792" i="1"/>
  <c r="U792" i="1"/>
  <c r="AC808" i="1"/>
  <c r="AD808" i="1" s="1"/>
  <c r="U808" i="1"/>
  <c r="AF981" i="1"/>
  <c r="AG981" i="1"/>
  <c r="AH981" i="1" s="1"/>
  <c r="AF995" i="1"/>
  <c r="AC795" i="1"/>
  <c r="AD795" i="1"/>
  <c r="U795" i="1"/>
  <c r="AG795" i="1" s="1"/>
  <c r="AH795" i="1" s="1"/>
  <c r="AC803" i="1"/>
  <c r="AD803" i="1"/>
  <c r="U803" i="1"/>
  <c r="AC811" i="1"/>
  <c r="AD811" i="1"/>
  <c r="U811" i="1"/>
  <c r="AC819" i="1"/>
  <c r="AD819" i="1"/>
  <c r="U819" i="1"/>
  <c r="AC824" i="1"/>
  <c r="AD824" i="1" s="1"/>
  <c r="AF824" i="1" s="1"/>
  <c r="U824" i="1"/>
  <c r="AC826" i="1"/>
  <c r="AD826" i="1" s="1"/>
  <c r="AF826" i="1" s="1"/>
  <c r="AC828" i="1"/>
  <c r="AD828" i="1"/>
  <c r="AF828" i="1" s="1"/>
  <c r="U828" i="1"/>
  <c r="AC830" i="1"/>
  <c r="AD830" i="1" s="1"/>
  <c r="U830" i="1"/>
  <c r="AC832" i="1"/>
  <c r="AD832" i="1"/>
  <c r="U832" i="1"/>
  <c r="AC834" i="1"/>
  <c r="AD834" i="1"/>
  <c r="U834" i="1"/>
  <c r="AC836" i="1"/>
  <c r="AD836" i="1"/>
  <c r="U836" i="1"/>
  <c r="AC838" i="1"/>
  <c r="AD838" i="1" s="1"/>
  <c r="U838" i="1"/>
  <c r="AC840" i="1"/>
  <c r="AD840" i="1" s="1"/>
  <c r="U840" i="1"/>
  <c r="AC842" i="1"/>
  <c r="AD842" i="1" s="1"/>
  <c r="U842" i="1"/>
  <c r="AC844" i="1"/>
  <c r="AD844" i="1" s="1"/>
  <c r="AF844" i="1" s="1"/>
  <c r="U844" i="1"/>
  <c r="AC846" i="1"/>
  <c r="AD846" i="1" s="1"/>
  <c r="AF846" i="1" s="1"/>
  <c r="U846" i="1"/>
  <c r="AC856" i="1"/>
  <c r="AD856" i="1"/>
  <c r="AF856" i="1" s="1"/>
  <c r="AC860" i="1"/>
  <c r="AD860" i="1" s="1"/>
  <c r="AF860" i="1" s="1"/>
  <c r="U860" i="1"/>
  <c r="AC862" i="1"/>
  <c r="AD862" i="1" s="1"/>
  <c r="U862" i="1"/>
  <c r="AG862" i="1" s="1"/>
  <c r="AH862" i="1" s="1"/>
  <c r="AC864" i="1"/>
  <c r="AD864" i="1" s="1"/>
  <c r="U864" i="1"/>
  <c r="AC866" i="1"/>
  <c r="AD866" i="1" s="1"/>
  <c r="U866" i="1"/>
  <c r="AC868" i="1"/>
  <c r="AD868" i="1"/>
  <c r="U868" i="1"/>
  <c r="AC870" i="1"/>
  <c r="AD870" i="1"/>
  <c r="U870" i="1"/>
  <c r="AC872" i="1"/>
  <c r="AD872" i="1"/>
  <c r="U872" i="1"/>
  <c r="AC874" i="1"/>
  <c r="AD874" i="1"/>
  <c r="U874" i="1"/>
  <c r="AC878" i="1"/>
  <c r="AD878" i="1" s="1"/>
  <c r="U878" i="1"/>
  <c r="AC881" i="1"/>
  <c r="AD881" i="1"/>
  <c r="U881" i="1"/>
  <c r="AC883" i="1"/>
  <c r="AD883" i="1"/>
  <c r="U883" i="1"/>
  <c r="AC896" i="1"/>
  <c r="AD896" i="1"/>
  <c r="U896" i="1"/>
  <c r="AG896" i="1" s="1"/>
  <c r="AH896" i="1" s="1"/>
  <c r="AC905" i="1"/>
  <c r="AD905" i="1" s="1"/>
  <c r="U905" i="1"/>
  <c r="U794" i="1"/>
  <c r="AC814" i="1"/>
  <c r="AD814" i="1"/>
  <c r="AF814" i="1" s="1"/>
  <c r="U814" i="1"/>
  <c r="AC822" i="1"/>
  <c r="AD822" i="1" s="1"/>
  <c r="U822" i="1"/>
  <c r="AF971" i="1"/>
  <c r="AG971" i="1"/>
  <c r="AH971" i="1"/>
  <c r="AG980" i="1"/>
  <c r="AH980" i="1" s="1"/>
  <c r="AF634" i="1"/>
  <c r="AG634" i="1"/>
  <c r="AH634" i="1"/>
  <c r="U609" i="1"/>
  <c r="U625" i="1"/>
  <c r="AC625" i="1"/>
  <c r="AD625" i="1" s="1"/>
  <c r="U641" i="1"/>
  <c r="AD641" i="1"/>
  <c r="U657" i="1"/>
  <c r="AF705" i="1"/>
  <c r="AF605" i="1"/>
  <c r="AB625" i="1"/>
  <c r="AF637" i="1"/>
  <c r="AG637" i="1"/>
  <c r="AH637" i="1" s="1"/>
  <c r="AF671" i="1"/>
  <c r="AG671" i="1"/>
  <c r="AH671" i="1" s="1"/>
  <c r="AF687" i="1"/>
  <c r="AC801" i="1"/>
  <c r="AD801" i="1"/>
  <c r="U801" i="1"/>
  <c r="AC809" i="1"/>
  <c r="AD809" i="1" s="1"/>
  <c r="U809" i="1"/>
  <c r="AC817" i="1"/>
  <c r="AD817" i="1" s="1"/>
  <c r="AC897" i="1"/>
  <c r="AD897" i="1" s="1"/>
  <c r="U897" i="1"/>
  <c r="AC903" i="1"/>
  <c r="AD903" i="1" s="1"/>
  <c r="AF903" i="1" s="1"/>
  <c r="U903" i="1"/>
  <c r="AC909" i="1"/>
  <c r="AD909" i="1" s="1"/>
  <c r="U909" i="1"/>
  <c r="AC912" i="1"/>
  <c r="AD912" i="1" s="1"/>
  <c r="AF912" i="1" s="1"/>
  <c r="U912" i="1"/>
  <c r="AD922" i="1"/>
  <c r="AC925" i="1"/>
  <c r="AD925" i="1" s="1"/>
  <c r="U925" i="1"/>
  <c r="AC928" i="1"/>
  <c r="AD928" i="1" s="1"/>
  <c r="AC930" i="1"/>
  <c r="AD930" i="1"/>
  <c r="U930" i="1"/>
  <c r="U932" i="1"/>
  <c r="AC936" i="1"/>
  <c r="AD936" i="1" s="1"/>
  <c r="AF936" i="1" s="1"/>
  <c r="U936" i="1"/>
  <c r="AC938" i="1"/>
  <c r="AD938" i="1" s="1"/>
  <c r="AC943" i="1"/>
  <c r="AD943" i="1"/>
  <c r="U943" i="1"/>
  <c r="AG943" i="1" s="1"/>
  <c r="AH943" i="1" s="1"/>
  <c r="AC947" i="1"/>
  <c r="AD947" i="1" s="1"/>
  <c r="U947" i="1"/>
  <c r="AC959" i="1"/>
  <c r="AD959" i="1"/>
  <c r="U959" i="1"/>
  <c r="AC790" i="1"/>
  <c r="AD790" i="1"/>
  <c r="U790" i="1"/>
  <c r="AF978" i="1"/>
  <c r="AF696" i="1"/>
  <c r="AG712" i="1"/>
  <c r="AH712" i="1" s="1"/>
  <c r="AF728" i="1"/>
  <c r="AG728" i="1"/>
  <c r="AH728" i="1" s="1"/>
  <c r="AB897" i="1"/>
  <c r="AB909" i="1"/>
  <c r="AC885" i="1"/>
  <c r="AD885" i="1"/>
  <c r="U885" i="1"/>
  <c r="AC888" i="1"/>
  <c r="AD888" i="1"/>
  <c r="AF888" i="1" s="1"/>
  <c r="U888" i="1"/>
  <c r="AC891" i="1"/>
  <c r="AD891" i="1"/>
  <c r="U891" i="1"/>
  <c r="AC893" i="1"/>
  <c r="AD893" i="1" s="1"/>
  <c r="U893" i="1"/>
  <c r="AC899" i="1"/>
  <c r="AD899" i="1" s="1"/>
  <c r="AF899" i="1" s="1"/>
  <c r="U899" i="1"/>
  <c r="AC906" i="1"/>
  <c r="AD906" i="1"/>
  <c r="U906" i="1"/>
  <c r="AC910" i="1"/>
  <c r="AD910" i="1"/>
  <c r="U910" i="1"/>
  <c r="U919" i="1"/>
  <c r="AC921" i="1"/>
  <c r="AD921" i="1"/>
  <c r="U921" i="1"/>
  <c r="AC926" i="1"/>
  <c r="AD926" i="1" s="1"/>
  <c r="AC935" i="1"/>
  <c r="AD935" i="1" s="1"/>
  <c r="AC948" i="1"/>
  <c r="AD948" i="1"/>
  <c r="U948" i="1"/>
  <c r="AC951" i="1"/>
  <c r="AD951" i="1" s="1"/>
  <c r="U951" i="1"/>
  <c r="AC953" i="1"/>
  <c r="AD953" i="1"/>
  <c r="U953" i="1"/>
  <c r="AC955" i="1"/>
  <c r="AD955" i="1"/>
  <c r="U955" i="1"/>
  <c r="AF676" i="1"/>
  <c r="AF692" i="1"/>
  <c r="AG692" i="1"/>
  <c r="AH692" i="1" s="1"/>
  <c r="AF708" i="1"/>
  <c r="AG708" i="1"/>
  <c r="AH708" i="1" s="1"/>
  <c r="AG973" i="1"/>
  <c r="AH973" i="1"/>
  <c r="AF638" i="1"/>
  <c r="AG638" i="1"/>
  <c r="AH638" i="1"/>
  <c r="AF685" i="1"/>
  <c r="AG685" i="1"/>
  <c r="AH685" i="1" s="1"/>
  <c r="AF717" i="1"/>
  <c r="AF670" i="1"/>
  <c r="AG670" i="1"/>
  <c r="AH670" i="1" s="1"/>
  <c r="AF686" i="1"/>
  <c r="AG686" i="1" s="1"/>
  <c r="AH686" i="1" s="1"/>
  <c r="AG694" i="1"/>
  <c r="AH694" i="1" s="1"/>
  <c r="AF718" i="1"/>
  <c r="AG718" i="1"/>
  <c r="AH718" i="1" s="1"/>
  <c r="AF726" i="1"/>
  <c r="AG726" i="1" s="1"/>
  <c r="AH726" i="1"/>
  <c r="AF597" i="1"/>
  <c r="AG597" i="1" s="1"/>
  <c r="AH597" i="1" s="1"/>
  <c r="AF699" i="1"/>
  <c r="AF715" i="1"/>
  <c r="AB801" i="1"/>
  <c r="AB809" i="1"/>
  <c r="AB817" i="1"/>
  <c r="AB790" i="1"/>
  <c r="AF979" i="1"/>
  <c r="AC788" i="1"/>
  <c r="AD788" i="1" s="1"/>
  <c r="U788" i="1"/>
  <c r="AC796" i="1"/>
  <c r="AD796" i="1" s="1"/>
  <c r="U796" i="1"/>
  <c r="AC812" i="1"/>
  <c r="AD812" i="1" s="1"/>
  <c r="AC820" i="1"/>
  <c r="AD820" i="1"/>
  <c r="U820" i="1"/>
  <c r="AB910" i="1"/>
  <c r="AB930" i="1"/>
  <c r="AB938" i="1"/>
  <c r="AC791" i="1"/>
  <c r="AD791" i="1" s="1"/>
  <c r="AF791" i="1" s="1"/>
  <c r="U791" i="1"/>
  <c r="AC799" i="1"/>
  <c r="AD799" i="1"/>
  <c r="AC807" i="1"/>
  <c r="AD807" i="1" s="1"/>
  <c r="U807" i="1"/>
  <c r="AC815" i="1"/>
  <c r="AD815" i="1" s="1"/>
  <c r="U815" i="1"/>
  <c r="AC823" i="1"/>
  <c r="AD823" i="1" s="1"/>
  <c r="U823" i="1"/>
  <c r="AC825" i="1"/>
  <c r="AD825" i="1" s="1"/>
  <c r="AF825" i="1" s="1"/>
  <c r="AG825" i="1" s="1"/>
  <c r="AH825" i="1" s="1"/>
  <c r="U825" i="1"/>
  <c r="AC827" i="1"/>
  <c r="AD827" i="1" s="1"/>
  <c r="U827" i="1"/>
  <c r="U829" i="1"/>
  <c r="AC831" i="1"/>
  <c r="AD831" i="1" s="1"/>
  <c r="U831" i="1"/>
  <c r="AC833" i="1"/>
  <c r="AD833" i="1" s="1"/>
  <c r="AC835" i="1"/>
  <c r="AD835" i="1" s="1"/>
  <c r="U835" i="1"/>
  <c r="AC837" i="1"/>
  <c r="AD837" i="1" s="1"/>
  <c r="AF837" i="1" s="1"/>
  <c r="U837" i="1"/>
  <c r="AC839" i="1"/>
  <c r="AD839" i="1" s="1"/>
  <c r="AF839" i="1" s="1"/>
  <c r="U839" i="1"/>
  <c r="AC845" i="1"/>
  <c r="AD845" i="1"/>
  <c r="U845" i="1"/>
  <c r="AC847" i="1"/>
  <c r="AD847" i="1"/>
  <c r="U847" i="1"/>
  <c r="AC851" i="1"/>
  <c r="AD851" i="1" s="1"/>
  <c r="U851" i="1"/>
  <c r="U855" i="1"/>
  <c r="AC857" i="1"/>
  <c r="AD857" i="1" s="1"/>
  <c r="AF857" i="1" s="1"/>
  <c r="U857" i="1"/>
  <c r="AC859" i="1"/>
  <c r="AD859" i="1"/>
  <c r="AF859" i="1" s="1"/>
  <c r="U859" i="1"/>
  <c r="AC863" i="1"/>
  <c r="AD863" i="1" s="1"/>
  <c r="U863" i="1"/>
  <c r="AC865" i="1"/>
  <c r="AD865" i="1"/>
  <c r="U865" i="1"/>
  <c r="AC867" i="1"/>
  <c r="AD867" i="1"/>
  <c r="U867" i="1"/>
  <c r="AC871" i="1"/>
  <c r="AD871" i="1" s="1"/>
  <c r="U871" i="1"/>
  <c r="AC875" i="1"/>
  <c r="AD875" i="1"/>
  <c r="U875" i="1"/>
  <c r="AC877" i="1"/>
  <c r="AD877" i="1"/>
  <c r="U877" i="1"/>
  <c r="AC879" i="1"/>
  <c r="AD879" i="1" s="1"/>
  <c r="U879" i="1"/>
  <c r="AC890" i="1"/>
  <c r="AD890" i="1"/>
  <c r="AC898" i="1"/>
  <c r="AD898" i="1" s="1"/>
  <c r="U898" i="1"/>
  <c r="AC798" i="1"/>
  <c r="AD798" i="1" s="1"/>
  <c r="U798" i="1"/>
  <c r="AC818" i="1"/>
  <c r="AD818" i="1"/>
  <c r="U818" i="1"/>
  <c r="AF975" i="1"/>
  <c r="U579" i="1"/>
  <c r="AC587" i="1"/>
  <c r="AD587" i="1" s="1"/>
  <c r="AF594" i="1"/>
  <c r="AG594" i="1" s="1"/>
  <c r="AH594" i="1" s="1"/>
  <c r="AF626" i="1"/>
  <c r="U590" i="1"/>
  <c r="U601" i="1"/>
  <c r="AC601" i="1"/>
  <c r="AD601" i="1" s="1"/>
  <c r="U617" i="1"/>
  <c r="AC617" i="1"/>
  <c r="AD617" i="1"/>
  <c r="AC633" i="1"/>
  <c r="AD633" i="1" s="1"/>
  <c r="AF633" i="1" s="1"/>
  <c r="U649" i="1"/>
  <c r="AC649" i="1"/>
  <c r="AD649" i="1" s="1"/>
  <c r="U665" i="1"/>
  <c r="AC665" i="1"/>
  <c r="AD665" i="1" s="1"/>
  <c r="U593" i="1"/>
  <c r="AC593" i="1"/>
  <c r="AD593" i="1" s="1"/>
  <c r="AB609" i="1"/>
  <c r="AF621" i="1"/>
  <c r="AB641" i="1"/>
  <c r="AG653" i="1"/>
  <c r="AH653" i="1" s="1"/>
  <c r="AF695" i="1"/>
  <c r="AG695" i="1"/>
  <c r="AH695" i="1" s="1"/>
  <c r="AF711" i="1"/>
  <c r="AG711" i="1" s="1"/>
  <c r="AH711" i="1" s="1"/>
  <c r="AF727" i="1"/>
  <c r="AG727" i="1" s="1"/>
  <c r="AH727" i="1" s="1"/>
  <c r="AC789" i="1"/>
  <c r="AD789" i="1"/>
  <c r="U789" i="1"/>
  <c r="AC797" i="1"/>
  <c r="AD797" i="1" s="1"/>
  <c r="AC805" i="1"/>
  <c r="AD805" i="1" s="1"/>
  <c r="U805" i="1"/>
  <c r="AC821" i="1"/>
  <c r="AD821" i="1" s="1"/>
  <c r="U821" i="1"/>
  <c r="AC894" i="1"/>
  <c r="AD894" i="1"/>
  <c r="AG894" i="1" s="1"/>
  <c r="U894" i="1"/>
  <c r="AC900" i="1"/>
  <c r="AD900" i="1" s="1"/>
  <c r="U900" i="1"/>
  <c r="AC908" i="1"/>
  <c r="AD908" i="1"/>
  <c r="U908" i="1"/>
  <c r="AC911" i="1"/>
  <c r="AD911" i="1" s="1"/>
  <c r="U911" i="1"/>
  <c r="AC923" i="1"/>
  <c r="AD923" i="1"/>
  <c r="AF923" i="1" s="1"/>
  <c r="U923" i="1"/>
  <c r="U927" i="1"/>
  <c r="AG927" i="1" s="1"/>
  <c r="AH927" i="1" s="1"/>
  <c r="AC929" i="1"/>
  <c r="AD929" i="1"/>
  <c r="U929" i="1"/>
  <c r="AC931" i="1"/>
  <c r="AD931" i="1" s="1"/>
  <c r="U931" i="1"/>
  <c r="AC933" i="1"/>
  <c r="AD933" i="1"/>
  <c r="U933" i="1"/>
  <c r="AC937" i="1"/>
  <c r="AD937" i="1"/>
  <c r="AF937" i="1" s="1"/>
  <c r="U937" i="1"/>
  <c r="AC940" i="1"/>
  <c r="AD940" i="1"/>
  <c r="U940" i="1"/>
  <c r="AC942" i="1"/>
  <c r="AD942" i="1" s="1"/>
  <c r="AF942" i="1" s="1"/>
  <c r="U942" i="1"/>
  <c r="AC944" i="1"/>
  <c r="AD944" i="1"/>
  <c r="U944" i="1"/>
  <c r="AC949" i="1"/>
  <c r="AD949" i="1"/>
  <c r="AF949" i="1" s="1"/>
  <c r="U949" i="1"/>
  <c r="U960" i="1"/>
  <c r="AF672" i="1"/>
  <c r="AG672" i="1"/>
  <c r="AH672" i="1"/>
  <c r="AF704" i="1"/>
  <c r="AG704" i="1"/>
  <c r="AH704" i="1" s="1"/>
  <c r="AB891" i="1"/>
  <c r="AB899" i="1"/>
  <c r="AB903" i="1"/>
  <c r="AB911" i="1"/>
  <c r="AB923" i="1"/>
  <c r="AB927" i="1"/>
  <c r="AB943" i="1"/>
  <c r="AB947" i="1"/>
  <c r="AB951" i="1"/>
  <c r="AB955" i="1"/>
  <c r="AB959" i="1"/>
  <c r="AD892" i="1"/>
  <c r="U892" i="1"/>
  <c r="AC902" i="1"/>
  <c r="AD902" i="1"/>
  <c r="U902" i="1"/>
  <c r="AC907" i="1"/>
  <c r="AD907" i="1"/>
  <c r="AF907" i="1" s="1"/>
  <c r="U907" i="1"/>
  <c r="AC916" i="1"/>
  <c r="AD916" i="1" s="1"/>
  <c r="U916" i="1"/>
  <c r="AC918" i="1"/>
  <c r="AD918" i="1" s="1"/>
  <c r="AF918" i="1" s="1"/>
  <c r="U918" i="1"/>
  <c r="U920" i="1"/>
  <c r="AC924" i="1"/>
  <c r="AD924" i="1"/>
  <c r="U924" i="1"/>
  <c r="AC934" i="1"/>
  <c r="AD934" i="1" s="1"/>
  <c r="AF934" i="1" s="1"/>
  <c r="U934" i="1"/>
  <c r="AC939" i="1"/>
  <c r="AD939" i="1"/>
  <c r="AC956" i="1"/>
  <c r="AD956" i="1" s="1"/>
  <c r="U956" i="1"/>
  <c r="AC958" i="1"/>
  <c r="AD958" i="1"/>
  <c r="U958" i="1"/>
  <c r="AF684" i="1"/>
  <c r="AG684" i="1"/>
  <c r="AH684" i="1"/>
  <c r="AG700" i="1"/>
  <c r="AH700" i="1"/>
  <c r="AG716" i="1"/>
  <c r="AH716" i="1"/>
  <c r="AF655" i="1"/>
  <c r="AG655" i="1" s="1"/>
  <c r="AH655" i="1" s="1"/>
  <c r="AF663" i="1"/>
  <c r="AF664" i="1"/>
  <c r="AG664" i="1" s="1"/>
  <c r="AH664" i="1"/>
  <c r="AG949" i="1"/>
  <c r="AH949" i="1" s="1"/>
  <c r="AF927" i="1"/>
  <c r="AF894" i="1"/>
  <c r="AH894" i="1"/>
  <c r="AF789" i="1"/>
  <c r="AG789" i="1" s="1"/>
  <c r="AH789" i="1" s="1"/>
  <c r="AG633" i="1"/>
  <c r="AH633" i="1" s="1"/>
  <c r="AF890" i="1"/>
  <c r="AF871" i="1"/>
  <c r="AF867" i="1"/>
  <c r="AG859" i="1"/>
  <c r="AH859" i="1" s="1"/>
  <c r="AF835" i="1"/>
  <c r="AG835" i="1"/>
  <c r="AH835" i="1" s="1"/>
  <c r="AF823" i="1"/>
  <c r="AG823" i="1" s="1"/>
  <c r="AH823" i="1"/>
  <c r="AG791" i="1"/>
  <c r="AH791" i="1" s="1"/>
  <c r="AF958" i="1"/>
  <c r="AF939" i="1"/>
  <c r="AF924" i="1"/>
  <c r="AG918" i="1"/>
  <c r="AH918" i="1" s="1"/>
  <c r="AF892" i="1"/>
  <c r="AG892" i="1" s="1"/>
  <c r="AH892" i="1" s="1"/>
  <c r="AF609" i="1"/>
  <c r="AG814" i="1"/>
  <c r="AH814" i="1"/>
  <c r="AF896" i="1"/>
  <c r="AF881" i="1"/>
  <c r="AG881" i="1"/>
  <c r="AH881" i="1" s="1"/>
  <c r="AF872" i="1"/>
  <c r="AG872" i="1" s="1"/>
  <c r="AH872" i="1" s="1"/>
  <c r="AF868" i="1"/>
  <c r="AG860" i="1"/>
  <c r="AH860" i="1"/>
  <c r="AG856" i="1"/>
  <c r="AH856" i="1" s="1"/>
  <c r="AF836" i="1"/>
  <c r="AG836" i="1" s="1"/>
  <c r="AH836" i="1"/>
  <c r="AF832" i="1"/>
  <c r="AG828" i="1"/>
  <c r="AH828" i="1"/>
  <c r="AG824" i="1"/>
  <c r="AH824" i="1" s="1"/>
  <c r="AF795" i="1"/>
  <c r="AF940" i="1"/>
  <c r="AG940" i="1" s="1"/>
  <c r="AH940" i="1" s="1"/>
  <c r="AG857" i="1"/>
  <c r="AH857" i="1" s="1"/>
  <c r="AF845" i="1"/>
  <c r="AG845" i="1" s="1"/>
  <c r="AH845" i="1" s="1"/>
  <c r="AF815" i="1"/>
  <c r="AG899" i="1"/>
  <c r="AH899" i="1" s="1"/>
  <c r="AF909" i="1"/>
  <c r="AG909" i="1"/>
  <c r="AH909" i="1" s="1"/>
  <c r="AF801" i="1"/>
  <c r="AG801" i="1" s="1"/>
  <c r="AH801" i="1" s="1"/>
  <c r="AF929" i="1"/>
  <c r="AG929" i="1" s="1"/>
  <c r="AH929" i="1" s="1"/>
  <c r="AF829" i="1"/>
  <c r="AG829" i="1" s="1"/>
  <c r="AH829" i="1" s="1"/>
  <c r="AF948" i="1"/>
  <c r="AG934" i="1"/>
  <c r="AH934" i="1"/>
  <c r="AF593" i="1"/>
  <c r="AF822" i="1"/>
  <c r="AG822" i="1"/>
  <c r="AH822" i="1"/>
  <c r="AF878" i="1"/>
  <c r="AG878" i="1"/>
  <c r="AH878" i="1" s="1"/>
  <c r="AF870" i="1"/>
  <c r="AF862" i="1"/>
  <c r="AF842" i="1"/>
  <c r="AF834" i="1"/>
  <c r="AF830" i="1"/>
  <c r="AG830" i="1"/>
  <c r="AH830" i="1"/>
  <c r="AF803" i="1"/>
  <c r="AG803" i="1"/>
  <c r="AH803" i="1" s="1"/>
  <c r="AF808" i="1"/>
  <c r="AG808" i="1" s="1"/>
  <c r="AH808" i="1" s="1"/>
  <c r="AG923" i="1"/>
  <c r="AH923" i="1"/>
  <c r="AF649" i="1"/>
  <c r="AG649" i="1"/>
  <c r="AH649" i="1" s="1"/>
  <c r="AG837" i="1"/>
  <c r="AH837" i="1" s="1"/>
  <c r="AF812" i="1"/>
  <c r="AF953" i="1"/>
  <c r="AG953" i="1"/>
  <c r="AH953" i="1"/>
  <c r="AF921" i="1"/>
  <c r="AG921" i="1"/>
  <c r="AH921" i="1" s="1"/>
  <c r="AF891" i="1"/>
  <c r="AG891" i="1"/>
  <c r="AH891" i="1" s="1"/>
  <c r="AF959" i="1"/>
  <c r="AG959" i="1"/>
  <c r="AH959" i="1" s="1"/>
  <c r="AF922" i="1"/>
  <c r="AF897" i="1"/>
  <c r="AG937" i="1"/>
  <c r="AH937" i="1" s="1"/>
  <c r="AF665" i="1"/>
  <c r="AG665" i="1" s="1"/>
  <c r="AH665" i="1" s="1"/>
  <c r="AF875" i="1"/>
  <c r="AG875" i="1" s="1"/>
  <c r="AH875" i="1"/>
  <c r="AF863" i="1"/>
  <c r="AG863" i="1"/>
  <c r="AH863" i="1" s="1"/>
  <c r="AF851" i="1"/>
  <c r="AG839" i="1"/>
  <c r="AH839" i="1" s="1"/>
  <c r="AF955" i="1"/>
  <c r="AG955" i="1" s="1"/>
  <c r="AH955" i="1" s="1"/>
  <c r="AF947" i="1"/>
  <c r="AG947" i="1"/>
  <c r="AH947" i="1"/>
  <c r="AG936" i="1"/>
  <c r="AH936" i="1"/>
  <c r="AF930" i="1"/>
  <c r="AG930" i="1" s="1"/>
  <c r="AH930" i="1" s="1"/>
  <c r="AG912" i="1"/>
  <c r="AH912" i="1"/>
  <c r="AF809" i="1"/>
  <c r="AG809" i="1"/>
  <c r="AH809" i="1"/>
  <c r="AF589" i="1"/>
  <c r="AG589" i="1"/>
  <c r="AH589" i="1"/>
  <c r="V256" i="1"/>
  <c r="V255" i="1"/>
  <c r="T187" i="1"/>
  <c r="V152" i="1"/>
  <c r="AA34" i="1"/>
  <c r="AA33" i="1"/>
  <c r="T95" i="1"/>
  <c r="U95" i="1"/>
  <c r="R509" i="1"/>
  <c r="S509" i="1" s="1"/>
  <c r="R480" i="1"/>
  <c r="S480" i="1" s="1"/>
  <c r="T465" i="1"/>
  <c r="U465" i="1" s="1"/>
  <c r="T463" i="1"/>
  <c r="U463" i="1"/>
  <c r="R19" i="1"/>
  <c r="S19" i="1"/>
  <c r="T466" i="1"/>
  <c r="U466" i="1" s="1"/>
  <c r="V468" i="1"/>
  <c r="V505" i="1"/>
  <c r="T507" i="1"/>
  <c r="R485" i="1"/>
  <c r="S485" i="1"/>
  <c r="R488" i="1"/>
  <c r="S488" i="1"/>
  <c r="AA479" i="1"/>
  <c r="AA96" i="1"/>
  <c r="AA84" i="1"/>
  <c r="AA72" i="1"/>
  <c r="AA52" i="1"/>
  <c r="T42" i="1"/>
  <c r="T503" i="1"/>
  <c r="U503" i="1"/>
  <c r="V414" i="1"/>
  <c r="T456" i="1"/>
  <c r="U456" i="1"/>
  <c r="R505" i="1"/>
  <c r="S505" i="1" s="1"/>
  <c r="T502" i="1"/>
  <c r="R534" i="1"/>
  <c r="S534" i="1" s="1"/>
  <c r="R516" i="1"/>
  <c r="S516" i="1"/>
  <c r="R508" i="1"/>
  <c r="S508" i="1"/>
  <c r="T504" i="1"/>
  <c r="R502" i="1"/>
  <c r="S502" i="1"/>
  <c r="T499" i="1"/>
  <c r="AB499" i="1"/>
  <c r="AC499" i="1"/>
  <c r="AD499" i="1"/>
  <c r="AF499" i="1"/>
  <c r="R494" i="1"/>
  <c r="S494" i="1" s="1"/>
  <c r="R487" i="1"/>
  <c r="S487" i="1" s="1"/>
  <c r="AA486" i="1"/>
  <c r="T485" i="1"/>
  <c r="R484" i="1"/>
  <c r="S484" i="1"/>
  <c r="R226" i="1"/>
  <c r="S226" i="1"/>
  <c r="AA213" i="1"/>
  <c r="R529" i="1"/>
  <c r="S529" i="1"/>
  <c r="T518" i="1"/>
  <c r="R504" i="1"/>
  <c r="S504" i="1"/>
  <c r="R503" i="1"/>
  <c r="S503" i="1"/>
  <c r="R466" i="1"/>
  <c r="S466" i="1"/>
  <c r="R458" i="1"/>
  <c r="S458" i="1" s="1"/>
  <c r="R429" i="1"/>
  <c r="S429" i="1"/>
  <c r="R228" i="1"/>
  <c r="S228" i="1"/>
  <c r="R68" i="1"/>
  <c r="S68" i="1"/>
  <c r="R56" i="1"/>
  <c r="S56" i="1" s="1"/>
  <c r="R161" i="1"/>
  <c r="S161" i="1"/>
  <c r="T500" i="1"/>
  <c r="U500" i="1"/>
  <c r="V473" i="1"/>
  <c r="T473" i="1"/>
  <c r="U473" i="1" s="1"/>
  <c r="V408" i="1"/>
  <c r="T475" i="1"/>
  <c r="U475" i="1"/>
  <c r="V475" i="1"/>
  <c r="V467" i="1"/>
  <c r="T467" i="1"/>
  <c r="U467" i="1"/>
  <c r="T438" i="1"/>
  <c r="R532" i="1"/>
  <c r="S532" i="1"/>
  <c r="T529" i="1"/>
  <c r="U529" i="1"/>
  <c r="R525" i="1"/>
  <c r="S525" i="1" s="1"/>
  <c r="R515" i="1"/>
  <c r="S515" i="1"/>
  <c r="R454" i="1"/>
  <c r="S454" i="1" s="1"/>
  <c r="R453" i="1"/>
  <c r="S453" i="1"/>
  <c r="R448" i="1"/>
  <c r="S448" i="1" s="1"/>
  <c r="R251" i="1"/>
  <c r="S251" i="1" s="1"/>
  <c r="R175" i="1"/>
  <c r="S175" i="1" s="1"/>
  <c r="T161" i="1"/>
  <c r="T153" i="1"/>
  <c r="U153" i="1"/>
  <c r="R151" i="1"/>
  <c r="S151" i="1"/>
  <c r="S144" i="1"/>
  <c r="R136" i="1"/>
  <c r="S136" i="1" s="1"/>
  <c r="T133" i="1"/>
  <c r="U133" i="1"/>
  <c r="T117" i="1"/>
  <c r="U117" i="1" s="1"/>
  <c r="R107" i="1"/>
  <c r="S107" i="1" s="1"/>
  <c r="R103" i="1"/>
  <c r="S103" i="1"/>
  <c r="T93" i="1"/>
  <c r="T81" i="1"/>
  <c r="U81" i="1" s="1"/>
  <c r="R67" i="1"/>
  <c r="S67" i="1"/>
  <c r="R64" i="1"/>
  <c r="S64" i="1" s="1"/>
  <c r="R63" i="1"/>
  <c r="S63" i="1" s="1"/>
  <c r="R47" i="1"/>
  <c r="S47" i="1" s="1"/>
  <c r="R43" i="1"/>
  <c r="S43" i="1"/>
  <c r="R39" i="1"/>
  <c r="S39" i="1" s="1"/>
  <c r="T37" i="1"/>
  <c r="R535" i="1"/>
  <c r="S535" i="1" s="1"/>
  <c r="R526" i="1"/>
  <c r="S526" i="1"/>
  <c r="AA453" i="1"/>
  <c r="AA404" i="1"/>
  <c r="AA201" i="1"/>
  <c r="AA125" i="1"/>
  <c r="AA75" i="1"/>
  <c r="AB75" i="1" s="1"/>
  <c r="R16" i="1"/>
  <c r="S16" i="1" s="1"/>
  <c r="T530" i="1"/>
  <c r="U530" i="1"/>
  <c r="AB529" i="1"/>
  <c r="AC529" i="1"/>
  <c r="AD529" i="1" s="1"/>
  <c r="R528" i="1"/>
  <c r="S528" i="1"/>
  <c r="R527" i="1"/>
  <c r="S527" i="1"/>
  <c r="R491" i="1"/>
  <c r="S491" i="1"/>
  <c r="R490" i="1"/>
  <c r="S490" i="1" s="1"/>
  <c r="T516" i="1"/>
  <c r="T478" i="1"/>
  <c r="T457" i="1"/>
  <c r="T464" i="1"/>
  <c r="U464" i="1"/>
  <c r="AA535" i="1"/>
  <c r="AB535" i="1" s="1"/>
  <c r="T534" i="1"/>
  <c r="T531" i="1"/>
  <c r="U531" i="1"/>
  <c r="R530" i="1"/>
  <c r="S530" i="1"/>
  <c r="R524" i="1"/>
  <c r="S524" i="1"/>
  <c r="R519" i="1"/>
  <c r="S519" i="1" s="1"/>
  <c r="R514" i="1"/>
  <c r="S514" i="1"/>
  <c r="R513" i="1"/>
  <c r="S513" i="1"/>
  <c r="R510" i="1"/>
  <c r="S510" i="1"/>
  <c r="T508" i="1"/>
  <c r="R507" i="1"/>
  <c r="S507" i="1"/>
  <c r="R497" i="1"/>
  <c r="S497" i="1"/>
  <c r="AA493" i="1"/>
  <c r="R493" i="1"/>
  <c r="S493" i="1"/>
  <c r="R486" i="1"/>
  <c r="S486" i="1" s="1"/>
  <c r="T480" i="1"/>
  <c r="AC480" i="1" s="1"/>
  <c r="AA478" i="1"/>
  <c r="R478" i="1"/>
  <c r="S478" i="1"/>
  <c r="R477" i="1"/>
  <c r="S477" i="1" s="1"/>
  <c r="R474" i="1"/>
  <c r="S474" i="1"/>
  <c r="R471" i="1"/>
  <c r="S471" i="1" s="1"/>
  <c r="R470" i="1"/>
  <c r="S470" i="1"/>
  <c r="R469" i="1"/>
  <c r="S469" i="1"/>
  <c r="R467" i="1"/>
  <c r="S467" i="1"/>
  <c r="R459" i="1"/>
  <c r="S459" i="1" s="1"/>
  <c r="T458" i="1"/>
  <c r="U458" i="1"/>
  <c r="U468" i="1"/>
  <c r="AA222" i="1"/>
  <c r="V488" i="1"/>
  <c r="T488" i="1"/>
  <c r="AB488" i="1" s="1"/>
  <c r="V452" i="1"/>
  <c r="T452" i="1"/>
  <c r="U452" i="1"/>
  <c r="V218" i="1"/>
  <c r="T218" i="1"/>
  <c r="V535" i="1"/>
  <c r="T535" i="1"/>
  <c r="T71" i="1"/>
  <c r="T474" i="1"/>
  <c r="U474" i="1"/>
  <c r="V486" i="1"/>
  <c r="T486" i="1"/>
  <c r="R483" i="1"/>
  <c r="S483" i="1"/>
  <c r="T481" i="1"/>
  <c r="U481" i="1" s="1"/>
  <c r="AA471" i="1"/>
  <c r="AA468" i="1"/>
  <c r="AB468" i="1"/>
  <c r="AC468" i="1"/>
  <c r="AD468" i="1" s="1"/>
  <c r="AA467" i="1"/>
  <c r="AB467" i="1"/>
  <c r="AC467" i="1"/>
  <c r="AD467" i="1" s="1"/>
  <c r="R537" i="1"/>
  <c r="S537" i="1"/>
  <c r="V512" i="1"/>
  <c r="T512" i="1"/>
  <c r="R492" i="1"/>
  <c r="S492" i="1"/>
  <c r="V491" i="1"/>
  <c r="T491" i="1"/>
  <c r="U491" i="1"/>
  <c r="R456" i="1"/>
  <c r="S456" i="1" s="1"/>
  <c r="T454" i="1"/>
  <c r="U454" i="1"/>
  <c r="T471" i="1"/>
  <c r="U471" i="1"/>
  <c r="V511" i="1"/>
  <c r="T511" i="1"/>
  <c r="AC511" i="1"/>
  <c r="AD511" i="1" s="1"/>
  <c r="AF511" i="1" s="1"/>
  <c r="T496" i="1"/>
  <c r="U496" i="1"/>
  <c r="T123" i="1"/>
  <c r="T75" i="1"/>
  <c r="T509" i="1"/>
  <c r="AB509" i="1"/>
  <c r="R536" i="1"/>
  <c r="S536" i="1" s="1"/>
  <c r="V533" i="1"/>
  <c r="T533" i="1"/>
  <c r="U533" i="1"/>
  <c r="V532" i="1"/>
  <c r="T532" i="1"/>
  <c r="U532" i="1"/>
  <c r="AA485" i="1"/>
  <c r="V446" i="1"/>
  <c r="R531" i="1"/>
  <c r="S531" i="1"/>
  <c r="R522" i="1"/>
  <c r="S522" i="1" s="1"/>
  <c r="T521" i="1"/>
  <c r="R520" i="1"/>
  <c r="S520" i="1" s="1"/>
  <c r="R518" i="1"/>
  <c r="S518" i="1"/>
  <c r="R512" i="1"/>
  <c r="S512" i="1" s="1"/>
  <c r="T510" i="1"/>
  <c r="AC510" i="1" s="1"/>
  <c r="T506" i="1"/>
  <c r="T501" i="1"/>
  <c r="U501" i="1" s="1"/>
  <c r="T492" i="1"/>
  <c r="T477" i="1"/>
  <c r="U477" i="1" s="1"/>
  <c r="AA474" i="1"/>
  <c r="AB474" i="1"/>
  <c r="AC474" i="1"/>
  <c r="AD474" i="1" s="1"/>
  <c r="AF474" i="1"/>
  <c r="AA469" i="1"/>
  <c r="AB469" i="1" s="1"/>
  <c r="AA460" i="1"/>
  <c r="AA452" i="1"/>
  <c r="AC452" i="1"/>
  <c r="AD452" i="1"/>
  <c r="T441" i="1"/>
  <c r="S386" i="1"/>
  <c r="R29" i="1"/>
  <c r="S29" i="1" s="1"/>
  <c r="R21" i="1"/>
  <c r="S21" i="1"/>
  <c r="R17" i="1"/>
  <c r="S17" i="1"/>
  <c r="R13" i="1"/>
  <c r="S13" i="1"/>
  <c r="R533" i="1"/>
  <c r="S533" i="1" s="1"/>
  <c r="T526" i="1"/>
  <c r="U526" i="1"/>
  <c r="R501" i="1"/>
  <c r="S501" i="1" s="1"/>
  <c r="R496" i="1"/>
  <c r="S496" i="1"/>
  <c r="R495" i="1"/>
  <c r="S495" i="1" s="1"/>
  <c r="T493" i="1"/>
  <c r="U493" i="1"/>
  <c r="T483" i="1"/>
  <c r="AC483" i="1" s="1"/>
  <c r="AD483" i="1" s="1"/>
  <c r="AF483" i="1" s="1"/>
  <c r="AA482" i="1"/>
  <c r="AA477" i="1"/>
  <c r="AB477" i="1" s="1"/>
  <c r="AA119" i="1"/>
  <c r="AA91" i="1"/>
  <c r="R54" i="1"/>
  <c r="S54" i="1"/>
  <c r="AA49" i="1"/>
  <c r="V194" i="1"/>
  <c r="V250" i="1"/>
  <c r="T130" i="1"/>
  <c r="T482" i="1"/>
  <c r="U482" i="1" s="1"/>
  <c r="V495" i="1"/>
  <c r="T495" i="1"/>
  <c r="AC495" i="1"/>
  <c r="AD495" i="1"/>
  <c r="AF495" i="1" s="1"/>
  <c r="R479" i="1"/>
  <c r="S479" i="1" s="1"/>
  <c r="AA455" i="1"/>
  <c r="R455" i="1"/>
  <c r="S455" i="1"/>
  <c r="V476" i="1"/>
  <c r="T476" i="1"/>
  <c r="T158" i="1"/>
  <c r="V158" i="1"/>
  <c r="T487" i="1"/>
  <c r="T498" i="1"/>
  <c r="U498" i="1"/>
  <c r="T489" i="1"/>
  <c r="AC489" i="1" s="1"/>
  <c r="AD489" i="1" s="1"/>
  <c r="AF489" i="1" s="1"/>
  <c r="U489" i="1"/>
  <c r="AA496" i="1"/>
  <c r="V470" i="1"/>
  <c r="T470" i="1"/>
  <c r="V460" i="1"/>
  <c r="T460" i="1"/>
  <c r="U460" i="1"/>
  <c r="V118" i="1"/>
  <c r="T118" i="1"/>
  <c r="AB493" i="1"/>
  <c r="T494" i="1"/>
  <c r="AA461" i="1"/>
  <c r="T459" i="1"/>
  <c r="U459" i="1"/>
  <c r="R473" i="1"/>
  <c r="S473" i="1" s="1"/>
  <c r="R465" i="1"/>
  <c r="S465" i="1"/>
  <c r="R464" i="1"/>
  <c r="S464" i="1" s="1"/>
  <c r="R461" i="1"/>
  <c r="S461" i="1"/>
  <c r="AA456" i="1"/>
  <c r="AB456" i="1" s="1"/>
  <c r="AA432" i="1"/>
  <c r="R499" i="1"/>
  <c r="S499" i="1"/>
  <c r="AA475" i="1"/>
  <c r="AA405" i="1"/>
  <c r="R114" i="1"/>
  <c r="S114" i="1"/>
  <c r="T88" i="1"/>
  <c r="U88" i="1"/>
  <c r="T84" i="1"/>
  <c r="U84" i="1"/>
  <c r="R78" i="1"/>
  <c r="S78" i="1" s="1"/>
  <c r="R66" i="1"/>
  <c r="S66" i="1"/>
  <c r="R62" i="1"/>
  <c r="S62" i="1"/>
  <c r="AC571" i="1"/>
  <c r="AD571" i="1" s="1"/>
  <c r="AF528" i="1"/>
  <c r="U561" i="1"/>
  <c r="U511" i="1"/>
  <c r="U546" i="1"/>
  <c r="AB546" i="1"/>
  <c r="AC546" i="1"/>
  <c r="AD546" i="1" s="1"/>
  <c r="AF546" i="1" s="1"/>
  <c r="T569" i="1"/>
  <c r="AB569" i="1"/>
  <c r="AB561" i="1"/>
  <c r="V543" i="1"/>
  <c r="T543" i="1"/>
  <c r="AB543" i="1"/>
  <c r="AB541" i="1"/>
  <c r="V540" i="1"/>
  <c r="T540" i="1"/>
  <c r="AB585" i="1"/>
  <c r="U585" i="1"/>
  <c r="AG585" i="1" s="1"/>
  <c r="AH585" i="1" s="1"/>
  <c r="T577" i="1"/>
  <c r="AB577" i="1" s="1"/>
  <c r="AB562" i="1"/>
  <c r="U565" i="1"/>
  <c r="AC565" i="1"/>
  <c r="AD565" i="1" s="1"/>
  <c r="AC555" i="1"/>
  <c r="AD555" i="1" s="1"/>
  <c r="V583" i="1"/>
  <c r="T583" i="1"/>
  <c r="V581" i="1"/>
  <c r="T581" i="1"/>
  <c r="V580" i="1"/>
  <c r="T580" i="1"/>
  <c r="V572" i="1"/>
  <c r="T572" i="1"/>
  <c r="T525" i="1"/>
  <c r="AB525" i="1"/>
  <c r="AC518" i="1"/>
  <c r="AD518" i="1" s="1"/>
  <c r="U518" i="1"/>
  <c r="AC493" i="1"/>
  <c r="AD493" i="1" s="1"/>
  <c r="AF493" i="1" s="1"/>
  <c r="V453" i="1"/>
  <c r="T453" i="1"/>
  <c r="V449" i="1"/>
  <c r="T432" i="1"/>
  <c r="T430" i="1"/>
  <c r="U541" i="1"/>
  <c r="AC541" i="1"/>
  <c r="AD541" i="1"/>
  <c r="AF541" i="1"/>
  <c r="AG541" i="1" s="1"/>
  <c r="AC585" i="1"/>
  <c r="AD585" i="1" s="1"/>
  <c r="AF585" i="1" s="1"/>
  <c r="V574" i="1"/>
  <c r="T574" i="1"/>
  <c r="AB565" i="1"/>
  <c r="AB518" i="1"/>
  <c r="AB542" i="1"/>
  <c r="AC542" i="1"/>
  <c r="AD542" i="1" s="1"/>
  <c r="T586" i="1"/>
  <c r="AB586" i="1"/>
  <c r="T536" i="1"/>
  <c r="V568" i="1"/>
  <c r="AB556" i="1"/>
  <c r="V563" i="1"/>
  <c r="R586" i="1"/>
  <c r="S586" i="1"/>
  <c r="T570" i="1"/>
  <c r="AA545" i="1"/>
  <c r="AB545" i="1" s="1"/>
  <c r="AA528" i="1"/>
  <c r="AB528" i="1" s="1"/>
  <c r="AA489" i="1"/>
  <c r="AB572" i="1"/>
  <c r="AB571" i="1"/>
  <c r="V556" i="1"/>
  <c r="R585" i="1"/>
  <c r="S585" i="1" s="1"/>
  <c r="R584" i="1"/>
  <c r="S584" i="1"/>
  <c r="R582" i="1"/>
  <c r="S582" i="1" s="1"/>
  <c r="R577" i="1"/>
  <c r="S577" i="1"/>
  <c r="AB576" i="1"/>
  <c r="R567" i="1"/>
  <c r="S567" i="1" s="1"/>
  <c r="AA524" i="1"/>
  <c r="AB524" i="1" s="1"/>
  <c r="R541" i="1"/>
  <c r="S541" i="1" s="1"/>
  <c r="AB538" i="1"/>
  <c r="AC538" i="1"/>
  <c r="AD538" i="1"/>
  <c r="AA527" i="1"/>
  <c r="AB527" i="1" s="1"/>
  <c r="R523" i="1"/>
  <c r="S523" i="1"/>
  <c r="T517" i="1"/>
  <c r="AC517" i="1" s="1"/>
  <c r="R506" i="1"/>
  <c r="S506" i="1"/>
  <c r="R489" i="1"/>
  <c r="S489" i="1"/>
  <c r="AA457" i="1"/>
  <c r="R574" i="1"/>
  <c r="S574" i="1"/>
  <c r="R573" i="1"/>
  <c r="S573" i="1" s="1"/>
  <c r="R571" i="1"/>
  <c r="S571" i="1"/>
  <c r="R555" i="1"/>
  <c r="S555" i="1" s="1"/>
  <c r="T527" i="1"/>
  <c r="U527" i="1"/>
  <c r="T522" i="1"/>
  <c r="R517" i="1"/>
  <c r="S517" i="1"/>
  <c r="T514" i="1"/>
  <c r="R511" i="1"/>
  <c r="S511" i="1" s="1"/>
  <c r="AA500" i="1"/>
  <c r="AB500" i="1" s="1"/>
  <c r="AC500" i="1"/>
  <c r="AD500" i="1"/>
  <c r="AA480" i="1"/>
  <c r="T479" i="1"/>
  <c r="AC479" i="1" s="1"/>
  <c r="AD479" i="1" s="1"/>
  <c r="AF479" i="1" s="1"/>
  <c r="U479" i="1"/>
  <c r="R462" i="1"/>
  <c r="S462" i="1"/>
  <c r="R457" i="1"/>
  <c r="S457" i="1" s="1"/>
  <c r="R424" i="1"/>
  <c r="S424" i="1"/>
  <c r="AA511" i="1"/>
  <c r="AB511" i="1" s="1"/>
  <c r="R468" i="1"/>
  <c r="S468" i="1"/>
  <c r="T455" i="1"/>
  <c r="T451" i="1"/>
  <c r="U216" i="1"/>
  <c r="T205" i="1"/>
  <c r="T201" i="1"/>
  <c r="R195" i="1"/>
  <c r="S195" i="1" s="1"/>
  <c r="R185" i="1"/>
  <c r="S185" i="1"/>
  <c r="R168" i="1"/>
  <c r="S168" i="1"/>
  <c r="T142" i="1"/>
  <c r="T134" i="1"/>
  <c r="U134" i="1"/>
  <c r="T125" i="1"/>
  <c r="R121" i="1"/>
  <c r="S121" i="1"/>
  <c r="R120" i="1"/>
  <c r="S120" i="1" s="1"/>
  <c r="T119" i="1"/>
  <c r="U119" i="1"/>
  <c r="T86" i="1"/>
  <c r="U86" i="1" s="1"/>
  <c r="R80" i="1"/>
  <c r="S80" i="1"/>
  <c r="R76" i="1"/>
  <c r="S76" i="1" s="1"/>
  <c r="AA86" i="1"/>
  <c r="T206" i="1"/>
  <c r="U206" i="1"/>
  <c r="R205" i="1"/>
  <c r="S205" i="1"/>
  <c r="R201" i="1"/>
  <c r="S201" i="1"/>
  <c r="T195" i="1"/>
  <c r="U195" i="1" s="1"/>
  <c r="R190" i="1"/>
  <c r="S190" i="1"/>
  <c r="T188" i="1"/>
  <c r="T180" i="1"/>
  <c r="U180" i="1"/>
  <c r="R143" i="1"/>
  <c r="S143" i="1" s="1"/>
  <c r="R139" i="1"/>
  <c r="S139" i="1"/>
  <c r="R126" i="1"/>
  <c r="S126" i="1" s="1"/>
  <c r="T89" i="1"/>
  <c r="U89" i="1"/>
  <c r="R79" i="1"/>
  <c r="S79" i="1" s="1"/>
  <c r="AG546" i="1"/>
  <c r="AH546" i="1"/>
  <c r="AE473" i="1"/>
  <c r="AA473" i="1"/>
  <c r="V462" i="1"/>
  <c r="T462" i="1"/>
  <c r="V461" i="1"/>
  <c r="T461" i="1"/>
  <c r="T70" i="1"/>
  <c r="U70" i="1"/>
  <c r="V70" i="1"/>
  <c r="T66" i="1"/>
  <c r="V66" i="1"/>
  <c r="V62" i="1"/>
  <c r="T38" i="1"/>
  <c r="V30" i="1"/>
  <c r="T34" i="1"/>
  <c r="U34" i="1" s="1"/>
  <c r="AB516" i="1"/>
  <c r="AC516" i="1"/>
  <c r="AD516" i="1" s="1"/>
  <c r="U516" i="1"/>
  <c r="U504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V42" i="1"/>
  <c r="U520" i="1"/>
  <c r="AB520" i="1"/>
  <c r="AC520" i="1"/>
  <c r="AD520" i="1" s="1"/>
  <c r="U505" i="1"/>
  <c r="AB505" i="1"/>
  <c r="AC505" i="1"/>
  <c r="AD505" i="1" s="1"/>
  <c r="AF505" i="1" s="1"/>
  <c r="AF565" i="1"/>
  <c r="AG565" i="1"/>
  <c r="AH565" i="1" s="1"/>
  <c r="AC554" i="1"/>
  <c r="AD554" i="1" s="1"/>
  <c r="U554" i="1"/>
  <c r="AB554" i="1"/>
  <c r="T523" i="1"/>
  <c r="AF562" i="1"/>
  <c r="AG562" i="1"/>
  <c r="AH562" i="1" s="1"/>
  <c r="AB552" i="1"/>
  <c r="AC552" i="1"/>
  <c r="AD552" i="1" s="1"/>
  <c r="U552" i="1"/>
  <c r="U507" i="1"/>
  <c r="AB507" i="1"/>
  <c r="AC507" i="1"/>
  <c r="AD507" i="1" s="1"/>
  <c r="AF507" i="1" s="1"/>
  <c r="U566" i="1"/>
  <c r="AC566" i="1"/>
  <c r="AD566" i="1" s="1"/>
  <c r="AB566" i="1"/>
  <c r="AA487" i="1"/>
  <c r="V381" i="1"/>
  <c r="AF571" i="1"/>
  <c r="AB582" i="1"/>
  <c r="AC582" i="1"/>
  <c r="AD582" i="1"/>
  <c r="AB581" i="1"/>
  <c r="AB557" i="1"/>
  <c r="AC557" i="1"/>
  <c r="AD557" i="1" s="1"/>
  <c r="AC563" i="1"/>
  <c r="AD563" i="1"/>
  <c r="U545" i="1"/>
  <c r="AC545" i="1"/>
  <c r="AD545" i="1"/>
  <c r="T560" i="1"/>
  <c r="V559" i="1"/>
  <c r="T559" i="1"/>
  <c r="AC559" i="1" s="1"/>
  <c r="AD559" i="1" s="1"/>
  <c r="AG561" i="1"/>
  <c r="AH561" i="1" s="1"/>
  <c r="V584" i="1"/>
  <c r="AA551" i="1"/>
  <c r="AB551" i="1"/>
  <c r="AC551" i="1"/>
  <c r="AD551" i="1" s="1"/>
  <c r="R548" i="1"/>
  <c r="S548" i="1"/>
  <c r="V539" i="1"/>
  <c r="T539" i="1"/>
  <c r="AA523" i="1"/>
  <c r="AA515" i="1"/>
  <c r="AC526" i="1"/>
  <c r="AD526" i="1" s="1"/>
  <c r="AC584" i="1"/>
  <c r="AD584" i="1"/>
  <c r="AB584" i="1"/>
  <c r="U576" i="1"/>
  <c r="AG576" i="1" s="1"/>
  <c r="AH576" i="1" s="1"/>
  <c r="AC576" i="1"/>
  <c r="AD576" i="1"/>
  <c r="AF576" i="1" s="1"/>
  <c r="U551" i="1"/>
  <c r="AA550" i="1"/>
  <c r="AB550" i="1"/>
  <c r="AC550" i="1"/>
  <c r="AD550" i="1"/>
  <c r="T537" i="1"/>
  <c r="AC537" i="1" s="1"/>
  <c r="V537" i="1"/>
  <c r="T524" i="1"/>
  <c r="V519" i="1"/>
  <c r="T519" i="1"/>
  <c r="V497" i="1"/>
  <c r="T497" i="1"/>
  <c r="AA465" i="1"/>
  <c r="AB465" i="1" s="1"/>
  <c r="AC465" i="1"/>
  <c r="AD465" i="1"/>
  <c r="AA464" i="1"/>
  <c r="AA463" i="1"/>
  <c r="AC463" i="1"/>
  <c r="AD463" i="1" s="1"/>
  <c r="AB531" i="1"/>
  <c r="AC531" i="1"/>
  <c r="AD531" i="1"/>
  <c r="AB532" i="1"/>
  <c r="AC532" i="1"/>
  <c r="AD532" i="1" s="1"/>
  <c r="AF532" i="1" s="1"/>
  <c r="U543" i="1"/>
  <c r="AC543" i="1"/>
  <c r="AD543" i="1" s="1"/>
  <c r="AB579" i="1"/>
  <c r="V575" i="1"/>
  <c r="T575" i="1"/>
  <c r="R564" i="1"/>
  <c r="S564" i="1"/>
  <c r="AA470" i="1"/>
  <c r="T567" i="1"/>
  <c r="T558" i="1"/>
  <c r="U558" i="1" s="1"/>
  <c r="T515" i="1"/>
  <c r="T513" i="1"/>
  <c r="AC513" i="1" s="1"/>
  <c r="AD513" i="1" s="1"/>
  <c r="T490" i="1"/>
  <c r="AC490" i="1" s="1"/>
  <c r="V490" i="1"/>
  <c r="AA483" i="1"/>
  <c r="AA466" i="1"/>
  <c r="AB466" i="1"/>
  <c r="AC466" i="1"/>
  <c r="AD466" i="1" s="1"/>
  <c r="AA459" i="1"/>
  <c r="AA435" i="1"/>
  <c r="AB435" i="1" s="1"/>
  <c r="R476" i="1"/>
  <c r="S476" i="1"/>
  <c r="AA472" i="1"/>
  <c r="V463" i="1"/>
  <c r="AA462" i="1"/>
  <c r="AA458" i="1"/>
  <c r="R539" i="1"/>
  <c r="S539" i="1"/>
  <c r="AA481" i="1"/>
  <c r="R500" i="1"/>
  <c r="S500" i="1"/>
  <c r="R498" i="1"/>
  <c r="S498" i="1"/>
  <c r="R482" i="1"/>
  <c r="S482" i="1"/>
  <c r="R475" i="1"/>
  <c r="S475" i="1" s="1"/>
  <c r="T469" i="1"/>
  <c r="AA454" i="1"/>
  <c r="T484" i="1"/>
  <c r="R463" i="1"/>
  <c r="S463" i="1" s="1"/>
  <c r="R460" i="1"/>
  <c r="S460" i="1"/>
  <c r="T347" i="1"/>
  <c r="R92" i="1"/>
  <c r="S92" i="1"/>
  <c r="T90" i="1"/>
  <c r="R69" i="1"/>
  <c r="S69" i="1" s="1"/>
  <c r="S48" i="1"/>
  <c r="R32" i="1"/>
  <c r="S32" i="1" s="1"/>
  <c r="R215" i="1"/>
  <c r="S215" i="1"/>
  <c r="R203" i="1"/>
  <c r="S203" i="1" s="1"/>
  <c r="R177" i="1"/>
  <c r="S177" i="1"/>
  <c r="R94" i="1"/>
  <c r="S94" i="1" s="1"/>
  <c r="R93" i="1"/>
  <c r="S93" i="1"/>
  <c r="T68" i="1"/>
  <c r="V215" i="1"/>
  <c r="T215" i="1"/>
  <c r="V193" i="1"/>
  <c r="T193" i="1"/>
  <c r="V128" i="1"/>
  <c r="T128" i="1"/>
  <c r="U128" i="1"/>
  <c r="V124" i="1"/>
  <c r="T124" i="1"/>
  <c r="V122" i="1"/>
  <c r="T122" i="1"/>
  <c r="U122" i="1" s="1"/>
  <c r="V115" i="1"/>
  <c r="V197" i="1"/>
  <c r="V157" i="1"/>
  <c r="T175" i="1"/>
  <c r="V201" i="1"/>
  <c r="T85" i="1"/>
  <c r="V234" i="1"/>
  <c r="V61" i="1"/>
  <c r="V53" i="1"/>
  <c r="R222" i="1"/>
  <c r="S222" i="1"/>
  <c r="T203" i="1"/>
  <c r="U203" i="1"/>
  <c r="AA160" i="1"/>
  <c r="T152" i="1"/>
  <c r="R149" i="1"/>
  <c r="S149" i="1" s="1"/>
  <c r="AA144" i="1"/>
  <c r="R141" i="1"/>
  <c r="S141" i="1" s="1"/>
  <c r="R137" i="1"/>
  <c r="S137" i="1"/>
  <c r="T135" i="1"/>
  <c r="T126" i="1"/>
  <c r="U126" i="1" s="1"/>
  <c r="R116" i="1"/>
  <c r="S116" i="1" s="1"/>
  <c r="R108" i="1"/>
  <c r="S108" i="1"/>
  <c r="R104" i="1"/>
  <c r="S104" i="1"/>
  <c r="AA93" i="1"/>
  <c r="T77" i="1"/>
  <c r="R280" i="1"/>
  <c r="S280" i="1"/>
  <c r="R276" i="1"/>
  <c r="S276" i="1" s="1"/>
  <c r="R240" i="1"/>
  <c r="S240" i="1"/>
  <c r="S237" i="1"/>
  <c r="R98" i="1"/>
  <c r="S98" i="1"/>
  <c r="R82" i="1"/>
  <c r="S82" i="1"/>
  <c r="T80" i="1"/>
  <c r="R77" i="1"/>
  <c r="S77" i="1"/>
  <c r="R31" i="1"/>
  <c r="S31" i="1" s="1"/>
  <c r="V144" i="1"/>
  <c r="T144" i="1"/>
  <c r="U144" i="1"/>
  <c r="V149" i="1"/>
  <c r="T149" i="1"/>
  <c r="U149" i="1"/>
  <c r="R142" i="1"/>
  <c r="S142" i="1" s="1"/>
  <c r="R138" i="1"/>
  <c r="S138" i="1"/>
  <c r="T127" i="1"/>
  <c r="AB127" i="1" s="1"/>
  <c r="U127" i="1"/>
  <c r="AE117" i="1"/>
  <c r="T116" i="1"/>
  <c r="U116" i="1" s="1"/>
  <c r="V116" i="1"/>
  <c r="AE115" i="1"/>
  <c r="AA115" i="1"/>
  <c r="T114" i="1"/>
  <c r="T103" i="1"/>
  <c r="V96" i="1"/>
  <c r="T96" i="1"/>
  <c r="R301" i="1"/>
  <c r="S301" i="1"/>
  <c r="T224" i="1"/>
  <c r="U224" i="1"/>
  <c r="T210" i="1"/>
  <c r="U210" i="1" s="1"/>
  <c r="T192" i="1"/>
  <c r="U192" i="1"/>
  <c r="R169" i="1"/>
  <c r="S169" i="1" s="1"/>
  <c r="V60" i="1"/>
  <c r="T60" i="1"/>
  <c r="U60" i="1"/>
  <c r="T372" i="1"/>
  <c r="U372" i="1" s="1"/>
  <c r="R337" i="1"/>
  <c r="S337" i="1" s="1"/>
  <c r="R221" i="1"/>
  <c r="S221" i="1"/>
  <c r="AA210" i="1"/>
  <c r="T56" i="1"/>
  <c r="R44" i="1"/>
  <c r="S44" i="1" s="1"/>
  <c r="T41" i="1"/>
  <c r="T28" i="1"/>
  <c r="T217" i="1"/>
  <c r="U217" i="1"/>
  <c r="AA176" i="1"/>
  <c r="T99" i="1"/>
  <c r="U99" i="1"/>
  <c r="T78" i="1"/>
  <c r="T47" i="1"/>
  <c r="AB47" i="1" s="1"/>
  <c r="U47" i="1"/>
  <c r="T46" i="1"/>
  <c r="U46" i="1"/>
  <c r="R42" i="1"/>
  <c r="S42" i="1"/>
  <c r="T39" i="1"/>
  <c r="T35" i="1"/>
  <c r="R34" i="1"/>
  <c r="S34" i="1"/>
  <c r="V406" i="1"/>
  <c r="V233" i="1"/>
  <c r="T233" i="1"/>
  <c r="U233" i="1"/>
  <c r="T386" i="1"/>
  <c r="AA88" i="1"/>
  <c r="R353" i="1"/>
  <c r="S353" i="1"/>
  <c r="R331" i="1"/>
  <c r="S331" i="1"/>
  <c r="R323" i="1"/>
  <c r="S323" i="1"/>
  <c r="R312" i="1"/>
  <c r="S312" i="1" s="1"/>
  <c r="R295" i="1"/>
  <c r="S295" i="1" s="1"/>
  <c r="T230" i="1"/>
  <c r="U230" i="1"/>
  <c r="R202" i="1"/>
  <c r="S202" i="1"/>
  <c r="R405" i="1"/>
  <c r="S405" i="1" s="1"/>
  <c r="T324" i="1"/>
  <c r="U324" i="1" s="1"/>
  <c r="AA80" i="1"/>
  <c r="AA78" i="1"/>
  <c r="R351" i="1"/>
  <c r="S351" i="1"/>
  <c r="R214" i="1"/>
  <c r="S214" i="1" s="1"/>
  <c r="AA79" i="1"/>
  <c r="R261" i="1"/>
  <c r="S261" i="1"/>
  <c r="R247" i="1"/>
  <c r="S247" i="1" s="1"/>
  <c r="AA239" i="1"/>
  <c r="R176" i="1"/>
  <c r="S176" i="1" s="1"/>
  <c r="R173" i="1"/>
  <c r="S173" i="1"/>
  <c r="R165" i="1"/>
  <c r="S165" i="1" s="1"/>
  <c r="R150" i="1"/>
  <c r="S150" i="1"/>
  <c r="R147" i="1"/>
  <c r="S147" i="1" s="1"/>
  <c r="T143" i="1"/>
  <c r="R140" i="1"/>
  <c r="S140" i="1"/>
  <c r="T110" i="1"/>
  <c r="S110" i="1"/>
  <c r="R102" i="1"/>
  <c r="S102" i="1" s="1"/>
  <c r="R99" i="1"/>
  <c r="S99" i="1"/>
  <c r="R85" i="1"/>
  <c r="S85" i="1"/>
  <c r="T82" i="1"/>
  <c r="AA81" i="1"/>
  <c r="R72" i="1"/>
  <c r="S72" i="1" s="1"/>
  <c r="R60" i="1"/>
  <c r="S60" i="1"/>
  <c r="R53" i="1"/>
  <c r="S53" i="1" s="1"/>
  <c r="T51" i="1"/>
  <c r="U51" i="1"/>
  <c r="R35" i="1"/>
  <c r="S35" i="1" s="1"/>
  <c r="T29" i="1"/>
  <c r="U29" i="1"/>
  <c r="AA148" i="1"/>
  <c r="R51" i="1"/>
  <c r="S51" i="1" s="1"/>
  <c r="T24" i="1"/>
  <c r="U24" i="1" s="1"/>
  <c r="T150" i="1"/>
  <c r="R128" i="1"/>
  <c r="S128" i="1"/>
  <c r="R58" i="1"/>
  <c r="S58" i="1"/>
  <c r="R25" i="1"/>
  <c r="S25" i="1" s="1"/>
  <c r="T48" i="1"/>
  <c r="V48" i="1"/>
  <c r="V32" i="1"/>
  <c r="V31" i="1"/>
  <c r="T31" i="1"/>
  <c r="AB31" i="1" s="1"/>
  <c r="T49" i="1"/>
  <c r="AB49" i="1" s="1"/>
  <c r="T243" i="1"/>
  <c r="U243" i="1" s="1"/>
  <c r="AA83" i="1"/>
  <c r="AA73" i="1"/>
  <c r="V98" i="1"/>
  <c r="T83" i="1"/>
  <c r="AB83" i="1" s="1"/>
  <c r="T36" i="1"/>
  <c r="V77" i="1"/>
  <c r="T72" i="1"/>
  <c r="T337" i="1"/>
  <c r="V337" i="1"/>
  <c r="AA77" i="1"/>
  <c r="AB77" i="1" s="1"/>
  <c r="AC77" i="1" s="1"/>
  <c r="AD77" i="1"/>
  <c r="T76" i="1"/>
  <c r="V76" i="1"/>
  <c r="U80" i="1"/>
  <c r="V395" i="1"/>
  <c r="V173" i="1"/>
  <c r="V170" i="1"/>
  <c r="T74" i="1"/>
  <c r="U74" i="1"/>
  <c r="T73" i="1"/>
  <c r="V73" i="1"/>
  <c r="T167" i="1"/>
  <c r="T166" i="1"/>
  <c r="T403" i="1"/>
  <c r="U403" i="1" s="1"/>
  <c r="V353" i="1"/>
  <c r="T346" i="1"/>
  <c r="U346" i="1"/>
  <c r="R325" i="1"/>
  <c r="S325" i="1" s="1"/>
  <c r="AA215" i="1"/>
  <c r="AA214" i="1"/>
  <c r="AB214" i="1" s="1"/>
  <c r="AA171" i="1"/>
  <c r="R338" i="1"/>
  <c r="S338" i="1" s="1"/>
  <c r="R329" i="1"/>
  <c r="S329" i="1"/>
  <c r="R321" i="1"/>
  <c r="S321" i="1"/>
  <c r="T272" i="1"/>
  <c r="AB272" i="1" s="1"/>
  <c r="R218" i="1"/>
  <c r="S218" i="1"/>
  <c r="R217" i="1"/>
  <c r="S217" i="1"/>
  <c r="R196" i="1"/>
  <c r="S196" i="1" s="1"/>
  <c r="R159" i="1"/>
  <c r="S159" i="1" s="1"/>
  <c r="AA145" i="1"/>
  <c r="AA137" i="1"/>
  <c r="T57" i="1"/>
  <c r="S45" i="1"/>
  <c r="R293" i="1"/>
  <c r="S293" i="1" s="1"/>
  <c r="R263" i="1"/>
  <c r="S263" i="1" s="1"/>
  <c r="T231" i="1"/>
  <c r="R153" i="1"/>
  <c r="S153" i="1" s="1"/>
  <c r="T22" i="1"/>
  <c r="AB22" i="1" s="1"/>
  <c r="AC22" i="1"/>
  <c r="AD22" i="1" s="1"/>
  <c r="AA188" i="1"/>
  <c r="R155" i="1"/>
  <c r="S155" i="1"/>
  <c r="AA152" i="1"/>
  <c r="R109" i="1"/>
  <c r="S109" i="1"/>
  <c r="AA64" i="1"/>
  <c r="AB64" i="1" s="1"/>
  <c r="AC64" i="1" s="1"/>
  <c r="AA63" i="1"/>
  <c r="R61" i="1"/>
  <c r="S61" i="1" s="1"/>
  <c r="R40" i="1"/>
  <c r="S40" i="1" s="1"/>
  <c r="R33" i="1"/>
  <c r="S33" i="1"/>
  <c r="T362" i="1"/>
  <c r="U362" i="1" s="1"/>
  <c r="V310" i="1"/>
  <c r="AA272" i="1"/>
  <c r="V271" i="1"/>
  <c r="V247" i="1"/>
  <c r="T171" i="1"/>
  <c r="U171" i="1"/>
  <c r="V160" i="1"/>
  <c r="V324" i="1"/>
  <c r="T14" i="1"/>
  <c r="U14" i="1" s="1"/>
  <c r="AG14" i="1" s="1"/>
  <c r="AH14" i="1" s="1"/>
  <c r="V380" i="1"/>
  <c r="T380" i="1"/>
  <c r="T176" i="1"/>
  <c r="V174" i="1"/>
  <c r="T174" i="1"/>
  <c r="V172" i="1"/>
  <c r="T172" i="1"/>
  <c r="T319" i="1"/>
  <c r="U319" i="1"/>
  <c r="V319" i="1"/>
  <c r="V272" i="1"/>
  <c r="U62" i="1"/>
  <c r="AA283" i="1"/>
  <c r="AB283" i="1" s="1"/>
  <c r="AC283" i="1" s="1"/>
  <c r="AD283" i="1" s="1"/>
  <c r="V311" i="1"/>
  <c r="V253" i="1"/>
  <c r="R354" i="1"/>
  <c r="S354" i="1"/>
  <c r="AA316" i="1"/>
  <c r="R274" i="1"/>
  <c r="S274" i="1"/>
  <c r="R262" i="1"/>
  <c r="S262" i="1" s="1"/>
  <c r="R355" i="1"/>
  <c r="S355" i="1" s="1"/>
  <c r="R335" i="1"/>
  <c r="S335" i="1"/>
  <c r="T329" i="1"/>
  <c r="R328" i="1"/>
  <c r="S328" i="1"/>
  <c r="R326" i="1"/>
  <c r="S326" i="1"/>
  <c r="R246" i="1"/>
  <c r="S246" i="1"/>
  <c r="R279" i="1"/>
  <c r="S279" i="1" s="1"/>
  <c r="R277" i="1"/>
  <c r="S277" i="1"/>
  <c r="R268" i="1"/>
  <c r="S268" i="1"/>
  <c r="T147" i="1"/>
  <c r="AA135" i="1"/>
  <c r="AA61" i="1"/>
  <c r="AB61" i="1" s="1"/>
  <c r="AC61" i="1"/>
  <c r="AD61" i="1" s="1"/>
  <c r="R272" i="1"/>
  <c r="S272" i="1" s="1"/>
  <c r="S265" i="1"/>
  <c r="R244" i="1"/>
  <c r="S244" i="1" s="1"/>
  <c r="AA168" i="1"/>
  <c r="R160" i="1"/>
  <c r="S160" i="1" s="1"/>
  <c r="AA156" i="1"/>
  <c r="T208" i="1"/>
  <c r="U208" i="1"/>
  <c r="R198" i="1"/>
  <c r="S198" i="1" s="1"/>
  <c r="R182" i="1"/>
  <c r="S182" i="1" s="1"/>
  <c r="R119" i="1"/>
  <c r="S119" i="1"/>
  <c r="AA53" i="1"/>
  <c r="AA44" i="1"/>
  <c r="AB44" i="1" s="1"/>
  <c r="T211" i="1"/>
  <c r="T190" i="1"/>
  <c r="R162" i="1"/>
  <c r="S162" i="1" s="1"/>
  <c r="R152" i="1"/>
  <c r="S152" i="1"/>
  <c r="R148" i="1"/>
  <c r="S148" i="1"/>
  <c r="R145" i="1"/>
  <c r="S145" i="1" s="1"/>
  <c r="R130" i="1"/>
  <c r="S130" i="1" s="1"/>
  <c r="R124" i="1"/>
  <c r="S124" i="1"/>
  <c r="R95" i="1"/>
  <c r="S95" i="1"/>
  <c r="T112" i="1"/>
  <c r="R112" i="1"/>
  <c r="S112" i="1"/>
  <c r="T109" i="1"/>
  <c r="U109" i="1"/>
  <c r="R106" i="1"/>
  <c r="S106" i="1"/>
  <c r="AA105" i="1"/>
  <c r="AB105" i="1" s="1"/>
  <c r="AC105" i="1" s="1"/>
  <c r="AD105" i="1" s="1"/>
  <c r="R70" i="1"/>
  <c r="S70" i="1"/>
  <c r="T358" i="1"/>
  <c r="V327" i="1"/>
  <c r="V295" i="1"/>
  <c r="T293" i="1"/>
  <c r="U293" i="1"/>
  <c r="AE60" i="1"/>
  <c r="AE37" i="1"/>
  <c r="AA37" i="1"/>
  <c r="V16" i="1"/>
  <c r="V15" i="1"/>
  <c r="T15" i="1"/>
  <c r="AA35" i="1"/>
  <c r="T276" i="1"/>
  <c r="U276" i="1"/>
  <c r="T262" i="1"/>
  <c r="V262" i="1"/>
  <c r="T219" i="1"/>
  <c r="U219" i="1" s="1"/>
  <c r="T155" i="1"/>
  <c r="U155" i="1"/>
  <c r="V155" i="1"/>
  <c r="AA149" i="1"/>
  <c r="V148" i="1"/>
  <c r="T148" i="1"/>
  <c r="U148" i="1"/>
  <c r="AE134" i="1"/>
  <c r="AE132" i="1"/>
  <c r="V129" i="1"/>
  <c r="T335" i="1"/>
  <c r="U335" i="1"/>
  <c r="V335" i="1"/>
  <c r="V316" i="1"/>
  <c r="V296" i="1"/>
  <c r="V283" i="1"/>
  <c r="T283" i="1"/>
  <c r="T260" i="1"/>
  <c r="V260" i="1"/>
  <c r="V235" i="1"/>
  <c r="T26" i="1"/>
  <c r="T25" i="1"/>
  <c r="AC25" i="1"/>
  <c r="AD25" i="1"/>
  <c r="V226" i="1"/>
  <c r="U43" i="1"/>
  <c r="T27" i="1"/>
  <c r="AC27" i="1"/>
  <c r="AD27" i="1"/>
  <c r="AF27" i="1" s="1"/>
  <c r="T65" i="1"/>
  <c r="T291" i="1"/>
  <c r="V348" i="1"/>
  <c r="AA322" i="1"/>
  <c r="V309" i="1"/>
  <c r="T273" i="1"/>
  <c r="T168" i="1"/>
  <c r="V168" i="1"/>
  <c r="T163" i="1"/>
  <c r="V163" i="1"/>
  <c r="V151" i="1"/>
  <c r="T151" i="1"/>
  <c r="U151" i="1" s="1"/>
  <c r="V320" i="1"/>
  <c r="AA307" i="1"/>
  <c r="AA306" i="1"/>
  <c r="T286" i="1"/>
  <c r="U286" i="1"/>
  <c r="AA244" i="1"/>
  <c r="R216" i="1"/>
  <c r="S216" i="1" s="1"/>
  <c r="AA221" i="1"/>
  <c r="R197" i="1"/>
  <c r="S197" i="1"/>
  <c r="R193" i="1"/>
  <c r="S193" i="1"/>
  <c r="R191" i="1"/>
  <c r="S191" i="1"/>
  <c r="AA143" i="1"/>
  <c r="AB143" i="1" s="1"/>
  <c r="AC143" i="1"/>
  <c r="AD143" i="1"/>
  <c r="AF143" i="1" s="1"/>
  <c r="V132" i="1"/>
  <c r="T132" i="1"/>
  <c r="T113" i="1"/>
  <c r="AA228" i="1"/>
  <c r="T212" i="1"/>
  <c r="T200" i="1"/>
  <c r="U200" i="1"/>
  <c r="T196" i="1"/>
  <c r="AB196" i="1"/>
  <c r="AC196" i="1" s="1"/>
  <c r="AD196" i="1" s="1"/>
  <c r="R158" i="1"/>
  <c r="S158" i="1" s="1"/>
  <c r="AA140" i="1"/>
  <c r="T179" i="1"/>
  <c r="AB179" i="1" s="1"/>
  <c r="AA141" i="1"/>
  <c r="AA97" i="1"/>
  <c r="T94" i="1"/>
  <c r="AA94" i="1"/>
  <c r="AA54" i="1"/>
  <c r="AB54" i="1" s="1"/>
  <c r="AC54" i="1" s="1"/>
  <c r="AD54" i="1" s="1"/>
  <c r="AC506" i="1"/>
  <c r="AD506" i="1" s="1"/>
  <c r="AB491" i="1"/>
  <c r="AC491" i="1"/>
  <c r="AD491" i="1" s="1"/>
  <c r="AF491" i="1" s="1"/>
  <c r="U495" i="1"/>
  <c r="AG495" i="1"/>
  <c r="AH495" i="1" s="1"/>
  <c r="U499" i="1"/>
  <c r="AG499" i="1" s="1"/>
  <c r="AH499" i="1" s="1"/>
  <c r="AB503" i="1"/>
  <c r="AC503" i="1"/>
  <c r="AD503" i="1"/>
  <c r="AF503" i="1" s="1"/>
  <c r="AC130" i="1"/>
  <c r="AD130" i="1" s="1"/>
  <c r="AB464" i="1"/>
  <c r="AC464" i="1"/>
  <c r="AD464" i="1" s="1"/>
  <c r="AF464" i="1" s="1"/>
  <c r="AB480" i="1"/>
  <c r="AD480" i="1"/>
  <c r="AB489" i="1"/>
  <c r="AG489" i="1"/>
  <c r="AH489" i="1"/>
  <c r="AC485" i="1"/>
  <c r="AD485" i="1"/>
  <c r="AC498" i="1"/>
  <c r="AD498" i="1" s="1"/>
  <c r="AF498" i="1" s="1"/>
  <c r="AG498" i="1"/>
  <c r="AH498" i="1" s="1"/>
  <c r="AC456" i="1"/>
  <c r="AD456" i="1"/>
  <c r="AF456" i="1"/>
  <c r="AB457" i="1"/>
  <c r="AC477" i="1"/>
  <c r="AD477" i="1" s="1"/>
  <c r="AB459" i="1"/>
  <c r="AC459" i="1"/>
  <c r="AD459" i="1"/>
  <c r="AF459" i="1" s="1"/>
  <c r="AG459" i="1"/>
  <c r="AH459" i="1" s="1"/>
  <c r="AB478" i="1"/>
  <c r="AC508" i="1"/>
  <c r="AD508" i="1" s="1"/>
  <c r="AC487" i="1"/>
  <c r="AD487" i="1"/>
  <c r="AB495" i="1"/>
  <c r="AB458" i="1"/>
  <c r="AC458" i="1"/>
  <c r="AD458" i="1" s="1"/>
  <c r="AF458" i="1"/>
  <c r="AG458" i="1"/>
  <c r="AH458" i="1" s="1"/>
  <c r="AB475" i="1"/>
  <c r="AC475" i="1"/>
  <c r="AD475" i="1" s="1"/>
  <c r="AF475" i="1"/>
  <c r="AG474" i="1"/>
  <c r="AH474" i="1" s="1"/>
  <c r="AC527" i="1"/>
  <c r="AD527" i="1"/>
  <c r="AF527" i="1"/>
  <c r="AB533" i="1"/>
  <c r="AC533" i="1"/>
  <c r="AD533" i="1"/>
  <c r="AF533" i="1" s="1"/>
  <c r="AG533" i="1" s="1"/>
  <c r="AH533" i="1" s="1"/>
  <c r="AG511" i="1"/>
  <c r="AH511" i="1" s="1"/>
  <c r="AB526" i="1"/>
  <c r="AB471" i="1"/>
  <c r="AC471" i="1"/>
  <c r="AD471" i="1" s="1"/>
  <c r="AB496" i="1"/>
  <c r="AC496" i="1"/>
  <c r="AD496" i="1"/>
  <c r="AF496" i="1" s="1"/>
  <c r="AB530" i="1"/>
  <c r="AC530" i="1"/>
  <c r="AD530" i="1"/>
  <c r="AF530" i="1" s="1"/>
  <c r="U488" i="1"/>
  <c r="AC488" i="1"/>
  <c r="AD488" i="1" s="1"/>
  <c r="AF488" i="1" s="1"/>
  <c r="AB454" i="1"/>
  <c r="AC454" i="1"/>
  <c r="AD454" i="1"/>
  <c r="AF454" i="1" s="1"/>
  <c r="AB483" i="1"/>
  <c r="AB498" i="1"/>
  <c r="U510" i="1"/>
  <c r="AB510" i="1"/>
  <c r="AD510" i="1"/>
  <c r="AF510" i="1"/>
  <c r="U492" i="1"/>
  <c r="AC492" i="1"/>
  <c r="AD492" i="1" s="1"/>
  <c r="AF492" i="1"/>
  <c r="AG492" i="1" s="1"/>
  <c r="AH492" i="1" s="1"/>
  <c r="U509" i="1"/>
  <c r="AC509" i="1"/>
  <c r="AD509" i="1"/>
  <c r="AF509" i="1" s="1"/>
  <c r="U535" i="1"/>
  <c r="AC535" i="1"/>
  <c r="AD535" i="1" s="1"/>
  <c r="AB492" i="1"/>
  <c r="AC216" i="1"/>
  <c r="AD216" i="1" s="1"/>
  <c r="AB481" i="1"/>
  <c r="AC481" i="1"/>
  <c r="AD481" i="1" s="1"/>
  <c r="AF481" i="1" s="1"/>
  <c r="AC433" i="1"/>
  <c r="AD433" i="1"/>
  <c r="AF433" i="1" s="1"/>
  <c r="AB494" i="1"/>
  <c r="AB460" i="1"/>
  <c r="AC460" i="1"/>
  <c r="AD460" i="1" s="1"/>
  <c r="AB482" i="1"/>
  <c r="AC482" i="1"/>
  <c r="AD482" i="1" s="1"/>
  <c r="AF482" i="1"/>
  <c r="AG482" i="1" s="1"/>
  <c r="AH482" i="1" s="1"/>
  <c r="U38" i="1"/>
  <c r="AG493" i="1"/>
  <c r="AH493" i="1" s="1"/>
  <c r="AB453" i="1"/>
  <c r="AC570" i="1"/>
  <c r="AD570" i="1" s="1"/>
  <c r="AF570" i="1"/>
  <c r="U570" i="1"/>
  <c r="AB570" i="1"/>
  <c r="AC525" i="1"/>
  <c r="AD525" i="1"/>
  <c r="AF525" i="1" s="1"/>
  <c r="U525" i="1"/>
  <c r="AC580" i="1"/>
  <c r="AD580" i="1"/>
  <c r="U569" i="1"/>
  <c r="AC569" i="1"/>
  <c r="AD569" i="1" s="1"/>
  <c r="U517" i="1"/>
  <c r="AB517" i="1"/>
  <c r="AD517" i="1"/>
  <c r="AF538" i="1"/>
  <c r="AC455" i="1"/>
  <c r="AD455" i="1" s="1"/>
  <c r="AF455" i="1" s="1"/>
  <c r="U577" i="1"/>
  <c r="AC577" i="1"/>
  <c r="AD577" i="1" s="1"/>
  <c r="AF577" i="1" s="1"/>
  <c r="U586" i="1"/>
  <c r="AC586" i="1"/>
  <c r="AD586" i="1"/>
  <c r="AF586" i="1"/>
  <c r="AH541" i="1"/>
  <c r="AC572" i="1"/>
  <c r="AD572" i="1" s="1"/>
  <c r="U572" i="1"/>
  <c r="U581" i="1"/>
  <c r="AC581" i="1"/>
  <c r="AD581" i="1" s="1"/>
  <c r="AF465" i="1"/>
  <c r="AG465" i="1"/>
  <c r="AH465" i="1" s="1"/>
  <c r="AG507" i="1"/>
  <c r="AH507" i="1" s="1"/>
  <c r="AG481" i="1"/>
  <c r="AH481" i="1"/>
  <c r="AB484" i="1"/>
  <c r="AC484" i="1"/>
  <c r="AD484" i="1" s="1"/>
  <c r="AF484" i="1" s="1"/>
  <c r="U484" i="1"/>
  <c r="U469" i="1"/>
  <c r="AC469" i="1"/>
  <c r="AD469" i="1" s="1"/>
  <c r="AC558" i="1"/>
  <c r="AD558" i="1" s="1"/>
  <c r="AB558" i="1"/>
  <c r="AC575" i="1"/>
  <c r="AD575" i="1" s="1"/>
  <c r="AF575" i="1" s="1"/>
  <c r="AF531" i="1"/>
  <c r="AG531" i="1"/>
  <c r="AH531" i="1" s="1"/>
  <c r="AF584" i="1"/>
  <c r="AG584" i="1"/>
  <c r="AH584" i="1" s="1"/>
  <c r="AF582" i="1"/>
  <c r="AG582" i="1" s="1"/>
  <c r="AH582" i="1" s="1"/>
  <c r="AF566" i="1"/>
  <c r="AB472" i="1"/>
  <c r="AC472" i="1"/>
  <c r="AD472" i="1" s="1"/>
  <c r="AF472" i="1" s="1"/>
  <c r="U472" i="1"/>
  <c r="U66" i="1"/>
  <c r="U490" i="1"/>
  <c r="AB490" i="1"/>
  <c r="AD490" i="1"/>
  <c r="AF490" i="1" s="1"/>
  <c r="U567" i="1"/>
  <c r="U524" i="1"/>
  <c r="AC524" i="1"/>
  <c r="AD524" i="1" s="1"/>
  <c r="AB578" i="1"/>
  <c r="AC578" i="1"/>
  <c r="AD578" i="1"/>
  <c r="U578" i="1"/>
  <c r="AF549" i="1"/>
  <c r="AG549" i="1" s="1"/>
  <c r="AH549" i="1" s="1"/>
  <c r="AF500" i="1"/>
  <c r="AG500" i="1"/>
  <c r="AH500" i="1" s="1"/>
  <c r="AC462" i="1"/>
  <c r="AD462" i="1"/>
  <c r="AG532" i="1"/>
  <c r="AH532" i="1" s="1"/>
  <c r="AG464" i="1"/>
  <c r="AH464" i="1" s="1"/>
  <c r="U539" i="1"/>
  <c r="AF480" i="1"/>
  <c r="AF563" i="1"/>
  <c r="U523" i="1"/>
  <c r="AC523" i="1"/>
  <c r="AD523" i="1"/>
  <c r="AG505" i="1"/>
  <c r="AH505" i="1" s="1"/>
  <c r="AC573" i="1"/>
  <c r="AD573" i="1"/>
  <c r="AF573" i="1" s="1"/>
  <c r="AB573" i="1"/>
  <c r="U573" i="1"/>
  <c r="AG573" i="1" s="1"/>
  <c r="AH573" i="1" s="1"/>
  <c r="AF544" i="1"/>
  <c r="AB515" i="1"/>
  <c r="U515" i="1"/>
  <c r="AC515" i="1"/>
  <c r="AD515" i="1" s="1"/>
  <c r="U537" i="1"/>
  <c r="AB537" i="1"/>
  <c r="AD537" i="1"/>
  <c r="AG491" i="1"/>
  <c r="AH491" i="1"/>
  <c r="AB523" i="1"/>
  <c r="AB461" i="1"/>
  <c r="AC461" i="1"/>
  <c r="AD461" i="1"/>
  <c r="U461" i="1"/>
  <c r="U82" i="1"/>
  <c r="U329" i="1"/>
  <c r="AB148" i="1"/>
  <c r="AC148" i="1" s="1"/>
  <c r="AD148" i="1" s="1"/>
  <c r="U212" i="1"/>
  <c r="U260" i="1"/>
  <c r="U332" i="1"/>
  <c r="AG475" i="1"/>
  <c r="AH475" i="1" s="1"/>
  <c r="AF517" i="1"/>
  <c r="AG525" i="1"/>
  <c r="AH525" i="1" s="1"/>
  <c r="AF469" i="1"/>
  <c r="AG469" i="1" s="1"/>
  <c r="AH469" i="1" s="1"/>
  <c r="AF515" i="1"/>
  <c r="AF513" i="1"/>
  <c r="AG484" i="1"/>
  <c r="AH484" i="1" s="1"/>
  <c r="AF523" i="1"/>
  <c r="AG523" i="1" s="1"/>
  <c r="AH523" i="1"/>
  <c r="AF578" i="1"/>
  <c r="AG578" i="1"/>
  <c r="AH578" i="1" s="1"/>
  <c r="AF558" i="1"/>
  <c r="AG558" i="1"/>
  <c r="AH558" i="1" s="1"/>
  <c r="V352" i="1"/>
  <c r="T341" i="1"/>
  <c r="U341" i="1"/>
  <c r="V323" i="1"/>
  <c r="AA318" i="1"/>
  <c r="AB318" i="1" s="1"/>
  <c r="AC318" i="1" s="1"/>
  <c r="AD318" i="1" s="1"/>
  <c r="AA284" i="1"/>
  <c r="AB284" i="1" s="1"/>
  <c r="V281" i="1"/>
  <c r="T281" i="1"/>
  <c r="AE273" i="1"/>
  <c r="AE269" i="1"/>
  <c r="AA238" i="1"/>
  <c r="AE230" i="1"/>
  <c r="T222" i="1"/>
  <c r="AB222" i="1" s="1"/>
  <c r="AC222" i="1"/>
  <c r="AD222" i="1" s="1"/>
  <c r="T30" i="1"/>
  <c r="AA348" i="1"/>
  <c r="AB348" i="1" s="1"/>
  <c r="AC348" i="1" s="1"/>
  <c r="AD348" i="1" s="1"/>
  <c r="AF348" i="1" s="1"/>
  <c r="AA342" i="1"/>
  <c r="V325" i="1"/>
  <c r="T325" i="1"/>
  <c r="V308" i="1"/>
  <c r="V303" i="1"/>
  <c r="AE271" i="1"/>
  <c r="V248" i="1"/>
  <c r="T248" i="1"/>
  <c r="AE243" i="1"/>
  <c r="V237" i="1"/>
  <c r="T237" i="1"/>
  <c r="AE234" i="1"/>
  <c r="AA234" i="1"/>
  <c r="V214" i="1"/>
  <c r="T214" i="1"/>
  <c r="U214" i="1"/>
  <c r="AB432" i="1"/>
  <c r="AC432" i="1"/>
  <c r="AD432" i="1"/>
  <c r="U432" i="1"/>
  <c r="T356" i="1"/>
  <c r="V349" i="1"/>
  <c r="V343" i="1"/>
  <c r="AE275" i="1"/>
  <c r="AA275" i="1"/>
  <c r="AC14" i="1"/>
  <c r="AD14" i="1" s="1"/>
  <c r="AF14" i="1" s="1"/>
  <c r="AB451" i="1"/>
  <c r="V338" i="1"/>
  <c r="V416" i="1"/>
  <c r="T414" i="1"/>
  <c r="V393" i="1"/>
  <c r="V354" i="1"/>
  <c r="AA301" i="1"/>
  <c r="AA253" i="1"/>
  <c r="U61" i="1"/>
  <c r="T446" i="1"/>
  <c r="T445" i="1"/>
  <c r="V445" i="1"/>
  <c r="V450" i="1"/>
  <c r="T450" i="1"/>
  <c r="T431" i="1"/>
  <c r="AB431" i="1" s="1"/>
  <c r="V431" i="1"/>
  <c r="T434" i="1"/>
  <c r="V434" i="1"/>
  <c r="T419" i="1"/>
  <c r="AB419" i="1" s="1"/>
  <c r="AC419" i="1"/>
  <c r="AD419" i="1" s="1"/>
  <c r="AF419" i="1" s="1"/>
  <c r="V397" i="1"/>
  <c r="T397" i="1"/>
  <c r="U397" i="1" s="1"/>
  <c r="V379" i="1"/>
  <c r="V370" i="1"/>
  <c r="V368" i="1"/>
  <c r="V366" i="1"/>
  <c r="T366" i="1"/>
  <c r="AA32" i="1"/>
  <c r="V442" i="1"/>
  <c r="T442" i="1"/>
  <c r="T440" i="1"/>
  <c r="AB440" i="1" s="1"/>
  <c r="R428" i="1"/>
  <c r="S428" i="1"/>
  <c r="V425" i="1"/>
  <c r="AA320" i="1"/>
  <c r="AB320" i="1"/>
  <c r="AC320" i="1" s="1"/>
  <c r="AD320" i="1" s="1"/>
  <c r="AC43" i="1"/>
  <c r="AD43" i="1" s="1"/>
  <c r="AF43" i="1"/>
  <c r="AA71" i="1"/>
  <c r="V52" i="1"/>
  <c r="U446" i="1"/>
  <c r="U419" i="1"/>
  <c r="U416" i="1"/>
  <c r="U320" i="1"/>
  <c r="U337" i="1"/>
  <c r="AE383" i="1"/>
  <c r="AA278" i="1"/>
  <c r="AB278" i="1" s="1"/>
  <c r="AC278" i="1" s="1"/>
  <c r="AD278" i="1" s="1"/>
  <c r="U135" i="1"/>
  <c r="T413" i="1"/>
  <c r="V413" i="1"/>
  <c r="V360" i="1"/>
  <c r="U360" i="1"/>
  <c r="V284" i="1"/>
  <c r="T363" i="1"/>
  <c r="U22" i="1"/>
  <c r="U114" i="1"/>
  <c r="T277" i="1"/>
  <c r="U277" i="1"/>
  <c r="T439" i="1"/>
  <c r="V439" i="1"/>
  <c r="AA403" i="1"/>
  <c r="AB403" i="1" s="1"/>
  <c r="T355" i="1"/>
  <c r="V317" i="1"/>
  <c r="R450" i="1"/>
  <c r="S450" i="1"/>
  <c r="R441" i="1"/>
  <c r="S441" i="1" s="1"/>
  <c r="R434" i="1"/>
  <c r="S434" i="1"/>
  <c r="R432" i="1"/>
  <c r="S432" i="1"/>
  <c r="T425" i="1"/>
  <c r="AC425" i="1" s="1"/>
  <c r="AD425" i="1" s="1"/>
  <c r="U425" i="1"/>
  <c r="T422" i="1"/>
  <c r="AA422" i="1"/>
  <c r="R421" i="1"/>
  <c r="S421" i="1" s="1"/>
  <c r="T377" i="1"/>
  <c r="U377" i="1" s="1"/>
  <c r="R361" i="1"/>
  <c r="S361" i="1" s="1"/>
  <c r="T350" i="1"/>
  <c r="R343" i="1"/>
  <c r="S343" i="1"/>
  <c r="R336" i="1"/>
  <c r="S336" i="1"/>
  <c r="R333" i="1"/>
  <c r="S333" i="1"/>
  <c r="T311" i="1"/>
  <c r="R304" i="1"/>
  <c r="S304" i="1" s="1"/>
  <c r="R298" i="1"/>
  <c r="S298" i="1"/>
  <c r="R296" i="1"/>
  <c r="S296" i="1"/>
  <c r="R285" i="1"/>
  <c r="S285" i="1" s="1"/>
  <c r="R278" i="1"/>
  <c r="S278" i="1" s="1"/>
  <c r="AA226" i="1"/>
  <c r="AA206" i="1"/>
  <c r="AB206" i="1" s="1"/>
  <c r="AC206" i="1" s="1"/>
  <c r="AD206" i="1" s="1"/>
  <c r="AF206" i="1" s="1"/>
  <c r="T448" i="1"/>
  <c r="AB448" i="1"/>
  <c r="R430" i="1"/>
  <c r="S430" i="1" s="1"/>
  <c r="T398" i="1"/>
  <c r="AB398" i="1" s="1"/>
  <c r="AA364" i="1"/>
  <c r="AA352" i="1"/>
  <c r="AA338" i="1"/>
  <c r="AA330" i="1"/>
  <c r="AA323" i="1"/>
  <c r="AA277" i="1"/>
  <c r="AB277" i="1"/>
  <c r="AC277" i="1" s="1"/>
  <c r="AD277" i="1" s="1"/>
  <c r="T275" i="1"/>
  <c r="AB275" i="1" s="1"/>
  <c r="T436" i="1"/>
  <c r="AB436" i="1" s="1"/>
  <c r="R433" i="1"/>
  <c r="S433" i="1" s="1"/>
  <c r="R406" i="1"/>
  <c r="S406" i="1" s="1"/>
  <c r="T387" i="1"/>
  <c r="U387" i="1" s="1"/>
  <c r="AA359" i="1"/>
  <c r="R356" i="1"/>
  <c r="S356" i="1"/>
  <c r="R342" i="1"/>
  <c r="S342" i="1"/>
  <c r="R334" i="1"/>
  <c r="S334" i="1" s="1"/>
  <c r="R324" i="1"/>
  <c r="S324" i="1"/>
  <c r="AA308" i="1"/>
  <c r="R297" i="1"/>
  <c r="S297" i="1"/>
  <c r="R294" i="1"/>
  <c r="S294" i="1"/>
  <c r="AA289" i="1"/>
  <c r="AB289" i="1" s="1"/>
  <c r="AC289" i="1" s="1"/>
  <c r="AD289" i="1" s="1"/>
  <c r="AA288" i="1"/>
  <c r="T249" i="1"/>
  <c r="AA242" i="1"/>
  <c r="AA241" i="1"/>
  <c r="AA231" i="1"/>
  <c r="AB231" i="1" s="1"/>
  <c r="AC231" i="1" s="1"/>
  <c r="AD231" i="1" s="1"/>
  <c r="AA151" i="1"/>
  <c r="R270" i="1"/>
  <c r="S270" i="1" s="1"/>
  <c r="T247" i="1"/>
  <c r="R239" i="1"/>
  <c r="S239" i="1" s="1"/>
  <c r="R236" i="1"/>
  <c r="S236" i="1" s="1"/>
  <c r="R233" i="1"/>
  <c r="S233" i="1"/>
  <c r="R194" i="1"/>
  <c r="S194" i="1" s="1"/>
  <c r="T170" i="1"/>
  <c r="U170" i="1" s="1"/>
  <c r="AA150" i="1"/>
  <c r="AA132" i="1"/>
  <c r="AB132" i="1" s="1"/>
  <c r="R273" i="1"/>
  <c r="S273" i="1"/>
  <c r="T256" i="1"/>
  <c r="AA247" i="1"/>
  <c r="R243" i="1"/>
  <c r="S243" i="1"/>
  <c r="R241" i="1"/>
  <c r="S241" i="1" s="1"/>
  <c r="R232" i="1"/>
  <c r="S232" i="1" s="1"/>
  <c r="R224" i="1"/>
  <c r="S224" i="1"/>
  <c r="R206" i="1"/>
  <c r="S206" i="1"/>
  <c r="T183" i="1"/>
  <c r="R157" i="1"/>
  <c r="S157" i="1"/>
  <c r="AA147" i="1"/>
  <c r="AA264" i="1"/>
  <c r="AA259" i="1"/>
  <c r="S256" i="1"/>
  <c r="R235" i="1"/>
  <c r="S235" i="1" s="1"/>
  <c r="R234" i="1"/>
  <c r="S234" i="1" s="1"/>
  <c r="T232" i="1"/>
  <c r="R208" i="1"/>
  <c r="S208" i="1" s="1"/>
  <c r="AA179" i="1"/>
  <c r="AA178" i="1"/>
  <c r="T173" i="1"/>
  <c r="AA136" i="1"/>
  <c r="T138" i="1"/>
  <c r="R123" i="1"/>
  <c r="S123" i="1" s="1"/>
  <c r="AA114" i="1"/>
  <c r="R111" i="1"/>
  <c r="S111" i="1"/>
  <c r="T107" i="1"/>
  <c r="AC107" i="1" s="1"/>
  <c r="AD107" i="1" s="1"/>
  <c r="U107" i="1"/>
  <c r="AA99" i="1"/>
  <c r="R89" i="1"/>
  <c r="S89" i="1"/>
  <c r="R81" i="1"/>
  <c r="S81" i="1" s="1"/>
  <c r="R74" i="1"/>
  <c r="S74" i="1" s="1"/>
  <c r="AA45" i="1"/>
  <c r="R26" i="1"/>
  <c r="S26" i="1" s="1"/>
  <c r="R132" i="1"/>
  <c r="S132" i="1"/>
  <c r="R118" i="1"/>
  <c r="S118" i="1"/>
  <c r="AA95" i="1"/>
  <c r="AB95" i="1"/>
  <c r="AC95" i="1" s="1"/>
  <c r="AD95" i="1" s="1"/>
  <c r="T146" i="1"/>
  <c r="T141" i="1"/>
  <c r="U129" i="1"/>
  <c r="R127" i="1"/>
  <c r="S127" i="1"/>
  <c r="T100" i="1"/>
  <c r="U440" i="1"/>
  <c r="AC440" i="1"/>
  <c r="AD440" i="1" s="1"/>
  <c r="U450" i="1"/>
  <c r="AC450" i="1"/>
  <c r="AD450" i="1" s="1"/>
  <c r="AF432" i="1"/>
  <c r="AB425" i="1"/>
  <c r="AB450" i="1"/>
  <c r="U442" i="1"/>
  <c r="AC422" i="1"/>
  <c r="AD422" i="1"/>
  <c r="AF422" i="1" s="1"/>
  <c r="AC448" i="1"/>
  <c r="AD448" i="1"/>
  <c r="U448" i="1"/>
  <c r="U273" i="1"/>
  <c r="V443" i="1"/>
  <c r="T443" i="1"/>
  <c r="U443" i="1" s="1"/>
  <c r="U435" i="1"/>
  <c r="AC435" i="1"/>
  <c r="AD435" i="1"/>
  <c r="AA427" i="1"/>
  <c r="V378" i="1"/>
  <c r="V373" i="1"/>
  <c r="T373" i="1"/>
  <c r="U373" i="1" s="1"/>
  <c r="V328" i="1"/>
  <c r="V326" i="1"/>
  <c r="T326" i="1"/>
  <c r="U326" i="1" s="1"/>
  <c r="T209" i="1"/>
  <c r="T177" i="1"/>
  <c r="V121" i="1"/>
  <c r="T121" i="1"/>
  <c r="T120" i="1"/>
  <c r="U120" i="1" s="1"/>
  <c r="U386" i="1"/>
  <c r="AC451" i="1"/>
  <c r="AD451" i="1"/>
  <c r="U451" i="1"/>
  <c r="V435" i="1"/>
  <c r="U75" i="1"/>
  <c r="T437" i="1"/>
  <c r="AB433" i="1"/>
  <c r="U433" i="1"/>
  <c r="AG433" i="1"/>
  <c r="AH433" i="1"/>
  <c r="V427" i="1"/>
  <c r="T427" i="1"/>
  <c r="AC427" i="1" s="1"/>
  <c r="AA426" i="1"/>
  <c r="V288" i="1"/>
  <c r="V287" i="1"/>
  <c r="T287" i="1"/>
  <c r="V285" i="1"/>
  <c r="V274" i="1"/>
  <c r="V269" i="1"/>
  <c r="V240" i="1"/>
  <c r="T229" i="1"/>
  <c r="U229" i="1" s="1"/>
  <c r="U143" i="1"/>
  <c r="U205" i="1"/>
  <c r="U161" i="1"/>
  <c r="AB438" i="1"/>
  <c r="AB452" i="1"/>
  <c r="T449" i="1"/>
  <c r="AB449" i="1"/>
  <c r="V447" i="1"/>
  <c r="T447" i="1"/>
  <c r="V444" i="1"/>
  <c r="T444" i="1"/>
  <c r="U444" i="1" s="1"/>
  <c r="V407" i="1"/>
  <c r="T407" i="1"/>
  <c r="V389" i="1"/>
  <c r="V321" i="1"/>
  <c r="V266" i="1"/>
  <c r="T266" i="1"/>
  <c r="U266" i="1"/>
  <c r="AE166" i="1"/>
  <c r="AA166" i="1"/>
  <c r="V137" i="1"/>
  <c r="T137" i="1"/>
  <c r="U137" i="1" s="1"/>
  <c r="AE124" i="1"/>
  <c r="T300" i="1"/>
  <c r="AB300" i="1" s="1"/>
  <c r="AB171" i="1"/>
  <c r="AC171" i="1"/>
  <c r="AD171" i="1"/>
  <c r="AF171" i="1" s="1"/>
  <c r="U185" i="1"/>
  <c r="U39" i="1"/>
  <c r="AC217" i="1"/>
  <c r="AD217" i="1" s="1"/>
  <c r="AF217" i="1"/>
  <c r="U77" i="1"/>
  <c r="AA133" i="1"/>
  <c r="AC37" i="1"/>
  <c r="AD37" i="1"/>
  <c r="AF37" i="1" s="1"/>
  <c r="T140" i="1"/>
  <c r="U59" i="1"/>
  <c r="T428" i="1"/>
  <c r="V428" i="1"/>
  <c r="V426" i="1"/>
  <c r="T426" i="1"/>
  <c r="AB426" i="1" s="1"/>
  <c r="AA424" i="1"/>
  <c r="AB424" i="1" s="1"/>
  <c r="T385" i="1"/>
  <c r="AC385" i="1"/>
  <c r="AD385" i="1" s="1"/>
  <c r="AF385" i="1"/>
  <c r="T292" i="1"/>
  <c r="T270" i="1"/>
  <c r="U270" i="1"/>
  <c r="T268" i="1"/>
  <c r="V257" i="1"/>
  <c r="AA218" i="1"/>
  <c r="AB34" i="1"/>
  <c r="U142" i="1"/>
  <c r="U187" i="1"/>
  <c r="R451" i="1"/>
  <c r="S451" i="1" s="1"/>
  <c r="AA417" i="1"/>
  <c r="AA402" i="1"/>
  <c r="AA397" i="1"/>
  <c r="T392" i="1"/>
  <c r="U392" i="1"/>
  <c r="AA351" i="1"/>
  <c r="T334" i="1"/>
  <c r="T331" i="1"/>
  <c r="U331" i="1"/>
  <c r="V331" i="1"/>
  <c r="V220" i="1"/>
  <c r="T220" i="1"/>
  <c r="V202" i="1"/>
  <c r="T202" i="1"/>
  <c r="AE157" i="1"/>
  <c r="AA157" i="1"/>
  <c r="AE127" i="1"/>
  <c r="AA127" i="1"/>
  <c r="AC127" i="1"/>
  <c r="AD127" i="1"/>
  <c r="AF127" i="1" s="1"/>
  <c r="AA126" i="1"/>
  <c r="T104" i="1"/>
  <c r="U104" i="1" s="1"/>
  <c r="V104" i="1"/>
  <c r="AC31" i="1"/>
  <c r="AD31" i="1" s="1"/>
  <c r="AF31" i="1" s="1"/>
  <c r="U31" i="1"/>
  <c r="U118" i="1"/>
  <c r="R443" i="1"/>
  <c r="S443" i="1" s="1"/>
  <c r="AC424" i="1"/>
  <c r="AD424" i="1" s="1"/>
  <c r="U424" i="1"/>
  <c r="AA423" i="1"/>
  <c r="V399" i="1"/>
  <c r="V333" i="1"/>
  <c r="AA332" i="1"/>
  <c r="AB332" i="1" s="1"/>
  <c r="AC332" i="1" s="1"/>
  <c r="V265" i="1"/>
  <c r="T265" i="1"/>
  <c r="U265" i="1" s="1"/>
  <c r="V199" i="1"/>
  <c r="T199" i="1"/>
  <c r="U199" i="1" s="1"/>
  <c r="V139" i="1"/>
  <c r="T139" i="1"/>
  <c r="R413" i="1"/>
  <c r="S413" i="1"/>
  <c r="T390" i="1"/>
  <c r="V390" i="1"/>
  <c r="R390" i="1"/>
  <c r="S390" i="1"/>
  <c r="T361" i="1"/>
  <c r="R310" i="1"/>
  <c r="S310" i="1"/>
  <c r="R281" i="1"/>
  <c r="S281" i="1"/>
  <c r="V278" i="1"/>
  <c r="T278" i="1"/>
  <c r="U278" i="1"/>
  <c r="R254" i="1"/>
  <c r="S254" i="1"/>
  <c r="AA153" i="1"/>
  <c r="AB153" i="1" s="1"/>
  <c r="AC153" i="1" s="1"/>
  <c r="AD153" i="1" s="1"/>
  <c r="AA146" i="1"/>
  <c r="AA134" i="1"/>
  <c r="AB134" i="1" s="1"/>
  <c r="AC134" i="1" s="1"/>
  <c r="AD134" i="1" s="1"/>
  <c r="V106" i="1"/>
  <c r="R445" i="1"/>
  <c r="S445" i="1" s="1"/>
  <c r="T429" i="1"/>
  <c r="R388" i="1"/>
  <c r="S388" i="1" s="1"/>
  <c r="R373" i="1"/>
  <c r="S373" i="1" s="1"/>
  <c r="V369" i="1"/>
  <c r="AA361" i="1"/>
  <c r="R358" i="1"/>
  <c r="S358" i="1" s="1"/>
  <c r="R330" i="1"/>
  <c r="S330" i="1" s="1"/>
  <c r="T327" i="1"/>
  <c r="AA167" i="1"/>
  <c r="AA159" i="1"/>
  <c r="AA155" i="1"/>
  <c r="AB155" i="1"/>
  <c r="AC155" i="1"/>
  <c r="AD155" i="1" s="1"/>
  <c r="AE139" i="1"/>
  <c r="R384" i="1"/>
  <c r="S384" i="1" s="1"/>
  <c r="R372" i="1"/>
  <c r="S372" i="1" s="1"/>
  <c r="R340" i="1"/>
  <c r="S340" i="1"/>
  <c r="T296" i="1"/>
  <c r="U296" i="1" s="1"/>
  <c r="T246" i="1"/>
  <c r="U246" i="1"/>
  <c r="T64" i="1"/>
  <c r="U100" i="1"/>
  <c r="U436" i="1"/>
  <c r="AC436" i="1"/>
  <c r="AD436" i="1"/>
  <c r="AB439" i="1"/>
  <c r="U232" i="1"/>
  <c r="U249" i="1"/>
  <c r="U275" i="1"/>
  <c r="AC317" i="1"/>
  <c r="AD317" i="1"/>
  <c r="AG317" i="1" s="1"/>
  <c r="AH317" i="1" s="1"/>
  <c r="AC284" i="1"/>
  <c r="AD284" i="1"/>
  <c r="AF284" i="1"/>
  <c r="AB427" i="1"/>
  <c r="AD427" i="1"/>
  <c r="U427" i="1"/>
  <c r="AC443" i="1"/>
  <c r="AD443" i="1"/>
  <c r="AF443" i="1" s="1"/>
  <c r="AB443" i="1"/>
  <c r="AB331" i="1"/>
  <c r="AC331" i="1"/>
  <c r="AD331" i="1" s="1"/>
  <c r="U287" i="1"/>
  <c r="U300" i="1"/>
  <c r="AC449" i="1"/>
  <c r="AD449" i="1"/>
  <c r="U449" i="1"/>
  <c r="U274" i="1"/>
  <c r="AB437" i="1"/>
  <c r="U437" i="1"/>
  <c r="AC437" i="1"/>
  <c r="AD437" i="1"/>
  <c r="AC444" i="1"/>
  <c r="AD444" i="1" s="1"/>
  <c r="AB444" i="1"/>
  <c r="AB429" i="1"/>
  <c r="AC429" i="1"/>
  <c r="AD429" i="1" s="1"/>
  <c r="AF429" i="1" s="1"/>
  <c r="U429" i="1"/>
  <c r="U428" i="1"/>
  <c r="AB428" i="1"/>
  <c r="AC428" i="1"/>
  <c r="AD428" i="1" s="1"/>
  <c r="U268" i="1"/>
  <c r="AC426" i="1"/>
  <c r="AD426" i="1" s="1"/>
  <c r="U426" i="1"/>
  <c r="AB447" i="1"/>
  <c r="U447" i="1"/>
  <c r="AC447" i="1"/>
  <c r="AD447" i="1"/>
  <c r="AF447" i="1" s="1"/>
  <c r="U285" i="1"/>
  <c r="U288" i="1"/>
  <c r="U177" i="1"/>
  <c r="AG447" i="1"/>
  <c r="AH447" i="1" s="1"/>
  <c r="AG429" i="1"/>
  <c r="AH429" i="1" s="1"/>
  <c r="AF449" i="1"/>
  <c r="AG449" i="1"/>
  <c r="AH449" i="1" s="1"/>
  <c r="AF437" i="1"/>
  <c r="AG437" i="1" s="1"/>
  <c r="AH437" i="1" s="1"/>
  <c r="AB137" i="1"/>
  <c r="AB211" i="1"/>
  <c r="AF283" i="1"/>
  <c r="AB220" i="1"/>
  <c r="AC29" i="1"/>
  <c r="AD29" i="1" s="1"/>
  <c r="AB53" i="1"/>
  <c r="AC53" i="1" s="1"/>
  <c r="AD53" i="1" s="1"/>
  <c r="AF53" i="1" s="1"/>
  <c r="AB399" i="1"/>
  <c r="U317" i="1"/>
  <c r="AB317" i="1"/>
  <c r="AB316" i="1"/>
  <c r="AC316" i="1" s="1"/>
  <c r="AD316" i="1" s="1"/>
  <c r="AC300" i="1"/>
  <c r="AD300" i="1" s="1"/>
  <c r="AB158" i="1"/>
  <c r="U64" i="1"/>
  <c r="AD64" i="1"/>
  <c r="AF64" i="1" s="1"/>
  <c r="AB121" i="1"/>
  <c r="U121" i="1"/>
  <c r="U247" i="1"/>
  <c r="AB247" i="1"/>
  <c r="AC247" i="1"/>
  <c r="AD247" i="1" s="1"/>
  <c r="AB397" i="1"/>
  <c r="U73" i="1"/>
  <c r="AC413" i="1"/>
  <c r="AD413" i="1"/>
  <c r="U413" i="1"/>
  <c r="U35" i="1"/>
  <c r="AC35" i="1"/>
  <c r="AD35" i="1" s="1"/>
  <c r="AB413" i="1"/>
  <c r="AG217" i="1"/>
  <c r="AH217" i="1"/>
  <c r="U408" i="1"/>
  <c r="AC397" i="1"/>
  <c r="AD397" i="1" s="1"/>
  <c r="AB73" i="1"/>
  <c r="AC73" i="1" s="1"/>
  <c r="AD73" i="1" s="1"/>
  <c r="U283" i="1"/>
  <c r="AB35" i="1"/>
  <c r="AB88" i="1"/>
  <c r="AC88" i="1" s="1"/>
  <c r="AD88" i="1" s="1"/>
  <c r="U68" i="1"/>
  <c r="AB416" i="1"/>
  <c r="AA384" i="1"/>
  <c r="AA377" i="1"/>
  <c r="AB377" i="1" s="1"/>
  <c r="AC377" i="1" s="1"/>
  <c r="AD377" i="1" s="1"/>
  <c r="AA344" i="1"/>
  <c r="AA249" i="1"/>
  <c r="AB249" i="1" s="1"/>
  <c r="AC249" i="1" s="1"/>
  <c r="AD249" i="1" s="1"/>
  <c r="AA245" i="1"/>
  <c r="AA164" i="1"/>
  <c r="AA51" i="1"/>
  <c r="AB51" i="1" s="1"/>
  <c r="AC51" i="1" s="1"/>
  <c r="AD51" i="1" s="1"/>
  <c r="AB288" i="1"/>
  <c r="AC288" i="1" s="1"/>
  <c r="AD288" i="1" s="1"/>
  <c r="AF288" i="1" s="1"/>
  <c r="AA182" i="1"/>
  <c r="T399" i="1"/>
  <c r="AC34" i="1"/>
  <c r="AD34" i="1" s="1"/>
  <c r="AB133" i="1"/>
  <c r="AC133" i="1" s="1"/>
  <c r="AD133" i="1"/>
  <c r="AF133" i="1" s="1"/>
  <c r="U49" i="1"/>
  <c r="T181" i="1"/>
  <c r="U181" i="1" s="1"/>
  <c r="T315" i="1"/>
  <c r="T289" i="1"/>
  <c r="T164" i="1"/>
  <c r="U164" i="1" s="1"/>
  <c r="T252" i="1"/>
  <c r="U252" i="1"/>
  <c r="T156" i="1"/>
  <c r="AA236" i="1"/>
  <c r="AA107" i="1"/>
  <c r="AB107" i="1" s="1"/>
  <c r="AB82" i="1"/>
  <c r="AC82" i="1"/>
  <c r="AD82" i="1" s="1"/>
  <c r="AA379" i="1"/>
  <c r="AB379" i="1" s="1"/>
  <c r="AC379" i="1" s="1"/>
  <c r="AD379" i="1" s="1"/>
  <c r="T345" i="1"/>
  <c r="U345" i="1"/>
  <c r="V345" i="1"/>
  <c r="AA68" i="1"/>
  <c r="T297" i="1"/>
  <c r="U297" i="1" s="1"/>
  <c r="T400" i="1"/>
  <c r="AC400" i="1" s="1"/>
  <c r="AD400" i="1" s="1"/>
  <c r="T342" i="1"/>
  <c r="U342" i="1"/>
  <c r="AA252" i="1"/>
  <c r="T54" i="1"/>
  <c r="T178" i="1"/>
  <c r="U178" i="1"/>
  <c r="T17" i="1"/>
  <c r="T154" i="1"/>
  <c r="U154" i="1" s="1"/>
  <c r="T19" i="1"/>
  <c r="V364" i="1"/>
  <c r="T228" i="1"/>
  <c r="AA55" i="1"/>
  <c r="AB55" i="1"/>
  <c r="AB201" i="1"/>
  <c r="T55" i="1"/>
  <c r="AA386" i="1"/>
  <c r="AB386" i="1" s="1"/>
  <c r="AA380" i="1"/>
  <c r="AA349" i="1"/>
  <c r="T338" i="1"/>
  <c r="V330" i="1"/>
  <c r="T330" i="1"/>
  <c r="AA326" i="1"/>
  <c r="AA190" i="1"/>
  <c r="AA109" i="1"/>
  <c r="AB109" i="1"/>
  <c r="AC109" i="1" s="1"/>
  <c r="AD109" i="1" s="1"/>
  <c r="T415" i="1"/>
  <c r="AC415" i="1"/>
  <c r="AD415" i="1" s="1"/>
  <c r="R414" i="1"/>
  <c r="S414" i="1"/>
  <c r="R409" i="1"/>
  <c r="S409" i="1"/>
  <c r="T401" i="1"/>
  <c r="U401" i="1" s="1"/>
  <c r="AG401" i="1" s="1"/>
  <c r="AH401" i="1" s="1"/>
  <c r="AB401" i="1"/>
  <c r="R399" i="1"/>
  <c r="S399" i="1" s="1"/>
  <c r="T395" i="1"/>
  <c r="AB395" i="1" s="1"/>
  <c r="R395" i="1"/>
  <c r="S395" i="1"/>
  <c r="T394" i="1"/>
  <c r="T389" i="1"/>
  <c r="U389" i="1"/>
  <c r="T388" i="1"/>
  <c r="U388" i="1"/>
  <c r="AA387" i="1"/>
  <c r="R381" i="1"/>
  <c r="S381" i="1" s="1"/>
  <c r="R378" i="1"/>
  <c r="S378" i="1"/>
  <c r="R376" i="1"/>
  <c r="S376" i="1"/>
  <c r="AA363" i="1"/>
  <c r="R362" i="1"/>
  <c r="S362" i="1"/>
  <c r="AA354" i="1"/>
  <c r="AB354" i="1" s="1"/>
  <c r="AC354" i="1" s="1"/>
  <c r="AD354" i="1" s="1"/>
  <c r="R350" i="1"/>
  <c r="S350" i="1"/>
  <c r="AA347" i="1"/>
  <c r="AB347" i="1"/>
  <c r="AC347" i="1" s="1"/>
  <c r="AD347" i="1" s="1"/>
  <c r="R346" i="1"/>
  <c r="S346" i="1" s="1"/>
  <c r="AA345" i="1"/>
  <c r="AB345" i="1" s="1"/>
  <c r="AC345" i="1" s="1"/>
  <c r="AD345" i="1" s="1"/>
  <c r="R339" i="1"/>
  <c r="S339" i="1" s="1"/>
  <c r="R327" i="1"/>
  <c r="S327" i="1" s="1"/>
  <c r="T323" i="1"/>
  <c r="T312" i="1"/>
  <c r="R302" i="1"/>
  <c r="S302" i="1"/>
  <c r="AA186" i="1"/>
  <c r="AB186" i="1" s="1"/>
  <c r="AC186" i="1" s="1"/>
  <c r="AD186" i="1" s="1"/>
  <c r="AA183" i="1"/>
  <c r="AB183" i="1"/>
  <c r="T182" i="1"/>
  <c r="U182" i="1"/>
  <c r="R163" i="1"/>
  <c r="S163" i="1"/>
  <c r="AA161" i="1"/>
  <c r="AB161" i="1" s="1"/>
  <c r="AC161" i="1"/>
  <c r="AD161" i="1" s="1"/>
  <c r="T160" i="1"/>
  <c r="AA113" i="1"/>
  <c r="AA112" i="1"/>
  <c r="AA90" i="1"/>
  <c r="R86" i="1"/>
  <c r="S86" i="1"/>
  <c r="R65" i="1"/>
  <c r="S65" i="1"/>
  <c r="AB84" i="1"/>
  <c r="AC84" i="1" s="1"/>
  <c r="AD84" i="1" s="1"/>
  <c r="R423" i="1"/>
  <c r="S423" i="1"/>
  <c r="R422" i="1"/>
  <c r="S422" i="1" s="1"/>
  <c r="R416" i="1"/>
  <c r="S416" i="1" s="1"/>
  <c r="R397" i="1"/>
  <c r="S397" i="1" s="1"/>
  <c r="R396" i="1"/>
  <c r="S396" i="1"/>
  <c r="T391" i="1"/>
  <c r="U391" i="1" s="1"/>
  <c r="R389" i="1"/>
  <c r="S389" i="1" s="1"/>
  <c r="T381" i="1"/>
  <c r="R371" i="1"/>
  <c r="S371" i="1"/>
  <c r="T368" i="1"/>
  <c r="U368" i="1" s="1"/>
  <c r="AA356" i="1"/>
  <c r="AB356" i="1" s="1"/>
  <c r="AC356" i="1" s="1"/>
  <c r="AD356" i="1" s="1"/>
  <c r="R345" i="1"/>
  <c r="S345" i="1"/>
  <c r="R322" i="1"/>
  <c r="S322" i="1" s="1"/>
  <c r="T321" i="1"/>
  <c r="U321" i="1" s="1"/>
  <c r="R320" i="1"/>
  <c r="S320" i="1"/>
  <c r="R318" i="1"/>
  <c r="S318" i="1"/>
  <c r="R317" i="1"/>
  <c r="S317" i="1" s="1"/>
  <c r="R314" i="1"/>
  <c r="S314" i="1" s="1"/>
  <c r="R309" i="1"/>
  <c r="S309" i="1" s="1"/>
  <c r="R307" i="1"/>
  <c r="S307" i="1"/>
  <c r="T298" i="1"/>
  <c r="R290" i="1"/>
  <c r="S290" i="1"/>
  <c r="T234" i="1"/>
  <c r="U234" i="1"/>
  <c r="R229" i="1"/>
  <c r="S229" i="1" s="1"/>
  <c r="AA189" i="1"/>
  <c r="AB189" i="1" s="1"/>
  <c r="R188" i="1"/>
  <c r="S188" i="1" s="1"/>
  <c r="R166" i="1"/>
  <c r="S166" i="1" s="1"/>
  <c r="T108" i="1"/>
  <c r="U108" i="1"/>
  <c r="AA273" i="1"/>
  <c r="AB273" i="1"/>
  <c r="AC273" i="1" s="1"/>
  <c r="AD273" i="1" s="1"/>
  <c r="T269" i="1"/>
  <c r="U269" i="1" s="1"/>
  <c r="R257" i="1"/>
  <c r="S257" i="1" s="1"/>
  <c r="AA243" i="1"/>
  <c r="AB243" i="1"/>
  <c r="AC243" i="1"/>
  <c r="AD243" i="1" s="1"/>
  <c r="R242" i="1"/>
  <c r="S242" i="1"/>
  <c r="AA237" i="1"/>
  <c r="T236" i="1"/>
  <c r="U236" i="1"/>
  <c r="R219" i="1"/>
  <c r="S219" i="1" s="1"/>
  <c r="R200" i="1"/>
  <c r="S200" i="1" s="1"/>
  <c r="T194" i="1"/>
  <c r="AA184" i="1"/>
  <c r="R135" i="1"/>
  <c r="S135" i="1"/>
  <c r="AA129" i="1"/>
  <c r="AB129" i="1" s="1"/>
  <c r="AC129" i="1" s="1"/>
  <c r="AD129" i="1" s="1"/>
  <c r="AF129" i="1" s="1"/>
  <c r="AA120" i="1"/>
  <c r="T115" i="1"/>
  <c r="AB115" i="1"/>
  <c r="AC115" i="1" s="1"/>
  <c r="AD115" i="1" s="1"/>
  <c r="T91" i="1"/>
  <c r="R75" i="1"/>
  <c r="S75" i="1"/>
  <c r="AA74" i="1"/>
  <c r="AA47" i="1"/>
  <c r="AC47" i="1"/>
  <c r="AD47" i="1" s="1"/>
  <c r="T33" i="1"/>
  <c r="R291" i="1"/>
  <c r="S291" i="1" s="1"/>
  <c r="R289" i="1"/>
  <c r="S289" i="1" s="1"/>
  <c r="AA287" i="1"/>
  <c r="AB287" i="1" s="1"/>
  <c r="AC287" i="1" s="1"/>
  <c r="AD287" i="1" s="1"/>
  <c r="AF287" i="1" s="1"/>
  <c r="R287" i="1"/>
  <c r="S287" i="1"/>
  <c r="AA269" i="1"/>
  <c r="T257" i="1"/>
  <c r="U257" i="1"/>
  <c r="T253" i="1"/>
  <c r="U253" i="1"/>
  <c r="R253" i="1"/>
  <c r="S253" i="1" s="1"/>
  <c r="T245" i="1"/>
  <c r="T240" i="1"/>
  <c r="U240" i="1"/>
  <c r="AA230" i="1"/>
  <c r="AB230" i="1" s="1"/>
  <c r="AC230" i="1" s="1"/>
  <c r="AD230" i="1" s="1"/>
  <c r="T221" i="1"/>
  <c r="R220" i="1"/>
  <c r="S220" i="1"/>
  <c r="AA212" i="1"/>
  <c r="AB212" i="1" s="1"/>
  <c r="AC212" i="1" s="1"/>
  <c r="AD212" i="1" s="1"/>
  <c r="AF212" i="1" s="1"/>
  <c r="AG212" i="1" s="1"/>
  <c r="AH212" i="1" s="1"/>
  <c r="R211" i="1"/>
  <c r="S211" i="1" s="1"/>
  <c r="R199" i="1"/>
  <c r="S199" i="1"/>
  <c r="AA194" i="1"/>
  <c r="AA193" i="1"/>
  <c r="R179" i="1"/>
  <c r="S179" i="1" s="1"/>
  <c r="T157" i="1"/>
  <c r="AB157" i="1" s="1"/>
  <c r="AA67" i="1"/>
  <c r="AF317" i="1"/>
  <c r="AG53" i="1"/>
  <c r="AH53" i="1" s="1"/>
  <c r="AC401" i="1"/>
  <c r="AD401" i="1" s="1"/>
  <c r="AF354" i="1"/>
  <c r="AG354" i="1"/>
  <c r="AH354" i="1" s="1"/>
  <c r="AB160" i="1"/>
  <c r="AC160" i="1"/>
  <c r="AD160" i="1" s="1"/>
  <c r="AF160" i="1" s="1"/>
  <c r="U160" i="1"/>
  <c r="U102" i="1"/>
  <c r="AB102" i="1"/>
  <c r="AC102" i="1"/>
  <c r="AD102" i="1" s="1"/>
  <c r="AF102" i="1" s="1"/>
  <c r="AG102" i="1" s="1"/>
  <c r="AH102" i="1" s="1"/>
  <c r="AF318" i="1"/>
  <c r="AC410" i="1"/>
  <c r="AD410" i="1"/>
  <c r="AF410" i="1"/>
  <c r="U410" i="1"/>
  <c r="AB253" i="1"/>
  <c r="AC253" i="1"/>
  <c r="AD253" i="1" s="1"/>
  <c r="AB410" i="1"/>
  <c r="U382" i="1"/>
  <c r="AA314" i="1"/>
  <c r="AB314" i="1" s="1"/>
  <c r="AC314" i="1" s="1"/>
  <c r="AD314" i="1" s="1"/>
  <c r="AE314" i="1"/>
  <c r="AE69" i="1"/>
  <c r="AA69" i="1"/>
  <c r="AB69" i="1" s="1"/>
  <c r="AC69" i="1"/>
  <c r="AD69" i="1" s="1"/>
  <c r="V13" i="1"/>
  <c r="T13" i="1"/>
  <c r="AB269" i="1"/>
  <c r="AC269" i="1"/>
  <c r="AD269" i="1" s="1"/>
  <c r="AB361" i="1"/>
  <c r="V108" i="1"/>
  <c r="T418" i="1"/>
  <c r="V418" i="1"/>
  <c r="R392" i="1"/>
  <c r="S392" i="1" s="1"/>
  <c r="AA296" i="1"/>
  <c r="AB296" i="1"/>
  <c r="AC296" i="1" s="1"/>
  <c r="AD296" i="1" s="1"/>
  <c r="AB163" i="1"/>
  <c r="AE163" i="1"/>
  <c r="AA163" i="1"/>
  <c r="AB117" i="1"/>
  <c r="AC117" i="1" s="1"/>
  <c r="AD117" i="1"/>
  <c r="AF117" i="1" s="1"/>
  <c r="AE101" i="1"/>
  <c r="AA101" i="1"/>
  <c r="AB101" i="1"/>
  <c r="AC101" i="1" s="1"/>
  <c r="AD101" i="1" s="1"/>
  <c r="V87" i="1"/>
  <c r="T87" i="1"/>
  <c r="AE85" i="1"/>
  <c r="AA85" i="1"/>
  <c r="AB85" i="1" s="1"/>
  <c r="AC85" i="1" s="1"/>
  <c r="AD85" i="1" s="1"/>
  <c r="AG284" i="1"/>
  <c r="AH284" i="1"/>
  <c r="AC321" i="1"/>
  <c r="AD321" i="1" s="1"/>
  <c r="AF321" i="1"/>
  <c r="AC406" i="1"/>
  <c r="AD406" i="1" s="1"/>
  <c r="U415" i="1"/>
  <c r="AB149" i="1"/>
  <c r="AC149" i="1" s="1"/>
  <c r="AD149" i="1" s="1"/>
  <c r="AF149" i="1"/>
  <c r="AC396" i="1"/>
  <c r="AD396" i="1" s="1"/>
  <c r="AF396" i="1" s="1"/>
  <c r="AG396" i="1"/>
  <c r="AH396" i="1"/>
  <c r="AC403" i="1"/>
  <c r="AD403" i="1" s="1"/>
  <c r="AB394" i="1"/>
  <c r="T378" i="1"/>
  <c r="U196" i="1"/>
  <c r="T165" i="1"/>
  <c r="U165" i="1" s="1"/>
  <c r="U78" i="1"/>
  <c r="AB78" i="1"/>
  <c r="AC78" i="1" s="1"/>
  <c r="AD78" i="1"/>
  <c r="T21" i="1"/>
  <c r="V401" i="1"/>
  <c r="AA369" i="1"/>
  <c r="AA341" i="1"/>
  <c r="AB341" i="1" s="1"/>
  <c r="AA333" i="1"/>
  <c r="AB333" i="1" s="1"/>
  <c r="AC333" i="1" s="1"/>
  <c r="AD333" i="1" s="1"/>
  <c r="AF333" i="1" s="1"/>
  <c r="V306" i="1"/>
  <c r="T306" i="1"/>
  <c r="AA291" i="1"/>
  <c r="AB291" i="1"/>
  <c r="AC291" i="1" s="1"/>
  <c r="AD291" i="1" s="1"/>
  <c r="AA285" i="1"/>
  <c r="AB285" i="1" s="1"/>
  <c r="AC285" i="1"/>
  <c r="AD285" i="1" s="1"/>
  <c r="AB260" i="1"/>
  <c r="AC260" i="1"/>
  <c r="AD260" i="1" s="1"/>
  <c r="V242" i="1"/>
  <c r="T242" i="1"/>
  <c r="V241" i="1"/>
  <c r="T241" i="1"/>
  <c r="T239" i="1"/>
  <c r="V239" i="1"/>
  <c r="T238" i="1"/>
  <c r="U238" i="1"/>
  <c r="AE199" i="1"/>
  <c r="AA199" i="1"/>
  <c r="AB199" i="1"/>
  <c r="AC199" i="1"/>
  <c r="AD199" i="1" s="1"/>
  <c r="V198" i="1"/>
  <c r="T198" i="1"/>
  <c r="U198" i="1"/>
  <c r="AB193" i="1"/>
  <c r="AA185" i="1"/>
  <c r="AB185" i="1"/>
  <c r="AC185" i="1"/>
  <c r="AD185" i="1" s="1"/>
  <c r="AB30" i="1"/>
  <c r="U30" i="1"/>
  <c r="AC30" i="1"/>
  <c r="AD30" i="1"/>
  <c r="AF30" i="1" s="1"/>
  <c r="U40" i="1"/>
  <c r="AG40" i="1" s="1"/>
  <c r="AH40" i="1" s="1"/>
  <c r="AC40" i="1"/>
  <c r="AD40" i="1"/>
  <c r="U314" i="1"/>
  <c r="V384" i="1"/>
  <c r="T384" i="1"/>
  <c r="U384" i="1" s="1"/>
  <c r="AA327" i="1"/>
  <c r="AA270" i="1"/>
  <c r="AB270" i="1" s="1"/>
  <c r="AC270" i="1" s="1"/>
  <c r="AD270" i="1" s="1"/>
  <c r="AB178" i="1"/>
  <c r="AC178" i="1" s="1"/>
  <c r="AD178" i="1"/>
  <c r="T254" i="1"/>
  <c r="U254" i="1"/>
  <c r="AB174" i="1"/>
  <c r="AC174" i="1"/>
  <c r="AD174" i="1"/>
  <c r="AE392" i="1"/>
  <c r="AA392" i="1"/>
  <c r="V162" i="1"/>
  <c r="T162" i="1"/>
  <c r="U162" i="1" s="1"/>
  <c r="AA98" i="1"/>
  <c r="AB98" i="1" s="1"/>
  <c r="AC98" i="1" s="1"/>
  <c r="AD98" i="1" s="1"/>
  <c r="T97" i="1"/>
  <c r="U97" i="1"/>
  <c r="AA87" i="1"/>
  <c r="T20" i="1"/>
  <c r="V20" i="1"/>
  <c r="T18" i="1"/>
  <c r="U406" i="1"/>
  <c r="AB415" i="1"/>
  <c r="AB182" i="1"/>
  <c r="AC182" i="1"/>
  <c r="AD182" i="1" s="1"/>
  <c r="AG182" i="1" s="1"/>
  <c r="AH182" i="1" s="1"/>
  <c r="AF182" i="1"/>
  <c r="AB126" i="1"/>
  <c r="AC126" i="1"/>
  <c r="AD126" i="1" s="1"/>
  <c r="AG126" i="1" s="1"/>
  <c r="AH126" i="1" s="1"/>
  <c r="AF126" i="1"/>
  <c r="AB396" i="1"/>
  <c r="T351" i="1"/>
  <c r="AB72" i="1"/>
  <c r="T383" i="1"/>
  <c r="U383" i="1"/>
  <c r="AA104" i="1"/>
  <c r="AB104" i="1"/>
  <c r="T371" i="1"/>
  <c r="U371" i="1"/>
  <c r="U176" i="1"/>
  <c r="AB176" i="1"/>
  <c r="AC176" i="1"/>
  <c r="AD176" i="1" s="1"/>
  <c r="V111" i="1"/>
  <c r="T290" i="1"/>
  <c r="U290" i="1"/>
  <c r="AA92" i="1"/>
  <c r="R403" i="1"/>
  <c r="S403" i="1" s="1"/>
  <c r="R401" i="1"/>
  <c r="S401" i="1"/>
  <c r="AA365" i="1"/>
  <c r="AA360" i="1"/>
  <c r="AB360" i="1"/>
  <c r="AC360" i="1"/>
  <c r="AD360" i="1"/>
  <c r="AF360" i="1" s="1"/>
  <c r="AA358" i="1"/>
  <c r="AB358" i="1"/>
  <c r="AC358" i="1"/>
  <c r="AD358" i="1" s="1"/>
  <c r="AA355" i="1"/>
  <c r="AB355" i="1" s="1"/>
  <c r="AC355" i="1" s="1"/>
  <c r="AD355" i="1" s="1"/>
  <c r="AA346" i="1"/>
  <c r="AB346" i="1"/>
  <c r="AC346" i="1"/>
  <c r="AD346" i="1" s="1"/>
  <c r="R306" i="1"/>
  <c r="S306" i="1"/>
  <c r="V304" i="1"/>
  <c r="T304" i="1"/>
  <c r="V302" i="1"/>
  <c r="T302" i="1"/>
  <c r="T301" i="1"/>
  <c r="V301" i="1"/>
  <c r="V282" i="1"/>
  <c r="T282" i="1"/>
  <c r="U282" i="1" s="1"/>
  <c r="V280" i="1"/>
  <c r="T280" i="1"/>
  <c r="U280" i="1" s="1"/>
  <c r="V258" i="1"/>
  <c r="T258" i="1"/>
  <c r="U258" i="1" s="1"/>
  <c r="AA235" i="1"/>
  <c r="AE180" i="1"/>
  <c r="AA180" i="1"/>
  <c r="AB180" i="1"/>
  <c r="AC180" i="1" s="1"/>
  <c r="AD180" i="1" s="1"/>
  <c r="AB99" i="1"/>
  <c r="AC99" i="1" s="1"/>
  <c r="AD99" i="1" s="1"/>
  <c r="AB151" i="1"/>
  <c r="AC151" i="1" s="1"/>
  <c r="AD151" i="1" s="1"/>
  <c r="AB81" i="1"/>
  <c r="AC81" i="1"/>
  <c r="AD81" i="1"/>
  <c r="AF81" i="1" s="1"/>
  <c r="T417" i="1"/>
  <c r="AB417" i="1"/>
  <c r="T409" i="1"/>
  <c r="V409" i="1"/>
  <c r="AA378" i="1"/>
  <c r="T375" i="1"/>
  <c r="R374" i="1"/>
  <c r="S374" i="1"/>
  <c r="R366" i="1"/>
  <c r="S366" i="1"/>
  <c r="AA343" i="1"/>
  <c r="AB343" i="1" s="1"/>
  <c r="AC343" i="1" s="1"/>
  <c r="AD343" i="1" s="1"/>
  <c r="AA339" i="1"/>
  <c r="AA315" i="1"/>
  <c r="T313" i="1"/>
  <c r="AA311" i="1"/>
  <c r="AA298" i="1"/>
  <c r="R288" i="1"/>
  <c r="S288" i="1"/>
  <c r="T279" i="1"/>
  <c r="R267" i="1"/>
  <c r="S267" i="1" s="1"/>
  <c r="R248" i="1"/>
  <c r="S248" i="1"/>
  <c r="AA224" i="1"/>
  <c r="AB224" i="1" s="1"/>
  <c r="AC224" i="1"/>
  <c r="AD224" i="1"/>
  <c r="AB217" i="1"/>
  <c r="AE207" i="1"/>
  <c r="AA207" i="1"/>
  <c r="AE204" i="1"/>
  <c r="AA204" i="1"/>
  <c r="AB204" i="1" s="1"/>
  <c r="AC204" i="1" s="1"/>
  <c r="AD204" i="1" s="1"/>
  <c r="AA202" i="1"/>
  <c r="AE197" i="1"/>
  <c r="AA197" i="1"/>
  <c r="AB36" i="1"/>
  <c r="AB241" i="1"/>
  <c r="AB119" i="1"/>
  <c r="AC119" i="1"/>
  <c r="AD119" i="1" s="1"/>
  <c r="AF119" i="1" s="1"/>
  <c r="R415" i="1"/>
  <c r="S415" i="1"/>
  <c r="AA390" i="1"/>
  <c r="AB390" i="1" s="1"/>
  <c r="R370" i="1"/>
  <c r="S370" i="1"/>
  <c r="AA367" i="1"/>
  <c r="AB367" i="1" s="1"/>
  <c r="AC367" i="1" s="1"/>
  <c r="AD367" i="1" s="1"/>
  <c r="T353" i="1"/>
  <c r="AA350" i="1"/>
  <c r="AB350" i="1" s="1"/>
  <c r="AC350" i="1"/>
  <c r="AD350" i="1" s="1"/>
  <c r="R349" i="1"/>
  <c r="S349" i="1" s="1"/>
  <c r="AA334" i="1"/>
  <c r="AB334" i="1"/>
  <c r="AA324" i="1"/>
  <c r="AB324" i="1"/>
  <c r="AC324" i="1" s="1"/>
  <c r="AD324" i="1" s="1"/>
  <c r="AF324" i="1"/>
  <c r="T295" i="1"/>
  <c r="AA294" i="1"/>
  <c r="AB294" i="1" s="1"/>
  <c r="AC294" i="1" s="1"/>
  <c r="AD294" i="1" s="1"/>
  <c r="AA274" i="1"/>
  <c r="AB274" i="1" s="1"/>
  <c r="AC274" i="1"/>
  <c r="AD274" i="1" s="1"/>
  <c r="AA271" i="1"/>
  <c r="AB255" i="1"/>
  <c r="AC255" i="1"/>
  <c r="AD255" i="1" s="1"/>
  <c r="R255" i="1"/>
  <c r="S255" i="1"/>
  <c r="V251" i="1"/>
  <c r="T251" i="1"/>
  <c r="AF230" i="1"/>
  <c r="AG230" i="1"/>
  <c r="AH230" i="1" s="1"/>
  <c r="AA229" i="1"/>
  <c r="AB229" i="1"/>
  <c r="AC229" i="1" s="1"/>
  <c r="AD229" i="1" s="1"/>
  <c r="V184" i="1"/>
  <c r="T184" i="1"/>
  <c r="V145" i="1"/>
  <c r="T145" i="1"/>
  <c r="V136" i="1"/>
  <c r="T136" i="1"/>
  <c r="U136" i="1" s="1"/>
  <c r="AB125" i="1"/>
  <c r="R408" i="1"/>
  <c r="S408" i="1" s="1"/>
  <c r="T402" i="1"/>
  <c r="AB402" i="1" s="1"/>
  <c r="AC402" i="1"/>
  <c r="AD402" i="1"/>
  <c r="AF402" i="1" s="1"/>
  <c r="AG402" i="1" s="1"/>
  <c r="AH402" i="1" s="1"/>
  <c r="R400" i="1"/>
  <c r="S400" i="1"/>
  <c r="AA371" i="1"/>
  <c r="AA370" i="1"/>
  <c r="AB370" i="1" s="1"/>
  <c r="AC370" i="1" s="1"/>
  <c r="AD370" i="1" s="1"/>
  <c r="T369" i="1"/>
  <c r="U369" i="1" s="1"/>
  <c r="T359" i="1"/>
  <c r="AB359" i="1" s="1"/>
  <c r="AA353" i="1"/>
  <c r="R348" i="1"/>
  <c r="S348" i="1" s="1"/>
  <c r="AA340" i="1"/>
  <c r="T339" i="1"/>
  <c r="U339" i="1" s="1"/>
  <c r="AA321" i="1"/>
  <c r="AB321" i="1" s="1"/>
  <c r="AA292" i="1"/>
  <c r="AB292" i="1"/>
  <c r="AC292" i="1" s="1"/>
  <c r="AD292" i="1"/>
  <c r="AA268" i="1"/>
  <c r="AB268" i="1"/>
  <c r="AA267" i="1"/>
  <c r="AB267" i="1"/>
  <c r="AC267" i="1" s="1"/>
  <c r="AD267" i="1" s="1"/>
  <c r="R266" i="1"/>
  <c r="S266" i="1" s="1"/>
  <c r="T259" i="1"/>
  <c r="AB259" i="1"/>
  <c r="AA257" i="1"/>
  <c r="AB257" i="1"/>
  <c r="AC257" i="1"/>
  <c r="AD257" i="1" s="1"/>
  <c r="R252" i="1"/>
  <c r="S252" i="1" s="1"/>
  <c r="R250" i="1"/>
  <c r="S250" i="1"/>
  <c r="AA248" i="1"/>
  <c r="AB248" i="1"/>
  <c r="AA246" i="1"/>
  <c r="T244" i="1"/>
  <c r="AA76" i="1"/>
  <c r="AB76" i="1" s="1"/>
  <c r="AB74" i="1"/>
  <c r="AC74" i="1"/>
  <c r="AD74" i="1" s="1"/>
  <c r="AB43" i="1"/>
  <c r="AB19" i="1"/>
  <c r="AB144" i="1"/>
  <c r="AC144" i="1" s="1"/>
  <c r="AD144" i="1"/>
  <c r="R407" i="1"/>
  <c r="S407" i="1"/>
  <c r="R404" i="1"/>
  <c r="S404" i="1"/>
  <c r="R398" i="1"/>
  <c r="S398" i="1"/>
  <c r="R393" i="1"/>
  <c r="S393" i="1"/>
  <c r="R385" i="1"/>
  <c r="S385" i="1"/>
  <c r="AA382" i="1"/>
  <c r="AB382" i="1"/>
  <c r="AC382" i="1"/>
  <c r="AD382" i="1"/>
  <c r="R377" i="1"/>
  <c r="S377" i="1"/>
  <c r="R364" i="1"/>
  <c r="S364" i="1"/>
  <c r="R359" i="1"/>
  <c r="S359" i="1"/>
  <c r="R357" i="1"/>
  <c r="S357" i="1"/>
  <c r="R316" i="1"/>
  <c r="S316" i="1"/>
  <c r="R313" i="1"/>
  <c r="S313" i="1"/>
  <c r="AA312" i="1"/>
  <c r="AB312" i="1"/>
  <c r="AC312" i="1"/>
  <c r="AD312" i="1"/>
  <c r="R311" i="1"/>
  <c r="S311" i="1"/>
  <c r="AA309" i="1"/>
  <c r="R308" i="1"/>
  <c r="S308" i="1" s="1"/>
  <c r="AA305" i="1"/>
  <c r="AB305" i="1" s="1"/>
  <c r="AA304" i="1"/>
  <c r="R303" i="1"/>
  <c r="S303" i="1"/>
  <c r="AA282" i="1"/>
  <c r="R269" i="1"/>
  <c r="S269" i="1" s="1"/>
  <c r="AA227" i="1"/>
  <c r="R223" i="1"/>
  <c r="S223" i="1" s="1"/>
  <c r="AB216" i="1"/>
  <c r="AA170" i="1"/>
  <c r="AB170" i="1" s="1"/>
  <c r="AC170" i="1"/>
  <c r="AD170" i="1" s="1"/>
  <c r="AA165" i="1"/>
  <c r="AB165" i="1"/>
  <c r="AC165" i="1"/>
  <c r="AD165" i="1" s="1"/>
  <c r="AA139" i="1"/>
  <c r="AB139" i="1"/>
  <c r="AB120" i="1"/>
  <c r="AC120" i="1" s="1"/>
  <c r="AD120" i="1" s="1"/>
  <c r="AB67" i="1"/>
  <c r="AC67" i="1"/>
  <c r="AD67" i="1" s="1"/>
  <c r="AA59" i="1"/>
  <c r="AB59" i="1" s="1"/>
  <c r="AC59" i="1" s="1"/>
  <c r="AD59" i="1" s="1"/>
  <c r="AF59" i="1" s="1"/>
  <c r="AA57" i="1"/>
  <c r="R210" i="1"/>
  <c r="S210" i="1" s="1"/>
  <c r="R209" i="1"/>
  <c r="S209" i="1" s="1"/>
  <c r="R183" i="1"/>
  <c r="S183" i="1" s="1"/>
  <c r="T106" i="1"/>
  <c r="AA70" i="1"/>
  <c r="AB70" i="1"/>
  <c r="AC70" i="1"/>
  <c r="AD70" i="1"/>
  <c r="AF70" i="1" s="1"/>
  <c r="AA62" i="1"/>
  <c r="AB62" i="1" s="1"/>
  <c r="AC62" i="1" s="1"/>
  <c r="AD62" i="1" s="1"/>
  <c r="AB40" i="1"/>
  <c r="AB29" i="1"/>
  <c r="R227" i="1"/>
  <c r="S227" i="1"/>
  <c r="R207" i="1"/>
  <c r="S207" i="1"/>
  <c r="R204" i="1"/>
  <c r="S204" i="1"/>
  <c r="AA198" i="1"/>
  <c r="R186" i="1"/>
  <c r="S186" i="1" s="1"/>
  <c r="R180" i="1"/>
  <c r="S180" i="1" s="1"/>
  <c r="AA177" i="1"/>
  <c r="AB177" i="1" s="1"/>
  <c r="AC177" i="1" s="1"/>
  <c r="AD177" i="1" s="1"/>
  <c r="AF177" i="1" s="1"/>
  <c r="AA162" i="1"/>
  <c r="R154" i="1"/>
  <c r="S154" i="1"/>
  <c r="R146" i="1"/>
  <c r="S146" i="1"/>
  <c r="R134" i="1"/>
  <c r="S134" i="1"/>
  <c r="AA123" i="1"/>
  <c r="R115" i="1"/>
  <c r="S115" i="1" s="1"/>
  <c r="AA48" i="1"/>
  <c r="AB48" i="1"/>
  <c r="AC48" i="1"/>
  <c r="AD48" i="1" s="1"/>
  <c r="AF48" i="1" s="1"/>
  <c r="R41" i="1"/>
  <c r="S41" i="1" s="1"/>
  <c r="R36" i="1"/>
  <c r="S36" i="1"/>
  <c r="R22" i="1"/>
  <c r="S22" i="1" s="1"/>
  <c r="AB14" i="1"/>
  <c r="R129" i="1"/>
  <c r="S129" i="1" s="1"/>
  <c r="R105" i="1"/>
  <c r="S105" i="1"/>
  <c r="R131" i="1"/>
  <c r="S131" i="1"/>
  <c r="AG333" i="1"/>
  <c r="AH333" i="1" s="1"/>
  <c r="AF224" i="1"/>
  <c r="AG224" i="1"/>
  <c r="AH224" i="1" s="1"/>
  <c r="AG160" i="1"/>
  <c r="AH160" i="1" s="1"/>
  <c r="AG31" i="1"/>
  <c r="AH31" i="1"/>
  <c r="AF413" i="1"/>
  <c r="U355" i="1"/>
  <c r="AC179" i="1"/>
  <c r="AD179" i="1" s="1"/>
  <c r="U179" i="1"/>
  <c r="U132" i="1"/>
  <c r="AC132" i="1"/>
  <c r="AD132" i="1" s="1"/>
  <c r="U172" i="1"/>
  <c r="U111" i="1"/>
  <c r="AC24" i="1"/>
  <c r="AD24" i="1"/>
  <c r="AB24" i="1"/>
  <c r="U106" i="1"/>
  <c r="AB235" i="1"/>
  <c r="AC235" i="1"/>
  <c r="AD235" i="1" s="1"/>
  <c r="U235" i="1"/>
  <c r="AC398" i="1"/>
  <c r="AD398" i="1" s="1"/>
  <c r="U398" i="1"/>
  <c r="AG206" i="1"/>
  <c r="AH206" i="1" s="1"/>
  <c r="U364" i="1"/>
  <c r="AB364" i="1"/>
  <c r="AC364" i="1" s="1"/>
  <c r="AD364" i="1" s="1"/>
  <c r="U400" i="1"/>
  <c r="U366" i="1"/>
  <c r="U370" i="1"/>
  <c r="AF25" i="1"/>
  <c r="AC157" i="1"/>
  <c r="AD157" i="1"/>
  <c r="AF157" i="1" s="1"/>
  <c r="AF95" i="1"/>
  <c r="U350" i="1"/>
  <c r="U190" i="1"/>
  <c r="AB190" i="1"/>
  <c r="AC190" i="1" s="1"/>
  <c r="AD190" i="1" s="1"/>
  <c r="AF190" i="1" s="1"/>
  <c r="U228" i="1"/>
  <c r="AB228" i="1"/>
  <c r="AC228" i="1" s="1"/>
  <c r="AD228" i="1" s="1"/>
  <c r="U124" i="1"/>
  <c r="AB215" i="1"/>
  <c r="U215" i="1"/>
  <c r="AC215" i="1"/>
  <c r="AD215" i="1"/>
  <c r="U298" i="1"/>
  <c r="U244" i="1"/>
  <c r="AG287" i="1"/>
  <c r="AH287" i="1" s="1"/>
  <c r="AF269" i="1"/>
  <c r="AG408" i="1"/>
  <c r="AH408" i="1"/>
  <c r="U385" i="1"/>
  <c r="AB385" i="1"/>
  <c r="U281" i="1"/>
  <c r="AB322" i="1"/>
  <c r="AC322" i="1"/>
  <c r="AD322" i="1"/>
  <c r="U322" i="1"/>
  <c r="AF130" i="1"/>
  <c r="AB219" i="1"/>
  <c r="AC219" i="1"/>
  <c r="AD219" i="1"/>
  <c r="U15" i="1"/>
  <c r="AC15" i="1"/>
  <c r="AD15" i="1"/>
  <c r="AB15" i="1"/>
  <c r="AB63" i="1"/>
  <c r="AC63" i="1"/>
  <c r="AD63" i="1"/>
  <c r="U63" i="1"/>
  <c r="V423" i="1"/>
  <c r="T423" i="1"/>
  <c r="AC417" i="1"/>
  <c r="AD417" i="1" s="1"/>
  <c r="V412" i="1"/>
  <c r="T412" i="1"/>
  <c r="U412" i="1" s="1"/>
  <c r="AA362" i="1"/>
  <c r="AB362" i="1"/>
  <c r="T349" i="1"/>
  <c r="AB349" i="1" s="1"/>
  <c r="T344" i="1"/>
  <c r="AA336" i="1"/>
  <c r="AB336" i="1"/>
  <c r="AC336" i="1" s="1"/>
  <c r="AD336" i="1" s="1"/>
  <c r="AA232" i="1"/>
  <c r="AB232" i="1"/>
  <c r="AC232" i="1" s="1"/>
  <c r="AD232" i="1" s="1"/>
  <c r="T207" i="1"/>
  <c r="AB207" i="1"/>
  <c r="AE205" i="1"/>
  <c r="AA205" i="1"/>
  <c r="AB205" i="1" s="1"/>
  <c r="AC205" i="1" s="1"/>
  <c r="AD205" i="1" s="1"/>
  <c r="U204" i="1"/>
  <c r="T197" i="1"/>
  <c r="AE192" i="1"/>
  <c r="AA192" i="1"/>
  <c r="AB192" i="1"/>
  <c r="AC192" i="1" s="1"/>
  <c r="AD192" i="1" s="1"/>
  <c r="V191" i="1"/>
  <c r="T191" i="1"/>
  <c r="AE187" i="1"/>
  <c r="AA187" i="1"/>
  <c r="AB187" i="1" s="1"/>
  <c r="AC187" i="1" s="1"/>
  <c r="AD187" i="1" s="1"/>
  <c r="AF187" i="1" s="1"/>
  <c r="AA142" i="1"/>
  <c r="AB142" i="1"/>
  <c r="AE138" i="1"/>
  <c r="AA138" i="1"/>
  <c r="AE131" i="1"/>
  <c r="AA131" i="1"/>
  <c r="AB131" i="1"/>
  <c r="AC131" i="1"/>
  <c r="AD131" i="1"/>
  <c r="AF131" i="1" s="1"/>
  <c r="AA118" i="1"/>
  <c r="AB118" i="1" s="1"/>
  <c r="AC118" i="1" s="1"/>
  <c r="AD118" i="1" s="1"/>
  <c r="AA116" i="1"/>
  <c r="AB116" i="1"/>
  <c r="AC116" i="1"/>
  <c r="AD116" i="1" s="1"/>
  <c r="AA111" i="1"/>
  <c r="AB111" i="1" s="1"/>
  <c r="AC111" i="1" s="1"/>
  <c r="AD111" i="1" s="1"/>
  <c r="T105" i="1"/>
  <c r="AG70" i="1"/>
  <c r="AH70" i="1" s="1"/>
  <c r="V58" i="1"/>
  <c r="T58" i="1"/>
  <c r="AA58" i="1"/>
  <c r="AA56" i="1"/>
  <c r="AB56" i="1"/>
  <c r="AC56" i="1"/>
  <c r="AD56" i="1"/>
  <c r="AE50" i="1"/>
  <c r="AA50" i="1"/>
  <c r="AB50" i="1" s="1"/>
  <c r="AC50" i="1" s="1"/>
  <c r="AD50" i="1" s="1"/>
  <c r="AE46" i="1"/>
  <c r="AA46" i="1"/>
  <c r="AB46" i="1"/>
  <c r="AC46" i="1"/>
  <c r="AD46" i="1" s="1"/>
  <c r="AF46" i="1" s="1"/>
  <c r="V45" i="1"/>
  <c r="T45" i="1"/>
  <c r="T44" i="1"/>
  <c r="V44" i="1"/>
  <c r="V23" i="1"/>
  <c r="T23" i="1"/>
  <c r="U292" i="1"/>
  <c r="AB408" i="1"/>
  <c r="AC104" i="1"/>
  <c r="AD104" i="1" s="1"/>
  <c r="AF104" i="1" s="1"/>
  <c r="AA372" i="1"/>
  <c r="AB372" i="1"/>
  <c r="AC372" i="1" s="1"/>
  <c r="AD372" i="1" s="1"/>
  <c r="AG43" i="1"/>
  <c r="AH43" i="1"/>
  <c r="AB173" i="1"/>
  <c r="AC173" i="1"/>
  <c r="AD173" i="1" s="1"/>
  <c r="U173" i="1"/>
  <c r="AA225" i="1"/>
  <c r="AB225" i="1" s="1"/>
  <c r="AC225" i="1" s="1"/>
  <c r="AD225" i="1" s="1"/>
  <c r="AF29" i="1"/>
  <c r="AG29" i="1" s="1"/>
  <c r="AH29" i="1"/>
  <c r="AB25" i="1"/>
  <c r="U25" i="1"/>
  <c r="AD332" i="1"/>
  <c r="U380" i="1"/>
  <c r="AB380" i="1"/>
  <c r="AC380" i="1" s="1"/>
  <c r="AD380" i="1" s="1"/>
  <c r="AF380" i="1" s="1"/>
  <c r="U395" i="1"/>
  <c r="AC395" i="1"/>
  <c r="AD395" i="1" s="1"/>
  <c r="U76" i="1"/>
  <c r="AC76" i="1"/>
  <c r="AD76" i="1" s="1"/>
  <c r="V245" i="1"/>
  <c r="U48" i="1"/>
  <c r="AB39" i="1"/>
  <c r="AC39" i="1"/>
  <c r="AD39" i="1"/>
  <c r="AF39" i="1" s="1"/>
  <c r="AC28" i="1"/>
  <c r="AD28" i="1"/>
  <c r="U56" i="1"/>
  <c r="AC189" i="1"/>
  <c r="AD189" i="1"/>
  <c r="U189" i="1"/>
  <c r="T376" i="1"/>
  <c r="V376" i="1"/>
  <c r="U375" i="1"/>
  <c r="AA313" i="1"/>
  <c r="U312" i="1"/>
  <c r="T307" i="1"/>
  <c r="V305" i="1"/>
  <c r="T305" i="1"/>
  <c r="AA303" i="1"/>
  <c r="AB79" i="1"/>
  <c r="AC79" i="1"/>
  <c r="AD79" i="1" s="1"/>
  <c r="AB342" i="1"/>
  <c r="AC342" i="1"/>
  <c r="AD342" i="1"/>
  <c r="U356" i="1"/>
  <c r="AC214" i="1"/>
  <c r="AD214" i="1"/>
  <c r="U262" i="1"/>
  <c r="U54" i="1"/>
  <c r="AB16" i="1"/>
  <c r="U16" i="1"/>
  <c r="U289" i="1"/>
  <c r="AC319" i="1"/>
  <c r="AD319" i="1"/>
  <c r="AB319" i="1"/>
  <c r="U272" i="1"/>
  <c r="AC272" i="1"/>
  <c r="AD272" i="1" s="1"/>
  <c r="T367" i="1"/>
  <c r="U130" i="1"/>
  <c r="AB130" i="1"/>
  <c r="U218" i="1"/>
  <c r="AB218" i="1"/>
  <c r="AB37" i="1"/>
  <c r="V411" i="1"/>
  <c r="T411" i="1"/>
  <c r="AA357" i="1"/>
  <c r="T348" i="1"/>
  <c r="AE266" i="1"/>
  <c r="AA266" i="1"/>
  <c r="AB266" i="1" s="1"/>
  <c r="AC266" i="1"/>
  <c r="AD266" i="1" s="1"/>
  <c r="AA262" i="1"/>
  <c r="AB262" i="1"/>
  <c r="AC262" i="1"/>
  <c r="AD262" i="1" s="1"/>
  <c r="AF262" i="1" s="1"/>
  <c r="AG262" i="1" s="1"/>
  <c r="AH262" i="1" s="1"/>
  <c r="V261" i="1"/>
  <c r="T261" i="1"/>
  <c r="AE258" i="1"/>
  <c r="AA258" i="1"/>
  <c r="AB258" i="1" s="1"/>
  <c r="AC258" i="1" s="1"/>
  <c r="AD258" i="1" s="1"/>
  <c r="AF258" i="1" s="1"/>
  <c r="AE254" i="1"/>
  <c r="AA254" i="1"/>
  <c r="AB254" i="1" s="1"/>
  <c r="AC254" i="1" s="1"/>
  <c r="AD254" i="1" s="1"/>
  <c r="AA251" i="1"/>
  <c r="U245" i="1"/>
  <c r="AB245" i="1"/>
  <c r="AC245" i="1" s="1"/>
  <c r="AD245" i="1" s="1"/>
  <c r="T226" i="1"/>
  <c r="T223" i="1"/>
  <c r="V223" i="1"/>
  <c r="AA208" i="1"/>
  <c r="AB208" i="1"/>
  <c r="AC208" i="1"/>
  <c r="AD208" i="1" s="1"/>
  <c r="AF208" i="1" s="1"/>
  <c r="T421" i="1"/>
  <c r="T365" i="1"/>
  <c r="U365" i="1" s="1"/>
  <c r="AC218" i="1"/>
  <c r="AD218" i="1"/>
  <c r="U37" i="1"/>
  <c r="AG37" i="1" s="1"/>
  <c r="AH37" i="1" s="1"/>
  <c r="T92" i="1"/>
  <c r="U343" i="1"/>
  <c r="AF416" i="1"/>
  <c r="AG416" i="1" s="1"/>
  <c r="AH416" i="1" s="1"/>
  <c r="U237" i="1"/>
  <c r="AB237" i="1"/>
  <c r="AC237" i="1"/>
  <c r="AD237" i="1" s="1"/>
  <c r="AC16" i="1"/>
  <c r="AD16" i="1" s="1"/>
  <c r="U174" i="1"/>
  <c r="AF144" i="1"/>
  <c r="AG144" i="1" s="1"/>
  <c r="AH144" i="1"/>
  <c r="U168" i="1"/>
  <c r="AB168" i="1"/>
  <c r="AC168" i="1"/>
  <c r="AD168" i="1" s="1"/>
  <c r="U291" i="1"/>
  <c r="AB26" i="1"/>
  <c r="U26" i="1"/>
  <c r="AC26" i="1"/>
  <c r="AD26" i="1" s="1"/>
  <c r="U316" i="1"/>
  <c r="U147" i="1"/>
  <c r="AB147" i="1"/>
  <c r="AC147" i="1"/>
  <c r="AD147" i="1"/>
  <c r="U231" i="1"/>
  <c r="AB57" i="1"/>
  <c r="AC57" i="1"/>
  <c r="AD57" i="1" s="1"/>
  <c r="U57" i="1"/>
  <c r="AE371" i="1"/>
  <c r="T169" i="1"/>
  <c r="T264" i="1"/>
  <c r="AF88" i="1"/>
  <c r="U21" i="1"/>
  <c r="AC21" i="1"/>
  <c r="AD21" i="1" s="1"/>
  <c r="AB21" i="1"/>
  <c r="U90" i="1"/>
  <c r="U347" i="1"/>
  <c r="U123" i="1"/>
  <c r="U267" i="1"/>
  <c r="T393" i="1"/>
  <c r="AB393" i="1"/>
  <c r="AA391" i="1"/>
  <c r="AB391" i="1" s="1"/>
  <c r="AC391" i="1" s="1"/>
  <c r="AD391" i="1" s="1"/>
  <c r="AE389" i="1"/>
  <c r="AA389" i="1"/>
  <c r="AB389" i="1"/>
  <c r="AC389" i="1"/>
  <c r="AD389" i="1" s="1"/>
  <c r="T308" i="1"/>
  <c r="AB308" i="1" s="1"/>
  <c r="T299" i="1"/>
  <c r="U94" i="1"/>
  <c r="AB94" i="1"/>
  <c r="AC94" i="1" s="1"/>
  <c r="AD94" i="1" s="1"/>
  <c r="U27" i="1"/>
  <c r="AB27" i="1"/>
  <c r="U358" i="1"/>
  <c r="U263" i="1"/>
  <c r="U115" i="1"/>
  <c r="AB66" i="1"/>
  <c r="AC66" i="1" s="1"/>
  <c r="AD66" i="1"/>
  <c r="U158" i="1"/>
  <c r="AC158" i="1"/>
  <c r="AD158" i="1"/>
  <c r="AC75" i="1"/>
  <c r="AD75" i="1" s="1"/>
  <c r="U55" i="1"/>
  <c r="AA381" i="1"/>
  <c r="AA375" i="1"/>
  <c r="V374" i="1"/>
  <c r="T374" i="1"/>
  <c r="AA368" i="1"/>
  <c r="AB368" i="1"/>
  <c r="AC368" i="1"/>
  <c r="AD368" i="1" s="1"/>
  <c r="U36" i="1"/>
  <c r="AC36" i="1"/>
  <c r="AD36" i="1" s="1"/>
  <c r="U32" i="1"/>
  <c r="AG32" i="1"/>
  <c r="AH32" i="1" s="1"/>
  <c r="AB32" i="1"/>
  <c r="U85" i="1"/>
  <c r="AA383" i="1"/>
  <c r="AB383" i="1" s="1"/>
  <c r="AA328" i="1"/>
  <c r="AB328" i="1" s="1"/>
  <c r="AC328" i="1" s="1"/>
  <c r="AD328" i="1" s="1"/>
  <c r="AB286" i="1"/>
  <c r="AC286" i="1"/>
  <c r="AD286" i="1" s="1"/>
  <c r="AA281" i="1"/>
  <c r="AB281" i="1" s="1"/>
  <c r="AC281" i="1" s="1"/>
  <c r="AD281" i="1" s="1"/>
  <c r="T420" i="1"/>
  <c r="AA366" i="1"/>
  <c r="AB366" i="1"/>
  <c r="AC366" i="1" s="1"/>
  <c r="AD366" i="1" s="1"/>
  <c r="T357" i="1"/>
  <c r="U357" i="1" s="1"/>
  <c r="V357" i="1"/>
  <c r="AA290" i="1"/>
  <c r="AB290" i="1"/>
  <c r="AC290" i="1" s="1"/>
  <c r="AD290" i="1" s="1"/>
  <c r="AA280" i="1"/>
  <c r="AB280" i="1" s="1"/>
  <c r="AC280" i="1" s="1"/>
  <c r="AD280" i="1" s="1"/>
  <c r="T404" i="1"/>
  <c r="AA388" i="1"/>
  <c r="AB388" i="1" s="1"/>
  <c r="AA373" i="1"/>
  <c r="AB373" i="1"/>
  <c r="AC373" i="1" s="1"/>
  <c r="AD373" i="1" s="1"/>
  <c r="AF373" i="1" s="1"/>
  <c r="AA276" i="1"/>
  <c r="T309" i="1"/>
  <c r="R283" i="1"/>
  <c r="S283" i="1"/>
  <c r="AA265" i="1"/>
  <c r="AB265" i="1"/>
  <c r="AC265" i="1" s="1"/>
  <c r="AD265" i="1" s="1"/>
  <c r="R231" i="1"/>
  <c r="S231" i="1" s="1"/>
  <c r="AA200" i="1"/>
  <c r="AB200" i="1" s="1"/>
  <c r="AC200" i="1" s="1"/>
  <c r="AD200" i="1" s="1"/>
  <c r="R315" i="1"/>
  <c r="S315" i="1"/>
  <c r="T310" i="1"/>
  <c r="AB310" i="1" s="1"/>
  <c r="R305" i="1"/>
  <c r="S305" i="1" s="1"/>
  <c r="AA299" i="1"/>
  <c r="AB299" i="1" s="1"/>
  <c r="AC299" i="1" s="1"/>
  <c r="AA293" i="1"/>
  <c r="AB293" i="1" s="1"/>
  <c r="AC293" i="1" s="1"/>
  <c r="AD293" i="1" s="1"/>
  <c r="AA240" i="1"/>
  <c r="AB240" i="1"/>
  <c r="AC240" i="1" s="1"/>
  <c r="AD240" i="1" s="1"/>
  <c r="AF240" i="1" s="1"/>
  <c r="V225" i="1"/>
  <c r="T225" i="1"/>
  <c r="AA209" i="1"/>
  <c r="T271" i="1"/>
  <c r="AB271" i="1" s="1"/>
  <c r="R259" i="1"/>
  <c r="S259" i="1" s="1"/>
  <c r="AA250" i="1"/>
  <c r="AB250" i="1"/>
  <c r="AC250" i="1"/>
  <c r="AD250" i="1" s="1"/>
  <c r="R238" i="1"/>
  <c r="S238" i="1" s="1"/>
  <c r="R230" i="1"/>
  <c r="S230" i="1"/>
  <c r="T227" i="1"/>
  <c r="V227" i="1"/>
  <c r="V213" i="1"/>
  <c r="T213" i="1"/>
  <c r="AA195" i="1"/>
  <c r="AB195" i="1" s="1"/>
  <c r="AC195" i="1" s="1"/>
  <c r="AD195" i="1" s="1"/>
  <c r="AA128" i="1"/>
  <c r="AB128" i="1"/>
  <c r="AC128" i="1"/>
  <c r="AD128" i="1" s="1"/>
  <c r="R212" i="1"/>
  <c r="S212" i="1"/>
  <c r="AA108" i="1"/>
  <c r="AB108" i="1" s="1"/>
  <c r="AC108" i="1" s="1"/>
  <c r="AD108" i="1" s="1"/>
  <c r="AA203" i="1"/>
  <c r="AB203" i="1" s="1"/>
  <c r="AC203" i="1" s="1"/>
  <c r="AD203" i="1" s="1"/>
  <c r="R172" i="1"/>
  <c r="S172" i="1"/>
  <c r="AA122" i="1"/>
  <c r="AB122" i="1"/>
  <c r="AC122" i="1" s="1"/>
  <c r="AD122" i="1" s="1"/>
  <c r="R122" i="1"/>
  <c r="S122" i="1"/>
  <c r="AC221" i="1"/>
  <c r="AD221" i="1"/>
  <c r="U221" i="1"/>
  <c r="AB221" i="1"/>
  <c r="AC33" i="1"/>
  <c r="AD33" i="1" s="1"/>
  <c r="AB339" i="1"/>
  <c r="AC339" i="1" s="1"/>
  <c r="AD339" i="1" s="1"/>
  <c r="U417" i="1"/>
  <c r="AB400" i="1"/>
  <c r="AG288" i="1"/>
  <c r="AH288" i="1" s="1"/>
  <c r="AF73" i="1"/>
  <c r="AG73" i="1"/>
  <c r="AH73" i="1" s="1"/>
  <c r="AB154" i="1"/>
  <c r="AC154" i="1"/>
  <c r="AD154" i="1"/>
  <c r="AG154" i="1" s="1"/>
  <c r="AC388" i="1"/>
  <c r="AD388" i="1" s="1"/>
  <c r="U359" i="1"/>
  <c r="U402" i="1"/>
  <c r="AG177" i="1"/>
  <c r="AH177" i="1"/>
  <c r="AG283" i="1"/>
  <c r="AH283" i="1"/>
  <c r="U194" i="1"/>
  <c r="AB194" i="1"/>
  <c r="AC194" i="1"/>
  <c r="AD194" i="1" s="1"/>
  <c r="AB252" i="1"/>
  <c r="AC252" i="1"/>
  <c r="AD252" i="1" s="1"/>
  <c r="AF252" i="1" s="1"/>
  <c r="U156" i="1"/>
  <c r="AB156" i="1"/>
  <c r="AC156" i="1"/>
  <c r="AD156" i="1" s="1"/>
  <c r="AC399" i="1"/>
  <c r="AD399" i="1"/>
  <c r="U399" i="1"/>
  <c r="U330" i="1"/>
  <c r="AB330" i="1"/>
  <c r="AC330" i="1" s="1"/>
  <c r="AD330" i="1" s="1"/>
  <c r="AB244" i="1"/>
  <c r="AC244" i="1"/>
  <c r="AD244" i="1" s="1"/>
  <c r="AB162" i="1"/>
  <c r="AC162" i="1" s="1"/>
  <c r="AD162" i="1" s="1"/>
  <c r="AB369" i="1"/>
  <c r="AC369" i="1" s="1"/>
  <c r="AD369" i="1" s="1"/>
  <c r="AB375" i="1"/>
  <c r="AC375" i="1"/>
  <c r="AD375" i="1"/>
  <c r="AF375" i="1" s="1"/>
  <c r="AB251" i="1"/>
  <c r="AB344" i="1"/>
  <c r="AC344" i="1" s="1"/>
  <c r="AD344" i="1" s="1"/>
  <c r="AF255" i="1"/>
  <c r="AG25" i="1"/>
  <c r="AH25" i="1"/>
  <c r="AF101" i="1"/>
  <c r="AB323" i="1"/>
  <c r="U394" i="1"/>
  <c r="AC394" i="1"/>
  <c r="AD394" i="1"/>
  <c r="U19" i="1"/>
  <c r="AC19" i="1"/>
  <c r="AD19" i="1"/>
  <c r="AB236" i="1"/>
  <c r="AC236" i="1" s="1"/>
  <c r="AD236" i="1"/>
  <c r="AF236" i="1" s="1"/>
  <c r="AG236" i="1"/>
  <c r="AH236" i="1" s="1"/>
  <c r="AB234" i="1"/>
  <c r="AC234" i="1"/>
  <c r="AD234" i="1"/>
  <c r="AG133" i="1"/>
  <c r="AH133" i="1"/>
  <c r="AF199" i="1"/>
  <c r="AF382" i="1"/>
  <c r="AG382" i="1" s="1"/>
  <c r="AH382" i="1" s="1"/>
  <c r="AF270" i="1"/>
  <c r="AG270" i="1"/>
  <c r="AH270" i="1" s="1"/>
  <c r="AG119" i="1"/>
  <c r="AH119" i="1" s="1"/>
  <c r="AF260" i="1"/>
  <c r="AC18" i="1"/>
  <c r="AD18" i="1"/>
  <c r="U18" i="1"/>
  <c r="AB239" i="1"/>
  <c r="AC239" i="1" s="1"/>
  <c r="AD239" i="1" s="1"/>
  <c r="U239" i="1"/>
  <c r="AF403" i="1"/>
  <c r="AG403" i="1"/>
  <c r="AH403" i="1" s="1"/>
  <c r="AB13" i="1"/>
  <c r="AC13" i="1"/>
  <c r="AD13" i="1" s="1"/>
  <c r="AF13" i="1" s="1"/>
  <c r="U13" i="1"/>
  <c r="AC259" i="1"/>
  <c r="AD259" i="1" s="1"/>
  <c r="AF259" i="1"/>
  <c r="U279" i="1"/>
  <c r="U304" i="1"/>
  <c r="AB304" i="1"/>
  <c r="AC304" i="1" s="1"/>
  <c r="AD304" i="1" s="1"/>
  <c r="AF304" i="1" s="1"/>
  <c r="AB97" i="1"/>
  <c r="AC97" i="1" s="1"/>
  <c r="AD97" i="1"/>
  <c r="AF40" i="1"/>
  <c r="AC241" i="1"/>
  <c r="AD241" i="1"/>
  <c r="U241" i="1"/>
  <c r="AC383" i="1"/>
  <c r="AD383" i="1" s="1"/>
  <c r="AB198" i="1"/>
  <c r="AC198" i="1"/>
  <c r="AD198" i="1" s="1"/>
  <c r="U259" i="1"/>
  <c r="U306" i="1"/>
  <c r="AF346" i="1"/>
  <c r="AG346" i="1"/>
  <c r="AH346" i="1"/>
  <c r="AG360" i="1"/>
  <c r="AH360" i="1" s="1"/>
  <c r="U295" i="1"/>
  <c r="AB409" i="1"/>
  <c r="AB136" i="1"/>
  <c r="AC136" i="1"/>
  <c r="AD136" i="1" s="1"/>
  <c r="AB301" i="1"/>
  <c r="AC301" i="1"/>
  <c r="AD301" i="1" s="1"/>
  <c r="AF301" i="1"/>
  <c r="U301" i="1"/>
  <c r="U351" i="1"/>
  <c r="AB351" i="1"/>
  <c r="AC351" i="1" s="1"/>
  <c r="AD351" i="1" s="1"/>
  <c r="AC20" i="1"/>
  <c r="AD20" i="1" s="1"/>
  <c r="U20" i="1"/>
  <c r="AB20" i="1"/>
  <c r="AB238" i="1"/>
  <c r="AC238" i="1"/>
  <c r="AD238" i="1" s="1"/>
  <c r="U87" i="1"/>
  <c r="AB87" i="1"/>
  <c r="AC87" i="1"/>
  <c r="AD87" i="1" s="1"/>
  <c r="AF401" i="1"/>
  <c r="U378" i="1"/>
  <c r="AG30" i="1"/>
  <c r="AH30" i="1" s="1"/>
  <c r="U145" i="1"/>
  <c r="AB145" i="1"/>
  <c r="AC145" i="1" s="1"/>
  <c r="AD145" i="1" s="1"/>
  <c r="AC418" i="1"/>
  <c r="AD418" i="1"/>
  <c r="AF418" i="1" s="1"/>
  <c r="AG59" i="1"/>
  <c r="AH59" i="1" s="1"/>
  <c r="AB282" i="1"/>
  <c r="AC282" i="1" s="1"/>
  <c r="AD282" i="1" s="1"/>
  <c r="AB302" i="1"/>
  <c r="U302" i="1"/>
  <c r="AC302" i="1"/>
  <c r="AD302" i="1"/>
  <c r="AB371" i="1"/>
  <c r="AB18" i="1"/>
  <c r="AF178" i="1"/>
  <c r="AB378" i="1"/>
  <c r="AC378" i="1" s="1"/>
  <c r="AD378" i="1" s="1"/>
  <c r="AF186" i="1"/>
  <c r="AG186" i="1"/>
  <c r="AH186" i="1" s="1"/>
  <c r="AF245" i="1"/>
  <c r="AG245" i="1"/>
  <c r="AH245" i="1" s="1"/>
  <c r="AF342" i="1"/>
  <c r="AG342" i="1"/>
  <c r="AH342" i="1"/>
  <c r="AG131" i="1"/>
  <c r="AH131" i="1" s="1"/>
  <c r="AF322" i="1"/>
  <c r="AG322" i="1"/>
  <c r="AH322" i="1" s="1"/>
  <c r="AF235" i="1"/>
  <c r="AG235" i="1" s="1"/>
  <c r="AH235" i="1" s="1"/>
  <c r="AF108" i="1"/>
  <c r="AG267" i="1"/>
  <c r="AH267" i="1" s="1"/>
  <c r="AF267" i="1"/>
  <c r="AF350" i="1"/>
  <c r="U271" i="1"/>
  <c r="AC271" i="1"/>
  <c r="AD271" i="1" s="1"/>
  <c r="AF158" i="1"/>
  <c r="AG158" i="1" s="1"/>
  <c r="AH158" i="1" s="1"/>
  <c r="AF51" i="1"/>
  <c r="AF231" i="1"/>
  <c r="AG231" i="1" s="1"/>
  <c r="AH231" i="1" s="1"/>
  <c r="AF289" i="1"/>
  <c r="AG289" i="1" s="1"/>
  <c r="AH289" i="1" s="1"/>
  <c r="AG48" i="1"/>
  <c r="AH48" i="1" s="1"/>
  <c r="AG46" i="1"/>
  <c r="AH46" i="1" s="1"/>
  <c r="AF232" i="1"/>
  <c r="AF237" i="1"/>
  <c r="AF218" i="1"/>
  <c r="AG218" i="1"/>
  <c r="AH218" i="1" s="1"/>
  <c r="U348" i="1"/>
  <c r="U305" i="1"/>
  <c r="AC305" i="1"/>
  <c r="AD305" i="1" s="1"/>
  <c r="AF395" i="1"/>
  <c r="AG395" i="1" s="1"/>
  <c r="AH395" i="1" s="1"/>
  <c r="U44" i="1"/>
  <c r="AC44" i="1"/>
  <c r="AD44" i="1" s="1"/>
  <c r="AF24" i="1"/>
  <c r="AG24" i="1"/>
  <c r="AH24" i="1" s="1"/>
  <c r="AF128" i="1"/>
  <c r="U225" i="1"/>
  <c r="AB309" i="1"/>
  <c r="AC309" i="1" s="1"/>
  <c r="AD309" i="1" s="1"/>
  <c r="U309" i="1"/>
  <c r="U404" i="1"/>
  <c r="AC404" i="1"/>
  <c r="AD404" i="1"/>
  <c r="AB357" i="1"/>
  <c r="AC357" i="1"/>
  <c r="AD357" i="1" s="1"/>
  <c r="AB404" i="1"/>
  <c r="U264" i="1"/>
  <c r="AB264" i="1"/>
  <c r="AC264" i="1"/>
  <c r="AD264" i="1" s="1"/>
  <c r="AB365" i="1"/>
  <c r="AC365" i="1"/>
  <c r="AD365" i="1" s="1"/>
  <c r="AF365" i="1" s="1"/>
  <c r="U223" i="1"/>
  <c r="AG258" i="1"/>
  <c r="AH258" i="1"/>
  <c r="AF312" i="1"/>
  <c r="AG312" i="1" s="1"/>
  <c r="AH312" i="1" s="1"/>
  <c r="U45" i="1"/>
  <c r="AB45" i="1"/>
  <c r="AC45" i="1" s="1"/>
  <c r="AD45" i="1"/>
  <c r="AF45" i="1" s="1"/>
  <c r="AB58" i="1"/>
  <c r="AC58" i="1"/>
  <c r="AD58" i="1"/>
  <c r="AF58" i="1" s="1"/>
  <c r="U58" i="1"/>
  <c r="AF116" i="1"/>
  <c r="AG187" i="1"/>
  <c r="AH187" i="1" s="1"/>
  <c r="AC349" i="1"/>
  <c r="AD349" i="1" s="1"/>
  <c r="U349" i="1"/>
  <c r="AC213" i="1"/>
  <c r="AD213" i="1"/>
  <c r="U213" i="1"/>
  <c r="AB213" i="1"/>
  <c r="AC310" i="1"/>
  <c r="AD310" i="1"/>
  <c r="AF310" i="1" s="1"/>
  <c r="U310" i="1"/>
  <c r="AG373" i="1"/>
  <c r="AH373" i="1" s="1"/>
  <c r="AF328" i="1"/>
  <c r="AG328" i="1" s="1"/>
  <c r="AH328" i="1" s="1"/>
  <c r="AF358" i="1"/>
  <c r="AF389" i="1"/>
  <c r="AG208" i="1"/>
  <c r="AH208" i="1"/>
  <c r="U226" i="1"/>
  <c r="AB376" i="1"/>
  <c r="AC376" i="1"/>
  <c r="AD376" i="1"/>
  <c r="U376" i="1"/>
  <c r="U191" i="1"/>
  <c r="AB191" i="1"/>
  <c r="AC191" i="1"/>
  <c r="AD191" i="1" s="1"/>
  <c r="AF219" i="1"/>
  <c r="AG219" i="1"/>
  <c r="AH219" i="1"/>
  <c r="AF278" i="1"/>
  <c r="AC420" i="1"/>
  <c r="AD420" i="1" s="1"/>
  <c r="AB420" i="1"/>
  <c r="U420" i="1"/>
  <c r="U299" i="1"/>
  <c r="AD299" i="1"/>
  <c r="AC411" i="1"/>
  <c r="AD411" i="1" s="1"/>
  <c r="AC412" i="1"/>
  <c r="AD412" i="1" s="1"/>
  <c r="AF412" i="1" s="1"/>
  <c r="U423" i="1"/>
  <c r="AB423" i="1"/>
  <c r="AC423" i="1"/>
  <c r="AD423" i="1" s="1"/>
  <c r="AF228" i="1"/>
  <c r="AG228" i="1"/>
  <c r="AH228" i="1" s="1"/>
  <c r="U227" i="1"/>
  <c r="AB227" i="1"/>
  <c r="AC227" i="1" s="1"/>
  <c r="AD227" i="1" s="1"/>
  <c r="AF286" i="1"/>
  <c r="AG286" i="1"/>
  <c r="AH286" i="1" s="1"/>
  <c r="AF36" i="1"/>
  <c r="AG36" i="1" s="1"/>
  <c r="AH36" i="1"/>
  <c r="AF75" i="1"/>
  <c r="AF115" i="1"/>
  <c r="AG115" i="1"/>
  <c r="AH115" i="1" s="1"/>
  <c r="AF185" i="1"/>
  <c r="AG185" i="1" s="1"/>
  <c r="AH185" i="1" s="1"/>
  <c r="U308" i="1"/>
  <c r="AC308" i="1"/>
  <c r="AD308" i="1" s="1"/>
  <c r="U169" i="1"/>
  <c r="AF147" i="1"/>
  <c r="AG147" i="1" s="1"/>
  <c r="AH147" i="1" s="1"/>
  <c r="AC421" i="1"/>
  <c r="AD421" i="1"/>
  <c r="AF421" i="1" s="1"/>
  <c r="AF292" i="1"/>
  <c r="U367" i="1"/>
  <c r="AF319" i="1"/>
  <c r="AG39" i="1"/>
  <c r="AH39" i="1" s="1"/>
  <c r="AF76" i="1"/>
  <c r="AG76" i="1"/>
  <c r="AH76" i="1" s="1"/>
  <c r="AF332" i="1"/>
  <c r="AG332" i="1" s="1"/>
  <c r="AH332" i="1"/>
  <c r="U105" i="1"/>
  <c r="AF204" i="1"/>
  <c r="AG204" i="1" s="1"/>
  <c r="AH204" i="1" s="1"/>
  <c r="U344" i="1"/>
  <c r="AF15" i="1"/>
  <c r="AG15" i="1" s="1"/>
  <c r="AH15" i="1"/>
  <c r="AF215" i="1"/>
  <c r="AG215" i="1"/>
  <c r="AH215" i="1"/>
  <c r="AF194" i="1"/>
  <c r="AG194" i="1" s="1"/>
  <c r="AH194" i="1" s="1"/>
  <c r="AF330" i="1"/>
  <c r="AF154" i="1"/>
  <c r="AH154" i="1"/>
  <c r="AF221" i="1"/>
  <c r="AG221" i="1"/>
  <c r="AH221" i="1"/>
  <c r="AF234" i="1"/>
  <c r="AF19" i="1"/>
  <c r="AG19" i="1" s="1"/>
  <c r="AH19" i="1" s="1"/>
  <c r="AG252" i="1"/>
  <c r="AH252" i="1" s="1"/>
  <c r="AF239" i="1"/>
  <c r="AG239" i="1"/>
  <c r="AH239" i="1" s="1"/>
  <c r="AF136" i="1"/>
  <c r="AF18" i="1"/>
  <c r="AG58" i="1"/>
  <c r="AH58" i="1" s="1"/>
  <c r="AF404" i="1"/>
  <c r="AG404" i="1"/>
  <c r="AH404" i="1" s="1"/>
  <c r="AG348" i="1"/>
  <c r="AH348" i="1" s="1"/>
  <c r="AF367" i="1"/>
  <c r="AF213" i="1"/>
  <c r="AG213" i="1"/>
  <c r="AH213" i="1" s="1"/>
  <c r="AF271" i="1"/>
  <c r="AG271" i="1" s="1"/>
  <c r="AH271" i="1" s="1"/>
  <c r="AG412" i="1"/>
  <c r="AH412" i="1" s="1"/>
  <c r="AG310" i="1"/>
  <c r="AH310" i="1"/>
  <c r="AF305" i="1" l="1"/>
  <c r="AG305" i="1" s="1"/>
  <c r="AH305" i="1" s="1"/>
  <c r="AF111" i="1"/>
  <c r="AG111" i="1" s="1"/>
  <c r="AH111" i="1" s="1"/>
  <c r="AF273" i="1"/>
  <c r="AG273" i="1" s="1"/>
  <c r="AH273" i="1" s="1"/>
  <c r="AF349" i="1"/>
  <c r="AG349" i="1" s="1"/>
  <c r="AH349" i="1" s="1"/>
  <c r="AF281" i="1"/>
  <c r="AG281" i="1" s="1"/>
  <c r="AH281" i="1" s="1"/>
  <c r="AF21" i="1"/>
  <c r="AG21" i="1" s="1"/>
  <c r="AH21" i="1" s="1"/>
  <c r="AF398" i="1"/>
  <c r="AG398" i="1" s="1"/>
  <c r="AH398" i="1" s="1"/>
  <c r="AF161" i="1"/>
  <c r="AG161" i="1" s="1"/>
  <c r="AH161" i="1" s="1"/>
  <c r="AF377" i="1"/>
  <c r="AG377" i="1"/>
  <c r="AH377" i="1" s="1"/>
  <c r="AG365" i="1"/>
  <c r="AH365" i="1" s="1"/>
  <c r="AG380" i="1"/>
  <c r="AH380" i="1" s="1"/>
  <c r="AF282" i="1"/>
  <c r="AG282" i="1" s="1"/>
  <c r="AH282" i="1" s="1"/>
  <c r="AF411" i="1"/>
  <c r="AG411" i="1" s="1"/>
  <c r="AH411" i="1" s="1"/>
  <c r="AF309" i="1"/>
  <c r="AG309" i="1"/>
  <c r="AH309" i="1" s="1"/>
  <c r="AG18" i="1"/>
  <c r="AH18" i="1" s="1"/>
  <c r="AF366" i="1"/>
  <c r="AG366" i="1" s="1"/>
  <c r="AH366" i="1" s="1"/>
  <c r="AG74" i="1"/>
  <c r="AH74" i="1" s="1"/>
  <c r="AF74" i="1"/>
  <c r="AB381" i="1"/>
  <c r="AC381" i="1"/>
  <c r="AD381" i="1" s="1"/>
  <c r="U381" i="1"/>
  <c r="AF300" i="1"/>
  <c r="AG300" i="1" s="1"/>
  <c r="AH300" i="1" s="1"/>
  <c r="AF277" i="1"/>
  <c r="AG277" i="1"/>
  <c r="AH277" i="1" s="1"/>
  <c r="AG45" i="1"/>
  <c r="AH45" i="1" s="1"/>
  <c r="AF87" i="1"/>
  <c r="AG87" i="1" s="1"/>
  <c r="AH87" i="1" s="1"/>
  <c r="AF369" i="1"/>
  <c r="AG369" i="1" s="1"/>
  <c r="AH369" i="1" s="1"/>
  <c r="AG108" i="1"/>
  <c r="AH108" i="1" s="1"/>
  <c r="AB338" i="1"/>
  <c r="AC338" i="1" s="1"/>
  <c r="AD338" i="1" s="1"/>
  <c r="U338" i="1"/>
  <c r="AF254" i="1"/>
  <c r="AG254" i="1" s="1"/>
  <c r="AH254" i="1" s="1"/>
  <c r="AF294" i="1"/>
  <c r="AG294" i="1"/>
  <c r="AH294" i="1" s="1"/>
  <c r="AF388" i="1"/>
  <c r="AG388" i="1" s="1"/>
  <c r="AH388" i="1" s="1"/>
  <c r="AG391" i="1"/>
  <c r="AH391" i="1" s="1"/>
  <c r="AF391" i="1"/>
  <c r="AF82" i="1"/>
  <c r="AG82" i="1"/>
  <c r="AH82" i="1" s="1"/>
  <c r="AF427" i="1"/>
  <c r="AG427" i="1" s="1"/>
  <c r="AH427" i="1" s="1"/>
  <c r="AF299" i="1"/>
  <c r="AG299" i="1" s="1"/>
  <c r="AH299" i="1" s="1"/>
  <c r="AF145" i="1"/>
  <c r="AG145" i="1" s="1"/>
  <c r="AH145" i="1" s="1"/>
  <c r="AF394" i="1"/>
  <c r="AG394" i="1" s="1"/>
  <c r="AH394" i="1" s="1"/>
  <c r="AF244" i="1"/>
  <c r="AG244" i="1" s="1"/>
  <c r="AH244" i="1" s="1"/>
  <c r="AF122" i="1"/>
  <c r="AG122" i="1" s="1"/>
  <c r="AH122" i="1" s="1"/>
  <c r="AG290" i="1"/>
  <c r="AH290" i="1" s="1"/>
  <c r="AF290" i="1"/>
  <c r="AF173" i="1"/>
  <c r="AG173" i="1" s="1"/>
  <c r="AH173" i="1" s="1"/>
  <c r="AF165" i="1"/>
  <c r="AG165" i="1" s="1"/>
  <c r="AH165" i="1" s="1"/>
  <c r="AF355" i="1"/>
  <c r="AG355" i="1" s="1"/>
  <c r="AH355" i="1" s="1"/>
  <c r="AG176" i="1"/>
  <c r="AH176" i="1" s="1"/>
  <c r="AF176" i="1"/>
  <c r="AF347" i="1"/>
  <c r="AG347" i="1"/>
  <c r="AH347" i="1" s="1"/>
  <c r="AG420" i="1"/>
  <c r="AH420" i="1" s="1"/>
  <c r="AF420" i="1"/>
  <c r="AG240" i="1"/>
  <c r="AH240" i="1" s="1"/>
  <c r="AF264" i="1"/>
  <c r="AG264" i="1" s="1"/>
  <c r="AH264" i="1" s="1"/>
  <c r="AG190" i="1"/>
  <c r="AH190" i="1" s="1"/>
  <c r="AF241" i="1"/>
  <c r="AG241" i="1" s="1"/>
  <c r="AH241" i="1" s="1"/>
  <c r="AF33" i="1"/>
  <c r="AG358" i="1"/>
  <c r="AH358" i="1" s="1"/>
  <c r="AF406" i="1"/>
  <c r="AG406" i="1" s="1"/>
  <c r="AH406" i="1" s="1"/>
  <c r="AF105" i="1"/>
  <c r="AG105" i="1" s="1"/>
  <c r="AH105" i="1" s="1"/>
  <c r="AF191" i="1"/>
  <c r="AG191" i="1"/>
  <c r="AH191" i="1" s="1"/>
  <c r="AF225" i="1"/>
  <c r="AG225" i="1" s="1"/>
  <c r="AH225" i="1" s="1"/>
  <c r="AF257" i="1"/>
  <c r="AG257" i="1" s="1"/>
  <c r="AH257" i="1" s="1"/>
  <c r="AF266" i="1"/>
  <c r="AG266" i="1"/>
  <c r="AH266" i="1" s="1"/>
  <c r="AF308" i="1"/>
  <c r="AG308" i="1"/>
  <c r="AH308" i="1" s="1"/>
  <c r="AF376" i="1"/>
  <c r="AG376" i="1" s="1"/>
  <c r="AH376" i="1" s="1"/>
  <c r="AF339" i="1"/>
  <c r="AG339" i="1" s="1"/>
  <c r="AH339" i="1" s="1"/>
  <c r="AG75" i="1"/>
  <c r="AH75" i="1" s="1"/>
  <c r="AG237" i="1"/>
  <c r="AH237" i="1" s="1"/>
  <c r="AF99" i="1"/>
  <c r="AG99" i="1" s="1"/>
  <c r="AH99" i="1" s="1"/>
  <c r="AG98" i="1"/>
  <c r="AH98" i="1" s="1"/>
  <c r="AF98" i="1"/>
  <c r="AF357" i="1"/>
  <c r="AG357" i="1" s="1"/>
  <c r="AH357" i="1" s="1"/>
  <c r="AG423" i="1"/>
  <c r="AH423" i="1" s="1"/>
  <c r="AF423" i="1"/>
  <c r="AF280" i="1"/>
  <c r="AG280" i="1" s="1"/>
  <c r="AH280" i="1" s="1"/>
  <c r="AF238" i="1"/>
  <c r="AG238" i="1" s="1"/>
  <c r="AH238" i="1" s="1"/>
  <c r="AF227" i="1"/>
  <c r="AG227" i="1" s="1"/>
  <c r="AH227" i="1" s="1"/>
  <c r="AG195" i="1"/>
  <c r="AH195" i="1" s="1"/>
  <c r="AF195" i="1"/>
  <c r="AF250" i="1"/>
  <c r="AG250" i="1" s="1"/>
  <c r="AH250" i="1" s="1"/>
  <c r="AF200" i="1"/>
  <c r="AG200" i="1" s="1"/>
  <c r="AH200" i="1" s="1"/>
  <c r="AF67" i="1"/>
  <c r="AG67" i="1" s="1"/>
  <c r="AH67" i="1" s="1"/>
  <c r="AG180" i="1"/>
  <c r="AH180" i="1" s="1"/>
  <c r="AF180" i="1"/>
  <c r="AB242" i="1"/>
  <c r="U242" i="1"/>
  <c r="AC242" i="1"/>
  <c r="AD242" i="1" s="1"/>
  <c r="AF155" i="1"/>
  <c r="AG155" i="1" s="1"/>
  <c r="AH155" i="1" s="1"/>
  <c r="U138" i="1"/>
  <c r="AB138" i="1"/>
  <c r="AF148" i="1"/>
  <c r="AG148" i="1"/>
  <c r="AH148" i="1" s="1"/>
  <c r="AF462" i="1"/>
  <c r="AG462" i="1" s="1"/>
  <c r="AH462" i="1" s="1"/>
  <c r="AF61" i="1"/>
  <c r="AG61" i="1" s="1"/>
  <c r="AH61" i="1" s="1"/>
  <c r="AC430" i="1"/>
  <c r="AD430" i="1" s="1"/>
  <c r="U430" i="1"/>
  <c r="AB430" i="1"/>
  <c r="AC583" i="1"/>
  <c r="AD583" i="1" s="1"/>
  <c r="U583" i="1"/>
  <c r="AB583" i="1"/>
  <c r="AC42" i="1"/>
  <c r="AD42" i="1" s="1"/>
  <c r="AB42" i="1"/>
  <c r="AF900" i="1"/>
  <c r="AG900" i="1" s="1"/>
  <c r="AH900" i="1" s="1"/>
  <c r="AF797" i="1"/>
  <c r="AG104" i="1"/>
  <c r="AH104" i="1" s="1"/>
  <c r="AF378" i="1"/>
  <c r="AG378" i="1" s="1"/>
  <c r="AH378" i="1" s="1"/>
  <c r="AF20" i="1"/>
  <c r="AG20" i="1" s="1"/>
  <c r="AH20" i="1" s="1"/>
  <c r="AF198" i="1"/>
  <c r="AG198" i="1"/>
  <c r="AH198" i="1" s="1"/>
  <c r="AF399" i="1"/>
  <c r="AG399" i="1" s="1"/>
  <c r="AH399" i="1" s="1"/>
  <c r="AF293" i="1"/>
  <c r="AG293" i="1"/>
  <c r="AH293" i="1" s="1"/>
  <c r="AG50" i="1"/>
  <c r="AH50" i="1" s="1"/>
  <c r="AF50" i="1"/>
  <c r="AF118" i="1"/>
  <c r="AG118" i="1" s="1"/>
  <c r="AH118" i="1" s="1"/>
  <c r="AG192" i="1"/>
  <c r="AH192" i="1" s="1"/>
  <c r="AF192" i="1"/>
  <c r="U207" i="1"/>
  <c r="AC207" i="1"/>
  <c r="AD207" i="1" s="1"/>
  <c r="AG62" i="1"/>
  <c r="AH62" i="1" s="1"/>
  <c r="AF62" i="1"/>
  <c r="AG129" i="1"/>
  <c r="AH129" i="1" s="1"/>
  <c r="AF370" i="1"/>
  <c r="AG370" i="1"/>
  <c r="AH370" i="1" s="1"/>
  <c r="AB33" i="1"/>
  <c r="U33" i="1"/>
  <c r="AG33" i="1" s="1"/>
  <c r="AH33" i="1" s="1"/>
  <c r="AF400" i="1"/>
  <c r="AG400" i="1" s="1"/>
  <c r="AH400" i="1" s="1"/>
  <c r="AG88" i="1"/>
  <c r="AH88" i="1" s="1"/>
  <c r="U209" i="1"/>
  <c r="AB209" i="1"/>
  <c r="AC209" i="1" s="1"/>
  <c r="AD209" i="1" s="1"/>
  <c r="AF435" i="1"/>
  <c r="AG435" i="1" s="1"/>
  <c r="AH435" i="1" s="1"/>
  <c r="AB146" i="1"/>
  <c r="AC146" i="1" s="1"/>
  <c r="AD146" i="1" s="1"/>
  <c r="U146" i="1"/>
  <c r="AF461" i="1"/>
  <c r="AG461" i="1"/>
  <c r="AH461" i="1" s="1"/>
  <c r="AC514" i="1"/>
  <c r="AD514" i="1" s="1"/>
  <c r="AB514" i="1"/>
  <c r="U514" i="1"/>
  <c r="AF898" i="1"/>
  <c r="AG898" i="1" s="1"/>
  <c r="AH898" i="1" s="1"/>
  <c r="AF368" i="1"/>
  <c r="AG368" i="1" s="1"/>
  <c r="AH368" i="1" s="1"/>
  <c r="AG189" i="1"/>
  <c r="AH189" i="1" s="1"/>
  <c r="AF189" i="1"/>
  <c r="AG372" i="1"/>
  <c r="AH372" i="1" s="1"/>
  <c r="AF372" i="1"/>
  <c r="AF85" i="1"/>
  <c r="AG85" i="1" s="1"/>
  <c r="AH85" i="1" s="1"/>
  <c r="AG117" i="1"/>
  <c r="AH117" i="1" s="1"/>
  <c r="AF415" i="1"/>
  <c r="AG415" i="1"/>
  <c r="AH415" i="1" s="1"/>
  <c r="AF249" i="1"/>
  <c r="AG249" i="1"/>
  <c r="AH249" i="1" s="1"/>
  <c r="AG64" i="1"/>
  <c r="AH64" i="1" s="1"/>
  <c r="AF444" i="1"/>
  <c r="AG444" i="1" s="1"/>
  <c r="AH444" i="1" s="1"/>
  <c r="AF424" i="1"/>
  <c r="AG424" i="1" s="1"/>
  <c r="AH424" i="1" s="1"/>
  <c r="U202" i="1"/>
  <c r="AB202" i="1"/>
  <c r="AC202" i="1" s="1"/>
  <c r="AD202" i="1" s="1"/>
  <c r="AC407" i="1"/>
  <c r="AD407" i="1" s="1"/>
  <c r="AB407" i="1"/>
  <c r="U407" i="1"/>
  <c r="AG451" i="1"/>
  <c r="AH451" i="1" s="1"/>
  <c r="AF451" i="1"/>
  <c r="AF477" i="1"/>
  <c r="AG477" i="1"/>
  <c r="AH477" i="1" s="1"/>
  <c r="AG130" i="1"/>
  <c r="AH130" i="1" s="1"/>
  <c r="U113" i="1"/>
  <c r="AB113" i="1"/>
  <c r="AC113" i="1" s="1"/>
  <c r="AD113" i="1" s="1"/>
  <c r="U167" i="1"/>
  <c r="AB167" i="1"/>
  <c r="AC167" i="1" s="1"/>
  <c r="AD167" i="1" s="1"/>
  <c r="AF554" i="1"/>
  <c r="AG554" i="1" s="1"/>
  <c r="AH554" i="1" s="1"/>
  <c r="AB92" i="1"/>
  <c r="AC92" i="1" s="1"/>
  <c r="AD92" i="1" s="1"/>
  <c r="U92" i="1"/>
  <c r="AG13" i="1"/>
  <c r="AH13" i="1" s="1"/>
  <c r="AF383" i="1"/>
  <c r="AG383" i="1" s="1"/>
  <c r="AH383" i="1" s="1"/>
  <c r="AG156" i="1"/>
  <c r="AH156" i="1" s="1"/>
  <c r="AF156" i="1"/>
  <c r="U42" i="1"/>
  <c r="AG16" i="1"/>
  <c r="AH16" i="1" s="1"/>
  <c r="AF16" i="1"/>
  <c r="AC307" i="1"/>
  <c r="AD307" i="1" s="1"/>
  <c r="U307" i="1"/>
  <c r="AF132" i="1"/>
  <c r="AG132" i="1" s="1"/>
  <c r="AH132" i="1" s="1"/>
  <c r="AF274" i="1"/>
  <c r="AG274" i="1" s="1"/>
  <c r="AH274" i="1" s="1"/>
  <c r="AG199" i="1"/>
  <c r="AH199" i="1" s="1"/>
  <c r="AF291" i="1"/>
  <c r="AG291" i="1"/>
  <c r="AH291" i="1" s="1"/>
  <c r="AG149" i="1"/>
  <c r="AH149" i="1" s="1"/>
  <c r="AF345" i="1"/>
  <c r="AG345" i="1" s="1"/>
  <c r="AH345" i="1" s="1"/>
  <c r="AF35" i="1"/>
  <c r="AG35" i="1" s="1"/>
  <c r="AH35" i="1" s="1"/>
  <c r="AG127" i="1"/>
  <c r="AH127" i="1" s="1"/>
  <c r="AG385" i="1"/>
  <c r="AH385" i="1" s="1"/>
  <c r="AF581" i="1"/>
  <c r="AG581" i="1" s="1"/>
  <c r="AH581" i="1" s="1"/>
  <c r="AF468" i="1"/>
  <c r="AG468" i="1" s="1"/>
  <c r="AH468" i="1" s="1"/>
  <c r="AF630" i="1"/>
  <c r="AG630" i="1" s="1"/>
  <c r="AH630" i="1" s="1"/>
  <c r="AG351" i="1"/>
  <c r="AH351" i="1" s="1"/>
  <c r="AF351" i="1"/>
  <c r="AB411" i="1"/>
  <c r="U411" i="1"/>
  <c r="AG304" i="1"/>
  <c r="AH304" i="1" s="1"/>
  <c r="AF265" i="1"/>
  <c r="AG265" i="1" s="1"/>
  <c r="AH265" i="1" s="1"/>
  <c r="AG57" i="1"/>
  <c r="AH57" i="1" s="1"/>
  <c r="AF57" i="1"/>
  <c r="AF168" i="1"/>
  <c r="AG168" i="1"/>
  <c r="AH168" i="1" s="1"/>
  <c r="AF336" i="1"/>
  <c r="AG336" i="1" s="1"/>
  <c r="AH336" i="1" s="1"/>
  <c r="AG417" i="1"/>
  <c r="AH417" i="1" s="1"/>
  <c r="AG151" i="1"/>
  <c r="AH151" i="1" s="1"/>
  <c r="AF151" i="1"/>
  <c r="AG178" i="1"/>
  <c r="AH178" i="1" s="1"/>
  <c r="AG109" i="1"/>
  <c r="AH109" i="1" s="1"/>
  <c r="AF109" i="1"/>
  <c r="AF247" i="1"/>
  <c r="AG247" i="1" s="1"/>
  <c r="AH247" i="1" s="1"/>
  <c r="AF134" i="1"/>
  <c r="AG134" i="1"/>
  <c r="AH134" i="1" s="1"/>
  <c r="AC220" i="1"/>
  <c r="AD220" i="1" s="1"/>
  <c r="U220" i="1"/>
  <c r="AF460" i="1"/>
  <c r="AG460" i="1"/>
  <c r="AH460" i="1" s="1"/>
  <c r="AF508" i="1"/>
  <c r="AG508" i="1" s="1"/>
  <c r="AH508" i="1" s="1"/>
  <c r="AG54" i="1"/>
  <c r="AH54" i="1" s="1"/>
  <c r="AF54" i="1"/>
  <c r="AF196" i="1"/>
  <c r="AG196" i="1" s="1"/>
  <c r="AH196" i="1" s="1"/>
  <c r="AB307" i="1"/>
  <c r="AB412" i="1"/>
  <c r="AG330" i="1"/>
  <c r="AH330" i="1" s="1"/>
  <c r="AB226" i="1"/>
  <c r="AC226" i="1" s="1"/>
  <c r="AD226" i="1" s="1"/>
  <c r="AF79" i="1"/>
  <c r="AG79" i="1" s="1"/>
  <c r="AH79" i="1" s="1"/>
  <c r="AF28" i="1"/>
  <c r="AG28" i="1" s="1"/>
  <c r="AH28" i="1" s="1"/>
  <c r="AG116" i="1"/>
  <c r="AH116" i="1" s="1"/>
  <c r="AF179" i="1"/>
  <c r="AG179" i="1" s="1"/>
  <c r="AH179" i="1" s="1"/>
  <c r="AB295" i="1"/>
  <c r="AC295" i="1"/>
  <c r="AD295" i="1" s="1"/>
  <c r="AG350" i="1"/>
  <c r="AH350" i="1" s="1"/>
  <c r="AB96" i="1"/>
  <c r="AC96" i="1" s="1"/>
  <c r="AD96" i="1" s="1"/>
  <c r="U96" i="1"/>
  <c r="AF44" i="1"/>
  <c r="AG44" i="1" s="1"/>
  <c r="AH44" i="1" s="1"/>
  <c r="AG375" i="1"/>
  <c r="AH375" i="1" s="1"/>
  <c r="AF302" i="1"/>
  <c r="AG302" i="1"/>
  <c r="AH302" i="1" s="1"/>
  <c r="AG128" i="1"/>
  <c r="AH128" i="1" s="1"/>
  <c r="AB421" i="1"/>
  <c r="U421" i="1"/>
  <c r="AG421" i="1" s="1"/>
  <c r="AH421" i="1" s="1"/>
  <c r="AG319" i="1"/>
  <c r="AH319" i="1" s="1"/>
  <c r="AF214" i="1"/>
  <c r="AG214" i="1" s="1"/>
  <c r="AH214" i="1" s="1"/>
  <c r="U23" i="1"/>
  <c r="AC23" i="1"/>
  <c r="AD23" i="1" s="1"/>
  <c r="AB23" i="1"/>
  <c r="AC138" i="1"/>
  <c r="AD138" i="1" s="1"/>
  <c r="AF120" i="1"/>
  <c r="AG120" i="1" s="1"/>
  <c r="AH120" i="1" s="1"/>
  <c r="AG292" i="1"/>
  <c r="AH292" i="1" s="1"/>
  <c r="AG174" i="1"/>
  <c r="AH174" i="1" s="1"/>
  <c r="AF174" i="1"/>
  <c r="AG260" i="1"/>
  <c r="AH260" i="1" s="1"/>
  <c r="AF78" i="1"/>
  <c r="AG78" i="1"/>
  <c r="AH78" i="1" s="1"/>
  <c r="AF296" i="1"/>
  <c r="AG296" i="1" s="1"/>
  <c r="AH296" i="1" s="1"/>
  <c r="AG269" i="1"/>
  <c r="AH269" i="1" s="1"/>
  <c r="AF314" i="1"/>
  <c r="AG314" i="1" s="1"/>
  <c r="AH314" i="1" s="1"/>
  <c r="AG51" i="1"/>
  <c r="AH51" i="1" s="1"/>
  <c r="AF331" i="1"/>
  <c r="AG331" i="1"/>
  <c r="AH331" i="1" s="1"/>
  <c r="AF425" i="1"/>
  <c r="AG425" i="1" s="1"/>
  <c r="AH425" i="1" s="1"/>
  <c r="AG278" i="1"/>
  <c r="AH278" i="1" s="1"/>
  <c r="AF935" i="1"/>
  <c r="AG935" i="1" s="1"/>
  <c r="AH935" i="1" s="1"/>
  <c r="AF417" i="1"/>
  <c r="AF56" i="1"/>
  <c r="AG56" i="1" s="1"/>
  <c r="AH56" i="1" s="1"/>
  <c r="AF272" i="1"/>
  <c r="AG272" i="1" s="1"/>
  <c r="AH272" i="1" s="1"/>
  <c r="AG136" i="1"/>
  <c r="AH136" i="1" s="1"/>
  <c r="AF97" i="1"/>
  <c r="AG97" i="1"/>
  <c r="AH97" i="1" s="1"/>
  <c r="AG259" i="1"/>
  <c r="AH259" i="1" s="1"/>
  <c r="AF344" i="1"/>
  <c r="AG344" i="1" s="1"/>
  <c r="AH344" i="1" s="1"/>
  <c r="AF162" i="1"/>
  <c r="AG162" i="1"/>
  <c r="AH162" i="1" s="1"/>
  <c r="AF66" i="1"/>
  <c r="AG66" i="1" s="1"/>
  <c r="AH66" i="1" s="1"/>
  <c r="AG389" i="1"/>
  <c r="AH389" i="1" s="1"/>
  <c r="AG26" i="1"/>
  <c r="AH26" i="1" s="1"/>
  <c r="AF26" i="1"/>
  <c r="U261" i="1"/>
  <c r="AF63" i="1"/>
  <c r="AG63" i="1" s="1"/>
  <c r="AH63" i="1" s="1"/>
  <c r="AF364" i="1"/>
  <c r="AG364" i="1"/>
  <c r="AH364" i="1" s="1"/>
  <c r="AF170" i="1"/>
  <c r="AG170" i="1" s="1"/>
  <c r="AH170" i="1" s="1"/>
  <c r="AF229" i="1"/>
  <c r="AG229" i="1" s="1"/>
  <c r="AH229" i="1" s="1"/>
  <c r="AG255" i="1"/>
  <c r="AH255" i="1" s="1"/>
  <c r="AG324" i="1"/>
  <c r="AH324" i="1" s="1"/>
  <c r="AB313" i="1"/>
  <c r="AC313" i="1"/>
  <c r="AD313" i="1" s="1"/>
  <c r="U313" i="1"/>
  <c r="U323" i="1"/>
  <c r="AC323" i="1"/>
  <c r="AD323" i="1" s="1"/>
  <c r="AF379" i="1"/>
  <c r="AG379" i="1"/>
  <c r="AH379" i="1" s="1"/>
  <c r="AF320" i="1"/>
  <c r="AG320" i="1" s="1"/>
  <c r="AH320" i="1" s="1"/>
  <c r="AF426" i="1"/>
  <c r="AG426" i="1" s="1"/>
  <c r="AH426" i="1" s="1"/>
  <c r="U361" i="1"/>
  <c r="AC361" i="1"/>
  <c r="AD361" i="1" s="1"/>
  <c r="AF448" i="1"/>
  <c r="AG448" i="1" s="1"/>
  <c r="AH448" i="1" s="1"/>
  <c r="AF450" i="1"/>
  <c r="AG450" i="1" s="1"/>
  <c r="AH450" i="1" s="1"/>
  <c r="AB141" i="1"/>
  <c r="AC141" i="1"/>
  <c r="AD141" i="1" s="1"/>
  <c r="U141" i="1"/>
  <c r="AF107" i="1"/>
  <c r="AG107" i="1"/>
  <c r="AH107" i="1" s="1"/>
  <c r="AC248" i="1"/>
  <c r="AD248" i="1" s="1"/>
  <c r="U248" i="1"/>
  <c r="AG301" i="1"/>
  <c r="AH301" i="1" s="1"/>
  <c r="AF203" i="1"/>
  <c r="AG203" i="1" s="1"/>
  <c r="AH203" i="1" s="1"/>
  <c r="U374" i="1"/>
  <c r="AG94" i="1"/>
  <c r="AH94" i="1" s="1"/>
  <c r="AF94" i="1"/>
  <c r="AF205" i="1"/>
  <c r="AG205" i="1" s="1"/>
  <c r="AH205" i="1" s="1"/>
  <c r="AC371" i="1"/>
  <c r="AD371" i="1" s="1"/>
  <c r="AF47" i="1"/>
  <c r="AG47" i="1" s="1"/>
  <c r="AH47" i="1" s="1"/>
  <c r="AB17" i="1"/>
  <c r="AC17" i="1"/>
  <c r="AD17" i="1" s="1"/>
  <c r="U17" i="1"/>
  <c r="AF316" i="1"/>
  <c r="AG316" i="1" s="1"/>
  <c r="AH316" i="1" s="1"/>
  <c r="AB327" i="1"/>
  <c r="AC327" i="1"/>
  <c r="AD327" i="1" s="1"/>
  <c r="U327" i="1"/>
  <c r="U334" i="1"/>
  <c r="AC334" i="1"/>
  <c r="AD334" i="1" s="1"/>
  <c r="U311" i="1"/>
  <c r="AB311" i="1"/>
  <c r="AC311" i="1" s="1"/>
  <c r="AD311" i="1" s="1"/>
  <c r="U363" i="1"/>
  <c r="AB363" i="1"/>
  <c r="AC363" i="1" s="1"/>
  <c r="AD363" i="1" s="1"/>
  <c r="AG216" i="1"/>
  <c r="AH216" i="1" s="1"/>
  <c r="AF216" i="1"/>
  <c r="AF506" i="1"/>
  <c r="AG506" i="1" s="1"/>
  <c r="AH506" i="1" s="1"/>
  <c r="AF22" i="1"/>
  <c r="AG22" i="1" s="1"/>
  <c r="AH22" i="1" s="1"/>
  <c r="AF559" i="1"/>
  <c r="AG559" i="1" s="1"/>
  <c r="AH559" i="1" s="1"/>
  <c r="AC486" i="1"/>
  <c r="AD486" i="1" s="1"/>
  <c r="U486" i="1"/>
  <c r="AB486" i="1"/>
  <c r="AF788" i="1"/>
  <c r="AG788" i="1" s="1"/>
  <c r="AH788" i="1" s="1"/>
  <c r="AF608" i="1"/>
  <c r="AG608" i="1"/>
  <c r="AH608" i="1" s="1"/>
  <c r="AC674" i="1"/>
  <c r="AD674" i="1" s="1"/>
  <c r="U674" i="1"/>
  <c r="AB674" i="1"/>
  <c r="AB223" i="1"/>
  <c r="AC223" i="1"/>
  <c r="AD223" i="1" s="1"/>
  <c r="AG232" i="1"/>
  <c r="AH232" i="1" s="1"/>
  <c r="AF34" i="1"/>
  <c r="AG34" i="1"/>
  <c r="AH34" i="1" s="1"/>
  <c r="AC246" i="1"/>
  <c r="AD246" i="1" s="1"/>
  <c r="AB246" i="1"/>
  <c r="AG171" i="1"/>
  <c r="AH171" i="1" s="1"/>
  <c r="AF440" i="1"/>
  <c r="AG440" i="1"/>
  <c r="AH440" i="1" s="1"/>
  <c r="AG95" i="1"/>
  <c r="AH95" i="1" s="1"/>
  <c r="AF463" i="1"/>
  <c r="AG463" i="1"/>
  <c r="AH463" i="1" s="1"/>
  <c r="AC574" i="1"/>
  <c r="AD574" i="1" s="1"/>
  <c r="AB574" i="1"/>
  <c r="U502" i="1"/>
  <c r="AC502" i="1"/>
  <c r="AD502" i="1" s="1"/>
  <c r="AB502" i="1"/>
  <c r="AG975" i="1"/>
  <c r="AH975" i="1" s="1"/>
  <c r="AC359" i="1"/>
  <c r="AD359" i="1" s="1"/>
  <c r="U251" i="1"/>
  <c r="AC251" i="1"/>
  <c r="AD251" i="1" s="1"/>
  <c r="AB353" i="1"/>
  <c r="AC353" i="1" s="1"/>
  <c r="AD353" i="1" s="1"/>
  <c r="U353" i="1"/>
  <c r="AB384" i="1"/>
  <c r="AC384" i="1" s="1"/>
  <c r="AD384" i="1" s="1"/>
  <c r="AF285" i="1"/>
  <c r="AG285" i="1" s="1"/>
  <c r="AH285" i="1" s="1"/>
  <c r="AG101" i="1"/>
  <c r="AH101" i="1" s="1"/>
  <c r="U418" i="1"/>
  <c r="AG418" i="1" s="1"/>
  <c r="AH418" i="1" s="1"/>
  <c r="AB418" i="1"/>
  <c r="AF253" i="1"/>
  <c r="AG253" i="1" s="1"/>
  <c r="AH253" i="1" s="1"/>
  <c r="AB91" i="1"/>
  <c r="AC91" i="1" s="1"/>
  <c r="AD91" i="1" s="1"/>
  <c r="U91" i="1"/>
  <c r="AF243" i="1"/>
  <c r="AG243" i="1" s="1"/>
  <c r="AH243" i="1" s="1"/>
  <c r="AB315" i="1"/>
  <c r="AC315" i="1" s="1"/>
  <c r="AD315" i="1" s="1"/>
  <c r="U315" i="1"/>
  <c r="AF397" i="1"/>
  <c r="AG397" i="1"/>
  <c r="AH397" i="1" s="1"/>
  <c r="AG413" i="1"/>
  <c r="AH413" i="1" s="1"/>
  <c r="AF153" i="1"/>
  <c r="AG153" i="1" s="1"/>
  <c r="AH153" i="1" s="1"/>
  <c r="AC387" i="1"/>
  <c r="AD387" i="1" s="1"/>
  <c r="AB387" i="1"/>
  <c r="AC414" i="1"/>
  <c r="AD414" i="1" s="1"/>
  <c r="U414" i="1"/>
  <c r="AB414" i="1"/>
  <c r="AF222" i="1"/>
  <c r="AG222" i="1" s="1"/>
  <c r="AH222" i="1" s="1"/>
  <c r="AF520" i="1"/>
  <c r="AG520" i="1" s="1"/>
  <c r="AH520" i="1" s="1"/>
  <c r="AB536" i="1"/>
  <c r="AC536" i="1"/>
  <c r="AD536" i="1" s="1"/>
  <c r="U536" i="1"/>
  <c r="AG610" i="1"/>
  <c r="AH610" i="1" s="1"/>
  <c r="AF610" i="1"/>
  <c r="AF613" i="1"/>
  <c r="AG613" i="1"/>
  <c r="AH613" i="1" s="1"/>
  <c r="AF683" i="1"/>
  <c r="AG683" i="1" s="1"/>
  <c r="AH683" i="1" s="1"/>
  <c r="AG234" i="1"/>
  <c r="AH234" i="1" s="1"/>
  <c r="AC393" i="1"/>
  <c r="AD393" i="1" s="1"/>
  <c r="U393" i="1"/>
  <c r="U197" i="1"/>
  <c r="AB197" i="1"/>
  <c r="AC197" i="1" s="1"/>
  <c r="AD197" i="1" s="1"/>
  <c r="U184" i="1"/>
  <c r="AB184" i="1"/>
  <c r="AC184" i="1" s="1"/>
  <c r="AD184" i="1" s="1"/>
  <c r="AG367" i="1"/>
  <c r="AH367" i="1" s="1"/>
  <c r="AF343" i="1"/>
  <c r="AG343" i="1" s="1"/>
  <c r="AH343" i="1" s="1"/>
  <c r="U409" i="1"/>
  <c r="AC409" i="1"/>
  <c r="AD409" i="1" s="1"/>
  <c r="AG419" i="1"/>
  <c r="AH419" i="1" s="1"/>
  <c r="AG321" i="1"/>
  <c r="AH321" i="1" s="1"/>
  <c r="AF69" i="1"/>
  <c r="AG69" i="1" s="1"/>
  <c r="AH69" i="1" s="1"/>
  <c r="AF356" i="1"/>
  <c r="AG356" i="1" s="1"/>
  <c r="AH356" i="1" s="1"/>
  <c r="AF84" i="1"/>
  <c r="AG84" i="1" s="1"/>
  <c r="AH84" i="1" s="1"/>
  <c r="U139" i="1"/>
  <c r="AC139" i="1"/>
  <c r="AD139" i="1" s="1"/>
  <c r="U183" i="1"/>
  <c r="AC183" i="1"/>
  <c r="AD183" i="1" s="1"/>
  <c r="U445" i="1"/>
  <c r="AC445" i="1"/>
  <c r="AD445" i="1" s="1"/>
  <c r="AB445" i="1"/>
  <c r="U574" i="1"/>
  <c r="AF485" i="1"/>
  <c r="AG485" i="1"/>
  <c r="AH485" i="1" s="1"/>
  <c r="U65" i="1"/>
  <c r="AB112" i="1"/>
  <c r="AC112" i="1"/>
  <c r="AD112" i="1" s="1"/>
  <c r="U112" i="1"/>
  <c r="AB276" i="1"/>
  <c r="AC276" i="1" s="1"/>
  <c r="AD276" i="1" s="1"/>
  <c r="AB123" i="1"/>
  <c r="AC123" i="1" s="1"/>
  <c r="AD123" i="1" s="1"/>
  <c r="U83" i="1"/>
  <c r="AC362" i="1"/>
  <c r="AD362" i="1" s="1"/>
  <c r="AG410" i="1"/>
  <c r="AH410" i="1" s="1"/>
  <c r="AC55" i="1"/>
  <c r="AD55" i="1" s="1"/>
  <c r="U222" i="1"/>
  <c r="AG436" i="1"/>
  <c r="AH436" i="1" s="1"/>
  <c r="AC121" i="1"/>
  <c r="AD121" i="1" s="1"/>
  <c r="AB442" i="1"/>
  <c r="AC442" i="1"/>
  <c r="AD442" i="1" s="1"/>
  <c r="AG488" i="1"/>
  <c r="AH488" i="1" s="1"/>
  <c r="AB559" i="1"/>
  <c r="AF569" i="1"/>
  <c r="AG569" i="1"/>
  <c r="AH569" i="1" s="1"/>
  <c r="AF487" i="1"/>
  <c r="AG487" i="1" s="1"/>
  <c r="AH487" i="1" s="1"/>
  <c r="U163" i="1"/>
  <c r="AC163" i="1"/>
  <c r="AD163" i="1" s="1"/>
  <c r="AC211" i="1"/>
  <c r="AD211" i="1" s="1"/>
  <c r="U211" i="1"/>
  <c r="U166" i="1"/>
  <c r="AB166" i="1"/>
  <c r="AC166" i="1" s="1"/>
  <c r="AD166" i="1" s="1"/>
  <c r="U72" i="1"/>
  <c r="AC72" i="1"/>
  <c r="AD72" i="1" s="1"/>
  <c r="AB80" i="1"/>
  <c r="AC80" i="1" s="1"/>
  <c r="AD80" i="1" s="1"/>
  <c r="AG544" i="1"/>
  <c r="AH544" i="1" s="1"/>
  <c r="AF518" i="1"/>
  <c r="AG518" i="1" s="1"/>
  <c r="AH518" i="1" s="1"/>
  <c r="U485" i="1"/>
  <c r="AB485" i="1"/>
  <c r="AG907" i="1"/>
  <c r="AH907" i="1" s="1"/>
  <c r="AF598" i="1"/>
  <c r="AG598" i="1" s="1"/>
  <c r="AH598" i="1" s="1"/>
  <c r="AF650" i="1"/>
  <c r="AG650" i="1"/>
  <c r="AH650" i="1" s="1"/>
  <c r="AF667" i="1"/>
  <c r="AG667" i="1" s="1"/>
  <c r="AH667" i="1" s="1"/>
  <c r="AG517" i="1"/>
  <c r="AH517" i="1" s="1"/>
  <c r="U125" i="1"/>
  <c r="AC125" i="1"/>
  <c r="AD125" i="1" s="1"/>
  <c r="AB521" i="1"/>
  <c r="U521" i="1"/>
  <c r="U512" i="1"/>
  <c r="AB512" i="1"/>
  <c r="AF790" i="1"/>
  <c r="AG790" i="1"/>
  <c r="AH790" i="1" s="1"/>
  <c r="AF614" i="1"/>
  <c r="AG614" i="1"/>
  <c r="AH614" i="1" s="1"/>
  <c r="AF721" i="1"/>
  <c r="AG721" i="1" s="1"/>
  <c r="AH721" i="1" s="1"/>
  <c r="AF698" i="1"/>
  <c r="AG698" i="1" s="1"/>
  <c r="AH698" i="1" s="1"/>
  <c r="AB990" i="1"/>
  <c r="AF572" i="1"/>
  <c r="AG572" i="1" s="1"/>
  <c r="AH572" i="1" s="1"/>
  <c r="AG496" i="1"/>
  <c r="AH496" i="1" s="1"/>
  <c r="U103" i="1"/>
  <c r="AF552" i="1"/>
  <c r="AG552" i="1" s="1"/>
  <c r="AH552" i="1" s="1"/>
  <c r="AF555" i="1"/>
  <c r="AG555" i="1" s="1"/>
  <c r="AH555" i="1" s="1"/>
  <c r="U483" i="1"/>
  <c r="AG483" i="1" s="1"/>
  <c r="AH483" i="1" s="1"/>
  <c r="AB501" i="1"/>
  <c r="AC501" i="1"/>
  <c r="AD501" i="1" s="1"/>
  <c r="AF819" i="1"/>
  <c r="AG819" i="1" s="1"/>
  <c r="AH819" i="1" s="1"/>
  <c r="AF607" i="1"/>
  <c r="AG607" i="1" s="1"/>
  <c r="AH607" i="1" s="1"/>
  <c r="AF627" i="1"/>
  <c r="AG627" i="1" s="1"/>
  <c r="AH627" i="1" s="1"/>
  <c r="AG697" i="1"/>
  <c r="AH697" i="1" s="1"/>
  <c r="AF697" i="1"/>
  <c r="AB841" i="1"/>
  <c r="AC841" i="1"/>
  <c r="AD841" i="1" s="1"/>
  <c r="AF668" i="1"/>
  <c r="AG668" i="1" s="1"/>
  <c r="AH668" i="1" s="1"/>
  <c r="V996" i="1"/>
  <c r="T996" i="1"/>
  <c r="AG456" i="1"/>
  <c r="AH456" i="1" s="1"/>
  <c r="AF77" i="1"/>
  <c r="AG77" i="1" s="1"/>
  <c r="AH77" i="1" s="1"/>
  <c r="AB150" i="1"/>
  <c r="AC150" i="1"/>
  <c r="AD150" i="1" s="1"/>
  <c r="U150" i="1"/>
  <c r="U28" i="1"/>
  <c r="AB28" i="1"/>
  <c r="U497" i="1"/>
  <c r="AB497" i="1"/>
  <c r="AG550" i="1"/>
  <c r="AH550" i="1" s="1"/>
  <c r="AC188" i="1"/>
  <c r="AD188" i="1" s="1"/>
  <c r="U188" i="1"/>
  <c r="AC201" i="1"/>
  <c r="AD201" i="1" s="1"/>
  <c r="U201" i="1"/>
  <c r="U522" i="1"/>
  <c r="AC522" i="1"/>
  <c r="AD522" i="1" s="1"/>
  <c r="AF542" i="1"/>
  <c r="AG542" i="1"/>
  <c r="AH542" i="1" s="1"/>
  <c r="U470" i="1"/>
  <c r="AB470" i="1"/>
  <c r="AC470" i="1"/>
  <c r="AD470" i="1" s="1"/>
  <c r="U506" i="1"/>
  <c r="AB506" i="1"/>
  <c r="AF820" i="1"/>
  <c r="AG820" i="1" s="1"/>
  <c r="AH820" i="1" s="1"/>
  <c r="AF938" i="1"/>
  <c r="AG938" i="1"/>
  <c r="AH938" i="1" s="1"/>
  <c r="AF866" i="1"/>
  <c r="AG866" i="1" s="1"/>
  <c r="AH866" i="1" s="1"/>
  <c r="AF792" i="1"/>
  <c r="AG792" i="1" s="1"/>
  <c r="AH792" i="1" s="1"/>
  <c r="AF689" i="1"/>
  <c r="AG689" i="1" s="1"/>
  <c r="AH689" i="1" s="1"/>
  <c r="U810" i="1"/>
  <c r="AB810" i="1"/>
  <c r="AC810" i="1"/>
  <c r="AD810" i="1" s="1"/>
  <c r="AC720" i="1"/>
  <c r="AD720" i="1" s="1"/>
  <c r="U720" i="1"/>
  <c r="AF738" i="1"/>
  <c r="AG738" i="1"/>
  <c r="AH738" i="1" s="1"/>
  <c r="AB392" i="1"/>
  <c r="AC392" i="1" s="1"/>
  <c r="AD392" i="1" s="1"/>
  <c r="U256" i="1"/>
  <c r="AB256" i="1"/>
  <c r="AC256" i="1" s="1"/>
  <c r="AD256" i="1" s="1"/>
  <c r="AC446" i="1"/>
  <c r="AD446" i="1" s="1"/>
  <c r="AB446" i="1"/>
  <c r="AG318" i="1"/>
  <c r="AH318" i="1" s="1"/>
  <c r="AF537" i="1"/>
  <c r="AG537" i="1"/>
  <c r="AH537" i="1" s="1"/>
  <c r="AF580" i="1"/>
  <c r="AG27" i="1"/>
  <c r="AH27" i="1" s="1"/>
  <c r="AG81" i="1"/>
  <c r="AH81" i="1" s="1"/>
  <c r="AB326" i="1"/>
  <c r="AC326" i="1" s="1"/>
  <c r="AD326" i="1" s="1"/>
  <c r="AB306" i="1"/>
  <c r="AC306" i="1" s="1"/>
  <c r="AD306" i="1" s="1"/>
  <c r="AC275" i="1"/>
  <c r="AD275" i="1" s="1"/>
  <c r="AF436" i="1"/>
  <c r="AF428" i="1"/>
  <c r="AG428" i="1"/>
  <c r="AH428" i="1" s="1"/>
  <c r="U140" i="1"/>
  <c r="AC140" i="1"/>
  <c r="AD140" i="1" s="1"/>
  <c r="AB140" i="1"/>
  <c r="U439" i="1"/>
  <c r="AC439" i="1"/>
  <c r="AD439" i="1" s="1"/>
  <c r="AC434" i="1"/>
  <c r="AD434" i="1" s="1"/>
  <c r="AB434" i="1"/>
  <c r="U434" i="1"/>
  <c r="AG472" i="1"/>
  <c r="AH472" i="1" s="1"/>
  <c r="U513" i="1"/>
  <c r="AG513" i="1" s="1"/>
  <c r="AH513" i="1" s="1"/>
  <c r="AB522" i="1"/>
  <c r="AG479" i="1"/>
  <c r="AH479" i="1" s="1"/>
  <c r="AC512" i="1"/>
  <c r="AD512" i="1" s="1"/>
  <c r="AG510" i="1"/>
  <c r="AH510" i="1" s="1"/>
  <c r="U560" i="1"/>
  <c r="AC560" i="1"/>
  <c r="AD560" i="1" s="1"/>
  <c r="AB560" i="1"/>
  <c r="AG566" i="1"/>
  <c r="AH566" i="1" s="1"/>
  <c r="AC142" i="1"/>
  <c r="AD142" i="1" s="1"/>
  <c r="U494" i="1"/>
  <c r="AC494" i="1"/>
  <c r="AD494" i="1" s="1"/>
  <c r="AB71" i="1"/>
  <c r="AC71" i="1"/>
  <c r="AD71" i="1" s="1"/>
  <c r="U71" i="1"/>
  <c r="U457" i="1"/>
  <c r="AC457" i="1"/>
  <c r="AD457" i="1" s="1"/>
  <c r="AG903" i="1"/>
  <c r="AH903" i="1" s="1"/>
  <c r="AG842" i="1"/>
  <c r="AH842" i="1" s="1"/>
  <c r="AF879" i="1"/>
  <c r="AG879" i="1"/>
  <c r="AH879" i="1" s="1"/>
  <c r="AG871" i="1"/>
  <c r="AH871" i="1" s="1"/>
  <c r="AF713" i="1"/>
  <c r="AG713" i="1" s="1"/>
  <c r="AH713" i="1" s="1"/>
  <c r="AC941" i="1"/>
  <c r="AD941" i="1" s="1"/>
  <c r="AB941" i="1"/>
  <c r="U941" i="1"/>
  <c r="AF964" i="1"/>
  <c r="AG964" i="1"/>
  <c r="AH964" i="1" s="1"/>
  <c r="AC83" i="1"/>
  <c r="AD83" i="1" s="1"/>
  <c r="AB210" i="1"/>
  <c r="AC210" i="1" s="1"/>
  <c r="AD210" i="1" s="1"/>
  <c r="AB298" i="1"/>
  <c r="AC298" i="1" s="1"/>
  <c r="AD298" i="1" s="1"/>
  <c r="AB114" i="1"/>
  <c r="AC114" i="1" s="1"/>
  <c r="AD114" i="1" s="1"/>
  <c r="AG432" i="1"/>
  <c r="AH432" i="1" s="1"/>
  <c r="U325" i="1"/>
  <c r="AB325" i="1"/>
  <c r="AC325" i="1" s="1"/>
  <c r="AD325" i="1" s="1"/>
  <c r="AG577" i="1"/>
  <c r="AH577" i="1" s="1"/>
  <c r="AF550" i="1"/>
  <c r="AB513" i="1"/>
  <c r="AC497" i="1"/>
  <c r="AD497" i="1" s="1"/>
  <c r="AC521" i="1"/>
  <c r="AD521" i="1" s="1"/>
  <c r="AG509" i="1"/>
  <c r="AH509" i="1" s="1"/>
  <c r="AG530" i="1"/>
  <c r="AH530" i="1" s="1"/>
  <c r="AB68" i="1"/>
  <c r="AC68" i="1" s="1"/>
  <c r="AD68" i="1" s="1"/>
  <c r="AF466" i="1"/>
  <c r="AG466" i="1"/>
  <c r="AH466" i="1" s="1"/>
  <c r="AF543" i="1"/>
  <c r="AG543" i="1"/>
  <c r="AH543" i="1" s="1"/>
  <c r="AB519" i="1"/>
  <c r="U519" i="1"/>
  <c r="AC519" i="1"/>
  <c r="AD519" i="1" s="1"/>
  <c r="AF551" i="1"/>
  <c r="AG551" i="1" s="1"/>
  <c r="AH551" i="1" s="1"/>
  <c r="AF545" i="1"/>
  <c r="AG545" i="1" s="1"/>
  <c r="AH545" i="1" s="1"/>
  <c r="AF516" i="1"/>
  <c r="AG516" i="1" s="1"/>
  <c r="AH516" i="1" s="1"/>
  <c r="AC86" i="1"/>
  <c r="AD86" i="1" s="1"/>
  <c r="U476" i="1"/>
  <c r="AB476" i="1"/>
  <c r="AC476" i="1"/>
  <c r="AD476" i="1" s="1"/>
  <c r="AF467" i="1"/>
  <c r="AG467" i="1" s="1"/>
  <c r="AH467" i="1" s="1"/>
  <c r="U478" i="1"/>
  <c r="AC478" i="1"/>
  <c r="AD478" i="1" s="1"/>
  <c r="AG888" i="1"/>
  <c r="AH888" i="1" s="1"/>
  <c r="AG908" i="1"/>
  <c r="AH908" i="1" s="1"/>
  <c r="AF908" i="1"/>
  <c r="AF821" i="1"/>
  <c r="AG821" i="1" s="1"/>
  <c r="AH821" i="1" s="1"/>
  <c r="AF798" i="1"/>
  <c r="AG798" i="1" s="1"/>
  <c r="AH798" i="1" s="1"/>
  <c r="AG870" i="1"/>
  <c r="AH870" i="1" s="1"/>
  <c r="AF864" i="1"/>
  <c r="AG864" i="1" s="1"/>
  <c r="AH864" i="1" s="1"/>
  <c r="AF681" i="1"/>
  <c r="AG681" i="1"/>
  <c r="AH681" i="1" s="1"/>
  <c r="AF701" i="1"/>
  <c r="AG701" i="1"/>
  <c r="AH701" i="1" s="1"/>
  <c r="AB926" i="1"/>
  <c r="U926" i="1"/>
  <c r="AG143" i="1"/>
  <c r="AH143" i="1" s="1"/>
  <c r="AG443" i="1"/>
  <c r="AH443" i="1" s="1"/>
  <c r="U390" i="1"/>
  <c r="AC390" i="1"/>
  <c r="AD390" i="1" s="1"/>
  <c r="AC268" i="1"/>
  <c r="AD268" i="1" s="1"/>
  <c r="AC137" i="1"/>
  <c r="AD137" i="1" s="1"/>
  <c r="AB422" i="1"/>
  <c r="U422" i="1"/>
  <c r="AG422" i="1" s="1"/>
  <c r="AH422" i="1" s="1"/>
  <c r="AG490" i="1"/>
  <c r="AH490" i="1" s="1"/>
  <c r="AF524" i="1"/>
  <c r="AG524" i="1" s="1"/>
  <c r="AH524" i="1" s="1"/>
  <c r="U559" i="1"/>
  <c r="AF557" i="1"/>
  <c r="AG557" i="1" s="1"/>
  <c r="AH557" i="1" s="1"/>
  <c r="AB479" i="1"/>
  <c r="AG454" i="1"/>
  <c r="AH454" i="1" s="1"/>
  <c r="AF471" i="1"/>
  <c r="AG471" i="1"/>
  <c r="AH471" i="1" s="1"/>
  <c r="AB188" i="1"/>
  <c r="U175" i="1"/>
  <c r="AC567" i="1"/>
  <c r="AD567" i="1" s="1"/>
  <c r="AB567" i="1"/>
  <c r="AB86" i="1"/>
  <c r="AF529" i="1"/>
  <c r="AG529" i="1"/>
  <c r="AH529" i="1" s="1"/>
  <c r="AG877" i="1"/>
  <c r="AH877" i="1" s="1"/>
  <c r="AF877" i="1"/>
  <c r="U841" i="1"/>
  <c r="AF926" i="1"/>
  <c r="AG926" i="1" s="1"/>
  <c r="AH926" i="1" s="1"/>
  <c r="AF910" i="1"/>
  <c r="AG910" i="1"/>
  <c r="AH910" i="1" s="1"/>
  <c r="AF893" i="1"/>
  <c r="AG893" i="1" s="1"/>
  <c r="AH893" i="1" s="1"/>
  <c r="AF885" i="1"/>
  <c r="AG885" i="1"/>
  <c r="AH885" i="1" s="1"/>
  <c r="AF883" i="1"/>
  <c r="AG883" i="1"/>
  <c r="AH883" i="1" s="1"/>
  <c r="AF646" i="1"/>
  <c r="AG646" i="1"/>
  <c r="AH646" i="1" s="1"/>
  <c r="AC341" i="1"/>
  <c r="AD341" i="1" s="1"/>
  <c r="AG515" i="1"/>
  <c r="AH515" i="1" s="1"/>
  <c r="AG586" i="1"/>
  <c r="AH586" i="1" s="1"/>
  <c r="AG570" i="1"/>
  <c r="AH570" i="1" s="1"/>
  <c r="AF535" i="1"/>
  <c r="AG535" i="1"/>
  <c r="AH535" i="1" s="1"/>
  <c r="AG527" i="1"/>
  <c r="AH527" i="1" s="1"/>
  <c r="U41" i="1"/>
  <c r="AC41" i="1"/>
  <c r="AD41" i="1" s="1"/>
  <c r="AF526" i="1"/>
  <c r="AG526" i="1" s="1"/>
  <c r="AH526" i="1" s="1"/>
  <c r="AC38" i="1"/>
  <c r="AD38" i="1" s="1"/>
  <c r="AB38" i="1"/>
  <c r="AB540" i="1"/>
  <c r="AC540" i="1"/>
  <c r="AD540" i="1" s="1"/>
  <c r="U540" i="1"/>
  <c r="AB441" i="1"/>
  <c r="U441" i="1"/>
  <c r="AC441" i="1"/>
  <c r="AD441" i="1" s="1"/>
  <c r="AB463" i="1"/>
  <c r="AG846" i="1"/>
  <c r="AH846" i="1" s="1"/>
  <c r="AG958" i="1"/>
  <c r="AH958" i="1" s="1"/>
  <c r="AF902" i="1"/>
  <c r="AG902" i="1"/>
  <c r="AH902" i="1" s="1"/>
  <c r="AF931" i="1"/>
  <c r="AG931" i="1" s="1"/>
  <c r="AH931" i="1" s="1"/>
  <c r="AF617" i="1"/>
  <c r="AG617" i="1"/>
  <c r="AH617" i="1" s="1"/>
  <c r="AF831" i="1"/>
  <c r="AG831" i="1"/>
  <c r="AH831" i="1" s="1"/>
  <c r="AF925" i="1"/>
  <c r="AG925" i="1"/>
  <c r="AH925" i="1" s="1"/>
  <c r="AG625" i="1"/>
  <c r="AH625" i="1" s="1"/>
  <c r="AF625" i="1"/>
  <c r="AF640" i="1"/>
  <c r="AG640" i="1"/>
  <c r="AH640" i="1" s="1"/>
  <c r="AF702" i="1"/>
  <c r="AG702" i="1"/>
  <c r="AH702" i="1" s="1"/>
  <c r="AG621" i="1"/>
  <c r="AH621" i="1" s="1"/>
  <c r="AB826" i="1"/>
  <c r="U826" i="1"/>
  <c r="AG826" i="1" s="1"/>
  <c r="AH826" i="1" s="1"/>
  <c r="AC904" i="1"/>
  <c r="AD904" i="1" s="1"/>
  <c r="U904" i="1"/>
  <c r="U606" i="1"/>
  <c r="AC606" i="1"/>
  <c r="AD606" i="1" s="1"/>
  <c r="AB606" i="1"/>
  <c r="AF651" i="1"/>
  <c r="AG651" i="1" s="1"/>
  <c r="AH651" i="1" s="1"/>
  <c r="AC49" i="1"/>
  <c r="AD49" i="1" s="1"/>
  <c r="AB152" i="1"/>
  <c r="AC152" i="1" s="1"/>
  <c r="AD152" i="1" s="1"/>
  <c r="U152" i="1"/>
  <c r="U193" i="1"/>
  <c r="AC193" i="1"/>
  <c r="AD193" i="1" s="1"/>
  <c r="U462" i="1"/>
  <c r="AB462" i="1"/>
  <c r="U453" i="1"/>
  <c r="AC453" i="1"/>
  <c r="AD453" i="1" s="1"/>
  <c r="AF452" i="1"/>
  <c r="AG452" i="1"/>
  <c r="AH452" i="1" s="1"/>
  <c r="U480" i="1"/>
  <c r="AG480" i="1" s="1"/>
  <c r="AH480" i="1" s="1"/>
  <c r="AB534" i="1"/>
  <c r="AC534" i="1"/>
  <c r="AD534" i="1" s="1"/>
  <c r="U534" i="1"/>
  <c r="U438" i="1"/>
  <c r="AC438" i="1"/>
  <c r="AD438" i="1" s="1"/>
  <c r="AB504" i="1"/>
  <c r="AC504" i="1"/>
  <c r="AD504" i="1" s="1"/>
  <c r="AF587" i="1"/>
  <c r="AF951" i="1"/>
  <c r="AG951" i="1"/>
  <c r="AH951" i="1" s="1"/>
  <c r="AG838" i="1"/>
  <c r="AH838" i="1" s="1"/>
  <c r="AF838" i="1"/>
  <c r="AG832" i="1"/>
  <c r="AH832" i="1" s="1"/>
  <c r="AG722" i="1"/>
  <c r="AH722" i="1" s="1"/>
  <c r="AF722" i="1"/>
  <c r="AB110" i="1"/>
  <c r="AC110" i="1" s="1"/>
  <c r="AD110" i="1" s="1"/>
  <c r="U110" i="1"/>
  <c r="AC386" i="1"/>
  <c r="AD386" i="1" s="1"/>
  <c r="AB90" i="1"/>
  <c r="AC90" i="1" s="1"/>
  <c r="AD90" i="1" s="1"/>
  <c r="AG563" i="1"/>
  <c r="AH563" i="1" s="1"/>
  <c r="U455" i="1"/>
  <c r="AG455" i="1" s="1"/>
  <c r="AH455" i="1" s="1"/>
  <c r="AB455" i="1"/>
  <c r="AG538" i="1"/>
  <c r="AH538" i="1" s="1"/>
  <c r="AB580" i="1"/>
  <c r="U580" i="1"/>
  <c r="AG580" i="1" s="1"/>
  <c r="AH580" i="1" s="1"/>
  <c r="AG571" i="1"/>
  <c r="AH571" i="1" s="1"/>
  <c r="AB473" i="1"/>
  <c r="AC473" i="1"/>
  <c r="AD473" i="1" s="1"/>
  <c r="AF865" i="1"/>
  <c r="AG865" i="1" s="1"/>
  <c r="AH865" i="1" s="1"/>
  <c r="AF847" i="1"/>
  <c r="AG847" i="1"/>
  <c r="AH847" i="1" s="1"/>
  <c r="AF905" i="1"/>
  <c r="AG905" i="1"/>
  <c r="AH905" i="1" s="1"/>
  <c r="AG663" i="1"/>
  <c r="AH663" i="1" s="1"/>
  <c r="AF568" i="1"/>
  <c r="AG568" i="1" s="1"/>
  <c r="AH568" i="1" s="1"/>
  <c r="AF579" i="1"/>
  <c r="AG579" i="1" s="1"/>
  <c r="AH579" i="1" s="1"/>
  <c r="AF622" i="1"/>
  <c r="AG622" i="1" s="1"/>
  <c r="AH622" i="1" s="1"/>
  <c r="AG678" i="1"/>
  <c r="AH678" i="1" s="1"/>
  <c r="AF678" i="1"/>
  <c r="AF690" i="1"/>
  <c r="AG690" i="1"/>
  <c r="AH690" i="1" s="1"/>
  <c r="AB920" i="1"/>
  <c r="AC920" i="1"/>
  <c r="AD920" i="1" s="1"/>
  <c r="AG759" i="1"/>
  <c r="AH759" i="1" s="1"/>
  <c r="AC658" i="1"/>
  <c r="AD658" i="1" s="1"/>
  <c r="U658" i="1"/>
  <c r="AB658" i="1"/>
  <c r="AC619" i="1"/>
  <c r="AD619" i="1" s="1"/>
  <c r="U619" i="1"/>
  <c r="AB619" i="1"/>
  <c r="U992" i="1"/>
  <c r="AC992" i="1"/>
  <c r="AD992" i="1" s="1"/>
  <c r="AB135" i="1"/>
  <c r="AC135" i="1" s="1"/>
  <c r="AD135" i="1" s="1"/>
  <c r="U575" i="1"/>
  <c r="AG575" i="1" s="1"/>
  <c r="AH575" i="1" s="1"/>
  <c r="AB575" i="1"/>
  <c r="AB539" i="1"/>
  <c r="AC539" i="1"/>
  <c r="AD539" i="1" s="1"/>
  <c r="U487" i="1"/>
  <c r="AB487" i="1"/>
  <c r="AB508" i="1"/>
  <c r="U508" i="1"/>
  <c r="U93" i="1"/>
  <c r="AB93" i="1"/>
  <c r="AC93" i="1" s="1"/>
  <c r="AD93" i="1" s="1"/>
  <c r="AF956" i="1"/>
  <c r="AG956" i="1"/>
  <c r="AH956" i="1" s="1"/>
  <c r="AF601" i="1"/>
  <c r="AG601" i="1"/>
  <c r="AH601" i="1" s="1"/>
  <c r="AF827" i="1"/>
  <c r="AG827" i="1"/>
  <c r="AH827" i="1" s="1"/>
  <c r="AG807" i="1"/>
  <c r="AH807" i="1" s="1"/>
  <c r="AF807" i="1"/>
  <c r="AF817" i="1"/>
  <c r="AG817" i="1"/>
  <c r="AH817" i="1" s="1"/>
  <c r="AG844" i="1"/>
  <c r="AH844" i="1" s="1"/>
  <c r="AF985" i="1"/>
  <c r="AG985" i="1" s="1"/>
  <c r="AH985" i="1" s="1"/>
  <c r="AG979" i="1"/>
  <c r="AH979" i="1" s="1"/>
  <c r="AB654" i="1"/>
  <c r="U654" i="1"/>
  <c r="AC654" i="1"/>
  <c r="AD654" i="1" s="1"/>
  <c r="AF740" i="1"/>
  <c r="AG740" i="1" s="1"/>
  <c r="AH740" i="1" s="1"/>
  <c r="AG766" i="1"/>
  <c r="AH766" i="1" s="1"/>
  <c r="U555" i="1"/>
  <c r="AB555" i="1"/>
  <c r="T962" i="1"/>
  <c r="AB164" i="1"/>
  <c r="AC164" i="1" s="1"/>
  <c r="AD164" i="1" s="1"/>
  <c r="AC431" i="1"/>
  <c r="AD431" i="1" s="1"/>
  <c r="AG503" i="1"/>
  <c r="AH503" i="1" s="1"/>
  <c r="AB329" i="1"/>
  <c r="AC329" i="1"/>
  <c r="AD329" i="1" s="1"/>
  <c r="AF944" i="1"/>
  <c r="AG944" i="1"/>
  <c r="AH944" i="1" s="1"/>
  <c r="AF805" i="1"/>
  <c r="AG805" i="1"/>
  <c r="AH805" i="1" s="1"/>
  <c r="AG815" i="1"/>
  <c r="AH815" i="1" s="1"/>
  <c r="AG897" i="1"/>
  <c r="AH897" i="1" s="1"/>
  <c r="AG618" i="1"/>
  <c r="AH618" i="1" s="1"/>
  <c r="AF669" i="1"/>
  <c r="AG669" i="1"/>
  <c r="AH669" i="1" s="1"/>
  <c r="AG699" i="1"/>
  <c r="AH699" i="1" s="1"/>
  <c r="AC919" i="1"/>
  <c r="AD919" i="1" s="1"/>
  <c r="AB919" i="1"/>
  <c r="AB833" i="1"/>
  <c r="U833" i="1"/>
  <c r="AB855" i="1"/>
  <c r="AC855" i="1"/>
  <c r="AD855" i="1" s="1"/>
  <c r="AC794" i="1"/>
  <c r="AD794" i="1" s="1"/>
  <c r="AB794" i="1"/>
  <c r="AF636" i="1"/>
  <c r="AG636" i="1"/>
  <c r="AH636" i="1" s="1"/>
  <c r="AC662" i="1"/>
  <c r="AD662" i="1" s="1"/>
  <c r="U662" i="1"/>
  <c r="AB662" i="1"/>
  <c r="AC736" i="1"/>
  <c r="AD736" i="1" s="1"/>
  <c r="AB736" i="1"/>
  <c r="U736" i="1"/>
  <c r="AC710" i="1"/>
  <c r="AD710" i="1" s="1"/>
  <c r="U710" i="1"/>
  <c r="AF776" i="1"/>
  <c r="AG776" i="1"/>
  <c r="AH776" i="1" s="1"/>
  <c r="AB656" i="1"/>
  <c r="AC656" i="1"/>
  <c r="AD656" i="1" s="1"/>
  <c r="T966" i="1"/>
  <c r="AB966" i="1" s="1"/>
  <c r="T952" i="1"/>
  <c r="V952" i="1"/>
  <c r="U157" i="1"/>
  <c r="AG157" i="1" s="1"/>
  <c r="AH157" i="1" s="1"/>
  <c r="U431" i="1"/>
  <c r="AB60" i="1"/>
  <c r="AC60" i="1" s="1"/>
  <c r="AD60" i="1" s="1"/>
  <c r="AG933" i="1"/>
  <c r="AH933" i="1" s="1"/>
  <c r="AG593" i="1"/>
  <c r="AH593" i="1" s="1"/>
  <c r="AF818" i="1"/>
  <c r="AG818" i="1"/>
  <c r="AH818" i="1" s="1"/>
  <c r="AG867" i="1"/>
  <c r="AH867" i="1" s="1"/>
  <c r="AF799" i="1"/>
  <c r="AF874" i="1"/>
  <c r="AG874" i="1"/>
  <c r="AH874" i="1" s="1"/>
  <c r="AG612" i="1"/>
  <c r="AH612" i="1" s="1"/>
  <c r="U587" i="1"/>
  <c r="AG587" i="1" s="1"/>
  <c r="AH587" i="1" s="1"/>
  <c r="AB587" i="1"/>
  <c r="AC590" i="1"/>
  <c r="AD590" i="1" s="1"/>
  <c r="AB590" i="1"/>
  <c r="AB657" i="1"/>
  <c r="AC657" i="1"/>
  <c r="AD657" i="1" s="1"/>
  <c r="AG717" i="1"/>
  <c r="AH717" i="1" s="1"/>
  <c r="AF629" i="1"/>
  <c r="AG629" i="1" s="1"/>
  <c r="AH629" i="1" s="1"/>
  <c r="AG703" i="1"/>
  <c r="AH703" i="1" s="1"/>
  <c r="AF703" i="1"/>
  <c r="AB797" i="1"/>
  <c r="U797" i="1"/>
  <c r="AG797" i="1" s="1"/>
  <c r="AH797" i="1" s="1"/>
  <c r="AF997" i="1"/>
  <c r="AG997" i="1"/>
  <c r="AH997" i="1" s="1"/>
  <c r="AB848" i="1"/>
  <c r="AC848" i="1"/>
  <c r="AD848" i="1" s="1"/>
  <c r="U848" i="1"/>
  <c r="AB890" i="1"/>
  <c r="U890" i="1"/>
  <c r="AG890" i="1" s="1"/>
  <c r="AH890" i="1" s="1"/>
  <c r="AG528" i="1"/>
  <c r="AH528" i="1" s="1"/>
  <c r="AC592" i="1"/>
  <c r="AD592" i="1" s="1"/>
  <c r="AB592" i="1"/>
  <c r="AC691" i="1"/>
  <c r="AD691" i="1" s="1"/>
  <c r="U691" i="1"/>
  <c r="AC744" i="1"/>
  <c r="AD744" i="1" s="1"/>
  <c r="U744" i="1"/>
  <c r="AB744" i="1"/>
  <c r="AG777" i="1"/>
  <c r="AH777" i="1" s="1"/>
  <c r="AF729" i="1"/>
  <c r="AG729" i="1"/>
  <c r="AH729" i="1" s="1"/>
  <c r="AC596" i="1"/>
  <c r="AD596" i="1" s="1"/>
  <c r="AB596" i="1"/>
  <c r="U596" i="1"/>
  <c r="AF916" i="1"/>
  <c r="AG916" i="1"/>
  <c r="AH916" i="1" s="1"/>
  <c r="AG851" i="1"/>
  <c r="AH851" i="1" s="1"/>
  <c r="AF796" i="1"/>
  <c r="AG796" i="1"/>
  <c r="AH796" i="1" s="1"/>
  <c r="AG948" i="1"/>
  <c r="AH948" i="1" s="1"/>
  <c r="AG868" i="1"/>
  <c r="AH868" i="1" s="1"/>
  <c r="AG834" i="1"/>
  <c r="AH834" i="1" s="1"/>
  <c r="AB591" i="1"/>
  <c r="U591" i="1"/>
  <c r="AC591" i="1"/>
  <c r="AD591" i="1" s="1"/>
  <c r="AG609" i="1"/>
  <c r="AH609" i="1" s="1"/>
  <c r="AG715" i="1"/>
  <c r="AH715" i="1" s="1"/>
  <c r="AB812" i="1"/>
  <c r="U812" i="1"/>
  <c r="AG812" i="1" s="1"/>
  <c r="AH812" i="1" s="1"/>
  <c r="AB679" i="1"/>
  <c r="AC679" i="1"/>
  <c r="AD679" i="1" s="1"/>
  <c r="U679" i="1"/>
  <c r="AF732" i="1"/>
  <c r="AG732" i="1" s="1"/>
  <c r="AH732" i="1" s="1"/>
  <c r="AC748" i="1"/>
  <c r="AD748" i="1" s="1"/>
  <c r="AB748" i="1"/>
  <c r="AG615" i="1"/>
  <c r="AH615" i="1" s="1"/>
  <c r="AC739" i="1"/>
  <c r="AD739" i="1" s="1"/>
  <c r="AB739" i="1"/>
  <c r="AF771" i="1"/>
  <c r="AG771" i="1" s="1"/>
  <c r="AH771" i="1" s="1"/>
  <c r="U974" i="1"/>
  <c r="AC974" i="1"/>
  <c r="AD974" i="1" s="1"/>
  <c r="AB974" i="1"/>
  <c r="U972" i="1"/>
  <c r="AC972" i="1"/>
  <c r="AD972" i="1" s="1"/>
  <c r="AB972" i="1"/>
  <c r="AF933" i="1"/>
  <c r="AF911" i="1"/>
  <c r="AG911" i="1" s="1"/>
  <c r="AH911" i="1" s="1"/>
  <c r="AF641" i="1"/>
  <c r="AG641" i="1" s="1"/>
  <c r="AH641" i="1" s="1"/>
  <c r="AG942" i="1"/>
  <c r="AH942" i="1" s="1"/>
  <c r="AG924" i="1"/>
  <c r="AH924" i="1" s="1"/>
  <c r="AF833" i="1"/>
  <c r="AG833" i="1" s="1"/>
  <c r="AH833" i="1" s="1"/>
  <c r="AF906" i="1"/>
  <c r="AG906" i="1"/>
  <c r="AH906" i="1" s="1"/>
  <c r="AF928" i="1"/>
  <c r="AF840" i="1"/>
  <c r="AG840" i="1"/>
  <c r="AH840" i="1" s="1"/>
  <c r="AF811" i="1"/>
  <c r="AG811" i="1" s="1"/>
  <c r="AH811" i="1" s="1"/>
  <c r="AF618" i="1"/>
  <c r="AG705" i="1"/>
  <c r="AH705" i="1" s="1"/>
  <c r="AG605" i="1"/>
  <c r="AH605" i="1" s="1"/>
  <c r="AB932" i="1"/>
  <c r="AC932" i="1"/>
  <c r="AD932" i="1" s="1"/>
  <c r="AG995" i="1"/>
  <c r="AH995" i="1" s="1"/>
  <c r="AB719" i="1"/>
  <c r="AC719" i="1"/>
  <c r="AD719" i="1" s="1"/>
  <c r="U719" i="1"/>
  <c r="T889" i="1"/>
  <c r="AB889" i="1" s="1"/>
  <c r="V886" i="1"/>
  <c r="T886" i="1"/>
  <c r="V873" i="1"/>
  <c r="T873" i="1"/>
  <c r="V915" i="1"/>
  <c r="T915" i="1"/>
  <c r="AB922" i="1"/>
  <c r="AG611" i="1"/>
  <c r="AH611" i="1" s="1"/>
  <c r="AG723" i="1"/>
  <c r="AH723" i="1" s="1"/>
  <c r="AB942" i="1"/>
  <c r="AG735" i="1"/>
  <c r="AH735" i="1" s="1"/>
  <c r="AG779" i="1"/>
  <c r="AH779" i="1" s="1"/>
  <c r="AG676" i="1"/>
  <c r="AH676" i="1" s="1"/>
  <c r="AG628" i="1"/>
  <c r="AH628" i="1" s="1"/>
  <c r="U766" i="1"/>
  <c r="AB766" i="1"/>
  <c r="AF780" i="1"/>
  <c r="AG780" i="1" s="1"/>
  <c r="AH780" i="1" s="1"/>
  <c r="AB687" i="1"/>
  <c r="U687" i="1"/>
  <c r="AG687" i="1" s="1"/>
  <c r="AH687" i="1" s="1"/>
  <c r="V1000" i="1"/>
  <c r="T1000" i="1"/>
  <c r="T984" i="1"/>
  <c r="V984" i="1"/>
  <c r="T976" i="1"/>
  <c r="AB976" i="1" s="1"/>
  <c r="R964" i="1"/>
  <c r="S964" i="1" s="1"/>
  <c r="R960" i="1"/>
  <c r="S960" i="1" s="1"/>
  <c r="V957" i="1"/>
  <c r="T957" i="1"/>
  <c r="T876" i="1"/>
  <c r="AB876" i="1" s="1"/>
  <c r="T880" i="1"/>
  <c r="AG731" i="1"/>
  <c r="AH731" i="1" s="1"/>
  <c r="V917" i="1"/>
  <c r="T917" i="1"/>
  <c r="V884" i="1"/>
  <c r="T884" i="1"/>
  <c r="AB829" i="1"/>
  <c r="AG751" i="1"/>
  <c r="AH751" i="1" s="1"/>
  <c r="U928" i="1"/>
  <c r="AG928" i="1" s="1"/>
  <c r="AH928" i="1" s="1"/>
  <c r="AB928" i="1"/>
  <c r="T887" i="1"/>
  <c r="AB878" i="1"/>
  <c r="AF599" i="1"/>
  <c r="AG599" i="1" s="1"/>
  <c r="AH599" i="1" s="1"/>
  <c r="AF631" i="1"/>
  <c r="AG631" i="1"/>
  <c r="AH631" i="1" s="1"/>
  <c r="AF730" i="1"/>
  <c r="AG730" i="1"/>
  <c r="AH730" i="1" s="1"/>
  <c r="AC680" i="1"/>
  <c r="AD680" i="1" s="1"/>
  <c r="U680" i="1"/>
  <c r="AB680" i="1"/>
  <c r="AC765" i="1"/>
  <c r="AD765" i="1" s="1"/>
  <c r="U642" i="1"/>
  <c r="AC642" i="1"/>
  <c r="AD642" i="1" s="1"/>
  <c r="AB642" i="1"/>
  <c r="U661" i="1"/>
  <c r="AC661" i="1"/>
  <c r="AD661" i="1" s="1"/>
  <c r="AC998" i="1"/>
  <c r="AD998" i="1" s="1"/>
  <c r="AB998" i="1"/>
  <c r="V989" i="1"/>
  <c r="T986" i="1"/>
  <c r="T854" i="1"/>
  <c r="V854" i="1"/>
  <c r="AB960" i="1"/>
  <c r="AC960" i="1"/>
  <c r="AD960" i="1" s="1"/>
  <c r="AB800" i="1"/>
  <c r="AC800" i="1"/>
  <c r="AD800" i="1" s="1"/>
  <c r="U800" i="1"/>
  <c r="U799" i="1"/>
  <c r="AG799" i="1" s="1"/>
  <c r="AH799" i="1" s="1"/>
  <c r="AB799" i="1"/>
  <c r="AB874" i="1"/>
  <c r="AG644" i="1"/>
  <c r="AH644" i="1" s="1"/>
  <c r="AG785" i="1"/>
  <c r="AH785" i="1" s="1"/>
  <c r="AG970" i="1"/>
  <c r="AH970" i="1" s="1"/>
  <c r="U967" i="1"/>
  <c r="AC967" i="1"/>
  <c r="AD967" i="1" s="1"/>
  <c r="AB626" i="1"/>
  <c r="U626" i="1"/>
  <c r="AG626" i="1" s="1"/>
  <c r="AH626" i="1" s="1"/>
  <c r="AC989" i="1"/>
  <c r="AD989" i="1" s="1"/>
  <c r="AB989" i="1"/>
  <c r="U989" i="1"/>
  <c r="T901" i="1"/>
  <c r="T858" i="1"/>
  <c r="V858" i="1"/>
  <c r="U922" i="1"/>
  <c r="AG922" i="1" s="1"/>
  <c r="AH922" i="1" s="1"/>
  <c r="AG787" i="1"/>
  <c r="AH787" i="1" s="1"/>
  <c r="T945" i="1"/>
  <c r="AB553" i="1"/>
  <c r="AC553" i="1"/>
  <c r="AD553" i="1" s="1"/>
  <c r="U553" i="1"/>
  <c r="AC714" i="1"/>
  <c r="AD714" i="1" s="1"/>
  <c r="AB714" i="1"/>
  <c r="AG769" i="1"/>
  <c r="AH769" i="1" s="1"/>
  <c r="T982" i="1"/>
  <c r="V982" i="1"/>
  <c r="U977" i="1"/>
  <c r="AC977" i="1"/>
  <c r="AD977" i="1" s="1"/>
  <c r="AB977" i="1"/>
  <c r="V954" i="1"/>
  <c r="T954" i="1"/>
  <c r="T950" i="1"/>
  <c r="V950" i="1"/>
  <c r="R950" i="1"/>
  <c r="S950" i="1" s="1"/>
  <c r="U939" i="1"/>
  <c r="AG939" i="1" s="1"/>
  <c r="AH939" i="1" s="1"/>
  <c r="AB939" i="1"/>
  <c r="R828" i="1"/>
  <c r="S828" i="1" s="1"/>
  <c r="AB825" i="1"/>
  <c r="AF767" i="1"/>
  <c r="AG767" i="1" s="1"/>
  <c r="AH767" i="1" s="1"/>
  <c r="AB937" i="1"/>
  <c r="T853" i="1"/>
  <c r="AC688" i="1"/>
  <c r="AD688" i="1" s="1"/>
  <c r="U688" i="1"/>
  <c r="T990" i="1"/>
  <c r="R973" i="1"/>
  <c r="S973" i="1" s="1"/>
  <c r="U961" i="1"/>
  <c r="AB961" i="1"/>
  <c r="AC961" i="1"/>
  <c r="AD961" i="1" s="1"/>
  <c r="V913" i="1"/>
  <c r="T913" i="1"/>
  <c r="AB871" i="1"/>
  <c r="AB858" i="1"/>
  <c r="T850" i="1"/>
  <c r="AB850" i="1"/>
  <c r="R849" i="1"/>
  <c r="S849" i="1" s="1"/>
  <c r="AB900" i="1"/>
  <c r="T849" i="1"/>
  <c r="AB798" i="1"/>
  <c r="AB588" i="1"/>
  <c r="AC588" i="1"/>
  <c r="AD588" i="1" s="1"/>
  <c r="AC737" i="1"/>
  <c r="AD737" i="1" s="1"/>
  <c r="AB992" i="1"/>
  <c r="R970" i="1"/>
  <c r="S970" i="1" s="1"/>
  <c r="AC969" i="1"/>
  <c r="AD969" i="1" s="1"/>
  <c r="AB969" i="1"/>
  <c r="AB948" i="1"/>
  <c r="V946" i="1"/>
  <c r="T946" i="1"/>
  <c r="AB946" i="1" s="1"/>
  <c r="T869" i="1"/>
  <c r="AB869" i="1"/>
  <c r="V861" i="1"/>
  <c r="T861" i="1"/>
  <c r="T806" i="1"/>
  <c r="AB806" i="1" s="1"/>
  <c r="T802" i="1"/>
  <c r="V802" i="1"/>
  <c r="T816" i="1"/>
  <c r="AF643" i="1"/>
  <c r="AG643" i="1" s="1"/>
  <c r="AH643" i="1" s="1"/>
  <c r="AF988" i="1"/>
  <c r="AG988" i="1" s="1"/>
  <c r="AH988" i="1" s="1"/>
  <c r="U968" i="1"/>
  <c r="AB968" i="1"/>
  <c r="AC968" i="1"/>
  <c r="AD968" i="1" s="1"/>
  <c r="V965" i="1"/>
  <c r="T965" i="1"/>
  <c r="T882" i="1"/>
  <c r="V882" i="1"/>
  <c r="AB861" i="1"/>
  <c r="AB885" i="1"/>
  <c r="AB832" i="1"/>
  <c r="AB836" i="1"/>
  <c r="AG616" i="1"/>
  <c r="AH616" i="1" s="1"/>
  <c r="U988" i="1"/>
  <c r="R917" i="1"/>
  <c r="S917" i="1" s="1"/>
  <c r="T895" i="1"/>
  <c r="AB895" i="1" s="1"/>
  <c r="AB882" i="1"/>
  <c r="R864" i="1"/>
  <c r="S864" i="1" s="1"/>
  <c r="T843" i="1"/>
  <c r="V994" i="1"/>
  <c r="T994" i="1"/>
  <c r="R988" i="1"/>
  <c r="S988" i="1" s="1"/>
  <c r="R981" i="1"/>
  <c r="S981" i="1" s="1"/>
  <c r="T963" i="1"/>
  <c r="AB944" i="1"/>
  <c r="R942" i="1"/>
  <c r="S942" i="1" s="1"/>
  <c r="AB918" i="1"/>
  <c r="V793" i="1"/>
  <c r="T793" i="1"/>
  <c r="T743" i="1"/>
  <c r="T742" i="1"/>
  <c r="R816" i="1"/>
  <c r="S816" i="1" s="1"/>
  <c r="R794" i="1"/>
  <c r="S794" i="1" s="1"/>
  <c r="T783" i="1"/>
  <c r="R766" i="1"/>
  <c r="S766" i="1" s="1"/>
  <c r="R807" i="1"/>
  <c r="S807" i="1" s="1"/>
  <c r="R756" i="1"/>
  <c r="S756" i="1" s="1"/>
  <c r="R745" i="1"/>
  <c r="S745" i="1" s="1"/>
  <c r="AG745" i="1"/>
  <c r="AH745" i="1" s="1"/>
  <c r="AC632" i="1"/>
  <c r="AD632" i="1" s="1"/>
  <c r="AB632" i="1"/>
  <c r="T993" i="1"/>
  <c r="AB983" i="1"/>
  <c r="U983" i="1"/>
  <c r="AG983" i="1" s="1"/>
  <c r="AH983" i="1" s="1"/>
  <c r="AB975" i="1"/>
  <c r="U975" i="1"/>
  <c r="R974" i="1"/>
  <c r="S974" i="1" s="1"/>
  <c r="AB967" i="1"/>
  <c r="R956" i="1"/>
  <c r="S956" i="1" s="1"/>
  <c r="R949" i="1"/>
  <c r="S949" i="1" s="1"/>
  <c r="R910" i="1"/>
  <c r="S910" i="1" s="1"/>
  <c r="AB875" i="1"/>
  <c r="R817" i="1"/>
  <c r="S817" i="1" s="1"/>
  <c r="T804" i="1"/>
  <c r="V804" i="1"/>
  <c r="R798" i="1"/>
  <c r="S798" i="1" s="1"/>
  <c r="AG603" i="1"/>
  <c r="AH603" i="1" s="1"/>
  <c r="U978" i="1"/>
  <c r="AG978" i="1" s="1"/>
  <c r="AH978" i="1" s="1"/>
  <c r="T914" i="1"/>
  <c r="R881" i="1"/>
  <c r="S881" i="1" s="1"/>
  <c r="V813" i="1"/>
  <c r="T813" i="1"/>
  <c r="R742" i="1"/>
  <c r="S742" i="1" s="1"/>
  <c r="AB807" i="1"/>
  <c r="R925" i="1"/>
  <c r="S925" i="1" s="1"/>
  <c r="R892" i="1"/>
  <c r="S892" i="1" s="1"/>
  <c r="R885" i="1"/>
  <c r="S885" i="1" s="1"/>
  <c r="T852" i="1"/>
  <c r="R846" i="1"/>
  <c r="S846" i="1" s="1"/>
  <c r="R802" i="1"/>
  <c r="S802" i="1" s="1"/>
  <c r="AB784" i="1"/>
  <c r="R781" i="1"/>
  <c r="S781" i="1" s="1"/>
  <c r="T770" i="1"/>
  <c r="R741" i="1"/>
  <c r="S741" i="1" s="1"/>
  <c r="AB713" i="1"/>
  <c r="AF660" i="1"/>
  <c r="AG660" i="1" s="1"/>
  <c r="AH660" i="1" s="1"/>
  <c r="R815" i="1"/>
  <c r="S815" i="1" s="1"/>
  <c r="R811" i="1"/>
  <c r="S811" i="1" s="1"/>
  <c r="T761" i="1"/>
  <c r="R752" i="1"/>
  <c r="S752" i="1" s="1"/>
  <c r="R704" i="1"/>
  <c r="S704" i="1" s="1"/>
  <c r="R685" i="1"/>
  <c r="S685" i="1" s="1"/>
  <c r="U660" i="1"/>
  <c r="T623" i="1"/>
  <c r="R569" i="1"/>
  <c r="S569" i="1" s="1"/>
  <c r="R694" i="1"/>
  <c r="S694" i="1" s="1"/>
  <c r="U568" i="1"/>
  <c r="AB568" i="1"/>
  <c r="T709" i="1"/>
  <c r="R705" i="1"/>
  <c r="S705" i="1" s="1"/>
  <c r="R681" i="1"/>
  <c r="S681" i="1" s="1"/>
  <c r="R771" i="1"/>
  <c r="S771" i="1" s="1"/>
  <c r="R744" i="1"/>
  <c r="S744" i="1" s="1"/>
  <c r="T724" i="1"/>
  <c r="R695" i="1"/>
  <c r="S695" i="1" s="1"/>
  <c r="R659" i="1"/>
  <c r="S659" i="1" s="1"/>
  <c r="AB651" i="1"/>
  <c r="R740" i="1"/>
  <c r="S740" i="1" s="1"/>
  <c r="R715" i="1"/>
  <c r="S715" i="1" s="1"/>
  <c r="R711" i="1"/>
  <c r="S711" i="1" s="1"/>
  <c r="R680" i="1"/>
  <c r="S680" i="1" s="1"/>
  <c r="R658" i="1"/>
  <c r="S658" i="1" s="1"/>
  <c r="T602" i="1"/>
  <c r="T652" i="1"/>
  <c r="V621" i="1"/>
  <c r="R579" i="1"/>
  <c r="S579" i="1" s="1"/>
  <c r="R425" i="1"/>
  <c r="S425" i="1" s="1"/>
  <c r="V340" i="1"/>
  <c r="T340" i="1"/>
  <c r="T564" i="1"/>
  <c r="R562" i="1"/>
  <c r="S562" i="1" s="1"/>
  <c r="T547" i="1"/>
  <c r="T548" i="1"/>
  <c r="R435" i="1"/>
  <c r="S435" i="1" s="1"/>
  <c r="R540" i="1"/>
  <c r="S540" i="1" s="1"/>
  <c r="R417" i="1"/>
  <c r="S417" i="1" s="1"/>
  <c r="R391" i="1"/>
  <c r="S391" i="1" s="1"/>
  <c r="AA374" i="1"/>
  <c r="AB374" i="1" s="1"/>
  <c r="AC374" i="1" s="1"/>
  <c r="AD374" i="1" s="1"/>
  <c r="V382" i="1"/>
  <c r="AA337" i="1"/>
  <c r="AB337" i="1" s="1"/>
  <c r="AC337" i="1" s="1"/>
  <c r="AD337" i="1" s="1"/>
  <c r="T352" i="1"/>
  <c r="V410" i="1"/>
  <c r="R363" i="1"/>
  <c r="S363" i="1" s="1"/>
  <c r="AA335" i="1"/>
  <c r="AB335" i="1" s="1"/>
  <c r="AC335" i="1" s="1"/>
  <c r="AD335" i="1" s="1"/>
  <c r="T303" i="1"/>
  <c r="AA261" i="1"/>
  <c r="AB261" i="1" s="1"/>
  <c r="AC261" i="1" s="1"/>
  <c r="AD261" i="1" s="1"/>
  <c r="AA279" i="1"/>
  <c r="AB279" i="1" s="1"/>
  <c r="AC279" i="1" s="1"/>
  <c r="AD279" i="1" s="1"/>
  <c r="AE172" i="1"/>
  <c r="AA172" i="1"/>
  <c r="AB172" i="1" s="1"/>
  <c r="AC172" i="1" s="1"/>
  <c r="AD172" i="1" s="1"/>
  <c r="AA297" i="1"/>
  <c r="AB297" i="1" s="1"/>
  <c r="AC297" i="1" s="1"/>
  <c r="AD297" i="1" s="1"/>
  <c r="T405" i="1"/>
  <c r="R394" i="1"/>
  <c r="S394" i="1" s="1"/>
  <c r="R332" i="1"/>
  <c r="S332" i="1" s="1"/>
  <c r="R282" i="1"/>
  <c r="S282" i="1" s="1"/>
  <c r="AA263" i="1"/>
  <c r="AB263" i="1" s="1"/>
  <c r="AC263" i="1" s="1"/>
  <c r="AD263" i="1" s="1"/>
  <c r="AA233" i="1"/>
  <c r="AB233" i="1" s="1"/>
  <c r="AC233" i="1" s="1"/>
  <c r="AD233" i="1" s="1"/>
  <c r="AA169" i="1"/>
  <c r="AB169" i="1" s="1"/>
  <c r="AC169" i="1" s="1"/>
  <c r="AD169" i="1" s="1"/>
  <c r="AA181" i="1"/>
  <c r="AB181" i="1" s="1"/>
  <c r="AC181" i="1" s="1"/>
  <c r="AD181" i="1" s="1"/>
  <c r="AE175" i="1"/>
  <c r="AA175" i="1"/>
  <c r="AB175" i="1" s="1"/>
  <c r="AC175" i="1" s="1"/>
  <c r="AD175" i="1" s="1"/>
  <c r="V189" i="1"/>
  <c r="AA124" i="1"/>
  <c r="AB124" i="1" s="1"/>
  <c r="AC124" i="1" s="1"/>
  <c r="AD124" i="1" s="1"/>
  <c r="R156" i="1"/>
  <c r="S156" i="1" s="1"/>
  <c r="AA106" i="1"/>
  <c r="AB106" i="1" s="1"/>
  <c r="AC106" i="1" s="1"/>
  <c r="AD106" i="1" s="1"/>
  <c r="R125" i="1"/>
  <c r="S125" i="1" s="1"/>
  <c r="AA89" i="1"/>
  <c r="AB89" i="1" s="1"/>
  <c r="AC89" i="1" s="1"/>
  <c r="AD89" i="1" s="1"/>
  <c r="T159" i="1"/>
  <c r="V102" i="1"/>
  <c r="R88" i="1"/>
  <c r="S88" i="1" s="1"/>
  <c r="T52" i="1"/>
  <c r="AA100" i="1"/>
  <c r="AB41" i="1"/>
  <c r="V67" i="1"/>
  <c r="AB103" i="1"/>
  <c r="AC103" i="1" s="1"/>
  <c r="AD103" i="1" s="1"/>
  <c r="AA65" i="1"/>
  <c r="AB65" i="1" s="1"/>
  <c r="AC65" i="1" s="1"/>
  <c r="AD65" i="1" s="1"/>
  <c r="AB100" i="1"/>
  <c r="AC100" i="1" s="1"/>
  <c r="AD100" i="1" s="1"/>
  <c r="AF100" i="1" l="1"/>
  <c r="AG100" i="1" s="1"/>
  <c r="AH100" i="1" s="1"/>
  <c r="AF175" i="1"/>
  <c r="AG175" i="1"/>
  <c r="AH175" i="1" s="1"/>
  <c r="AF114" i="1"/>
  <c r="AG114" i="1"/>
  <c r="AH114" i="1" s="1"/>
  <c r="AF167" i="1"/>
  <c r="AG167" i="1"/>
  <c r="AH167" i="1" s="1"/>
  <c r="AF65" i="1"/>
  <c r="AG65" i="1" s="1"/>
  <c r="AH65" i="1" s="1"/>
  <c r="AF392" i="1"/>
  <c r="AG392" i="1"/>
  <c r="AH392" i="1" s="1"/>
  <c r="AF338" i="1"/>
  <c r="AG338" i="1" s="1"/>
  <c r="AH338" i="1" s="1"/>
  <c r="AF113" i="1"/>
  <c r="AG113" i="1" s="1"/>
  <c r="AH113" i="1" s="1"/>
  <c r="AF202" i="1"/>
  <c r="AG202" i="1" s="1"/>
  <c r="AH202" i="1" s="1"/>
  <c r="AF169" i="1"/>
  <c r="AG169" i="1" s="1"/>
  <c r="AH169" i="1" s="1"/>
  <c r="AF60" i="1"/>
  <c r="AG60" i="1" s="1"/>
  <c r="AH60" i="1" s="1"/>
  <c r="AF311" i="1"/>
  <c r="AG311" i="1"/>
  <c r="AH311" i="1" s="1"/>
  <c r="AF68" i="1"/>
  <c r="AG68" i="1" s="1"/>
  <c r="AH68" i="1" s="1"/>
  <c r="AF91" i="1"/>
  <c r="AG91" i="1"/>
  <c r="AH91" i="1" s="1"/>
  <c r="AF209" i="1"/>
  <c r="AG209" i="1" s="1"/>
  <c r="AH209" i="1" s="1"/>
  <c r="AF297" i="1"/>
  <c r="AG297" i="1"/>
  <c r="AH297" i="1" s="1"/>
  <c r="AF210" i="1"/>
  <c r="AG210" i="1" s="1"/>
  <c r="AH210" i="1" s="1"/>
  <c r="AF384" i="1"/>
  <c r="AG384" i="1"/>
  <c r="AH384" i="1" s="1"/>
  <c r="AF261" i="1"/>
  <c r="AG261" i="1" s="1"/>
  <c r="AH261" i="1" s="1"/>
  <c r="AF374" i="1"/>
  <c r="AG374" i="1" s="1"/>
  <c r="AH374" i="1" s="1"/>
  <c r="AF123" i="1"/>
  <c r="AG123" i="1" s="1"/>
  <c r="AH123" i="1" s="1"/>
  <c r="AF92" i="1"/>
  <c r="AG92" i="1" s="1"/>
  <c r="AH92" i="1" s="1"/>
  <c r="AF103" i="1"/>
  <c r="AG103" i="1" s="1"/>
  <c r="AH103" i="1" s="1"/>
  <c r="AF146" i="1"/>
  <c r="AG146" i="1"/>
  <c r="AH146" i="1" s="1"/>
  <c r="AF152" i="1"/>
  <c r="AG152" i="1" s="1"/>
  <c r="AH152" i="1" s="1"/>
  <c r="AF256" i="1"/>
  <c r="AG256" i="1"/>
  <c r="AH256" i="1" s="1"/>
  <c r="AG80" i="1"/>
  <c r="AH80" i="1" s="1"/>
  <c r="AF80" i="1"/>
  <c r="AF276" i="1"/>
  <c r="AG276" i="1" s="1"/>
  <c r="AH276" i="1" s="1"/>
  <c r="AF184" i="1"/>
  <c r="AG184" i="1"/>
  <c r="AH184" i="1" s="1"/>
  <c r="AF226" i="1"/>
  <c r="AG226" i="1"/>
  <c r="AH226" i="1" s="1"/>
  <c r="AF961" i="1"/>
  <c r="AG961" i="1" s="1"/>
  <c r="AH961" i="1" s="1"/>
  <c r="AB945" i="1"/>
  <c r="AC945" i="1"/>
  <c r="AD945" i="1" s="1"/>
  <c r="U945" i="1"/>
  <c r="AB887" i="1"/>
  <c r="AC887" i="1"/>
  <c r="AD887" i="1" s="1"/>
  <c r="U887" i="1"/>
  <c r="AF848" i="1"/>
  <c r="AG848" i="1" s="1"/>
  <c r="AH848" i="1" s="1"/>
  <c r="AF329" i="1"/>
  <c r="AG329" i="1"/>
  <c r="AH329" i="1" s="1"/>
  <c r="AF386" i="1"/>
  <c r="AG386" i="1" s="1"/>
  <c r="AH386" i="1" s="1"/>
  <c r="AF41" i="1"/>
  <c r="AG41" i="1"/>
  <c r="AH41" i="1" s="1"/>
  <c r="AC869" i="1"/>
  <c r="AD869" i="1" s="1"/>
  <c r="U869" i="1"/>
  <c r="AC783" i="1"/>
  <c r="AD783" i="1" s="1"/>
  <c r="AB783" i="1"/>
  <c r="U783" i="1"/>
  <c r="AF968" i="1"/>
  <c r="AG968" i="1"/>
  <c r="AH968" i="1" s="1"/>
  <c r="U854" i="1"/>
  <c r="AC854" i="1"/>
  <c r="AD854" i="1" s="1"/>
  <c r="U880" i="1"/>
  <c r="AC880" i="1"/>
  <c r="AD880" i="1" s="1"/>
  <c r="AC886" i="1"/>
  <c r="AD886" i="1" s="1"/>
  <c r="AB886" i="1"/>
  <c r="U886" i="1"/>
  <c r="AF974" i="1"/>
  <c r="AG974" i="1" s="1"/>
  <c r="AH974" i="1" s="1"/>
  <c r="AG992" i="1"/>
  <c r="AH992" i="1" s="1"/>
  <c r="AF992" i="1"/>
  <c r="AF110" i="1"/>
  <c r="AG110" i="1"/>
  <c r="AH110" i="1" s="1"/>
  <c r="AF172" i="1"/>
  <c r="AG172" i="1"/>
  <c r="AH172" i="1" s="1"/>
  <c r="AC802" i="1"/>
  <c r="AD802" i="1" s="1"/>
  <c r="AB802" i="1"/>
  <c r="U802" i="1"/>
  <c r="AB854" i="1"/>
  <c r="AF642" i="1"/>
  <c r="AG642" i="1"/>
  <c r="AH642" i="1" s="1"/>
  <c r="AF431" i="1"/>
  <c r="AG431" i="1" s="1"/>
  <c r="AH431" i="1" s="1"/>
  <c r="AF521" i="1"/>
  <c r="AG521" i="1"/>
  <c r="AH521" i="1" s="1"/>
  <c r="U303" i="1"/>
  <c r="AB303" i="1"/>
  <c r="AC303" i="1"/>
  <c r="AD303" i="1" s="1"/>
  <c r="U340" i="1"/>
  <c r="AB340" i="1"/>
  <c r="AC340" i="1"/>
  <c r="AD340" i="1" s="1"/>
  <c r="U793" i="1"/>
  <c r="AB793" i="1"/>
  <c r="AC793" i="1"/>
  <c r="AD793" i="1" s="1"/>
  <c r="U994" i="1"/>
  <c r="AC994" i="1"/>
  <c r="AD994" i="1" s="1"/>
  <c r="AF969" i="1"/>
  <c r="AG969" i="1" s="1"/>
  <c r="AH969" i="1" s="1"/>
  <c r="AB853" i="1"/>
  <c r="AC853" i="1"/>
  <c r="AD853" i="1" s="1"/>
  <c r="U853" i="1"/>
  <c r="AG960" i="1"/>
  <c r="AH960" i="1" s="1"/>
  <c r="AF960" i="1"/>
  <c r="AF998" i="1"/>
  <c r="AG998" i="1"/>
  <c r="AH998" i="1" s="1"/>
  <c r="AB917" i="1"/>
  <c r="AC917" i="1"/>
  <c r="AD917" i="1" s="1"/>
  <c r="U917" i="1"/>
  <c r="AF719" i="1"/>
  <c r="AG719" i="1" s="1"/>
  <c r="AH719" i="1" s="1"/>
  <c r="AF972" i="1"/>
  <c r="AG972" i="1"/>
  <c r="AH972" i="1" s="1"/>
  <c r="AF739" i="1"/>
  <c r="AG739" i="1" s="1"/>
  <c r="AH739" i="1" s="1"/>
  <c r="AF744" i="1"/>
  <c r="AG744" i="1" s="1"/>
  <c r="AH744" i="1" s="1"/>
  <c r="AC962" i="1"/>
  <c r="AD962" i="1" s="1"/>
  <c r="U962" i="1"/>
  <c r="AF93" i="1"/>
  <c r="AG93" i="1"/>
  <c r="AH93" i="1" s="1"/>
  <c r="AF90" i="1"/>
  <c r="AG90" i="1" s="1"/>
  <c r="AH90" i="1" s="1"/>
  <c r="AF438" i="1"/>
  <c r="AG438" i="1" s="1"/>
  <c r="AH438" i="1" s="1"/>
  <c r="AG453" i="1"/>
  <c r="AH453" i="1" s="1"/>
  <c r="AF453" i="1"/>
  <c r="AF904" i="1"/>
  <c r="AG904" i="1" s="1"/>
  <c r="AH904" i="1" s="1"/>
  <c r="AG941" i="1"/>
  <c r="AH941" i="1" s="1"/>
  <c r="AF941" i="1"/>
  <c r="AF457" i="1"/>
  <c r="AG457" i="1" s="1"/>
  <c r="AH457" i="1" s="1"/>
  <c r="AF326" i="1"/>
  <c r="AG326" i="1" s="1"/>
  <c r="AH326" i="1" s="1"/>
  <c r="AF163" i="1"/>
  <c r="AG163" i="1" s="1"/>
  <c r="AH163" i="1" s="1"/>
  <c r="AF442" i="1"/>
  <c r="AG442" i="1" s="1"/>
  <c r="AH442" i="1" s="1"/>
  <c r="AF387" i="1"/>
  <c r="AG387" i="1" s="1"/>
  <c r="AH387" i="1" s="1"/>
  <c r="AF251" i="1"/>
  <c r="AG251" i="1"/>
  <c r="AH251" i="1" s="1"/>
  <c r="AF574" i="1"/>
  <c r="AG574" i="1" s="1"/>
  <c r="AH574" i="1" s="1"/>
  <c r="AF246" i="1"/>
  <c r="AG246" i="1" s="1"/>
  <c r="AH246" i="1" s="1"/>
  <c r="AF674" i="1"/>
  <c r="AG674" i="1" s="1"/>
  <c r="AH674" i="1" s="1"/>
  <c r="AF220" i="1"/>
  <c r="AG220" i="1"/>
  <c r="AH220" i="1" s="1"/>
  <c r="AF201" i="1"/>
  <c r="AG201" i="1"/>
  <c r="AH201" i="1" s="1"/>
  <c r="AF363" i="1"/>
  <c r="AG363" i="1" s="1"/>
  <c r="AH363" i="1" s="1"/>
  <c r="AF327" i="1"/>
  <c r="AG327" i="1" s="1"/>
  <c r="AH327" i="1" s="1"/>
  <c r="AF313" i="1"/>
  <c r="AG313" i="1"/>
  <c r="AH313" i="1" s="1"/>
  <c r="AF207" i="1"/>
  <c r="AG207" i="1" s="1"/>
  <c r="AH207" i="1" s="1"/>
  <c r="AG430" i="1"/>
  <c r="AH430" i="1" s="1"/>
  <c r="AF430" i="1"/>
  <c r="AF86" i="1"/>
  <c r="AG86" i="1" s="1"/>
  <c r="AH86" i="1" s="1"/>
  <c r="AF560" i="1"/>
  <c r="AG560" i="1" s="1"/>
  <c r="AH560" i="1" s="1"/>
  <c r="AF446" i="1"/>
  <c r="AG446" i="1"/>
  <c r="AH446" i="1" s="1"/>
  <c r="AG810" i="1"/>
  <c r="AH810" i="1" s="1"/>
  <c r="AF810" i="1"/>
  <c r="AF72" i="1"/>
  <c r="AG72" i="1" s="1"/>
  <c r="AH72" i="1" s="1"/>
  <c r="AF121" i="1"/>
  <c r="AG121" i="1"/>
  <c r="AH121" i="1" s="1"/>
  <c r="AF409" i="1"/>
  <c r="AG409" i="1" s="1"/>
  <c r="AH409" i="1" s="1"/>
  <c r="AG197" i="1"/>
  <c r="AH197" i="1" s="1"/>
  <c r="AF197" i="1"/>
  <c r="AF359" i="1"/>
  <c r="AG359" i="1" s="1"/>
  <c r="AH359" i="1" s="1"/>
  <c r="AF371" i="1"/>
  <c r="AG371" i="1"/>
  <c r="AH371" i="1" s="1"/>
  <c r="AF407" i="1"/>
  <c r="AG407" i="1" s="1"/>
  <c r="AH407" i="1" s="1"/>
  <c r="AG42" i="1"/>
  <c r="AH42" i="1" s="1"/>
  <c r="AF42" i="1"/>
  <c r="AF112" i="1"/>
  <c r="AG112" i="1" s="1"/>
  <c r="AH112" i="1" s="1"/>
  <c r="AF223" i="1"/>
  <c r="AG223" i="1" s="1"/>
  <c r="AH223" i="1" s="1"/>
  <c r="AF138" i="1"/>
  <c r="AG138" i="1"/>
  <c r="AH138" i="1" s="1"/>
  <c r="AF96" i="1"/>
  <c r="AG96" i="1" s="1"/>
  <c r="AH96" i="1" s="1"/>
  <c r="AF242" i="1"/>
  <c r="AG242" i="1" s="1"/>
  <c r="AH242" i="1" s="1"/>
  <c r="AF680" i="1"/>
  <c r="AG680" i="1"/>
  <c r="AH680" i="1" s="1"/>
  <c r="AF519" i="1"/>
  <c r="AG519" i="1"/>
  <c r="AH519" i="1" s="1"/>
  <c r="AF720" i="1"/>
  <c r="AG720" i="1" s="1"/>
  <c r="AH720" i="1" s="1"/>
  <c r="U982" i="1"/>
  <c r="AC982" i="1"/>
  <c r="AD982" i="1" s="1"/>
  <c r="AF596" i="1"/>
  <c r="AG596" i="1" s="1"/>
  <c r="AH596" i="1" s="1"/>
  <c r="AF658" i="1"/>
  <c r="AG658" i="1"/>
  <c r="AH658" i="1" s="1"/>
  <c r="U850" i="1"/>
  <c r="AC850" i="1"/>
  <c r="AD850" i="1" s="1"/>
  <c r="U950" i="1"/>
  <c r="AC950" i="1"/>
  <c r="AD950" i="1" s="1"/>
  <c r="AF540" i="1"/>
  <c r="AG540" i="1"/>
  <c r="AH540" i="1" s="1"/>
  <c r="AF71" i="1"/>
  <c r="AG71" i="1"/>
  <c r="AH71" i="1" s="1"/>
  <c r="AC352" i="1"/>
  <c r="AD352" i="1" s="1"/>
  <c r="AB352" i="1"/>
  <c r="U352" i="1"/>
  <c r="AB709" i="1"/>
  <c r="U709" i="1"/>
  <c r="AC709" i="1"/>
  <c r="AD709" i="1" s="1"/>
  <c r="AC770" i="1"/>
  <c r="AD770" i="1" s="1"/>
  <c r="AB770" i="1"/>
  <c r="U770" i="1"/>
  <c r="AB954" i="1"/>
  <c r="AC954" i="1"/>
  <c r="AD954" i="1" s="1"/>
  <c r="U954" i="1"/>
  <c r="AC986" i="1"/>
  <c r="AD986" i="1" s="1"/>
  <c r="U986" i="1"/>
  <c r="AB880" i="1"/>
  <c r="AF592" i="1"/>
  <c r="AG592" i="1"/>
  <c r="AH592" i="1" s="1"/>
  <c r="AF657" i="1"/>
  <c r="AG657" i="1" s="1"/>
  <c r="AH657" i="1" s="1"/>
  <c r="AF710" i="1"/>
  <c r="AG710" i="1" s="1"/>
  <c r="AH710" i="1" s="1"/>
  <c r="AF920" i="1"/>
  <c r="AG920" i="1" s="1"/>
  <c r="AH920" i="1" s="1"/>
  <c r="AF193" i="1"/>
  <c r="AG193" i="1"/>
  <c r="AH193" i="1" s="1"/>
  <c r="AF166" i="1"/>
  <c r="AG166" i="1"/>
  <c r="AH166" i="1" s="1"/>
  <c r="AF337" i="1"/>
  <c r="AG337" i="1"/>
  <c r="AH337" i="1" s="1"/>
  <c r="AB547" i="1"/>
  <c r="AC547" i="1"/>
  <c r="AD547" i="1" s="1"/>
  <c r="U547" i="1"/>
  <c r="U652" i="1"/>
  <c r="AC652" i="1"/>
  <c r="AD652" i="1" s="1"/>
  <c r="AB652" i="1"/>
  <c r="AF632" i="1"/>
  <c r="AG632" i="1"/>
  <c r="AH632" i="1" s="1"/>
  <c r="AC963" i="1"/>
  <c r="AD963" i="1" s="1"/>
  <c r="AB963" i="1"/>
  <c r="U963" i="1"/>
  <c r="U990" i="1"/>
  <c r="AC990" i="1"/>
  <c r="AD990" i="1" s="1"/>
  <c r="AF714" i="1"/>
  <c r="AG714" i="1" s="1"/>
  <c r="AH714" i="1" s="1"/>
  <c r="U858" i="1"/>
  <c r="AC858" i="1"/>
  <c r="AD858" i="1" s="1"/>
  <c r="AF967" i="1"/>
  <c r="AG967" i="1"/>
  <c r="AH967" i="1" s="1"/>
  <c r="AB986" i="1"/>
  <c r="AF591" i="1"/>
  <c r="AG591" i="1"/>
  <c r="AH591" i="1" s="1"/>
  <c r="AF164" i="1"/>
  <c r="AG164" i="1"/>
  <c r="AH164" i="1" s="1"/>
  <c r="AF606" i="1"/>
  <c r="AG606" i="1" s="1"/>
  <c r="AH606" i="1" s="1"/>
  <c r="AF567" i="1"/>
  <c r="AG567" i="1"/>
  <c r="AH567" i="1" s="1"/>
  <c r="AF268" i="1"/>
  <c r="AG268" i="1"/>
  <c r="AH268" i="1" s="1"/>
  <c r="AF497" i="1"/>
  <c r="AG497" i="1"/>
  <c r="AH497" i="1" s="1"/>
  <c r="AG494" i="1"/>
  <c r="AH494" i="1" s="1"/>
  <c r="AF494" i="1"/>
  <c r="AF512" i="1"/>
  <c r="AG512" i="1"/>
  <c r="AH512" i="1" s="1"/>
  <c r="AF434" i="1"/>
  <c r="AG434" i="1" s="1"/>
  <c r="AH434" i="1" s="1"/>
  <c r="AF841" i="1"/>
  <c r="AG841" i="1"/>
  <c r="AH841" i="1" s="1"/>
  <c r="AF55" i="1"/>
  <c r="AG55" i="1" s="1"/>
  <c r="AH55" i="1" s="1"/>
  <c r="AF445" i="1"/>
  <c r="AG445" i="1"/>
  <c r="AH445" i="1" s="1"/>
  <c r="AF393" i="1"/>
  <c r="AG393" i="1" s="1"/>
  <c r="AH393" i="1" s="1"/>
  <c r="AF502" i="1"/>
  <c r="AG502" i="1"/>
  <c r="AH502" i="1" s="1"/>
  <c r="AF248" i="1"/>
  <c r="AG248" i="1" s="1"/>
  <c r="AH248" i="1" s="1"/>
  <c r="AF514" i="1"/>
  <c r="AG514" i="1" s="1"/>
  <c r="AH514" i="1" s="1"/>
  <c r="AF335" i="1"/>
  <c r="AG335" i="1"/>
  <c r="AH335" i="1" s="1"/>
  <c r="U623" i="1"/>
  <c r="AC623" i="1"/>
  <c r="AD623" i="1" s="1"/>
  <c r="AB623" i="1"/>
  <c r="AC852" i="1"/>
  <c r="AD852" i="1" s="1"/>
  <c r="AB852" i="1"/>
  <c r="U852" i="1"/>
  <c r="U965" i="1"/>
  <c r="AC965" i="1"/>
  <c r="AD965" i="1" s="1"/>
  <c r="AB965" i="1"/>
  <c r="AF661" i="1"/>
  <c r="AG661" i="1" s="1"/>
  <c r="AH661" i="1" s="1"/>
  <c r="AB873" i="1"/>
  <c r="AC873" i="1"/>
  <c r="AD873" i="1" s="1"/>
  <c r="U873" i="1"/>
  <c r="AF49" i="1"/>
  <c r="AG49" i="1" s="1"/>
  <c r="AH49" i="1" s="1"/>
  <c r="AF325" i="1"/>
  <c r="AG325" i="1"/>
  <c r="AH325" i="1" s="1"/>
  <c r="AG470" i="1"/>
  <c r="AH470" i="1" s="1"/>
  <c r="AF470" i="1"/>
  <c r="U996" i="1"/>
  <c r="AC996" i="1"/>
  <c r="AD996" i="1" s="1"/>
  <c r="AB996" i="1"/>
  <c r="AF139" i="1"/>
  <c r="AG139" i="1" s="1"/>
  <c r="AH139" i="1" s="1"/>
  <c r="AF141" i="1"/>
  <c r="AG141" i="1" s="1"/>
  <c r="AH141" i="1" s="1"/>
  <c r="AF691" i="1"/>
  <c r="AG691" i="1" s="1"/>
  <c r="AH691" i="1" s="1"/>
  <c r="AF135" i="1"/>
  <c r="AG135" i="1" s="1"/>
  <c r="AH135" i="1" s="1"/>
  <c r="AF181" i="1"/>
  <c r="AG181" i="1" s="1"/>
  <c r="AH181" i="1" s="1"/>
  <c r="AF737" i="1"/>
  <c r="AG737" i="1"/>
  <c r="AH737" i="1" s="1"/>
  <c r="AF932" i="1"/>
  <c r="AG932" i="1"/>
  <c r="AH932" i="1" s="1"/>
  <c r="AF748" i="1"/>
  <c r="AG748" i="1" s="1"/>
  <c r="AH748" i="1" s="1"/>
  <c r="AC952" i="1"/>
  <c r="AD952" i="1" s="1"/>
  <c r="U952" i="1"/>
  <c r="AF478" i="1"/>
  <c r="AG478" i="1"/>
  <c r="AH478" i="1" s="1"/>
  <c r="AF83" i="1"/>
  <c r="AG83" i="1" s="1"/>
  <c r="AH83" i="1" s="1"/>
  <c r="AF188" i="1"/>
  <c r="AG188" i="1" s="1"/>
  <c r="AH188" i="1" s="1"/>
  <c r="AF588" i="1"/>
  <c r="AG588" i="1" s="1"/>
  <c r="AH588" i="1" s="1"/>
  <c r="AF919" i="1"/>
  <c r="AG919" i="1"/>
  <c r="AH919" i="1" s="1"/>
  <c r="AB982" i="1"/>
  <c r="AF150" i="1"/>
  <c r="AG150" i="1"/>
  <c r="AH150" i="1" s="1"/>
  <c r="AF106" i="1"/>
  <c r="AG106" i="1" s="1"/>
  <c r="AH106" i="1" s="1"/>
  <c r="AF279" i="1"/>
  <c r="AG279" i="1"/>
  <c r="AH279" i="1" s="1"/>
  <c r="U602" i="1"/>
  <c r="AB602" i="1"/>
  <c r="AC602" i="1"/>
  <c r="AD602" i="1" s="1"/>
  <c r="AF765" i="1"/>
  <c r="AG765" i="1" s="1"/>
  <c r="AH765" i="1" s="1"/>
  <c r="U984" i="1"/>
  <c r="AB984" i="1"/>
  <c r="AC984" i="1"/>
  <c r="AD984" i="1" s="1"/>
  <c r="AB994" i="1"/>
  <c r="AF794" i="1"/>
  <c r="AG794" i="1"/>
  <c r="AH794" i="1" s="1"/>
  <c r="AB950" i="1"/>
  <c r="AF539" i="1"/>
  <c r="AG539" i="1" s="1"/>
  <c r="AH539" i="1" s="1"/>
  <c r="AF504" i="1"/>
  <c r="AG504" i="1" s="1"/>
  <c r="AH504" i="1" s="1"/>
  <c r="AF38" i="1"/>
  <c r="AG38" i="1" s="1"/>
  <c r="AH38" i="1" s="1"/>
  <c r="AF390" i="1"/>
  <c r="AG390" i="1" s="1"/>
  <c r="AH390" i="1" s="1"/>
  <c r="AF439" i="1"/>
  <c r="AG439" i="1"/>
  <c r="AH439" i="1" s="1"/>
  <c r="AF275" i="1"/>
  <c r="AG275" i="1" s="1"/>
  <c r="AH275" i="1" s="1"/>
  <c r="AF522" i="1"/>
  <c r="AG522" i="1" s="1"/>
  <c r="AH522" i="1" s="1"/>
  <c r="AF536" i="1"/>
  <c r="AG536" i="1" s="1"/>
  <c r="AH536" i="1" s="1"/>
  <c r="AF414" i="1"/>
  <c r="AG414" i="1"/>
  <c r="AH414" i="1" s="1"/>
  <c r="AF334" i="1"/>
  <c r="AG334" i="1"/>
  <c r="AH334" i="1" s="1"/>
  <c r="AF17" i="1"/>
  <c r="AG17" i="1" s="1"/>
  <c r="AH17" i="1" s="1"/>
  <c r="AF323" i="1"/>
  <c r="AG323" i="1" s="1"/>
  <c r="AH323" i="1" s="1"/>
  <c r="AF23" i="1"/>
  <c r="AG23" i="1"/>
  <c r="AH23" i="1" s="1"/>
  <c r="AF295" i="1"/>
  <c r="AG295" i="1" s="1"/>
  <c r="AH295" i="1" s="1"/>
  <c r="AF583" i="1"/>
  <c r="AG583" i="1" s="1"/>
  <c r="AH583" i="1" s="1"/>
  <c r="AF381" i="1"/>
  <c r="AG381" i="1" s="1"/>
  <c r="AH381" i="1" s="1"/>
  <c r="AF341" i="1"/>
  <c r="AG341" i="1" s="1"/>
  <c r="AH341" i="1" s="1"/>
  <c r="AF298" i="1"/>
  <c r="AG298" i="1" s="1"/>
  <c r="AH298" i="1" s="1"/>
  <c r="AF140" i="1"/>
  <c r="AG140" i="1" s="1"/>
  <c r="AH140" i="1" s="1"/>
  <c r="AF125" i="1"/>
  <c r="AG125" i="1"/>
  <c r="AH125" i="1" s="1"/>
  <c r="U159" i="1"/>
  <c r="AB159" i="1"/>
  <c r="AC159" i="1"/>
  <c r="AD159" i="1" s="1"/>
  <c r="AB405" i="1"/>
  <c r="AC405" i="1"/>
  <c r="AD405" i="1" s="1"/>
  <c r="U405" i="1"/>
  <c r="AC914" i="1"/>
  <c r="AD914" i="1" s="1"/>
  <c r="U914" i="1"/>
  <c r="AB914" i="1"/>
  <c r="AC843" i="1"/>
  <c r="AD843" i="1" s="1"/>
  <c r="U843" i="1"/>
  <c r="AB816" i="1"/>
  <c r="U816" i="1"/>
  <c r="AC816" i="1"/>
  <c r="AD816" i="1" s="1"/>
  <c r="AF989" i="1"/>
  <c r="AG989" i="1"/>
  <c r="AH989" i="1" s="1"/>
  <c r="AF662" i="1"/>
  <c r="AG662" i="1" s="1"/>
  <c r="AH662" i="1" s="1"/>
  <c r="AF89" i="1"/>
  <c r="AG89" i="1"/>
  <c r="AH89" i="1" s="1"/>
  <c r="U993" i="1"/>
  <c r="AC993" i="1"/>
  <c r="AD993" i="1" s="1"/>
  <c r="AB993" i="1"/>
  <c r="AC946" i="1"/>
  <c r="AD946" i="1" s="1"/>
  <c r="U946" i="1"/>
  <c r="AC976" i="1"/>
  <c r="AD976" i="1" s="1"/>
  <c r="U976" i="1"/>
  <c r="AF534" i="1"/>
  <c r="AG534" i="1" s="1"/>
  <c r="AH534" i="1" s="1"/>
  <c r="AB548" i="1"/>
  <c r="AC548" i="1"/>
  <c r="AD548" i="1" s="1"/>
  <c r="U548" i="1"/>
  <c r="U966" i="1"/>
  <c r="AC966" i="1"/>
  <c r="AD966" i="1" s="1"/>
  <c r="AF137" i="1"/>
  <c r="AG137" i="1" s="1"/>
  <c r="AH137" i="1" s="1"/>
  <c r="AG233" i="1"/>
  <c r="AH233" i="1" s="1"/>
  <c r="AF233" i="1"/>
  <c r="AF263" i="1"/>
  <c r="AG263" i="1"/>
  <c r="AH263" i="1" s="1"/>
  <c r="AC761" i="1"/>
  <c r="AD761" i="1" s="1"/>
  <c r="U761" i="1"/>
  <c r="AB761" i="1"/>
  <c r="AC742" i="1"/>
  <c r="AD742" i="1" s="1"/>
  <c r="AB742" i="1"/>
  <c r="U742" i="1"/>
  <c r="AC895" i="1"/>
  <c r="AD895" i="1" s="1"/>
  <c r="U895" i="1"/>
  <c r="AC806" i="1"/>
  <c r="AD806" i="1" s="1"/>
  <c r="U806" i="1"/>
  <c r="AB952" i="1"/>
  <c r="AB843" i="1"/>
  <c r="AC901" i="1"/>
  <c r="AD901" i="1" s="1"/>
  <c r="U901" i="1"/>
  <c r="AF800" i="1"/>
  <c r="AG800" i="1"/>
  <c r="AH800" i="1" s="1"/>
  <c r="AC884" i="1"/>
  <c r="AD884" i="1" s="1"/>
  <c r="AB884" i="1"/>
  <c r="U884" i="1"/>
  <c r="U876" i="1"/>
  <c r="AC876" i="1"/>
  <c r="AD876" i="1" s="1"/>
  <c r="U889" i="1"/>
  <c r="AC889" i="1"/>
  <c r="AD889" i="1" s="1"/>
  <c r="U52" i="1"/>
  <c r="AB52" i="1"/>
  <c r="AC52" i="1" s="1"/>
  <c r="AD52" i="1" s="1"/>
  <c r="AF124" i="1"/>
  <c r="AG124" i="1"/>
  <c r="AH124" i="1" s="1"/>
  <c r="U564" i="1"/>
  <c r="AC564" i="1"/>
  <c r="AD564" i="1" s="1"/>
  <c r="AB564" i="1"/>
  <c r="U724" i="1"/>
  <c r="AC724" i="1"/>
  <c r="AD724" i="1" s="1"/>
  <c r="AB724" i="1"/>
  <c r="AC813" i="1"/>
  <c r="AD813" i="1" s="1"/>
  <c r="U813" i="1"/>
  <c r="AB813" i="1"/>
  <c r="AB804" i="1"/>
  <c r="AC804" i="1"/>
  <c r="AD804" i="1" s="1"/>
  <c r="U804" i="1"/>
  <c r="AC743" i="1"/>
  <c r="AD743" i="1" s="1"/>
  <c r="U743" i="1"/>
  <c r="AB743" i="1"/>
  <c r="U882" i="1"/>
  <c r="AC882" i="1"/>
  <c r="AD882" i="1" s="1"/>
  <c r="AC861" i="1"/>
  <c r="AD861" i="1" s="1"/>
  <c r="U861" i="1"/>
  <c r="AB849" i="1"/>
  <c r="U849" i="1"/>
  <c r="AC849" i="1"/>
  <c r="AD849" i="1" s="1"/>
  <c r="AB913" i="1"/>
  <c r="AC913" i="1"/>
  <c r="AD913" i="1" s="1"/>
  <c r="U913" i="1"/>
  <c r="AF688" i="1"/>
  <c r="AG688" i="1" s="1"/>
  <c r="AH688" i="1" s="1"/>
  <c r="AF977" i="1"/>
  <c r="AG977" i="1" s="1"/>
  <c r="AH977" i="1" s="1"/>
  <c r="AF553" i="1"/>
  <c r="AG553" i="1"/>
  <c r="AH553" i="1" s="1"/>
  <c r="AB901" i="1"/>
  <c r="AC957" i="1"/>
  <c r="AD957" i="1" s="1"/>
  <c r="AB957" i="1"/>
  <c r="U957" i="1"/>
  <c r="AC1000" i="1"/>
  <c r="AD1000" i="1" s="1"/>
  <c r="U1000" i="1"/>
  <c r="AB1000" i="1"/>
  <c r="U915" i="1"/>
  <c r="AC915" i="1"/>
  <c r="AD915" i="1" s="1"/>
  <c r="AB915" i="1"/>
  <c r="AF679" i="1"/>
  <c r="AG679" i="1"/>
  <c r="AH679" i="1" s="1"/>
  <c r="AF590" i="1"/>
  <c r="AG590" i="1" s="1"/>
  <c r="AH590" i="1" s="1"/>
  <c r="AF656" i="1"/>
  <c r="AG656" i="1" s="1"/>
  <c r="AH656" i="1" s="1"/>
  <c r="AF736" i="1"/>
  <c r="AG736" i="1"/>
  <c r="AH736" i="1" s="1"/>
  <c r="AF855" i="1"/>
  <c r="AG855" i="1"/>
  <c r="AH855" i="1" s="1"/>
  <c r="AB962" i="1"/>
  <c r="AF654" i="1"/>
  <c r="AG654" i="1"/>
  <c r="AH654" i="1" s="1"/>
  <c r="AF619" i="1"/>
  <c r="AG619" i="1"/>
  <c r="AH619" i="1" s="1"/>
  <c r="AG473" i="1"/>
  <c r="AH473" i="1" s="1"/>
  <c r="AF473" i="1"/>
  <c r="AF441" i="1"/>
  <c r="AG441" i="1"/>
  <c r="AH441" i="1" s="1"/>
  <c r="AF476" i="1"/>
  <c r="AG476" i="1"/>
  <c r="AH476" i="1" s="1"/>
  <c r="AF142" i="1"/>
  <c r="AG142" i="1"/>
  <c r="AH142" i="1" s="1"/>
  <c r="AG306" i="1"/>
  <c r="AH306" i="1" s="1"/>
  <c r="AF306" i="1"/>
  <c r="AF501" i="1"/>
  <c r="AG501" i="1"/>
  <c r="AH501" i="1" s="1"/>
  <c r="AF211" i="1"/>
  <c r="AG211" i="1" s="1"/>
  <c r="AH211" i="1" s="1"/>
  <c r="AF362" i="1"/>
  <c r="AG362" i="1"/>
  <c r="AH362" i="1" s="1"/>
  <c r="AG183" i="1"/>
  <c r="AH183" i="1" s="1"/>
  <c r="AF183" i="1"/>
  <c r="AF315" i="1"/>
  <c r="AG315" i="1" s="1"/>
  <c r="AH315" i="1" s="1"/>
  <c r="AF353" i="1"/>
  <c r="AG353" i="1"/>
  <c r="AH353" i="1" s="1"/>
  <c r="AF486" i="1"/>
  <c r="AG486" i="1" s="1"/>
  <c r="AH486" i="1" s="1"/>
  <c r="AF361" i="1"/>
  <c r="AG361" i="1" s="1"/>
  <c r="AH361" i="1" s="1"/>
  <c r="AF307" i="1"/>
  <c r="AG307" i="1"/>
  <c r="AH307" i="1" s="1"/>
  <c r="AF52" i="1" l="1"/>
  <c r="AG52" i="1" s="1"/>
  <c r="AH52" i="1" s="1"/>
  <c r="AF1000" i="1"/>
  <c r="AG1000" i="1"/>
  <c r="AH1000" i="1" s="1"/>
  <c r="AF996" i="1"/>
  <c r="AG996" i="1"/>
  <c r="AH996" i="1" s="1"/>
  <c r="AF886" i="1"/>
  <c r="AG886" i="1"/>
  <c r="AH886" i="1" s="1"/>
  <c r="AF945" i="1"/>
  <c r="AG945" i="1"/>
  <c r="AH945" i="1" s="1"/>
  <c r="AF994" i="1"/>
  <c r="AG994" i="1"/>
  <c r="AH994" i="1" s="1"/>
  <c r="AF303" i="1"/>
  <c r="AG303" i="1"/>
  <c r="AH303" i="1" s="1"/>
  <c r="AF880" i="1"/>
  <c r="AG880" i="1" s="1"/>
  <c r="AH880" i="1" s="1"/>
  <c r="AF783" i="1"/>
  <c r="AG783" i="1"/>
  <c r="AH783" i="1" s="1"/>
  <c r="AF861" i="1"/>
  <c r="AG861" i="1"/>
  <c r="AH861" i="1" s="1"/>
  <c r="AF564" i="1"/>
  <c r="AG564" i="1"/>
  <c r="AH564" i="1" s="1"/>
  <c r="AF993" i="1"/>
  <c r="AG993" i="1" s="1"/>
  <c r="AH993" i="1" s="1"/>
  <c r="AF816" i="1"/>
  <c r="AG816" i="1"/>
  <c r="AH816" i="1" s="1"/>
  <c r="AF852" i="1"/>
  <c r="AG852" i="1"/>
  <c r="AH852" i="1" s="1"/>
  <c r="AF547" i="1"/>
  <c r="AG547" i="1"/>
  <c r="AH547" i="1" s="1"/>
  <c r="AF770" i="1"/>
  <c r="AG770" i="1"/>
  <c r="AH770" i="1" s="1"/>
  <c r="AF793" i="1"/>
  <c r="AG793" i="1" s="1"/>
  <c r="AH793" i="1" s="1"/>
  <c r="AF854" i="1"/>
  <c r="AG854" i="1"/>
  <c r="AH854" i="1" s="1"/>
  <c r="AF869" i="1"/>
  <c r="AG869" i="1"/>
  <c r="AH869" i="1" s="1"/>
  <c r="AF962" i="1"/>
  <c r="AG962" i="1"/>
  <c r="AH962" i="1" s="1"/>
  <c r="AF889" i="1"/>
  <c r="AG889" i="1"/>
  <c r="AH889" i="1" s="1"/>
  <c r="AF548" i="1"/>
  <c r="AG548" i="1"/>
  <c r="AH548" i="1" s="1"/>
  <c r="AF876" i="1"/>
  <c r="AG876" i="1"/>
  <c r="AH876" i="1" s="1"/>
  <c r="AF858" i="1"/>
  <c r="AG858" i="1"/>
  <c r="AH858" i="1" s="1"/>
  <c r="AF915" i="1"/>
  <c r="AG915" i="1"/>
  <c r="AH915" i="1" s="1"/>
  <c r="AF984" i="1"/>
  <c r="AG984" i="1"/>
  <c r="AH984" i="1" s="1"/>
  <c r="AF623" i="1"/>
  <c r="AG623" i="1"/>
  <c r="AH623" i="1" s="1"/>
  <c r="AF813" i="1"/>
  <c r="AG813" i="1"/>
  <c r="AH813" i="1" s="1"/>
  <c r="AF159" i="1"/>
  <c r="AG159" i="1"/>
  <c r="AH159" i="1" s="1"/>
  <c r="AF950" i="1"/>
  <c r="AG950" i="1"/>
  <c r="AH950" i="1" s="1"/>
  <c r="AF982" i="1"/>
  <c r="AG982" i="1"/>
  <c r="AH982" i="1" s="1"/>
  <c r="AF853" i="1"/>
  <c r="AG853" i="1"/>
  <c r="AH853" i="1" s="1"/>
  <c r="AF802" i="1"/>
  <c r="AG802" i="1" s="1"/>
  <c r="AH802" i="1" s="1"/>
  <c r="AF887" i="1"/>
  <c r="AG887" i="1"/>
  <c r="AH887" i="1" s="1"/>
  <c r="AF946" i="1"/>
  <c r="AG946" i="1" s="1"/>
  <c r="AH946" i="1" s="1"/>
  <c r="AF352" i="1"/>
  <c r="AG352" i="1" s="1"/>
  <c r="AH352" i="1" s="1"/>
  <c r="AF804" i="1"/>
  <c r="AG804" i="1"/>
  <c r="AH804" i="1" s="1"/>
  <c r="AF895" i="1"/>
  <c r="AG895" i="1" s="1"/>
  <c r="AH895" i="1" s="1"/>
  <c r="AF873" i="1"/>
  <c r="AG873" i="1"/>
  <c r="AH873" i="1" s="1"/>
  <c r="AF882" i="1"/>
  <c r="AG882" i="1" s="1"/>
  <c r="AH882" i="1" s="1"/>
  <c r="AF405" i="1"/>
  <c r="AG405" i="1"/>
  <c r="AH405" i="1" s="1"/>
  <c r="AF709" i="1"/>
  <c r="AG709" i="1" s="1"/>
  <c r="AH709" i="1" s="1"/>
  <c r="AF976" i="1"/>
  <c r="AG976" i="1"/>
  <c r="AH976" i="1" s="1"/>
  <c r="AF952" i="1"/>
  <c r="AG952" i="1" s="1"/>
  <c r="AH952" i="1" s="1"/>
  <c r="AF965" i="1"/>
  <c r="AG965" i="1" s="1"/>
  <c r="AH965" i="1" s="1"/>
  <c r="AF954" i="1"/>
  <c r="AG954" i="1"/>
  <c r="AH954" i="1" s="1"/>
  <c r="AF917" i="1"/>
  <c r="AG917" i="1" s="1"/>
  <c r="AH917" i="1" s="1"/>
  <c r="AF340" i="1"/>
  <c r="AG340" i="1" s="1"/>
  <c r="AH340" i="1" s="1"/>
  <c r="AF914" i="1"/>
  <c r="AG914" i="1"/>
  <c r="AH914" i="1" s="1"/>
  <c r="AF602" i="1"/>
  <c r="AG602" i="1"/>
  <c r="AH602" i="1" s="1"/>
  <c r="AF957" i="1"/>
  <c r="AG957" i="1"/>
  <c r="AH957" i="1" s="1"/>
  <c r="AF901" i="1"/>
  <c r="AG901" i="1"/>
  <c r="AH901" i="1" s="1"/>
  <c r="AF963" i="1"/>
  <c r="AG963" i="1"/>
  <c r="AH963" i="1" s="1"/>
  <c r="AF913" i="1"/>
  <c r="AG913" i="1"/>
  <c r="AH913" i="1" s="1"/>
  <c r="AF742" i="1"/>
  <c r="AG742" i="1"/>
  <c r="AH742" i="1" s="1"/>
  <c r="AF986" i="1"/>
  <c r="AG986" i="1"/>
  <c r="AH986" i="1" s="1"/>
  <c r="AF849" i="1"/>
  <c r="AG849" i="1"/>
  <c r="AH849" i="1" s="1"/>
  <c r="AF966" i="1"/>
  <c r="AG966" i="1"/>
  <c r="AH966" i="1" s="1"/>
  <c r="AF843" i="1"/>
  <c r="AG843" i="1"/>
  <c r="AH843" i="1" s="1"/>
  <c r="AF743" i="1"/>
  <c r="AG743" i="1"/>
  <c r="AH743" i="1" s="1"/>
  <c r="AF724" i="1"/>
  <c r="AG724" i="1"/>
  <c r="AH724" i="1" s="1"/>
  <c r="AF884" i="1"/>
  <c r="AG884" i="1" s="1"/>
  <c r="AH884" i="1" s="1"/>
  <c r="AF806" i="1"/>
  <c r="AG806" i="1" s="1"/>
  <c r="AH806" i="1" s="1"/>
  <c r="AF761" i="1"/>
  <c r="AG761" i="1" s="1"/>
  <c r="AH761" i="1" s="1"/>
  <c r="AF990" i="1"/>
  <c r="AG990" i="1" s="1"/>
  <c r="AH990" i="1" s="1"/>
  <c r="AF652" i="1"/>
  <c r="AG652" i="1"/>
  <c r="AH652" i="1" s="1"/>
  <c r="AF850" i="1"/>
  <c r="AG850" i="1"/>
  <c r="AH850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<sst xmlns="http://schemas.openxmlformats.org/spreadsheetml/2006/main" count="128" uniqueCount="107">
  <si>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</si>
  <si>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</si>
  <si>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</si>
  <si>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</si>
  <si>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</si>
  <si>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</si>
  <si>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</si>
  <si>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</si>
  <si>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</si>
  <si>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</si>
  <si>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</si>
  <si>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</si>
  <si>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</si>
  <si>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</si>
  <si>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</si>
  <si>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</si>
  <si>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</si>
  <si>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</si>
  <si>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</si>
  <si>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</si>
  <si>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</si>
  <si>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</si>
  <si>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</si>
  <si>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</si>
  <si>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</si>
  <si>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</si>
  <si>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</si>
  <si>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</si>
  <si>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</si>
  <si>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</si>
  <si>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</si>
  <si>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</si>
  <si>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</si>
  <si>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</si>
  <si>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</si>
  <si>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</si>
  <si>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</si>
  <si>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</si>
  <si>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</si>
  <si>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</si>
  <si>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</si>
  <si>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</si>
  <si>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</si>
  <si>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</si>
  <si>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</si>
  <si>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</si>
  <si>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</si>
  <si>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</si>
  <si>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</si>
  <si>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</si>
  <si>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</si>
  <si>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</si>
  <si>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</si>
  <si>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</si>
  <si>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</si>
  <si>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</si>
  <si>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</si>
  <si>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</si>
  <si>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</si>
  <si>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</si>
  <si>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</si>
  <si>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</si>
  <si>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</si>
  <si>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</si>
  <si>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</si>
  <si>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</si>
  <si>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</si>
  <si>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</si>
  <si>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</si>
  <si>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</si>
  <si>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</si>
  <si>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</si>
  <si>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</si>
  <si>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</si>
  <si>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</si>
  <si>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</si>
  <si>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</si>
  <si>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</si>
  <si>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</si>
  <si>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</si>
  <si>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</si>
  <si>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</si>
  <si>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</si>
  <si>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</si>
  <si>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</si>
  <si>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</si>
  <si>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</si>
  <si>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</si>
  <si>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</si>
  <si>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</si>
  <si>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</si>
  <si>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</si>
  <si>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</si>
  <si>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</si>
  <si>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</si>
  <si>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</si>
  <si>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</si>
  <si>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</si>
  <si>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</si>
  <si>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</si>
  <si>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110429_HV750_S1</t>
  </si>
  <si>
    <t>測定日：2011/04/29</t>
  </si>
  <si>
    <t>UnitNo:22</t>
  </si>
  <si>
    <t>S1</t>
    <phoneticPr fontId="2"/>
  </si>
  <si>
    <t>D:\FUJIKI\論文 準備中\database\FRRF_2 Calc V1.5.4\MR11-03\S1\110429\fr094914.bin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</si>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</sst>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158.30000000000001</c:v>
                </c:pt>
                <c:pt idx="34">
                  <c:v>131</c:v>
                </c:pt>
                <c:pt idx="35">
                  <c:v>133.69999999999999</c:v>
                </c:pt>
                <c:pt idx="36">
                  <c:v>113.5</c:v>
                </c:pt>
                <c:pt idx="37">
                  <c:v>103.8</c:v>
                </c:pt>
                <c:pt idx="38">
                  <c:v>93.2</c:v>
                </c:pt>
                <c:pt idx="39">
                  <c:v>82.7</c:v>
                </c:pt>
                <c:pt idx="40">
                  <c:v>70.400000000000006</c:v>
                </c:pt>
                <c:pt idx="41">
                  <c:v>70.400000000000006</c:v>
                </c:pt>
                <c:pt idx="42">
                  <c:v>65.099999999999994</c:v>
                </c:pt>
                <c:pt idx="43">
                  <c:v>56.3</c:v>
                </c:pt>
                <c:pt idx="44">
                  <c:v>52.8</c:v>
                </c:pt>
                <c:pt idx="45">
                  <c:v>51</c:v>
                </c:pt>
                <c:pt idx="46">
                  <c:v>44</c:v>
                </c:pt>
                <c:pt idx="47">
                  <c:v>44</c:v>
                </c:pt>
                <c:pt idx="48">
                  <c:v>39.6</c:v>
                </c:pt>
                <c:pt idx="49">
                  <c:v>35.200000000000003</c:v>
                </c:pt>
                <c:pt idx="50">
                  <c:v>35.200000000000003</c:v>
                </c:pt>
                <c:pt idx="51">
                  <c:v>32.5</c:v>
                </c:pt>
                <c:pt idx="52">
                  <c:v>31.7</c:v>
                </c:pt>
                <c:pt idx="53">
                  <c:v>29.9</c:v>
                </c:pt>
                <c:pt idx="54">
                  <c:v>29</c:v>
                </c:pt>
                <c:pt idx="55">
                  <c:v>28.1</c:v>
                </c:pt>
                <c:pt idx="56">
                  <c:v>25.5</c:v>
                </c:pt>
                <c:pt idx="57">
                  <c:v>25.5</c:v>
                </c:pt>
                <c:pt idx="58">
                  <c:v>23.7</c:v>
                </c:pt>
                <c:pt idx="59">
                  <c:v>22.9</c:v>
                </c:pt>
                <c:pt idx="60">
                  <c:v>22.9</c:v>
                </c:pt>
                <c:pt idx="61">
                  <c:v>20.2</c:v>
                </c:pt>
                <c:pt idx="62">
                  <c:v>20.2</c:v>
                </c:pt>
                <c:pt idx="63">
                  <c:v>19.3</c:v>
                </c:pt>
                <c:pt idx="64">
                  <c:v>18.5</c:v>
                </c:pt>
                <c:pt idx="65">
                  <c:v>17.600000000000001</c:v>
                </c:pt>
                <c:pt idx="66">
                  <c:v>16.7</c:v>
                </c:pt>
                <c:pt idx="67">
                  <c:v>15.8</c:v>
                </c:pt>
                <c:pt idx="68">
                  <c:v>15</c:v>
                </c:pt>
                <c:pt idx="69">
                  <c:v>14.1</c:v>
                </c:pt>
                <c:pt idx="70">
                  <c:v>13.2</c:v>
                </c:pt>
                <c:pt idx="71">
                  <c:v>13.2</c:v>
                </c:pt>
                <c:pt idx="72">
                  <c:v>12.3</c:v>
                </c:pt>
                <c:pt idx="73">
                  <c:v>11.4</c:v>
                </c:pt>
                <c:pt idx="74">
                  <c:v>10.6</c:v>
                </c:pt>
                <c:pt idx="75">
                  <c:v>10.6</c:v>
                </c:pt>
                <c:pt idx="76">
                  <c:v>9.6999999999999993</c:v>
                </c:pt>
                <c:pt idx="77">
                  <c:v>8.8000000000000007</c:v>
                </c:pt>
                <c:pt idx="78">
                  <c:v>8.8000000000000007</c:v>
                </c:pt>
                <c:pt idx="79">
                  <c:v>7.9</c:v>
                </c:pt>
                <c:pt idx="80">
                  <c:v>7.9</c:v>
                </c:pt>
                <c:pt idx="81">
                  <c:v>7.9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6.2</c:v>
                </c:pt>
                <c:pt idx="86">
                  <c:v>6.2</c:v>
                </c:pt>
                <c:pt idx="87">
                  <c:v>6.2</c:v>
                </c:pt>
                <c:pt idx="88">
                  <c:v>6.2</c:v>
                </c:pt>
                <c:pt idx="89">
                  <c:v>5.3</c:v>
                </c:pt>
                <c:pt idx="90">
                  <c:v>5.3</c:v>
                </c:pt>
                <c:pt idx="91">
                  <c:v>5.3</c:v>
                </c:pt>
                <c:pt idx="92">
                  <c:v>5.3</c:v>
                </c:pt>
                <c:pt idx="93">
                  <c:v>5.3</c:v>
                </c:pt>
                <c:pt idx="94">
                  <c:v>5.3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4.4000000000000004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4.4000000000000004</c:v>
                </c:pt>
                <c:pt idx="102">
                  <c:v>4.4000000000000004</c:v>
                </c:pt>
                <c:pt idx="103">
                  <c:v>4.4000000000000004</c:v>
                </c:pt>
                <c:pt idx="104">
                  <c:v>4.4000000000000004</c:v>
                </c:pt>
                <c:pt idx="105">
                  <c:v>3.5</c:v>
                </c:pt>
                <c:pt idx="106">
                  <c:v>3.5</c:v>
                </c:pt>
                <c:pt idx="107">
                  <c:v>3.5</c:v>
                </c:pt>
                <c:pt idx="108">
                  <c:v>3.5</c:v>
                </c:pt>
                <c:pt idx="109">
                  <c:v>3.5</c:v>
                </c:pt>
                <c:pt idx="110">
                  <c:v>3.5</c:v>
                </c:pt>
                <c:pt idx="111">
                  <c:v>3.5</c:v>
                </c:pt>
                <c:pt idx="112">
                  <c:v>3.5</c:v>
                </c:pt>
                <c:pt idx="113">
                  <c:v>3.5</c:v>
                </c:pt>
                <c:pt idx="114">
                  <c:v>3.5</c:v>
                </c:pt>
                <c:pt idx="115">
                  <c:v>3.5</c:v>
                </c:pt>
                <c:pt idx="116">
                  <c:v>3.5</c:v>
                </c:pt>
                <c:pt idx="117">
                  <c:v>3.5</c:v>
                </c:pt>
                <c:pt idx="118">
                  <c:v>3.5</c:v>
                </c:pt>
                <c:pt idx="119">
                  <c:v>3.5</c:v>
                </c:pt>
                <c:pt idx="120">
                  <c:v>3.5</c:v>
                </c:pt>
                <c:pt idx="121">
                  <c:v>3.5</c:v>
                </c:pt>
                <c:pt idx="122">
                  <c:v>3.5</c:v>
                </c:pt>
                <c:pt idx="123">
                  <c:v>3.5</c:v>
                </c:pt>
                <c:pt idx="124">
                  <c:v>3.5</c:v>
                </c:pt>
                <c:pt idx="125">
                  <c:v>3.5</c:v>
                </c:pt>
                <c:pt idx="126">
                  <c:v>3.5</c:v>
                </c:pt>
                <c:pt idx="127">
                  <c:v>3.5</c:v>
                </c:pt>
                <c:pt idx="128">
                  <c:v>3.5</c:v>
                </c:pt>
                <c:pt idx="129">
                  <c:v>3.5</c:v>
                </c:pt>
                <c:pt idx="130">
                  <c:v>3.5</c:v>
                </c:pt>
                <c:pt idx="131">
                  <c:v>3.5</c:v>
                </c:pt>
                <c:pt idx="132">
                  <c:v>3.5</c:v>
                </c:pt>
                <c:pt idx="133">
                  <c:v>3.5</c:v>
                </c:pt>
                <c:pt idx="134">
                  <c:v>3.5</c:v>
                </c:pt>
                <c:pt idx="135">
                  <c:v>3.5</c:v>
                </c:pt>
                <c:pt idx="136">
                  <c:v>3.5</c:v>
                </c:pt>
                <c:pt idx="137">
                  <c:v>2.6</c:v>
                </c:pt>
                <c:pt idx="138">
                  <c:v>3.5</c:v>
                </c:pt>
                <c:pt idx="139">
                  <c:v>2.6</c:v>
                </c:pt>
                <c:pt idx="140">
                  <c:v>3.5</c:v>
                </c:pt>
                <c:pt idx="141">
                  <c:v>3.5</c:v>
                </c:pt>
                <c:pt idx="142">
                  <c:v>3.5</c:v>
                </c:pt>
                <c:pt idx="143">
                  <c:v>3.5</c:v>
                </c:pt>
                <c:pt idx="144">
                  <c:v>2.6</c:v>
                </c:pt>
                <c:pt idx="145">
                  <c:v>2.6</c:v>
                </c:pt>
                <c:pt idx="146">
                  <c:v>2.6</c:v>
                </c:pt>
                <c:pt idx="147">
                  <c:v>2.6</c:v>
                </c:pt>
                <c:pt idx="148">
                  <c:v>2.6</c:v>
                </c:pt>
                <c:pt idx="149">
                  <c:v>2.6</c:v>
                </c:pt>
                <c:pt idx="150">
                  <c:v>2.6</c:v>
                </c:pt>
                <c:pt idx="151">
                  <c:v>2.6</c:v>
                </c:pt>
                <c:pt idx="152">
                  <c:v>2.6</c:v>
                </c:pt>
                <c:pt idx="153">
                  <c:v>2.6</c:v>
                </c:pt>
                <c:pt idx="154">
                  <c:v>2.6</c:v>
                </c:pt>
                <c:pt idx="155">
                  <c:v>2.6</c:v>
                </c:pt>
                <c:pt idx="156">
                  <c:v>2.6</c:v>
                </c:pt>
                <c:pt idx="157">
                  <c:v>2.6</c:v>
                </c:pt>
                <c:pt idx="158">
                  <c:v>2.6</c:v>
                </c:pt>
                <c:pt idx="159">
                  <c:v>2.6</c:v>
                </c:pt>
                <c:pt idx="160">
                  <c:v>2.6</c:v>
                </c:pt>
                <c:pt idx="161">
                  <c:v>2.6</c:v>
                </c:pt>
                <c:pt idx="162">
                  <c:v>2.6</c:v>
                </c:pt>
                <c:pt idx="163">
                  <c:v>2.6</c:v>
                </c:pt>
                <c:pt idx="164">
                  <c:v>2.6</c:v>
                </c:pt>
                <c:pt idx="165">
                  <c:v>2.6</c:v>
                </c:pt>
                <c:pt idx="166">
                  <c:v>2.6</c:v>
                </c:pt>
                <c:pt idx="167">
                  <c:v>2.6</c:v>
                </c:pt>
                <c:pt idx="168">
                  <c:v>2.6</c:v>
                </c:pt>
                <c:pt idx="169">
                  <c:v>2.6</c:v>
                </c:pt>
                <c:pt idx="170">
                  <c:v>2.6</c:v>
                </c:pt>
                <c:pt idx="171">
                  <c:v>2.6</c:v>
                </c:pt>
                <c:pt idx="172">
                  <c:v>2.6</c:v>
                </c:pt>
                <c:pt idx="173">
                  <c:v>2.6</c:v>
                </c:pt>
                <c:pt idx="174">
                  <c:v>2.6</c:v>
                </c:pt>
                <c:pt idx="175">
                  <c:v>2.6</c:v>
                </c:pt>
                <c:pt idx="176">
                  <c:v>2.6</c:v>
                </c:pt>
                <c:pt idx="177">
                  <c:v>2.6</c:v>
                </c:pt>
                <c:pt idx="178">
                  <c:v>2.6</c:v>
                </c:pt>
                <c:pt idx="179">
                  <c:v>2.6</c:v>
                </c:pt>
                <c:pt idx="180">
                  <c:v>2.6</c:v>
                </c:pt>
                <c:pt idx="181">
                  <c:v>2.6</c:v>
                </c:pt>
                <c:pt idx="182">
                  <c:v>2.6</c:v>
                </c:pt>
                <c:pt idx="183">
                  <c:v>2.6</c:v>
                </c:pt>
                <c:pt idx="184">
                  <c:v>2.6</c:v>
                </c:pt>
                <c:pt idx="185">
                  <c:v>2.6</c:v>
                </c:pt>
                <c:pt idx="186">
                  <c:v>2.6</c:v>
                </c:pt>
                <c:pt idx="187">
                  <c:v>2.6</c:v>
                </c:pt>
                <c:pt idx="188">
                  <c:v>2.6</c:v>
                </c:pt>
                <c:pt idx="189">
                  <c:v>2.6</c:v>
                </c:pt>
                <c:pt idx="190">
                  <c:v>2.6</c:v>
                </c:pt>
                <c:pt idx="191">
                  <c:v>2.6</c:v>
                </c:pt>
                <c:pt idx="192">
                  <c:v>2.6</c:v>
                </c:pt>
                <c:pt idx="193">
                  <c:v>2.6</c:v>
                </c:pt>
                <c:pt idx="194">
                  <c:v>2.6</c:v>
                </c:pt>
                <c:pt idx="195">
                  <c:v>2.6</c:v>
                </c:pt>
                <c:pt idx="196">
                  <c:v>2.6</c:v>
                </c:pt>
                <c:pt idx="197">
                  <c:v>2.6</c:v>
                </c:pt>
                <c:pt idx="198">
                  <c:v>2.6</c:v>
                </c:pt>
                <c:pt idx="199">
                  <c:v>2.6</c:v>
                </c:pt>
                <c:pt idx="200">
                  <c:v>2.6</c:v>
                </c:pt>
                <c:pt idx="201">
                  <c:v>2.6</c:v>
                </c:pt>
                <c:pt idx="202">
                  <c:v>2.6</c:v>
                </c:pt>
                <c:pt idx="203">
                  <c:v>2.6</c:v>
                </c:pt>
                <c:pt idx="204">
                  <c:v>2.6</c:v>
                </c:pt>
                <c:pt idx="205">
                  <c:v>2.6</c:v>
                </c:pt>
                <c:pt idx="206">
                  <c:v>2.6</c:v>
                </c:pt>
                <c:pt idx="207">
                  <c:v>2.6</c:v>
                </c:pt>
                <c:pt idx="208">
                  <c:v>2.6</c:v>
                </c:pt>
                <c:pt idx="209">
                  <c:v>2.6</c:v>
                </c:pt>
                <c:pt idx="210">
                  <c:v>2.6</c:v>
                </c:pt>
                <c:pt idx="211">
                  <c:v>2.6</c:v>
                </c:pt>
                <c:pt idx="212">
                  <c:v>2.6</c:v>
                </c:pt>
                <c:pt idx="213">
                  <c:v>2.6</c:v>
                </c:pt>
                <c:pt idx="214">
                  <c:v>2.6</c:v>
                </c:pt>
                <c:pt idx="215">
                  <c:v>2.6</c:v>
                </c:pt>
                <c:pt idx="216">
                  <c:v>2.6</c:v>
                </c:pt>
                <c:pt idx="217">
                  <c:v>2.6</c:v>
                </c:pt>
                <c:pt idx="218">
                  <c:v>2.6</c:v>
                </c:pt>
                <c:pt idx="219">
                  <c:v>2.6</c:v>
                </c:pt>
                <c:pt idx="220">
                  <c:v>2.6</c:v>
                </c:pt>
                <c:pt idx="221">
                  <c:v>2.6</c:v>
                </c:pt>
                <c:pt idx="222">
                  <c:v>2.6</c:v>
                </c:pt>
                <c:pt idx="223">
                  <c:v>2.6</c:v>
                </c:pt>
                <c:pt idx="224">
                  <c:v>2.6</c:v>
                </c:pt>
                <c:pt idx="225">
                  <c:v>2.6</c:v>
                </c:pt>
                <c:pt idx="226">
                  <c:v>2.6</c:v>
                </c:pt>
                <c:pt idx="227">
                  <c:v>2.6</c:v>
                </c:pt>
                <c:pt idx="228">
                  <c:v>2.6</c:v>
                </c:pt>
                <c:pt idx="229">
                  <c:v>2.6</c:v>
                </c:pt>
                <c:pt idx="230">
                  <c:v>2.6</c:v>
                </c:pt>
                <c:pt idx="231">
                  <c:v>2.6</c:v>
                </c:pt>
                <c:pt idx="232">
                  <c:v>2.6</c:v>
                </c:pt>
                <c:pt idx="233">
                  <c:v>2.6</c:v>
                </c:pt>
                <c:pt idx="234">
                  <c:v>2.6</c:v>
                </c:pt>
                <c:pt idx="235">
                  <c:v>2.6</c:v>
                </c:pt>
                <c:pt idx="236">
                  <c:v>2.6</c:v>
                </c:pt>
                <c:pt idx="237">
                  <c:v>2.6</c:v>
                </c:pt>
                <c:pt idx="238">
                  <c:v>2.6</c:v>
                </c:pt>
                <c:pt idx="239">
                  <c:v>2.6</c:v>
                </c:pt>
                <c:pt idx="240">
                  <c:v>2.6</c:v>
                </c:pt>
                <c:pt idx="241">
                  <c:v>2.6</c:v>
                </c:pt>
                <c:pt idx="242">
                  <c:v>2.6</c:v>
                </c:pt>
                <c:pt idx="243">
                  <c:v>2.6</c:v>
                </c:pt>
                <c:pt idx="244">
                  <c:v>2.6</c:v>
                </c:pt>
                <c:pt idx="245">
                  <c:v>2.6</c:v>
                </c:pt>
                <c:pt idx="246">
                  <c:v>2.6</c:v>
                </c:pt>
                <c:pt idx="247">
                  <c:v>2.6</c:v>
                </c:pt>
                <c:pt idx="248">
                  <c:v>2.6</c:v>
                </c:pt>
                <c:pt idx="249">
                  <c:v>2.6</c:v>
                </c:pt>
                <c:pt idx="250">
                  <c:v>2.6</c:v>
                </c:pt>
                <c:pt idx="251">
                  <c:v>2.6</c:v>
                </c:pt>
                <c:pt idx="252">
                  <c:v>2.6</c:v>
                </c:pt>
                <c:pt idx="253">
                  <c:v>2.6</c:v>
                </c:pt>
                <c:pt idx="254">
                  <c:v>2.6</c:v>
                </c:pt>
                <c:pt idx="255">
                  <c:v>2.6</c:v>
                </c:pt>
                <c:pt idx="256">
                  <c:v>2.6</c:v>
                </c:pt>
                <c:pt idx="257">
                  <c:v>2.6</c:v>
                </c:pt>
                <c:pt idx="258">
                  <c:v>2.6</c:v>
                </c:pt>
                <c:pt idx="259">
                  <c:v>2.6</c:v>
                </c:pt>
                <c:pt idx="260">
                  <c:v>2.6</c:v>
                </c:pt>
                <c:pt idx="261">
                  <c:v>2.6</c:v>
                </c:pt>
                <c:pt idx="262">
                  <c:v>2.6</c:v>
                </c:pt>
                <c:pt idx="263">
                  <c:v>2.6</c:v>
                </c:pt>
                <c:pt idx="264">
                  <c:v>2.6</c:v>
                </c:pt>
                <c:pt idx="265">
                  <c:v>2.6</c:v>
                </c:pt>
                <c:pt idx="266">
                  <c:v>2.6</c:v>
                </c:pt>
                <c:pt idx="267">
                  <c:v>2.6</c:v>
                </c:pt>
                <c:pt idx="268">
                  <c:v>2.6</c:v>
                </c:pt>
                <c:pt idx="269">
                  <c:v>2.6</c:v>
                </c:pt>
                <c:pt idx="270">
                  <c:v>2.6</c:v>
                </c:pt>
                <c:pt idx="271">
                  <c:v>3.5</c:v>
                </c:pt>
                <c:pt idx="272">
                  <c:v>3.5</c:v>
                </c:pt>
                <c:pt idx="273">
                  <c:v>3.5</c:v>
                </c:pt>
                <c:pt idx="274">
                  <c:v>2.6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3.5</c:v>
                </c:pt>
                <c:pt idx="279">
                  <c:v>3.5</c:v>
                </c:pt>
                <c:pt idx="280">
                  <c:v>3.5</c:v>
                </c:pt>
                <c:pt idx="281">
                  <c:v>3.5</c:v>
                </c:pt>
                <c:pt idx="282">
                  <c:v>3.5</c:v>
                </c:pt>
                <c:pt idx="283">
                  <c:v>3.5</c:v>
                </c:pt>
                <c:pt idx="284">
                  <c:v>3.5</c:v>
                </c:pt>
                <c:pt idx="285">
                  <c:v>3.5</c:v>
                </c:pt>
                <c:pt idx="286">
                  <c:v>3.5</c:v>
                </c:pt>
                <c:pt idx="287">
                  <c:v>3.5</c:v>
                </c:pt>
                <c:pt idx="288">
                  <c:v>3.5</c:v>
                </c:pt>
                <c:pt idx="289">
                  <c:v>3.5</c:v>
                </c:pt>
                <c:pt idx="290">
                  <c:v>3.5</c:v>
                </c:pt>
                <c:pt idx="291">
                  <c:v>3.5</c:v>
                </c:pt>
                <c:pt idx="292">
                  <c:v>3.5</c:v>
                </c:pt>
                <c:pt idx="293">
                  <c:v>3.5</c:v>
                </c:pt>
                <c:pt idx="294">
                  <c:v>3.5</c:v>
                </c:pt>
                <c:pt idx="295">
                  <c:v>3.5</c:v>
                </c:pt>
                <c:pt idx="296">
                  <c:v>3.5</c:v>
                </c:pt>
                <c:pt idx="297">
                  <c:v>3.5</c:v>
                </c:pt>
                <c:pt idx="298">
                  <c:v>3.5</c:v>
                </c:pt>
                <c:pt idx="299">
                  <c:v>3.5</c:v>
                </c:pt>
                <c:pt idx="300">
                  <c:v>4.4000000000000004</c:v>
                </c:pt>
                <c:pt idx="301">
                  <c:v>4.4000000000000004</c:v>
                </c:pt>
                <c:pt idx="302">
                  <c:v>4.4000000000000004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4.4000000000000004</c:v>
                </c:pt>
                <c:pt idx="306">
                  <c:v>4.4000000000000004</c:v>
                </c:pt>
                <c:pt idx="307">
                  <c:v>4.4000000000000004</c:v>
                </c:pt>
                <c:pt idx="308">
                  <c:v>4.4000000000000004</c:v>
                </c:pt>
                <c:pt idx="309">
                  <c:v>5.3</c:v>
                </c:pt>
                <c:pt idx="310">
                  <c:v>5.3</c:v>
                </c:pt>
                <c:pt idx="311">
                  <c:v>5.3</c:v>
                </c:pt>
                <c:pt idx="312">
                  <c:v>5.3</c:v>
                </c:pt>
                <c:pt idx="313">
                  <c:v>5.3</c:v>
                </c:pt>
                <c:pt idx="314">
                  <c:v>6.2</c:v>
                </c:pt>
                <c:pt idx="315">
                  <c:v>6.2</c:v>
                </c:pt>
                <c:pt idx="316">
                  <c:v>6.2</c:v>
                </c:pt>
                <c:pt idx="317">
                  <c:v>6.2</c:v>
                </c:pt>
                <c:pt idx="318">
                  <c:v>7</c:v>
                </c:pt>
                <c:pt idx="319">
                  <c:v>7</c:v>
                </c:pt>
                <c:pt idx="320">
                  <c:v>7</c:v>
                </c:pt>
                <c:pt idx="321">
                  <c:v>7.9</c:v>
                </c:pt>
                <c:pt idx="322">
                  <c:v>7.9</c:v>
                </c:pt>
                <c:pt idx="323">
                  <c:v>7.9</c:v>
                </c:pt>
                <c:pt idx="324">
                  <c:v>8.8000000000000007</c:v>
                </c:pt>
                <c:pt idx="325">
                  <c:v>8.8000000000000007</c:v>
                </c:pt>
                <c:pt idx="326">
                  <c:v>9.6999999999999993</c:v>
                </c:pt>
                <c:pt idx="327">
                  <c:v>9.6999999999999993</c:v>
                </c:pt>
                <c:pt idx="328">
                  <c:v>10.6</c:v>
                </c:pt>
                <c:pt idx="329">
                  <c:v>11.4</c:v>
                </c:pt>
                <c:pt idx="330">
                  <c:v>11.4</c:v>
                </c:pt>
                <c:pt idx="331">
                  <c:v>12.3</c:v>
                </c:pt>
                <c:pt idx="332">
                  <c:v>13.2</c:v>
                </c:pt>
                <c:pt idx="333">
                  <c:v>14.1</c:v>
                </c:pt>
                <c:pt idx="334">
                  <c:v>15</c:v>
                </c:pt>
                <c:pt idx="335">
                  <c:v>15.8</c:v>
                </c:pt>
                <c:pt idx="336">
                  <c:v>16.7</c:v>
                </c:pt>
                <c:pt idx="337">
                  <c:v>16.7</c:v>
                </c:pt>
                <c:pt idx="338">
                  <c:v>18.5</c:v>
                </c:pt>
                <c:pt idx="339">
                  <c:v>18.5</c:v>
                </c:pt>
                <c:pt idx="340">
                  <c:v>20.2</c:v>
                </c:pt>
                <c:pt idx="341">
                  <c:v>22</c:v>
                </c:pt>
                <c:pt idx="342">
                  <c:v>22.9</c:v>
                </c:pt>
                <c:pt idx="343">
                  <c:v>22.9</c:v>
                </c:pt>
                <c:pt idx="344">
                  <c:v>25.5</c:v>
                </c:pt>
                <c:pt idx="345">
                  <c:v>26.4</c:v>
                </c:pt>
                <c:pt idx="346">
                  <c:v>28.1</c:v>
                </c:pt>
                <c:pt idx="347">
                  <c:v>30.8</c:v>
                </c:pt>
                <c:pt idx="348">
                  <c:v>32.5</c:v>
                </c:pt>
                <c:pt idx="349">
                  <c:v>34.299999999999997</c:v>
                </c:pt>
                <c:pt idx="350">
                  <c:v>36.9</c:v>
                </c:pt>
                <c:pt idx="351">
                  <c:v>37.799999999999997</c:v>
                </c:pt>
                <c:pt idx="352">
                  <c:v>41.3</c:v>
                </c:pt>
                <c:pt idx="353">
                  <c:v>41.3</c:v>
                </c:pt>
                <c:pt idx="354">
                  <c:v>45.7</c:v>
                </c:pt>
                <c:pt idx="355">
                  <c:v>46.6</c:v>
                </c:pt>
                <c:pt idx="356">
                  <c:v>49.3</c:v>
                </c:pt>
                <c:pt idx="357">
                  <c:v>54.5</c:v>
                </c:pt>
                <c:pt idx="358">
                  <c:v>54.5</c:v>
                </c:pt>
                <c:pt idx="359">
                  <c:v>62.4</c:v>
                </c:pt>
                <c:pt idx="360">
                  <c:v>66.8</c:v>
                </c:pt>
                <c:pt idx="361">
                  <c:v>71.2</c:v>
                </c:pt>
                <c:pt idx="362">
                  <c:v>70.400000000000006</c:v>
                </c:pt>
                <c:pt idx="363">
                  <c:v>75.599999999999994</c:v>
                </c:pt>
                <c:pt idx="364">
                  <c:v>80.900000000000006</c:v>
                </c:pt>
                <c:pt idx="365">
                  <c:v>84.4</c:v>
                </c:pt>
                <c:pt idx="366">
                  <c:v>86.2</c:v>
                </c:pt>
                <c:pt idx="367">
                  <c:v>98.5</c:v>
                </c:pt>
                <c:pt idx="368">
                  <c:v>99.4</c:v>
                </c:pt>
                <c:pt idx="369">
                  <c:v>109.1</c:v>
                </c:pt>
                <c:pt idx="370">
                  <c:v>116.1</c:v>
                </c:pt>
                <c:pt idx="371">
                  <c:v>125.8</c:v>
                </c:pt>
                <c:pt idx="372">
                  <c:v>137.19999999999999</c:v>
                </c:pt>
                <c:pt idx="373">
                  <c:v>145.1</c:v>
                </c:pt>
                <c:pt idx="374">
                  <c:v>162.69999999999999</c:v>
                </c:pt>
                <c:pt idx="375">
                  <c:v>179.4</c:v>
                </c:pt>
                <c:pt idx="376">
                  <c:v>200.5</c:v>
                </c:pt>
                <c:pt idx="377">
                  <c:v>214.6</c:v>
                </c:pt>
                <c:pt idx="378">
                  <c:v>259.5</c:v>
                </c:pt>
                <c:pt idx="379">
                  <c:v>308.7</c:v>
                </c:pt>
                <c:pt idx="380">
                  <c:v>308.7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4-074A-87AC-7A7235828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550863"/>
        <c:axId val="1"/>
      </c:scatterChart>
      <c:valAx>
        <c:axId val="200455086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5508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-12.296176501290773</c:v>
                </c:pt>
                <c:pt idx="33">
                  <c:v>6.8053777596021918</c:v>
                </c:pt>
                <c:pt idx="34">
                  <c:v>6.4711467903118569</c:v>
                </c:pt>
                <c:pt idx="35">
                  <c:v>6.4557287529375724</c:v>
                </c:pt>
                <c:pt idx="36">
                  <c:v>5.3562437040913862</c:v>
                </c:pt>
                <c:pt idx="37">
                  <c:v>5.1794012641344231</c:v>
                </c:pt>
                <c:pt idx="38">
                  <c:v>5.0231917328159801</c:v>
                </c:pt>
                <c:pt idx="39">
                  <c:v>4.1806334689132312</c:v>
                </c:pt>
                <c:pt idx="40">
                  <c:v>4.0057759251087237</c:v>
                </c:pt>
                <c:pt idx="41">
                  <c:v>3.9979006870009117</c:v>
                </c:pt>
                <c:pt idx="42">
                  <c:v>3.5446090409454452</c:v>
                </c:pt>
                <c:pt idx="43">
                  <c:v>3.250149848912776</c:v>
                </c:pt>
                <c:pt idx="44">
                  <c:v>3.031658963500957</c:v>
                </c:pt>
                <c:pt idx="45">
                  <c:v>2.7169726923923108</c:v>
                </c:pt>
                <c:pt idx="46">
                  <c:v>2.752805978954032</c:v>
                </c:pt>
                <c:pt idx="47">
                  <c:v>2.6172680668585633</c:v>
                </c:pt>
                <c:pt idx="48">
                  <c:v>2.504393260385938</c:v>
                </c:pt>
                <c:pt idx="49">
                  <c:v>2.2531750169577132</c:v>
                </c:pt>
                <c:pt idx="50">
                  <c:v>2.2975000848572891</c:v>
                </c:pt>
                <c:pt idx="51">
                  <c:v>2.2267310832731289</c:v>
                </c:pt>
                <c:pt idx="52">
                  <c:v>1.9557273704053657</c:v>
                </c:pt>
                <c:pt idx="53">
                  <c:v>1.9484256049725137</c:v>
                </c:pt>
                <c:pt idx="54">
                  <c:v>1.963863532303207</c:v>
                </c:pt>
                <c:pt idx="55">
                  <c:v>1.838175669115683</c:v>
                </c:pt>
                <c:pt idx="56">
                  <c:v>1.7185779875051383</c:v>
                </c:pt>
                <c:pt idx="57">
                  <c:v>1.7362369522091849</c:v>
                </c:pt>
                <c:pt idx="58">
                  <c:v>1.5721254667060047</c:v>
                </c:pt>
                <c:pt idx="59">
                  <c:v>1.6745088602811287</c:v>
                </c:pt>
                <c:pt idx="60">
                  <c:v>1.5811623723663839</c:v>
                </c:pt>
                <c:pt idx="61">
                  <c:v>1.3711113885997361</c:v>
                </c:pt>
                <c:pt idx="62">
                  <c:v>1.3857234415106319</c:v>
                </c:pt>
                <c:pt idx="63">
                  <c:v>1.3918550214149739</c:v>
                </c:pt>
                <c:pt idx="64">
                  <c:v>1.3085137286865121</c:v>
                </c:pt>
                <c:pt idx="65">
                  <c:v>1.2647537317022755</c:v>
                </c:pt>
                <c:pt idx="66">
                  <c:v>1.1763973271243677</c:v>
                </c:pt>
                <c:pt idx="67">
                  <c:v>1.1596093860202388</c:v>
                </c:pt>
                <c:pt idx="68">
                  <c:v>1.0054070962339607</c:v>
                </c:pt>
                <c:pt idx="69">
                  <c:v>1.033685029588995</c:v>
                </c:pt>
                <c:pt idx="70">
                  <c:v>0.95333485127894224</c:v>
                </c:pt>
                <c:pt idx="71">
                  <c:v>0.94508490202445228</c:v>
                </c:pt>
                <c:pt idx="72">
                  <c:v>0.89272348323064132</c:v>
                </c:pt>
                <c:pt idx="73">
                  <c:v>0.86111287287423466</c:v>
                </c:pt>
                <c:pt idx="74">
                  <c:v>0.82116219572487337</c:v>
                </c:pt>
                <c:pt idx="75">
                  <c:v>0.75958003687400166</c:v>
                </c:pt>
                <c:pt idx="76">
                  <c:v>0.73637714410269051</c:v>
                </c:pt>
                <c:pt idx="77">
                  <c:v>0.66399723690847501</c:v>
                </c:pt>
                <c:pt idx="78">
                  <c:v>0.6733145281287406</c:v>
                </c:pt>
                <c:pt idx="79">
                  <c:v>0.59109071657333578</c:v>
                </c:pt>
                <c:pt idx="80">
                  <c:v>0.58893715031706184</c:v>
                </c:pt>
                <c:pt idx="81">
                  <c:v>0.59624425533739145</c:v>
                </c:pt>
                <c:pt idx="82">
                  <c:v>0.56371129107096529</c:v>
                </c:pt>
                <c:pt idx="83">
                  <c:v>0.41856962849368995</c:v>
                </c:pt>
                <c:pt idx="84">
                  <c:v>0.53889800533365506</c:v>
                </c:pt>
                <c:pt idx="85">
                  <c:v>0.46741405773084699</c:v>
                </c:pt>
                <c:pt idx="86">
                  <c:v>0.50229190334283902</c:v>
                </c:pt>
                <c:pt idx="87">
                  <c:v>0.4796816198936566</c:v>
                </c:pt>
                <c:pt idx="88">
                  <c:v>0.46298937519330702</c:v>
                </c:pt>
                <c:pt idx="89">
                  <c:v>0</c:v>
                </c:pt>
                <c:pt idx="90">
                  <c:v>0.4124495558732032</c:v>
                </c:pt>
                <c:pt idx="91">
                  <c:v>0.42094626803299223</c:v>
                </c:pt>
                <c:pt idx="92">
                  <c:v>0.42895298403062909</c:v>
                </c:pt>
                <c:pt idx="93">
                  <c:v>0.42751230205885982</c:v>
                </c:pt>
                <c:pt idx="94">
                  <c:v>0.40164174931274932</c:v>
                </c:pt>
                <c:pt idx="95">
                  <c:v>0.25952229400685106</c:v>
                </c:pt>
                <c:pt idx="96">
                  <c:v>0.34144851450630193</c:v>
                </c:pt>
                <c:pt idx="97">
                  <c:v>0.33668668099466864</c:v>
                </c:pt>
                <c:pt idx="98">
                  <c:v>0.33928759433327277</c:v>
                </c:pt>
                <c:pt idx="99">
                  <c:v>0.34565761687802038</c:v>
                </c:pt>
                <c:pt idx="100">
                  <c:v>0.35823573821801946</c:v>
                </c:pt>
                <c:pt idx="101">
                  <c:v>0.35003207739011061</c:v>
                </c:pt>
                <c:pt idx="102">
                  <c:v>0.35277804211500879</c:v>
                </c:pt>
                <c:pt idx="103">
                  <c:v>0.34702924762118748</c:v>
                </c:pt>
                <c:pt idx="104">
                  <c:v>0.35316967401497146</c:v>
                </c:pt>
                <c:pt idx="105">
                  <c:v>0.26877676735574479</c:v>
                </c:pt>
                <c:pt idx="106">
                  <c:v>0.26750103000824355</c:v>
                </c:pt>
                <c:pt idx="107">
                  <c:v>0.28706681817083812</c:v>
                </c:pt>
                <c:pt idx="108">
                  <c:v>0.28796733730846968</c:v>
                </c:pt>
                <c:pt idx="109">
                  <c:v>0.28921023713412375</c:v>
                </c:pt>
                <c:pt idx="110">
                  <c:v>0.27861179406994807</c:v>
                </c:pt>
                <c:pt idx="111">
                  <c:v>0.27129381811018222</c:v>
                </c:pt>
                <c:pt idx="112">
                  <c:v>0.27108471429257491</c:v>
                </c:pt>
                <c:pt idx="113">
                  <c:v>0.2456599542410772</c:v>
                </c:pt>
                <c:pt idx="114">
                  <c:v>0</c:v>
                </c:pt>
                <c:pt idx="115">
                  <c:v>0.28459394911601366</c:v>
                </c:pt>
                <c:pt idx="116">
                  <c:v>0.27860787398652903</c:v>
                </c:pt>
                <c:pt idx="117">
                  <c:v>0</c:v>
                </c:pt>
                <c:pt idx="118">
                  <c:v>0.28538696068453678</c:v>
                </c:pt>
                <c:pt idx="119">
                  <c:v>0.2788794391506601</c:v>
                </c:pt>
                <c:pt idx="120">
                  <c:v>0.2750096081221145</c:v>
                </c:pt>
                <c:pt idx="121">
                  <c:v>0.28771269344858724</c:v>
                </c:pt>
                <c:pt idx="122">
                  <c:v>0.27404623404436118</c:v>
                </c:pt>
                <c:pt idx="123">
                  <c:v>0.27486115740201156</c:v>
                </c:pt>
                <c:pt idx="124">
                  <c:v>0.28445724014316121</c:v>
                </c:pt>
                <c:pt idx="125">
                  <c:v>0.27470420187591743</c:v>
                </c:pt>
                <c:pt idx="126">
                  <c:v>0.27509292881499103</c:v>
                </c:pt>
                <c:pt idx="127">
                  <c:v>0</c:v>
                </c:pt>
                <c:pt idx="128">
                  <c:v>0.27267951485036285</c:v>
                </c:pt>
                <c:pt idx="129">
                  <c:v>0.26758463922939579</c:v>
                </c:pt>
                <c:pt idx="130">
                  <c:v>0.26730241640912239</c:v>
                </c:pt>
                <c:pt idx="131">
                  <c:v>0.27218089970534898</c:v>
                </c:pt>
                <c:pt idx="132">
                  <c:v>0.26007953013152463</c:v>
                </c:pt>
                <c:pt idx="133">
                  <c:v>0.26149836073459914</c:v>
                </c:pt>
                <c:pt idx="134">
                  <c:v>0.23210026700907319</c:v>
                </c:pt>
                <c:pt idx="135">
                  <c:v>0.2451895827233474</c:v>
                </c:pt>
                <c:pt idx="136">
                  <c:v>0.24040966101536987</c:v>
                </c:pt>
                <c:pt idx="137">
                  <c:v>0.19613732271650114</c:v>
                </c:pt>
                <c:pt idx="138">
                  <c:v>0.25762104518401902</c:v>
                </c:pt>
                <c:pt idx="139">
                  <c:v>0.19591837208638352</c:v>
                </c:pt>
                <c:pt idx="140">
                  <c:v>0.28789409754320722</c:v>
                </c:pt>
                <c:pt idx="141">
                  <c:v>0.2688877908165952</c:v>
                </c:pt>
                <c:pt idx="142">
                  <c:v>0.25110889525909502</c:v>
                </c:pt>
                <c:pt idx="143">
                  <c:v>0.25946887135110314</c:v>
                </c:pt>
                <c:pt idx="144">
                  <c:v>0.1993244224397101</c:v>
                </c:pt>
                <c:pt idx="145">
                  <c:v>0.17649318124876559</c:v>
                </c:pt>
                <c:pt idx="146">
                  <c:v>0.17991856717729074</c:v>
                </c:pt>
                <c:pt idx="147">
                  <c:v>0.19009234179757792</c:v>
                </c:pt>
                <c:pt idx="148">
                  <c:v>0.18930517938758315</c:v>
                </c:pt>
                <c:pt idx="149">
                  <c:v>0.18283228798070073</c:v>
                </c:pt>
                <c:pt idx="150">
                  <c:v>0.19258872809316668</c:v>
                </c:pt>
                <c:pt idx="151">
                  <c:v>0.19809909831185865</c:v>
                </c:pt>
                <c:pt idx="152">
                  <c:v>0.18826694083977866</c:v>
                </c:pt>
                <c:pt idx="153">
                  <c:v>0.18635746366258518</c:v>
                </c:pt>
                <c:pt idx="154">
                  <c:v>0.18548039494612006</c:v>
                </c:pt>
                <c:pt idx="155">
                  <c:v>0.16699934366664865</c:v>
                </c:pt>
                <c:pt idx="156">
                  <c:v>0.18447753477304438</c:v>
                </c:pt>
                <c:pt idx="157">
                  <c:v>0.18863114096876274</c:v>
                </c:pt>
                <c:pt idx="158">
                  <c:v>0.18050641806587439</c:v>
                </c:pt>
                <c:pt idx="159">
                  <c:v>0.18795611862423778</c:v>
                </c:pt>
                <c:pt idx="160">
                  <c:v>0.17597980114217512</c:v>
                </c:pt>
                <c:pt idx="161">
                  <c:v>0.19489057072217267</c:v>
                </c:pt>
                <c:pt idx="162">
                  <c:v>0.17485157078411115</c:v>
                </c:pt>
                <c:pt idx="163">
                  <c:v>0.1803929011953028</c:v>
                </c:pt>
                <c:pt idx="164">
                  <c:v>0.14620394327307876</c:v>
                </c:pt>
                <c:pt idx="165">
                  <c:v>0.16251694840638087</c:v>
                </c:pt>
                <c:pt idx="166">
                  <c:v>0.18522686937683358</c:v>
                </c:pt>
                <c:pt idx="167">
                  <c:v>0.15827724449171293</c:v>
                </c:pt>
                <c:pt idx="168">
                  <c:v>0.16337385868046078</c:v>
                </c:pt>
                <c:pt idx="169">
                  <c:v>0.17357557932845194</c:v>
                </c:pt>
                <c:pt idx="170">
                  <c:v>0.14842985485121157</c:v>
                </c:pt>
                <c:pt idx="171">
                  <c:v>0.14761612494017082</c:v>
                </c:pt>
                <c:pt idx="172">
                  <c:v>0.15264562523004141</c:v>
                </c:pt>
                <c:pt idx="173">
                  <c:v>0.15837023220656393</c:v>
                </c:pt>
                <c:pt idx="174">
                  <c:v>0.16670350974512083</c:v>
                </c:pt>
                <c:pt idx="175">
                  <c:v>0.15742839811849654</c:v>
                </c:pt>
                <c:pt idx="176">
                  <c:v>0.18391470294310094</c:v>
                </c:pt>
                <c:pt idx="177">
                  <c:v>0.16094511207835524</c:v>
                </c:pt>
                <c:pt idx="178">
                  <c:v>0.16272545231550967</c:v>
                </c:pt>
                <c:pt idx="179">
                  <c:v>0.14451345334798382</c:v>
                </c:pt>
                <c:pt idx="180">
                  <c:v>0.14199332007321708</c:v>
                </c:pt>
                <c:pt idx="181">
                  <c:v>0.15392305683382668</c:v>
                </c:pt>
                <c:pt idx="182">
                  <c:v>0.16827196701858912</c:v>
                </c:pt>
                <c:pt idx="183">
                  <c:v>0.14758169796508006</c:v>
                </c:pt>
                <c:pt idx="184">
                  <c:v>0.144590641752883</c:v>
                </c:pt>
                <c:pt idx="185">
                  <c:v>0.16857217459716117</c:v>
                </c:pt>
                <c:pt idx="186">
                  <c:v>0.1474508492022984</c:v>
                </c:pt>
                <c:pt idx="187">
                  <c:v>0.18834538514080129</c:v>
                </c:pt>
                <c:pt idx="188">
                  <c:v>0.14506781072461389</c:v>
                </c:pt>
                <c:pt idx="189">
                  <c:v>0.15917863738902183</c:v>
                </c:pt>
                <c:pt idx="190">
                  <c:v>0.15664627849853932</c:v>
                </c:pt>
                <c:pt idx="191">
                  <c:v>0.11380020156426345</c:v>
                </c:pt>
                <c:pt idx="192">
                  <c:v>0.13488155815579569</c:v>
                </c:pt>
                <c:pt idx="193">
                  <c:v>0.13530042358467695</c:v>
                </c:pt>
                <c:pt idx="194">
                  <c:v>0.13497748240569335</c:v>
                </c:pt>
                <c:pt idx="195">
                  <c:v>0.15830882162676108</c:v>
                </c:pt>
                <c:pt idx="196">
                  <c:v>0.11186284749758786</c:v>
                </c:pt>
                <c:pt idx="197">
                  <c:v>0.10417605362916332</c:v>
                </c:pt>
                <c:pt idx="198">
                  <c:v>0</c:v>
                </c:pt>
                <c:pt idx="199">
                  <c:v>0.12708104589329036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0.12911371410686967</c:v>
                </c:pt>
                <c:pt idx="212">
                  <c:v>0.13281867828428162</c:v>
                </c:pt>
                <c:pt idx="213">
                  <c:v>0.12546895616620674</c:v>
                </c:pt>
                <c:pt idx="214">
                  <c:v>0.1522453086554921</c:v>
                </c:pt>
                <c:pt idx="215">
                  <c:v>0.15794354573229752</c:v>
                </c:pt>
                <c:pt idx="216">
                  <c:v>0.13709951652309016</c:v>
                </c:pt>
                <c:pt idx="217">
                  <c:v>0.12969571523864784</c:v>
                </c:pt>
                <c:pt idx="218">
                  <c:v>0.13764118606268091</c:v>
                </c:pt>
                <c:pt idx="219">
                  <c:v>0.15477506808970404</c:v>
                </c:pt>
                <c:pt idx="220">
                  <c:v>0.14688460651410634</c:v>
                </c:pt>
                <c:pt idx="221">
                  <c:v>0.14149116241488</c:v>
                </c:pt>
                <c:pt idx="222">
                  <c:v>0.16413481671771887</c:v>
                </c:pt>
                <c:pt idx="223">
                  <c:v>0.1561826624386303</c:v>
                </c:pt>
                <c:pt idx="224">
                  <c:v>0.17031119449212623</c:v>
                </c:pt>
                <c:pt idx="225">
                  <c:v>0.16369250479142355</c:v>
                </c:pt>
                <c:pt idx="226">
                  <c:v>0.19746835358021247</c:v>
                </c:pt>
                <c:pt idx="227">
                  <c:v>0.16862278255643215</c:v>
                </c:pt>
                <c:pt idx="228">
                  <c:v>0.15190210517152711</c:v>
                </c:pt>
                <c:pt idx="229">
                  <c:v>0.16314913069438791</c:v>
                </c:pt>
                <c:pt idx="230">
                  <c:v>0.14290503827507148</c:v>
                </c:pt>
                <c:pt idx="231">
                  <c:v>0.17336812531870985</c:v>
                </c:pt>
                <c:pt idx="232">
                  <c:v>0.17268231763720449</c:v>
                </c:pt>
                <c:pt idx="233">
                  <c:v>0.17528287492634342</c:v>
                </c:pt>
                <c:pt idx="234">
                  <c:v>0.17843438642395146</c:v>
                </c:pt>
                <c:pt idx="235">
                  <c:v>0.16463959801770162</c:v>
                </c:pt>
                <c:pt idx="236">
                  <c:v>0.16121791207719732</c:v>
                </c:pt>
                <c:pt idx="237">
                  <c:v>0.1672611720098808</c:v>
                </c:pt>
                <c:pt idx="238">
                  <c:v>0.18394393834913136</c:v>
                </c:pt>
                <c:pt idx="239">
                  <c:v>0.17992277933656015</c:v>
                </c:pt>
                <c:pt idx="240">
                  <c:v>0.18569273534928565</c:v>
                </c:pt>
                <c:pt idx="241">
                  <c:v>0.17479238796169347</c:v>
                </c:pt>
                <c:pt idx="242">
                  <c:v>0.17926542900285913</c:v>
                </c:pt>
                <c:pt idx="243">
                  <c:v>0.18338182857261365</c:v>
                </c:pt>
                <c:pt idx="244">
                  <c:v>0.19759270381693636</c:v>
                </c:pt>
                <c:pt idx="245">
                  <c:v>0.17693504590399889</c:v>
                </c:pt>
                <c:pt idx="246">
                  <c:v>0.17971983539006878</c:v>
                </c:pt>
                <c:pt idx="247">
                  <c:v>0.17991107010262331</c:v>
                </c:pt>
                <c:pt idx="248">
                  <c:v>0.18241391789344688</c:v>
                </c:pt>
                <c:pt idx="249">
                  <c:v>0.18906206986415264</c:v>
                </c:pt>
                <c:pt idx="250">
                  <c:v>0.18712204063911111</c:v>
                </c:pt>
                <c:pt idx="251">
                  <c:v>0.18534490689172112</c:v>
                </c:pt>
                <c:pt idx="252">
                  <c:v>0.18294960783471118</c:v>
                </c:pt>
                <c:pt idx="253">
                  <c:v>0.18874393929864347</c:v>
                </c:pt>
                <c:pt idx="254">
                  <c:v>0.1965261343346538</c:v>
                </c:pt>
                <c:pt idx="255">
                  <c:v>0.19194123069648489</c:v>
                </c:pt>
                <c:pt idx="256">
                  <c:v>0.16928113915701248</c:v>
                </c:pt>
                <c:pt idx="257">
                  <c:v>0.18944027615311454</c:v>
                </c:pt>
                <c:pt idx="258">
                  <c:v>0.19228376396652741</c:v>
                </c:pt>
                <c:pt idx="259">
                  <c:v>0.18634913933966282</c:v>
                </c:pt>
                <c:pt idx="260">
                  <c:v>0.19672322763116729</c:v>
                </c:pt>
                <c:pt idx="261">
                  <c:v>0.1936044661933036</c:v>
                </c:pt>
                <c:pt idx="262">
                  <c:v>0.1943733497254336</c:v>
                </c:pt>
                <c:pt idx="263">
                  <c:v>0.19506400709811805</c:v>
                </c:pt>
                <c:pt idx="264">
                  <c:v>0.18390353460048831</c:v>
                </c:pt>
                <c:pt idx="265">
                  <c:v>0.18734964229120432</c:v>
                </c:pt>
                <c:pt idx="266">
                  <c:v>0.19801023205059251</c:v>
                </c:pt>
                <c:pt idx="267">
                  <c:v>0.18590580473911997</c:v>
                </c:pt>
                <c:pt idx="268">
                  <c:v>0.18871011132932441</c:v>
                </c:pt>
                <c:pt idx="269">
                  <c:v>0.19591556741915123</c:v>
                </c:pt>
                <c:pt idx="270">
                  <c:v>0.19820610270245514</c:v>
                </c:pt>
                <c:pt idx="271">
                  <c:v>0</c:v>
                </c:pt>
                <c:pt idx="272">
                  <c:v>0.26431414143636678</c:v>
                </c:pt>
                <c:pt idx="273">
                  <c:v>0.25997986557975805</c:v>
                </c:pt>
                <c:pt idx="274">
                  <c:v>0.20163208095644952</c:v>
                </c:pt>
                <c:pt idx="275">
                  <c:v>0.28190476369139045</c:v>
                </c:pt>
                <c:pt idx="276">
                  <c:v>0.27328337552573134</c:v>
                </c:pt>
                <c:pt idx="277">
                  <c:v>0.26921834855641802</c:v>
                </c:pt>
                <c:pt idx="278">
                  <c:v>0.26079195082953482</c:v>
                </c:pt>
                <c:pt idx="279">
                  <c:v>0.27491958512271203</c:v>
                </c:pt>
                <c:pt idx="280">
                  <c:v>0.27380041129756599</c:v>
                </c:pt>
                <c:pt idx="281">
                  <c:v>0.27155958233799321</c:v>
                </c:pt>
                <c:pt idx="282">
                  <c:v>0</c:v>
                </c:pt>
                <c:pt idx="283">
                  <c:v>0.28120091498965233</c:v>
                </c:pt>
                <c:pt idx="284">
                  <c:v>0.27895120171140703</c:v>
                </c:pt>
                <c:pt idx="285">
                  <c:v>0.27769860361652932</c:v>
                </c:pt>
                <c:pt idx="286">
                  <c:v>0.28792421310505034</c:v>
                </c:pt>
                <c:pt idx="287">
                  <c:v>0.28875046900796481</c:v>
                </c:pt>
                <c:pt idx="288">
                  <c:v>0.27941413911963286</c:v>
                </c:pt>
                <c:pt idx="289">
                  <c:v>0.28817697762402711</c:v>
                </c:pt>
                <c:pt idx="290">
                  <c:v>0.29271000079496712</c:v>
                </c:pt>
                <c:pt idx="291">
                  <c:v>0.29713790123249123</c:v>
                </c:pt>
                <c:pt idx="292">
                  <c:v>0.29454021626968213</c:v>
                </c:pt>
                <c:pt idx="293">
                  <c:v>0.28473573777699679</c:v>
                </c:pt>
                <c:pt idx="294">
                  <c:v>0</c:v>
                </c:pt>
                <c:pt idx="295">
                  <c:v>0.27397388715185006</c:v>
                </c:pt>
                <c:pt idx="296">
                  <c:v>0.28026954239672397</c:v>
                </c:pt>
                <c:pt idx="297">
                  <c:v>0</c:v>
                </c:pt>
                <c:pt idx="298">
                  <c:v>0.28311955128228211</c:v>
                </c:pt>
                <c:pt idx="299">
                  <c:v>0.27044406112934416</c:v>
                </c:pt>
                <c:pt idx="300">
                  <c:v>0.34267376435233721</c:v>
                </c:pt>
                <c:pt idx="301">
                  <c:v>0.34408643981826764</c:v>
                </c:pt>
                <c:pt idx="302">
                  <c:v>0.33360096031706854</c:v>
                </c:pt>
                <c:pt idx="303">
                  <c:v>0.35249412349566567</c:v>
                </c:pt>
                <c:pt idx="304">
                  <c:v>0</c:v>
                </c:pt>
                <c:pt idx="305">
                  <c:v>0.34575587163722177</c:v>
                </c:pt>
                <c:pt idx="306">
                  <c:v>0</c:v>
                </c:pt>
                <c:pt idx="307">
                  <c:v>0.32836277270750869</c:v>
                </c:pt>
                <c:pt idx="308">
                  <c:v>0</c:v>
                </c:pt>
                <c:pt idx="309">
                  <c:v>0.41630295083480351</c:v>
                </c:pt>
                <c:pt idx="310">
                  <c:v>0.39132481806303665</c:v>
                </c:pt>
                <c:pt idx="311">
                  <c:v>0.39995676309852046</c:v>
                </c:pt>
                <c:pt idx="312">
                  <c:v>0.42600657461737101</c:v>
                </c:pt>
                <c:pt idx="313">
                  <c:v>0.39588507266587741</c:v>
                </c:pt>
                <c:pt idx="314">
                  <c:v>0.47111215265788881</c:v>
                </c:pt>
                <c:pt idx="315">
                  <c:v>0.47782627305013431</c:v>
                </c:pt>
                <c:pt idx="316">
                  <c:v>0.47843214587406541</c:v>
                </c:pt>
                <c:pt idx="317">
                  <c:v>0.47478237529935302</c:v>
                </c:pt>
                <c:pt idx="318">
                  <c:v>0.55413629401695275</c:v>
                </c:pt>
                <c:pt idx="319">
                  <c:v>0.5394207717227425</c:v>
                </c:pt>
                <c:pt idx="320">
                  <c:v>0.53349336161263827</c:v>
                </c:pt>
                <c:pt idx="321">
                  <c:v>0.63315948333152328</c:v>
                </c:pt>
                <c:pt idx="322">
                  <c:v>0.60635119890200972</c:v>
                </c:pt>
                <c:pt idx="323">
                  <c:v>0.60569788355231136</c:v>
                </c:pt>
                <c:pt idx="324">
                  <c:v>0.72595629258753669</c:v>
                </c:pt>
                <c:pt idx="325">
                  <c:v>0.69755082349699638</c:v>
                </c:pt>
                <c:pt idx="326">
                  <c:v>0.73797248663582038</c:v>
                </c:pt>
                <c:pt idx="327">
                  <c:v>0.76388553638763224</c:v>
                </c:pt>
                <c:pt idx="328">
                  <c:v>0.81514838603580242</c:v>
                </c:pt>
                <c:pt idx="329">
                  <c:v>0.89985403961077204</c:v>
                </c:pt>
                <c:pt idx="330">
                  <c:v>0.88395389306482242</c:v>
                </c:pt>
                <c:pt idx="331">
                  <c:v>0.92407496082900165</c:v>
                </c:pt>
                <c:pt idx="332">
                  <c:v>1.0535159065365707</c:v>
                </c:pt>
                <c:pt idx="333">
                  <c:v>1.0991665233548167</c:v>
                </c:pt>
                <c:pt idx="334">
                  <c:v>1.2354581705148922</c:v>
                </c:pt>
                <c:pt idx="335">
                  <c:v>1.1683241047253894</c:v>
                </c:pt>
                <c:pt idx="336">
                  <c:v>1.2582272556113379</c:v>
                </c:pt>
                <c:pt idx="337">
                  <c:v>1.2943375420043362</c:v>
                </c:pt>
                <c:pt idx="338">
                  <c:v>1.381013579363779</c:v>
                </c:pt>
                <c:pt idx="339">
                  <c:v>1.3714199313574253</c:v>
                </c:pt>
                <c:pt idx="340">
                  <c:v>1.5030941198552488</c:v>
                </c:pt>
                <c:pt idx="341">
                  <c:v>1.6476644309782884</c:v>
                </c:pt>
                <c:pt idx="342">
                  <c:v>1.6812307971224698</c:v>
                </c:pt>
                <c:pt idx="343">
                  <c:v>1.6952468837684207</c:v>
                </c:pt>
                <c:pt idx="344">
                  <c:v>1.8463622128464079</c:v>
                </c:pt>
                <c:pt idx="345">
                  <c:v>1.8540395573722077</c:v>
                </c:pt>
                <c:pt idx="346">
                  <c:v>2.0677245760646685</c:v>
                </c:pt>
                <c:pt idx="347">
                  <c:v>2.233200486356397</c:v>
                </c:pt>
                <c:pt idx="348">
                  <c:v>2.1878086407847626</c:v>
                </c:pt>
                <c:pt idx="349">
                  <c:v>2.3381140565941685</c:v>
                </c:pt>
                <c:pt idx="350">
                  <c:v>2.6279355368534918</c:v>
                </c:pt>
                <c:pt idx="351">
                  <c:v>2.6876946866208207</c:v>
                </c:pt>
                <c:pt idx="352">
                  <c:v>2.8229220416908802</c:v>
                </c:pt>
                <c:pt idx="353">
                  <c:v>2.7789060768087719</c:v>
                </c:pt>
                <c:pt idx="354">
                  <c:v>3.0741040547550749</c:v>
                </c:pt>
                <c:pt idx="355">
                  <c:v>3.0339421154194435</c:v>
                </c:pt>
                <c:pt idx="356">
                  <c:v>3.5274173346788973</c:v>
                </c:pt>
                <c:pt idx="357">
                  <c:v>3.3907550735396219</c:v>
                </c:pt>
                <c:pt idx="358">
                  <c:v>3.4332659568455464</c:v>
                </c:pt>
                <c:pt idx="359">
                  <c:v>4.2410377520130984</c:v>
                </c:pt>
                <c:pt idx="360">
                  <c:v>2.9939736562381802</c:v>
                </c:pt>
                <c:pt idx="361">
                  <c:v>4.0207562602204812</c:v>
                </c:pt>
                <c:pt idx="362">
                  <c:v>3.7961065674169543</c:v>
                </c:pt>
                <c:pt idx="363">
                  <c:v>3.9496275623847703</c:v>
                </c:pt>
                <c:pt idx="364">
                  <c:v>4.3952773944584997</c:v>
                </c:pt>
                <c:pt idx="365">
                  <c:v>4.1909929837203128</c:v>
                </c:pt>
                <c:pt idx="366">
                  <c:v>4.5031383000847711</c:v>
                </c:pt>
                <c:pt idx="367">
                  <c:v>5.1718430136915599</c:v>
                </c:pt>
                <c:pt idx="368">
                  <c:v>5.0492977454387953</c:v>
                </c:pt>
                <c:pt idx="369">
                  <c:v>5.8212892920764308</c:v>
                </c:pt>
                <c:pt idx="370">
                  <c:v>5.8486360412145952</c:v>
                </c:pt>
                <c:pt idx="371">
                  <c:v>6.0356940246336661</c:v>
                </c:pt>
                <c:pt idx="372">
                  <c:v>0</c:v>
                </c:pt>
                <c:pt idx="373">
                  <c:v>6.855606577911658</c:v>
                </c:pt>
                <c:pt idx="374">
                  <c:v>7.1364897632833735</c:v>
                </c:pt>
                <c:pt idx="375">
                  <c:v>7.8148852837704794</c:v>
                </c:pt>
                <c:pt idx="376">
                  <c:v>9.0310538215340195</c:v>
                </c:pt>
                <c:pt idx="377">
                  <c:v>7.6345580455599684</c:v>
                </c:pt>
                <c:pt idx="378">
                  <c:v>8.7269534738582095</c:v>
                </c:pt>
                <c:pt idx="379">
                  <c:v>10.80335692977833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4A-E244-AB89-8AD995DF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444479"/>
        <c:axId val="1"/>
      </c:scatterChart>
      <c:valAx>
        <c:axId val="200444447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4444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0.26095254400000001</c:v>
                </c:pt>
                <c:pt idx="33">
                  <c:v>0.26934387199999998</c:v>
                </c:pt>
                <c:pt idx="34">
                  <c:v>0.27194365599999998</c:v>
                </c:pt>
                <c:pt idx="35">
                  <c:v>0.27718067200000002</c:v>
                </c:pt>
                <c:pt idx="36">
                  <c:v>0.27958329599999998</c:v>
                </c:pt>
                <c:pt idx="37">
                  <c:v>0.297490384</c:v>
                </c:pt>
                <c:pt idx="38">
                  <c:v>0.29195055999999997</c:v>
                </c:pt>
                <c:pt idx="39">
                  <c:v>0.30317206400000002</c:v>
                </c:pt>
                <c:pt idx="40">
                  <c:v>0.29635702399999997</c:v>
                </c:pt>
                <c:pt idx="41">
                  <c:v>0.30481059999999999</c:v>
                </c:pt>
                <c:pt idx="42">
                  <c:v>0.31016764799999996</c:v>
                </c:pt>
                <c:pt idx="43">
                  <c:v>0.31278479199999998</c:v>
                </c:pt>
                <c:pt idx="44">
                  <c:v>0.32004102400000001</c:v>
                </c:pt>
                <c:pt idx="45">
                  <c:v>0.31298145599999999</c:v>
                </c:pt>
                <c:pt idx="46">
                  <c:v>0.31247231199999997</c:v>
                </c:pt>
                <c:pt idx="47">
                  <c:v>0.317872512</c:v>
                </c:pt>
                <c:pt idx="48">
                  <c:v>0.32164855999999997</c:v>
                </c:pt>
                <c:pt idx="49">
                  <c:v>0.32577255199999999</c:v>
                </c:pt>
                <c:pt idx="50">
                  <c:v>0.34123907199999998</c:v>
                </c:pt>
                <c:pt idx="51">
                  <c:v>0.350032656</c:v>
                </c:pt>
                <c:pt idx="52">
                  <c:v>0.36171469599999995</c:v>
                </c:pt>
                <c:pt idx="53">
                  <c:v>0.37185591200000001</c:v>
                </c:pt>
                <c:pt idx="54">
                  <c:v>0.40412641599999999</c:v>
                </c:pt>
                <c:pt idx="55">
                  <c:v>0.439446328</c:v>
                </c:pt>
                <c:pt idx="56">
                  <c:v>0.44267900799999998</c:v>
                </c:pt>
                <c:pt idx="57">
                  <c:v>0.45557947199999999</c:v>
                </c:pt>
                <c:pt idx="58">
                  <c:v>0.44885792800000002</c:v>
                </c:pt>
                <c:pt idx="59">
                  <c:v>0.468953864</c:v>
                </c:pt>
                <c:pt idx="60">
                  <c:v>0.45472808799999997</c:v>
                </c:pt>
                <c:pt idx="61">
                  <c:v>0.45631553600000002</c:v>
                </c:pt>
                <c:pt idx="62">
                  <c:v>0.45888903200000003</c:v>
                </c:pt>
                <c:pt idx="63">
                  <c:v>0.46207310399999996</c:v>
                </c:pt>
                <c:pt idx="64">
                  <c:v>0.45574339999999997</c:v>
                </c:pt>
                <c:pt idx="65">
                  <c:v>0.44867093599999996</c:v>
                </c:pt>
                <c:pt idx="66">
                  <c:v>0.45133891999999998</c:v>
                </c:pt>
                <c:pt idx="67">
                  <c:v>0.44913147199999998</c:v>
                </c:pt>
                <c:pt idx="68">
                  <c:v>0.47004332799999998</c:v>
                </c:pt>
                <c:pt idx="69">
                  <c:v>0.455630064</c:v>
                </c:pt>
                <c:pt idx="70">
                  <c:v>0.44736992800000003</c:v>
                </c:pt>
                <c:pt idx="71">
                  <c:v>0.44819180000000003</c:v>
                </c:pt>
                <c:pt idx="72">
                  <c:v>0.44951512800000004</c:v>
                </c:pt>
                <c:pt idx="73">
                  <c:v>0.440755024</c:v>
                </c:pt>
                <c:pt idx="74">
                  <c:v>0.44092068800000001</c:v>
                </c:pt>
                <c:pt idx="75">
                  <c:v>0.46807544800000001</c:v>
                </c:pt>
                <c:pt idx="76">
                  <c:v>0.46409951199999999</c:v>
                </c:pt>
                <c:pt idx="77">
                  <c:v>0.47021345600000003</c:v>
                </c:pt>
                <c:pt idx="78">
                  <c:v>0.46216089600000004</c:v>
                </c:pt>
                <c:pt idx="79">
                  <c:v>0.47430992</c:v>
                </c:pt>
                <c:pt idx="80">
                  <c:v>0.49204192000000002</c:v>
                </c:pt>
                <c:pt idx="81">
                  <c:v>0.48347004799999999</c:v>
                </c:pt>
                <c:pt idx="82">
                  <c:v>0.478619664</c:v>
                </c:pt>
                <c:pt idx="83">
                  <c:v>0.45398607200000002</c:v>
                </c:pt>
                <c:pt idx="84">
                  <c:v>0.45946389599999998</c:v>
                </c:pt>
                <c:pt idx="85">
                  <c:v>0.44551587999999998</c:v>
                </c:pt>
                <c:pt idx="86">
                  <c:v>0.44170784000000002</c:v>
                </c:pt>
                <c:pt idx="87">
                  <c:v>0.435712936</c:v>
                </c:pt>
                <c:pt idx="88">
                  <c:v>0.42664060000000004</c:v>
                </c:pt>
                <c:pt idx="89">
                  <c:v>-999</c:v>
                </c:pt>
                <c:pt idx="90">
                  <c:v>0.42876124800000004</c:v>
                </c:pt>
                <c:pt idx="91">
                  <c:v>0.44495688799999999</c:v>
                </c:pt>
                <c:pt idx="92">
                  <c:v>0.43458949600000002</c:v>
                </c:pt>
                <c:pt idx="93">
                  <c:v>0.44124036</c:v>
                </c:pt>
                <c:pt idx="94">
                  <c:v>0.41319974400000004</c:v>
                </c:pt>
                <c:pt idx="95">
                  <c:v>0.40814376799999996</c:v>
                </c:pt>
                <c:pt idx="96">
                  <c:v>0.423125696</c:v>
                </c:pt>
                <c:pt idx="97">
                  <c:v>0.42932222400000003</c:v>
                </c:pt>
                <c:pt idx="98">
                  <c:v>0.43843870400000001</c:v>
                </c:pt>
                <c:pt idx="99">
                  <c:v>0.43462000000000001</c:v>
                </c:pt>
                <c:pt idx="100">
                  <c:v>0.453836032</c:v>
                </c:pt>
                <c:pt idx="101">
                  <c:v>0.44555233599999999</c:v>
                </c:pt>
                <c:pt idx="102">
                  <c:v>0.42604242399999998</c:v>
                </c:pt>
                <c:pt idx="103">
                  <c:v>0.40571460799999998</c:v>
                </c:pt>
                <c:pt idx="104">
                  <c:v>0.44131947199999999</c:v>
                </c:pt>
                <c:pt idx="105">
                  <c:v>0.405691048</c:v>
                </c:pt>
                <c:pt idx="106">
                  <c:v>0.43408679999999999</c:v>
                </c:pt>
                <c:pt idx="107">
                  <c:v>0.41070759200000001</c:v>
                </c:pt>
                <c:pt idx="108">
                  <c:v>0.40369911199999997</c:v>
                </c:pt>
                <c:pt idx="109">
                  <c:v>0.41058061600000001</c:v>
                </c:pt>
                <c:pt idx="110">
                  <c:v>0.40421272000000003</c:v>
                </c:pt>
                <c:pt idx="111">
                  <c:v>0.43028074399999999</c:v>
                </c:pt>
                <c:pt idx="112">
                  <c:v>0.40862885599999998</c:v>
                </c:pt>
                <c:pt idx="113">
                  <c:v>0.40845947199999999</c:v>
                </c:pt>
                <c:pt idx="114">
                  <c:v>-999</c:v>
                </c:pt>
                <c:pt idx="115">
                  <c:v>0.36058456</c:v>
                </c:pt>
                <c:pt idx="116">
                  <c:v>0.31712950400000001</c:v>
                </c:pt>
                <c:pt idx="117">
                  <c:v>-999</c:v>
                </c:pt>
                <c:pt idx="118">
                  <c:v>0.27666433600000001</c:v>
                </c:pt>
                <c:pt idx="119">
                  <c:v>0.28102888799999998</c:v>
                </c:pt>
                <c:pt idx="120">
                  <c:v>0.26905966400000003</c:v>
                </c:pt>
                <c:pt idx="121">
                  <c:v>0.30533164800000001</c:v>
                </c:pt>
                <c:pt idx="122">
                  <c:v>0.26613698399999997</c:v>
                </c:pt>
                <c:pt idx="123">
                  <c:v>0.24802876800000001</c:v>
                </c:pt>
                <c:pt idx="124">
                  <c:v>0.242011792</c:v>
                </c:pt>
                <c:pt idx="125">
                  <c:v>0.23222099999999998</c:v>
                </c:pt>
                <c:pt idx="126">
                  <c:v>0.22850273600000001</c:v>
                </c:pt>
                <c:pt idx="127">
                  <c:v>-999</c:v>
                </c:pt>
                <c:pt idx="128">
                  <c:v>0.22150863999999998</c:v>
                </c:pt>
                <c:pt idx="129">
                  <c:v>0.21584853600000001</c:v>
                </c:pt>
                <c:pt idx="130">
                  <c:v>0.21282442400000001</c:v>
                </c:pt>
                <c:pt idx="131">
                  <c:v>0.21807681599999998</c:v>
                </c:pt>
                <c:pt idx="132">
                  <c:v>0.18941471200000001</c:v>
                </c:pt>
                <c:pt idx="133">
                  <c:v>0.19558073600000001</c:v>
                </c:pt>
                <c:pt idx="134">
                  <c:v>0.18611556799999998</c:v>
                </c:pt>
                <c:pt idx="135">
                  <c:v>0.18475107199999999</c:v>
                </c:pt>
                <c:pt idx="136">
                  <c:v>0.16979617599999999</c:v>
                </c:pt>
                <c:pt idx="137">
                  <c:v>0.161466104</c:v>
                </c:pt>
                <c:pt idx="138">
                  <c:v>0.168872624</c:v>
                </c:pt>
                <c:pt idx="139">
                  <c:v>0.15888368</c:v>
                </c:pt>
                <c:pt idx="140">
                  <c:v>0.18120566399999999</c:v>
                </c:pt>
                <c:pt idx="141">
                  <c:v>0.17667371199999998</c:v>
                </c:pt>
                <c:pt idx="142">
                  <c:v>0.14530940000000001</c:v>
                </c:pt>
                <c:pt idx="143">
                  <c:v>0.14832632000000001</c:v>
                </c:pt>
                <c:pt idx="144">
                  <c:v>0.15870933600000001</c:v>
                </c:pt>
                <c:pt idx="145">
                  <c:v>0.15339023199999999</c:v>
                </c:pt>
                <c:pt idx="146">
                  <c:v>0.14657841599999999</c:v>
                </c:pt>
                <c:pt idx="147">
                  <c:v>0.145467872</c:v>
                </c:pt>
                <c:pt idx="148">
                  <c:v>0.146897096</c:v>
                </c:pt>
                <c:pt idx="149">
                  <c:v>0.14590162399999998</c:v>
                </c:pt>
                <c:pt idx="150">
                  <c:v>0.152245464</c:v>
                </c:pt>
                <c:pt idx="151">
                  <c:v>0.14436774399999999</c:v>
                </c:pt>
                <c:pt idx="152">
                  <c:v>0.14926326399999998</c:v>
                </c:pt>
                <c:pt idx="153">
                  <c:v>0.14391167200000002</c:v>
                </c:pt>
                <c:pt idx="154">
                  <c:v>0.14369268799999999</c:v>
                </c:pt>
                <c:pt idx="155">
                  <c:v>0.12786160799999999</c:v>
                </c:pt>
                <c:pt idx="156">
                  <c:v>0.12642742400000001</c:v>
                </c:pt>
                <c:pt idx="157">
                  <c:v>0.12629201599999998</c:v>
                </c:pt>
                <c:pt idx="158">
                  <c:v>0.12911103199999999</c:v>
                </c:pt>
                <c:pt idx="159">
                  <c:v>0.12520627200000001</c:v>
                </c:pt>
                <c:pt idx="160">
                  <c:v>0.119036032</c:v>
                </c:pt>
                <c:pt idx="161">
                  <c:v>0.118266488</c:v>
                </c:pt>
                <c:pt idx="162">
                  <c:v>0.11545937599999999</c:v>
                </c:pt>
                <c:pt idx="163">
                  <c:v>0.11828484</c:v>
                </c:pt>
                <c:pt idx="164">
                  <c:v>0.11141524</c:v>
                </c:pt>
                <c:pt idx="165">
                  <c:v>0.11455789599999999</c:v>
                </c:pt>
                <c:pt idx="166">
                  <c:v>0.140099416</c:v>
                </c:pt>
                <c:pt idx="167">
                  <c:v>0.10502676</c:v>
                </c:pt>
                <c:pt idx="168">
                  <c:v>9.9414024000000004E-2</c:v>
                </c:pt>
                <c:pt idx="169">
                  <c:v>9.8707719999999999E-2</c:v>
                </c:pt>
                <c:pt idx="170">
                  <c:v>9.0467424000000005E-2</c:v>
                </c:pt>
                <c:pt idx="171">
                  <c:v>9.0069879999999991E-2</c:v>
                </c:pt>
                <c:pt idx="172">
                  <c:v>9.0978303999999996E-2</c:v>
                </c:pt>
                <c:pt idx="173">
                  <c:v>8.8727951999999999E-2</c:v>
                </c:pt>
                <c:pt idx="174">
                  <c:v>8.9914136000000006E-2</c:v>
                </c:pt>
                <c:pt idx="175">
                  <c:v>9.5832903999999997E-2</c:v>
                </c:pt>
                <c:pt idx="176">
                  <c:v>9.1546967999999992E-2</c:v>
                </c:pt>
                <c:pt idx="177">
                  <c:v>9.0916551999999998E-2</c:v>
                </c:pt>
                <c:pt idx="178">
                  <c:v>8.8574935999999993E-2</c:v>
                </c:pt>
                <c:pt idx="179">
                  <c:v>8.6249192000000002E-2</c:v>
                </c:pt>
                <c:pt idx="180">
                  <c:v>8.4788968000000006E-2</c:v>
                </c:pt>
                <c:pt idx="181">
                  <c:v>8.2251184000000005E-2</c:v>
                </c:pt>
                <c:pt idx="182">
                  <c:v>8.0345055999999998E-2</c:v>
                </c:pt>
                <c:pt idx="183">
                  <c:v>7.8607568000000003E-2</c:v>
                </c:pt>
                <c:pt idx="184">
                  <c:v>0.100229944</c:v>
                </c:pt>
                <c:pt idx="185">
                  <c:v>8.3489447999999994E-2</c:v>
                </c:pt>
                <c:pt idx="186">
                  <c:v>7.9880056000000005E-2</c:v>
                </c:pt>
                <c:pt idx="187">
                  <c:v>0.10658295999999999</c:v>
                </c:pt>
                <c:pt idx="188">
                  <c:v>8.6930943999999996E-2</c:v>
                </c:pt>
                <c:pt idx="189">
                  <c:v>7.2264223999999988E-2</c:v>
                </c:pt>
                <c:pt idx="190">
                  <c:v>8.0259992000000002E-2</c:v>
                </c:pt>
                <c:pt idx="191">
                  <c:v>6.7779887999999996E-2</c:v>
                </c:pt>
                <c:pt idx="192">
                  <c:v>6.5999496000000005E-2</c:v>
                </c:pt>
                <c:pt idx="193">
                  <c:v>6.7838912000000001E-2</c:v>
                </c:pt>
                <c:pt idx="194">
                  <c:v>6.3487751999999995E-2</c:v>
                </c:pt>
                <c:pt idx="195">
                  <c:v>6.5786960000000005E-2</c:v>
                </c:pt>
                <c:pt idx="196">
                  <c:v>5.4587775999999998E-2</c:v>
                </c:pt>
                <c:pt idx="197">
                  <c:v>5.1964679999999999E-2</c:v>
                </c:pt>
                <c:pt idx="198">
                  <c:v>-999</c:v>
                </c:pt>
                <c:pt idx="199">
                  <c:v>5.1576311999999999E-2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5.7862119999999996E-2</c:v>
                </c:pt>
                <c:pt idx="212">
                  <c:v>5.9826528000000004E-2</c:v>
                </c:pt>
                <c:pt idx="213">
                  <c:v>6.4315575999999999E-2</c:v>
                </c:pt>
                <c:pt idx="214">
                  <c:v>6.7034399999999994E-2</c:v>
                </c:pt>
                <c:pt idx="215">
                  <c:v>6.9811008000000008E-2</c:v>
                </c:pt>
                <c:pt idx="216">
                  <c:v>6.9874743999999989E-2</c:v>
                </c:pt>
                <c:pt idx="217">
                  <c:v>7.3232664000000003E-2</c:v>
                </c:pt>
                <c:pt idx="218">
                  <c:v>7.3626984000000006E-2</c:v>
                </c:pt>
                <c:pt idx="219">
                  <c:v>7.6703919999999995E-2</c:v>
                </c:pt>
                <c:pt idx="220">
                  <c:v>7.7770567999999998E-2</c:v>
                </c:pt>
                <c:pt idx="221">
                  <c:v>7.8647744000000006E-2</c:v>
                </c:pt>
                <c:pt idx="222">
                  <c:v>8.1007711999999996E-2</c:v>
                </c:pt>
                <c:pt idx="223">
                  <c:v>8.8826656000000004E-2</c:v>
                </c:pt>
                <c:pt idx="224">
                  <c:v>8.5434759999999998E-2</c:v>
                </c:pt>
                <c:pt idx="225">
                  <c:v>8.6507608E-2</c:v>
                </c:pt>
                <c:pt idx="226">
                  <c:v>0.127280792</c:v>
                </c:pt>
                <c:pt idx="227">
                  <c:v>8.7201264000000001E-2</c:v>
                </c:pt>
                <c:pt idx="228">
                  <c:v>8.9621247999999987E-2</c:v>
                </c:pt>
                <c:pt idx="229">
                  <c:v>9.4582488000000006E-2</c:v>
                </c:pt>
                <c:pt idx="230">
                  <c:v>8.8517648000000004E-2</c:v>
                </c:pt>
                <c:pt idx="231">
                  <c:v>9.0648463999999998E-2</c:v>
                </c:pt>
                <c:pt idx="232">
                  <c:v>8.8481935999999997E-2</c:v>
                </c:pt>
                <c:pt idx="233">
                  <c:v>8.9169144000000006E-2</c:v>
                </c:pt>
                <c:pt idx="234">
                  <c:v>9.3515840000000003E-2</c:v>
                </c:pt>
                <c:pt idx="235">
                  <c:v>9.4881328000000001E-2</c:v>
                </c:pt>
                <c:pt idx="236">
                  <c:v>0.10239200799999999</c:v>
                </c:pt>
                <c:pt idx="237">
                  <c:v>0.108778256</c:v>
                </c:pt>
                <c:pt idx="238">
                  <c:v>0.11215551999999999</c:v>
                </c:pt>
                <c:pt idx="239">
                  <c:v>0.11291092800000001</c:v>
                </c:pt>
                <c:pt idx="240">
                  <c:v>0.11509035199999999</c:v>
                </c:pt>
                <c:pt idx="241">
                  <c:v>0.118765464</c:v>
                </c:pt>
                <c:pt idx="242">
                  <c:v>0.11427344</c:v>
                </c:pt>
                <c:pt idx="243">
                  <c:v>0.11459931199999999</c:v>
                </c:pt>
                <c:pt idx="244">
                  <c:v>0.12842704799999999</c:v>
                </c:pt>
                <c:pt idx="245">
                  <c:v>0.12307620000000001</c:v>
                </c:pt>
                <c:pt idx="246">
                  <c:v>0.12456543999999999</c:v>
                </c:pt>
                <c:pt idx="247">
                  <c:v>0.126652608</c:v>
                </c:pt>
                <c:pt idx="248">
                  <c:v>0.137380592</c:v>
                </c:pt>
                <c:pt idx="249">
                  <c:v>0.14284552</c:v>
                </c:pt>
                <c:pt idx="250">
                  <c:v>0.142699944</c:v>
                </c:pt>
                <c:pt idx="251">
                  <c:v>0.14304292800000001</c:v>
                </c:pt>
                <c:pt idx="252">
                  <c:v>0.14814701599999999</c:v>
                </c:pt>
                <c:pt idx="253">
                  <c:v>0.15683693600000001</c:v>
                </c:pt>
                <c:pt idx="254">
                  <c:v>0.14799300800000001</c:v>
                </c:pt>
                <c:pt idx="255">
                  <c:v>0.15000751200000001</c:v>
                </c:pt>
                <c:pt idx="256">
                  <c:v>0.14622005600000001</c:v>
                </c:pt>
                <c:pt idx="257">
                  <c:v>0.14712525599999998</c:v>
                </c:pt>
                <c:pt idx="258">
                  <c:v>0.151462032</c:v>
                </c:pt>
                <c:pt idx="259">
                  <c:v>0.17089804</c:v>
                </c:pt>
                <c:pt idx="260">
                  <c:v>0.169876528</c:v>
                </c:pt>
                <c:pt idx="261">
                  <c:v>0.169635224</c:v>
                </c:pt>
                <c:pt idx="262">
                  <c:v>0.165793208</c:v>
                </c:pt>
                <c:pt idx="263">
                  <c:v>0.162383208</c:v>
                </c:pt>
                <c:pt idx="264">
                  <c:v>0.16328667200000002</c:v>
                </c:pt>
                <c:pt idx="265">
                  <c:v>0.16196086399999998</c:v>
                </c:pt>
                <c:pt idx="266">
                  <c:v>0.157006072</c:v>
                </c:pt>
                <c:pt idx="267">
                  <c:v>0.16080989599999998</c:v>
                </c:pt>
                <c:pt idx="268">
                  <c:v>0.18078703999999998</c:v>
                </c:pt>
                <c:pt idx="269">
                  <c:v>0.18221799999999999</c:v>
                </c:pt>
                <c:pt idx="270">
                  <c:v>0.19262432800000001</c:v>
                </c:pt>
                <c:pt idx="271">
                  <c:v>-999</c:v>
                </c:pt>
                <c:pt idx="272">
                  <c:v>0.22071305599999999</c:v>
                </c:pt>
                <c:pt idx="273">
                  <c:v>0.20747779199999999</c:v>
                </c:pt>
                <c:pt idx="274">
                  <c:v>0.21160153600000001</c:v>
                </c:pt>
                <c:pt idx="275">
                  <c:v>0.21626715999999999</c:v>
                </c:pt>
                <c:pt idx="276">
                  <c:v>0.204834608</c:v>
                </c:pt>
                <c:pt idx="277">
                  <c:v>0.22001394399999999</c:v>
                </c:pt>
                <c:pt idx="278">
                  <c:v>0.227342344</c:v>
                </c:pt>
                <c:pt idx="279">
                  <c:v>0.21666371199999998</c:v>
                </c:pt>
                <c:pt idx="280">
                  <c:v>0.23961388</c:v>
                </c:pt>
                <c:pt idx="281">
                  <c:v>0.23896908</c:v>
                </c:pt>
                <c:pt idx="282">
                  <c:v>-999</c:v>
                </c:pt>
                <c:pt idx="283">
                  <c:v>0.259414696</c:v>
                </c:pt>
                <c:pt idx="284">
                  <c:v>0.263921352</c:v>
                </c:pt>
                <c:pt idx="285">
                  <c:v>0.27291507200000004</c:v>
                </c:pt>
                <c:pt idx="286">
                  <c:v>0.27877605599999999</c:v>
                </c:pt>
                <c:pt idx="287">
                  <c:v>0.28752524800000001</c:v>
                </c:pt>
                <c:pt idx="288">
                  <c:v>0.30876942400000001</c:v>
                </c:pt>
                <c:pt idx="289">
                  <c:v>0.33321899999999999</c:v>
                </c:pt>
                <c:pt idx="290">
                  <c:v>0.39000008800000002</c:v>
                </c:pt>
                <c:pt idx="291">
                  <c:v>0.406516392</c:v>
                </c:pt>
                <c:pt idx="292">
                  <c:v>0.40225376800000001</c:v>
                </c:pt>
                <c:pt idx="293">
                  <c:v>0.414308552</c:v>
                </c:pt>
                <c:pt idx="294">
                  <c:v>-999</c:v>
                </c:pt>
                <c:pt idx="295">
                  <c:v>0.42809016</c:v>
                </c:pt>
                <c:pt idx="296">
                  <c:v>0.41910512</c:v>
                </c:pt>
                <c:pt idx="297">
                  <c:v>-999</c:v>
                </c:pt>
                <c:pt idx="298">
                  <c:v>0.449213064</c:v>
                </c:pt>
                <c:pt idx="299">
                  <c:v>0.42377297599999997</c:v>
                </c:pt>
                <c:pt idx="300">
                  <c:v>0.43120826399999995</c:v>
                </c:pt>
                <c:pt idx="301">
                  <c:v>0.43789087199999999</c:v>
                </c:pt>
                <c:pt idx="302">
                  <c:v>0.44533260799999996</c:v>
                </c:pt>
                <c:pt idx="303">
                  <c:v>0.440589856</c:v>
                </c:pt>
                <c:pt idx="304">
                  <c:v>-999</c:v>
                </c:pt>
                <c:pt idx="305">
                  <c:v>0.424564096</c:v>
                </c:pt>
                <c:pt idx="306">
                  <c:v>-999</c:v>
                </c:pt>
                <c:pt idx="307">
                  <c:v>0.41799407999999999</c:v>
                </c:pt>
                <c:pt idx="308">
                  <c:v>-999</c:v>
                </c:pt>
                <c:pt idx="309">
                  <c:v>0.44240992800000001</c:v>
                </c:pt>
                <c:pt idx="310">
                  <c:v>0.42442199199999997</c:v>
                </c:pt>
                <c:pt idx="311">
                  <c:v>0.42345305599999999</c:v>
                </c:pt>
                <c:pt idx="312">
                  <c:v>0.44275539199999997</c:v>
                </c:pt>
                <c:pt idx="313">
                  <c:v>0.42667854399999999</c:v>
                </c:pt>
                <c:pt idx="314">
                  <c:v>0.42975920000000001</c:v>
                </c:pt>
                <c:pt idx="315">
                  <c:v>0.42501793599999999</c:v>
                </c:pt>
                <c:pt idx="316">
                  <c:v>0.43126679200000001</c:v>
                </c:pt>
                <c:pt idx="317">
                  <c:v>0.43307396800000003</c:v>
                </c:pt>
                <c:pt idx="318">
                  <c:v>0.451906592</c:v>
                </c:pt>
                <c:pt idx="319">
                  <c:v>0.43639568000000001</c:v>
                </c:pt>
                <c:pt idx="320">
                  <c:v>0.43852476000000001</c:v>
                </c:pt>
                <c:pt idx="321">
                  <c:v>0.432504312</c:v>
                </c:pt>
                <c:pt idx="322">
                  <c:v>0.43533299999999997</c:v>
                </c:pt>
                <c:pt idx="323">
                  <c:v>0.45403319199999997</c:v>
                </c:pt>
                <c:pt idx="324">
                  <c:v>0.45933468799999999</c:v>
                </c:pt>
                <c:pt idx="325">
                  <c:v>0.43555396800000001</c:v>
                </c:pt>
                <c:pt idx="326">
                  <c:v>0.44528821600000001</c:v>
                </c:pt>
                <c:pt idx="327">
                  <c:v>0.451633544</c:v>
                </c:pt>
                <c:pt idx="328">
                  <c:v>0.44874012800000002</c:v>
                </c:pt>
                <c:pt idx="329">
                  <c:v>0.45856539200000002</c:v>
                </c:pt>
                <c:pt idx="330">
                  <c:v>0.47997647199999999</c:v>
                </c:pt>
                <c:pt idx="331">
                  <c:v>0.48361041599999999</c:v>
                </c:pt>
                <c:pt idx="332">
                  <c:v>0.48139404000000002</c:v>
                </c:pt>
                <c:pt idx="333">
                  <c:v>0.49968701600000004</c:v>
                </c:pt>
                <c:pt idx="334">
                  <c:v>0.48036731999999999</c:v>
                </c:pt>
                <c:pt idx="335">
                  <c:v>0.48033855200000003</c:v>
                </c:pt>
                <c:pt idx="336">
                  <c:v>0.46078747200000003</c:v>
                </c:pt>
                <c:pt idx="337">
                  <c:v>0.47029926399999999</c:v>
                </c:pt>
                <c:pt idx="338">
                  <c:v>0.46418507200000003</c:v>
                </c:pt>
                <c:pt idx="339">
                  <c:v>0.47066307999999996</c:v>
                </c:pt>
                <c:pt idx="340">
                  <c:v>0.47163623199999999</c:v>
                </c:pt>
                <c:pt idx="341">
                  <c:v>0.46612393600000002</c:v>
                </c:pt>
                <c:pt idx="342">
                  <c:v>0.46894022399999996</c:v>
                </c:pt>
                <c:pt idx="343">
                  <c:v>0.465165416</c:v>
                </c:pt>
                <c:pt idx="344">
                  <c:v>0.47318052799999999</c:v>
                </c:pt>
                <c:pt idx="345">
                  <c:v>0.46080210400000005</c:v>
                </c:pt>
                <c:pt idx="346">
                  <c:v>0.45712476000000002</c:v>
                </c:pt>
                <c:pt idx="347">
                  <c:v>0.46432543999999998</c:v>
                </c:pt>
                <c:pt idx="348">
                  <c:v>0.47359394399999999</c:v>
                </c:pt>
                <c:pt idx="349">
                  <c:v>0.46370246400000004</c:v>
                </c:pt>
                <c:pt idx="350">
                  <c:v>0.46763896799999999</c:v>
                </c:pt>
                <c:pt idx="351">
                  <c:v>0.46697531999999997</c:v>
                </c:pt>
                <c:pt idx="352">
                  <c:v>0.48481693599999998</c:v>
                </c:pt>
                <c:pt idx="353">
                  <c:v>0.46974051999999999</c:v>
                </c:pt>
                <c:pt idx="354">
                  <c:v>0.48061284000000004</c:v>
                </c:pt>
                <c:pt idx="355">
                  <c:v>0.46606143999999999</c:v>
                </c:pt>
                <c:pt idx="356">
                  <c:v>0.46411960000000002</c:v>
                </c:pt>
                <c:pt idx="357">
                  <c:v>0.463515968</c:v>
                </c:pt>
                <c:pt idx="358">
                  <c:v>0.45032807199999997</c:v>
                </c:pt>
                <c:pt idx="359">
                  <c:v>0.42141647999999998</c:v>
                </c:pt>
                <c:pt idx="360">
                  <c:v>0.40437020000000001</c:v>
                </c:pt>
                <c:pt idx="361">
                  <c:v>0.33975454399999999</c:v>
                </c:pt>
                <c:pt idx="362">
                  <c:v>0.304317328</c:v>
                </c:pt>
                <c:pt idx="363">
                  <c:v>0.29588557599999998</c:v>
                </c:pt>
                <c:pt idx="364">
                  <c:v>0.29277689600000001</c:v>
                </c:pt>
                <c:pt idx="365">
                  <c:v>0.296689592</c:v>
                </c:pt>
                <c:pt idx="366">
                  <c:v>0.28739827199999995</c:v>
                </c:pt>
                <c:pt idx="367">
                  <c:v>0.29548034400000001</c:v>
                </c:pt>
                <c:pt idx="368">
                  <c:v>0.29367887199999998</c:v>
                </c:pt>
                <c:pt idx="369">
                  <c:v>0.30032303999999999</c:v>
                </c:pt>
                <c:pt idx="370">
                  <c:v>0.307643008</c:v>
                </c:pt>
                <c:pt idx="371">
                  <c:v>0.29656311199999996</c:v>
                </c:pt>
                <c:pt idx="372">
                  <c:v>-999</c:v>
                </c:pt>
                <c:pt idx="373">
                  <c:v>0.31107061599999997</c:v>
                </c:pt>
                <c:pt idx="374">
                  <c:v>0.33707738399999998</c:v>
                </c:pt>
                <c:pt idx="375">
                  <c:v>0.30246154399999997</c:v>
                </c:pt>
                <c:pt idx="376">
                  <c:v>0.29224096799999999</c:v>
                </c:pt>
                <c:pt idx="377">
                  <c:v>0.29207257600000003</c:v>
                </c:pt>
                <c:pt idx="378">
                  <c:v>0.26221560799999999</c:v>
                </c:pt>
                <c:pt idx="379">
                  <c:v>0.27353879199999998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D5-8644-ABD0-56A0079B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85855"/>
        <c:axId val="1"/>
      </c:scatterChart>
      <c:valAx>
        <c:axId val="200438585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3858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4.2988999999999999E-2</c:v>
                </c:pt>
                <c:pt idx="1">
                  <c:v>0.169905</c:v>
                </c:pt>
                <c:pt idx="2">
                  <c:v>6.5725000000000006E-2</c:v>
                </c:pt>
                <c:pt idx="3">
                  <c:v>7.8870999999999997E-2</c:v>
                </c:pt>
                <c:pt idx="4">
                  <c:v>3.4979999999999997E-2</c:v>
                </c:pt>
                <c:pt idx="5">
                  <c:v>3.4623000000000001E-2</c:v>
                </c:pt>
                <c:pt idx="6">
                  <c:v>3.4639000000000003E-2</c:v>
                </c:pt>
                <c:pt idx="7">
                  <c:v>6.0368999999999999E-2</c:v>
                </c:pt>
                <c:pt idx="8">
                  <c:v>1.2888999999999999E-2</c:v>
                </c:pt>
                <c:pt idx="9">
                  <c:v>9.1900999999999997E-2</c:v>
                </c:pt>
                <c:pt idx="10">
                  <c:v>0.104811</c:v>
                </c:pt>
                <c:pt idx="11">
                  <c:v>5.2400000000000005E-4</c:v>
                </c:pt>
                <c:pt idx="12">
                  <c:v>5.7022000000000003E-2</c:v>
                </c:pt>
                <c:pt idx="13">
                  <c:v>3.4463000000000001E-2</c:v>
                </c:pt>
                <c:pt idx="14">
                  <c:v>3.4940000000000001E-3</c:v>
                </c:pt>
                <c:pt idx="15">
                  <c:v>2.4250000000000001E-3</c:v>
                </c:pt>
                <c:pt idx="16">
                  <c:v>6.5553E-2</c:v>
                </c:pt>
                <c:pt idx="17">
                  <c:v>1.7985000000000001E-2</c:v>
                </c:pt>
                <c:pt idx="18">
                  <c:v>9.9298999999999998E-2</c:v>
                </c:pt>
                <c:pt idx="19">
                  <c:v>1.2481000000000001E-2</c:v>
                </c:pt>
                <c:pt idx="20">
                  <c:v>1.8799E-2</c:v>
                </c:pt>
                <c:pt idx="21">
                  <c:v>7.6179999999999998E-3</c:v>
                </c:pt>
                <c:pt idx="22">
                  <c:v>1.124E-3</c:v>
                </c:pt>
                <c:pt idx="23">
                  <c:v>4.3707999999999997E-2</c:v>
                </c:pt>
                <c:pt idx="24">
                  <c:v>5.1971999999999997E-2</c:v>
                </c:pt>
                <c:pt idx="25">
                  <c:v>1.9251999999999998E-2</c:v>
                </c:pt>
                <c:pt idx="26">
                  <c:v>3.7996000000000002E-2</c:v>
                </c:pt>
                <c:pt idx="27">
                  <c:v>1.4572999999999999E-2</c:v>
                </c:pt>
                <c:pt idx="28">
                  <c:v>7.4700000000000001E-3</c:v>
                </c:pt>
                <c:pt idx="29">
                  <c:v>3.8252000000000001E-2</c:v>
                </c:pt>
                <c:pt idx="30">
                  <c:v>3.0657E-2</c:v>
                </c:pt>
                <c:pt idx="31">
                  <c:v>3.7079999999999999E-3</c:v>
                </c:pt>
                <c:pt idx="32">
                  <c:v>0.97084300000000001</c:v>
                </c:pt>
                <c:pt idx="33">
                  <c:v>0.98685100000000003</c:v>
                </c:pt>
                <c:pt idx="34">
                  <c:v>0.98624800000000001</c:v>
                </c:pt>
                <c:pt idx="35">
                  <c:v>0.98468800000000001</c:v>
                </c:pt>
                <c:pt idx="36">
                  <c:v>0.98423099999999997</c:v>
                </c:pt>
                <c:pt idx="37">
                  <c:v>0.98485199999999995</c:v>
                </c:pt>
                <c:pt idx="38">
                  <c:v>0.98258800000000002</c:v>
                </c:pt>
                <c:pt idx="39">
                  <c:v>0.98825099999999999</c:v>
                </c:pt>
                <c:pt idx="40">
                  <c:v>0.98898399999999997</c:v>
                </c:pt>
                <c:pt idx="41">
                  <c:v>0.98716899999999996</c:v>
                </c:pt>
                <c:pt idx="42">
                  <c:v>0.99183399999999999</c:v>
                </c:pt>
                <c:pt idx="43">
                  <c:v>0.98650300000000002</c:v>
                </c:pt>
                <c:pt idx="44">
                  <c:v>0.99027100000000001</c:v>
                </c:pt>
                <c:pt idx="45">
                  <c:v>0.99033700000000002</c:v>
                </c:pt>
                <c:pt idx="46">
                  <c:v>0.99090800000000001</c:v>
                </c:pt>
                <c:pt idx="47">
                  <c:v>0.98843300000000001</c:v>
                </c:pt>
                <c:pt idx="48">
                  <c:v>0.99060400000000004</c:v>
                </c:pt>
                <c:pt idx="49">
                  <c:v>0.99438599999999999</c:v>
                </c:pt>
                <c:pt idx="50">
                  <c:v>0.99435399999999996</c:v>
                </c:pt>
                <c:pt idx="51">
                  <c:v>0.99431700000000001</c:v>
                </c:pt>
                <c:pt idx="52">
                  <c:v>0.99315500000000001</c:v>
                </c:pt>
                <c:pt idx="53">
                  <c:v>0.99327699999999997</c:v>
                </c:pt>
                <c:pt idx="54">
                  <c:v>0.993224</c:v>
                </c:pt>
                <c:pt idx="55">
                  <c:v>0.99419500000000005</c:v>
                </c:pt>
                <c:pt idx="56">
                  <c:v>0.99487700000000001</c:v>
                </c:pt>
                <c:pt idx="57">
                  <c:v>0.99512699999999998</c:v>
                </c:pt>
                <c:pt idx="58">
                  <c:v>0.99534900000000004</c:v>
                </c:pt>
                <c:pt idx="59">
                  <c:v>0.99122900000000003</c:v>
                </c:pt>
                <c:pt idx="60">
                  <c:v>0.99124599999999996</c:v>
                </c:pt>
                <c:pt idx="61">
                  <c:v>0.99425399999999997</c:v>
                </c:pt>
                <c:pt idx="62">
                  <c:v>0.99546800000000002</c:v>
                </c:pt>
                <c:pt idx="63">
                  <c:v>0.99490699999999999</c:v>
                </c:pt>
                <c:pt idx="64">
                  <c:v>0.99522299999999997</c:v>
                </c:pt>
                <c:pt idx="65">
                  <c:v>0.99609099999999995</c:v>
                </c:pt>
                <c:pt idx="66">
                  <c:v>0.99401700000000004</c:v>
                </c:pt>
                <c:pt idx="67">
                  <c:v>0.99470599999999998</c:v>
                </c:pt>
                <c:pt idx="68">
                  <c:v>0.99619899999999995</c:v>
                </c:pt>
                <c:pt idx="69">
                  <c:v>0.99245300000000003</c:v>
                </c:pt>
                <c:pt idx="70">
                  <c:v>0.99482599999999999</c:v>
                </c:pt>
                <c:pt idx="71">
                  <c:v>0.99452700000000005</c:v>
                </c:pt>
                <c:pt idx="72">
                  <c:v>0.99566100000000002</c:v>
                </c:pt>
                <c:pt idx="73">
                  <c:v>0.99413700000000005</c:v>
                </c:pt>
                <c:pt idx="74">
                  <c:v>0.99434100000000003</c:v>
                </c:pt>
                <c:pt idx="75">
                  <c:v>0.99549299999999996</c:v>
                </c:pt>
                <c:pt idx="76">
                  <c:v>0.99461599999999994</c:v>
                </c:pt>
                <c:pt idx="77">
                  <c:v>0.99422999999999995</c:v>
                </c:pt>
                <c:pt idx="78">
                  <c:v>0.993502</c:v>
                </c:pt>
                <c:pt idx="79">
                  <c:v>0.99450499999999997</c:v>
                </c:pt>
                <c:pt idx="80">
                  <c:v>0.99565499999999996</c:v>
                </c:pt>
                <c:pt idx="81">
                  <c:v>0.99354399999999998</c:v>
                </c:pt>
                <c:pt idx="82">
                  <c:v>0.99300600000000006</c:v>
                </c:pt>
                <c:pt idx="83">
                  <c:v>0.99058199999999996</c:v>
                </c:pt>
                <c:pt idx="84">
                  <c:v>0.99242699999999995</c:v>
                </c:pt>
                <c:pt idx="85">
                  <c:v>0.98843400000000003</c:v>
                </c:pt>
                <c:pt idx="86">
                  <c:v>0.99343899999999996</c:v>
                </c:pt>
                <c:pt idx="87">
                  <c:v>0.99315799999999999</c:v>
                </c:pt>
                <c:pt idx="88">
                  <c:v>0.99160400000000004</c:v>
                </c:pt>
                <c:pt idx="89">
                  <c:v>0.79695700000000003</c:v>
                </c:pt>
                <c:pt idx="90">
                  <c:v>0.99297899999999995</c:v>
                </c:pt>
                <c:pt idx="91">
                  <c:v>0.99347300000000005</c:v>
                </c:pt>
                <c:pt idx="92">
                  <c:v>0.98843899999999996</c:v>
                </c:pt>
                <c:pt idx="93">
                  <c:v>0.98748499999999995</c:v>
                </c:pt>
                <c:pt idx="94">
                  <c:v>0.99005699999999996</c:v>
                </c:pt>
                <c:pt idx="95">
                  <c:v>0.98840700000000004</c:v>
                </c:pt>
                <c:pt idx="96">
                  <c:v>0.98960499999999996</c:v>
                </c:pt>
                <c:pt idx="97">
                  <c:v>0.99143999999999999</c:v>
                </c:pt>
                <c:pt idx="98">
                  <c:v>0.98900399999999999</c:v>
                </c:pt>
                <c:pt idx="99">
                  <c:v>0.98858100000000004</c:v>
                </c:pt>
                <c:pt idx="100">
                  <c:v>0.99</c:v>
                </c:pt>
                <c:pt idx="101">
                  <c:v>0.98594899999999996</c:v>
                </c:pt>
                <c:pt idx="102">
                  <c:v>0.99159299999999995</c:v>
                </c:pt>
                <c:pt idx="103">
                  <c:v>0.99308399999999997</c:v>
                </c:pt>
                <c:pt idx="104">
                  <c:v>0.98699199999999998</c:v>
                </c:pt>
                <c:pt idx="105">
                  <c:v>0.98800100000000002</c:v>
                </c:pt>
                <c:pt idx="106">
                  <c:v>0.98480400000000001</c:v>
                </c:pt>
                <c:pt idx="107">
                  <c:v>0.99026199999999998</c:v>
                </c:pt>
                <c:pt idx="108">
                  <c:v>0.99074499999999999</c:v>
                </c:pt>
                <c:pt idx="109">
                  <c:v>0.98610900000000001</c:v>
                </c:pt>
                <c:pt idx="110">
                  <c:v>0.991147</c:v>
                </c:pt>
                <c:pt idx="111">
                  <c:v>0.98855000000000004</c:v>
                </c:pt>
                <c:pt idx="112">
                  <c:v>0.99045300000000003</c:v>
                </c:pt>
                <c:pt idx="113">
                  <c:v>0.94273799999999996</c:v>
                </c:pt>
                <c:pt idx="114">
                  <c:v>0.56246200000000002</c:v>
                </c:pt>
                <c:pt idx="115">
                  <c:v>0.98475900000000005</c:v>
                </c:pt>
                <c:pt idx="116">
                  <c:v>0.98096099999999997</c:v>
                </c:pt>
                <c:pt idx="117">
                  <c:v>0.81029700000000005</c:v>
                </c:pt>
                <c:pt idx="118">
                  <c:v>0.98230099999999998</c:v>
                </c:pt>
                <c:pt idx="119">
                  <c:v>0.98013499999999998</c:v>
                </c:pt>
                <c:pt idx="120">
                  <c:v>0.97828999999999999</c:v>
                </c:pt>
                <c:pt idx="121">
                  <c:v>0.97562199999999999</c:v>
                </c:pt>
                <c:pt idx="122">
                  <c:v>0.98434999999999995</c:v>
                </c:pt>
                <c:pt idx="123">
                  <c:v>0.98178399999999999</c:v>
                </c:pt>
                <c:pt idx="124">
                  <c:v>0.97412799999999999</c:v>
                </c:pt>
                <c:pt idx="125">
                  <c:v>0.97629500000000002</c:v>
                </c:pt>
                <c:pt idx="126">
                  <c:v>0.97899199999999997</c:v>
                </c:pt>
                <c:pt idx="127">
                  <c:v>0.68890700000000005</c:v>
                </c:pt>
                <c:pt idx="128">
                  <c:v>0.96578399999999998</c:v>
                </c:pt>
                <c:pt idx="129">
                  <c:v>0.97642700000000004</c:v>
                </c:pt>
                <c:pt idx="130">
                  <c:v>0.96953</c:v>
                </c:pt>
                <c:pt idx="131">
                  <c:v>0.97255499999999995</c:v>
                </c:pt>
                <c:pt idx="132">
                  <c:v>0.98060700000000001</c:v>
                </c:pt>
                <c:pt idx="133">
                  <c:v>0.97457000000000005</c:v>
                </c:pt>
                <c:pt idx="134">
                  <c:v>0.97808600000000001</c:v>
                </c:pt>
                <c:pt idx="135">
                  <c:v>0.97411099999999995</c:v>
                </c:pt>
                <c:pt idx="136">
                  <c:v>0.97555199999999997</c:v>
                </c:pt>
                <c:pt idx="137">
                  <c:v>0.95380399999999999</c:v>
                </c:pt>
                <c:pt idx="138">
                  <c:v>0.96224600000000005</c:v>
                </c:pt>
                <c:pt idx="139">
                  <c:v>0.966947</c:v>
                </c:pt>
                <c:pt idx="140">
                  <c:v>0.97027600000000003</c:v>
                </c:pt>
                <c:pt idx="141">
                  <c:v>0.97129699999999997</c:v>
                </c:pt>
                <c:pt idx="142">
                  <c:v>0.95260599999999995</c:v>
                </c:pt>
                <c:pt idx="143">
                  <c:v>0.96552499999999997</c:v>
                </c:pt>
                <c:pt idx="144">
                  <c:v>0.97282900000000005</c:v>
                </c:pt>
                <c:pt idx="145">
                  <c:v>0.96381499999999998</c:v>
                </c:pt>
                <c:pt idx="146">
                  <c:v>0.95083600000000001</c:v>
                </c:pt>
                <c:pt idx="147">
                  <c:v>0.96850800000000004</c:v>
                </c:pt>
                <c:pt idx="148">
                  <c:v>0.96926199999999996</c:v>
                </c:pt>
                <c:pt idx="149">
                  <c:v>0.966584</c:v>
                </c:pt>
                <c:pt idx="150">
                  <c:v>0.96524399999999999</c:v>
                </c:pt>
                <c:pt idx="151">
                  <c:v>0.96594000000000002</c:v>
                </c:pt>
                <c:pt idx="152">
                  <c:v>0.96828400000000003</c:v>
                </c:pt>
                <c:pt idx="153">
                  <c:v>0.95379199999999997</c:v>
                </c:pt>
                <c:pt idx="154">
                  <c:v>0.95338400000000001</c:v>
                </c:pt>
                <c:pt idx="155">
                  <c:v>0.95118599999999998</c:v>
                </c:pt>
                <c:pt idx="156">
                  <c:v>0.95015300000000003</c:v>
                </c:pt>
                <c:pt idx="157">
                  <c:v>0.95565100000000003</c:v>
                </c:pt>
                <c:pt idx="158">
                  <c:v>0.95894699999999999</c:v>
                </c:pt>
                <c:pt idx="159">
                  <c:v>0.94672000000000001</c:v>
                </c:pt>
                <c:pt idx="160">
                  <c:v>0.96003300000000003</c:v>
                </c:pt>
                <c:pt idx="161">
                  <c:v>0.966997</c:v>
                </c:pt>
                <c:pt idx="162">
                  <c:v>0.94339399999999995</c:v>
                </c:pt>
                <c:pt idx="163">
                  <c:v>0.94415300000000002</c:v>
                </c:pt>
                <c:pt idx="164">
                  <c:v>0.97065000000000001</c:v>
                </c:pt>
                <c:pt idx="165">
                  <c:v>0.95873200000000003</c:v>
                </c:pt>
                <c:pt idx="166">
                  <c:v>0.94698899999999997</c:v>
                </c:pt>
                <c:pt idx="167">
                  <c:v>0.92971999999999999</c:v>
                </c:pt>
                <c:pt idx="168">
                  <c:v>0.95029699999999995</c:v>
                </c:pt>
                <c:pt idx="169">
                  <c:v>0.90681500000000004</c:v>
                </c:pt>
                <c:pt idx="170">
                  <c:v>0.940079</c:v>
                </c:pt>
                <c:pt idx="171">
                  <c:v>0.93969999999999998</c:v>
                </c:pt>
                <c:pt idx="172">
                  <c:v>0.90656999999999999</c:v>
                </c:pt>
                <c:pt idx="173">
                  <c:v>0.93863399999999997</c:v>
                </c:pt>
                <c:pt idx="174">
                  <c:v>0.94019299999999995</c:v>
                </c:pt>
                <c:pt idx="175">
                  <c:v>0.96020300000000003</c:v>
                </c:pt>
                <c:pt idx="176">
                  <c:v>0.93085600000000002</c:v>
                </c:pt>
                <c:pt idx="177">
                  <c:v>0.94829600000000003</c:v>
                </c:pt>
                <c:pt idx="178">
                  <c:v>0.92655799999999999</c:v>
                </c:pt>
                <c:pt idx="179">
                  <c:v>0.932867</c:v>
                </c:pt>
                <c:pt idx="180">
                  <c:v>0.93195899999999998</c:v>
                </c:pt>
                <c:pt idx="181">
                  <c:v>0.87845399999999996</c:v>
                </c:pt>
                <c:pt idx="182">
                  <c:v>0.93613999999999997</c:v>
                </c:pt>
                <c:pt idx="183">
                  <c:v>0.87916899999999998</c:v>
                </c:pt>
                <c:pt idx="184">
                  <c:v>0.91075899999999999</c:v>
                </c:pt>
                <c:pt idx="185">
                  <c:v>0.91791999999999996</c:v>
                </c:pt>
                <c:pt idx="186">
                  <c:v>0.90978700000000001</c:v>
                </c:pt>
                <c:pt idx="187">
                  <c:v>0.87662399999999996</c:v>
                </c:pt>
                <c:pt idx="188">
                  <c:v>0.89545399999999997</c:v>
                </c:pt>
                <c:pt idx="189">
                  <c:v>0.85488799999999998</c:v>
                </c:pt>
                <c:pt idx="190">
                  <c:v>0.87257099999999999</c:v>
                </c:pt>
                <c:pt idx="191">
                  <c:v>0.875641</c:v>
                </c:pt>
                <c:pt idx="192">
                  <c:v>0.87956100000000004</c:v>
                </c:pt>
                <c:pt idx="193">
                  <c:v>0.85228099999999996</c:v>
                </c:pt>
                <c:pt idx="194">
                  <c:v>0.89009700000000003</c:v>
                </c:pt>
                <c:pt idx="195">
                  <c:v>0.82183700000000004</c:v>
                </c:pt>
                <c:pt idx="196">
                  <c:v>0.88299899999999998</c:v>
                </c:pt>
                <c:pt idx="197">
                  <c:v>0.80226200000000003</c:v>
                </c:pt>
                <c:pt idx="198">
                  <c:v>0.77868199999999999</c:v>
                </c:pt>
                <c:pt idx="199">
                  <c:v>0.81132499999999996</c:v>
                </c:pt>
                <c:pt idx="200">
                  <c:v>0.66177399999999997</c:v>
                </c:pt>
                <c:pt idx="201">
                  <c:v>0.69564199999999998</c:v>
                </c:pt>
                <c:pt idx="202">
                  <c:v>0.59881600000000001</c:v>
                </c:pt>
                <c:pt idx="203">
                  <c:v>0.70371799999999995</c:v>
                </c:pt>
                <c:pt idx="204">
                  <c:v>0.70349899999999999</c:v>
                </c:pt>
                <c:pt idx="205">
                  <c:v>0.719113</c:v>
                </c:pt>
                <c:pt idx="206">
                  <c:v>0.75314999999999999</c:v>
                </c:pt>
                <c:pt idx="207">
                  <c:v>0.74047600000000002</c:v>
                </c:pt>
                <c:pt idx="208">
                  <c:v>0.78927499999999995</c:v>
                </c:pt>
                <c:pt idx="209">
                  <c:v>0.82189299999999998</c:v>
                </c:pt>
                <c:pt idx="210">
                  <c:v>0.82113499999999995</c:v>
                </c:pt>
                <c:pt idx="211">
                  <c:v>0.82507799999999998</c:v>
                </c:pt>
                <c:pt idx="212">
                  <c:v>0.90281</c:v>
                </c:pt>
                <c:pt idx="213">
                  <c:v>0.87972700000000004</c:v>
                </c:pt>
                <c:pt idx="214">
                  <c:v>0.86962899999999999</c:v>
                </c:pt>
                <c:pt idx="215">
                  <c:v>0.88808600000000004</c:v>
                </c:pt>
                <c:pt idx="216">
                  <c:v>0.89742200000000005</c:v>
                </c:pt>
                <c:pt idx="217">
                  <c:v>0.90926200000000001</c:v>
                </c:pt>
                <c:pt idx="218">
                  <c:v>0.90781900000000004</c:v>
                </c:pt>
                <c:pt idx="219">
                  <c:v>0.90517099999999995</c:v>
                </c:pt>
                <c:pt idx="220">
                  <c:v>0.85078399999999998</c:v>
                </c:pt>
                <c:pt idx="221">
                  <c:v>0.89730200000000004</c:v>
                </c:pt>
                <c:pt idx="222">
                  <c:v>0.91256300000000001</c:v>
                </c:pt>
                <c:pt idx="223">
                  <c:v>0.91436600000000001</c:v>
                </c:pt>
                <c:pt idx="224">
                  <c:v>0.91248399999999996</c:v>
                </c:pt>
                <c:pt idx="225">
                  <c:v>0.90893000000000002</c:v>
                </c:pt>
                <c:pt idx="226">
                  <c:v>0.91521600000000003</c:v>
                </c:pt>
                <c:pt idx="227">
                  <c:v>0.91417499999999996</c:v>
                </c:pt>
                <c:pt idx="228">
                  <c:v>0.91442199999999996</c:v>
                </c:pt>
                <c:pt idx="229">
                  <c:v>0.92149099999999995</c:v>
                </c:pt>
                <c:pt idx="230">
                  <c:v>0.94436600000000004</c:v>
                </c:pt>
                <c:pt idx="231">
                  <c:v>0.92160200000000003</c:v>
                </c:pt>
                <c:pt idx="232">
                  <c:v>0.93263399999999996</c:v>
                </c:pt>
                <c:pt idx="233">
                  <c:v>0.925674</c:v>
                </c:pt>
                <c:pt idx="234">
                  <c:v>0.92974800000000002</c:v>
                </c:pt>
                <c:pt idx="235">
                  <c:v>0.92683300000000002</c:v>
                </c:pt>
                <c:pt idx="236">
                  <c:v>0.92875600000000003</c:v>
                </c:pt>
                <c:pt idx="237">
                  <c:v>0.94545100000000004</c:v>
                </c:pt>
                <c:pt idx="238">
                  <c:v>0.94317099999999998</c:v>
                </c:pt>
                <c:pt idx="239">
                  <c:v>0.95405399999999996</c:v>
                </c:pt>
                <c:pt idx="240">
                  <c:v>0.95529799999999998</c:v>
                </c:pt>
                <c:pt idx="241">
                  <c:v>0.93362400000000001</c:v>
                </c:pt>
                <c:pt idx="242">
                  <c:v>0.95746600000000004</c:v>
                </c:pt>
                <c:pt idx="243">
                  <c:v>0.935639</c:v>
                </c:pt>
                <c:pt idx="244">
                  <c:v>0.95712299999999995</c:v>
                </c:pt>
                <c:pt idx="245">
                  <c:v>0.93198599999999998</c:v>
                </c:pt>
                <c:pt idx="246">
                  <c:v>0.96192200000000005</c:v>
                </c:pt>
                <c:pt idx="247">
                  <c:v>0.958179</c:v>
                </c:pt>
                <c:pt idx="248">
                  <c:v>0.96106599999999998</c:v>
                </c:pt>
                <c:pt idx="249">
                  <c:v>0.94759199999999999</c:v>
                </c:pt>
                <c:pt idx="250">
                  <c:v>0.96754600000000002</c:v>
                </c:pt>
                <c:pt idx="251">
                  <c:v>0.95887800000000001</c:v>
                </c:pt>
                <c:pt idx="252">
                  <c:v>0.96349799999999997</c:v>
                </c:pt>
                <c:pt idx="253">
                  <c:v>0.95143599999999995</c:v>
                </c:pt>
                <c:pt idx="254">
                  <c:v>0.96467700000000001</c:v>
                </c:pt>
                <c:pt idx="255">
                  <c:v>0.95371300000000003</c:v>
                </c:pt>
                <c:pt idx="256">
                  <c:v>0.962341</c:v>
                </c:pt>
                <c:pt idx="257">
                  <c:v>0.95845999999999998</c:v>
                </c:pt>
                <c:pt idx="258">
                  <c:v>0.95766600000000002</c:v>
                </c:pt>
                <c:pt idx="259">
                  <c:v>0.96042300000000003</c:v>
                </c:pt>
                <c:pt idx="260">
                  <c:v>0.95781700000000003</c:v>
                </c:pt>
                <c:pt idx="261">
                  <c:v>0.93990899999999999</c:v>
                </c:pt>
                <c:pt idx="262">
                  <c:v>0.96682900000000005</c:v>
                </c:pt>
                <c:pt idx="263">
                  <c:v>0.97553299999999998</c:v>
                </c:pt>
                <c:pt idx="264">
                  <c:v>0.96450000000000002</c:v>
                </c:pt>
                <c:pt idx="265">
                  <c:v>0.96477400000000002</c:v>
                </c:pt>
                <c:pt idx="266">
                  <c:v>0.96182800000000002</c:v>
                </c:pt>
                <c:pt idx="267">
                  <c:v>0.959735</c:v>
                </c:pt>
                <c:pt idx="268">
                  <c:v>0.96561799999999998</c:v>
                </c:pt>
                <c:pt idx="269">
                  <c:v>0.97143199999999996</c:v>
                </c:pt>
                <c:pt idx="270">
                  <c:v>0.96846600000000005</c:v>
                </c:pt>
                <c:pt idx="271">
                  <c:v>0.79139199999999998</c:v>
                </c:pt>
                <c:pt idx="272">
                  <c:v>0.97031199999999995</c:v>
                </c:pt>
                <c:pt idx="273">
                  <c:v>0.97264399999999995</c:v>
                </c:pt>
                <c:pt idx="274">
                  <c:v>0.96952400000000005</c:v>
                </c:pt>
                <c:pt idx="275">
                  <c:v>0.96154600000000001</c:v>
                </c:pt>
                <c:pt idx="276">
                  <c:v>0.96410499999999999</c:v>
                </c:pt>
                <c:pt idx="277">
                  <c:v>0.96478600000000003</c:v>
                </c:pt>
                <c:pt idx="278">
                  <c:v>0.97717299999999996</c:v>
                </c:pt>
                <c:pt idx="279">
                  <c:v>0.97054399999999996</c:v>
                </c:pt>
                <c:pt idx="280">
                  <c:v>0.97998799999999997</c:v>
                </c:pt>
                <c:pt idx="281">
                  <c:v>0.971526</c:v>
                </c:pt>
                <c:pt idx="282">
                  <c:v>0.59163699999999997</c:v>
                </c:pt>
                <c:pt idx="283">
                  <c:v>0.977155</c:v>
                </c:pt>
                <c:pt idx="284">
                  <c:v>0.97428999999999999</c:v>
                </c:pt>
                <c:pt idx="285">
                  <c:v>0.980769</c:v>
                </c:pt>
                <c:pt idx="286">
                  <c:v>0.97353999999999996</c:v>
                </c:pt>
                <c:pt idx="287">
                  <c:v>0.98326400000000003</c:v>
                </c:pt>
                <c:pt idx="288">
                  <c:v>0.97959600000000002</c:v>
                </c:pt>
                <c:pt idx="289">
                  <c:v>0.98236500000000004</c:v>
                </c:pt>
                <c:pt idx="290">
                  <c:v>0.98039500000000002</c:v>
                </c:pt>
                <c:pt idx="291">
                  <c:v>0.98146</c:v>
                </c:pt>
                <c:pt idx="292">
                  <c:v>0.98382899999999995</c:v>
                </c:pt>
                <c:pt idx="293">
                  <c:v>0.98763900000000004</c:v>
                </c:pt>
                <c:pt idx="294">
                  <c:v>0.73654399999999998</c:v>
                </c:pt>
                <c:pt idx="295">
                  <c:v>0.98460899999999996</c:v>
                </c:pt>
                <c:pt idx="296">
                  <c:v>0.98916700000000002</c:v>
                </c:pt>
                <c:pt idx="297">
                  <c:v>0.98719699999999999</c:v>
                </c:pt>
                <c:pt idx="298">
                  <c:v>0.99013300000000004</c:v>
                </c:pt>
                <c:pt idx="299">
                  <c:v>0.986842</c:v>
                </c:pt>
                <c:pt idx="300">
                  <c:v>0.98160700000000001</c:v>
                </c:pt>
                <c:pt idx="301">
                  <c:v>0.99016099999999996</c:v>
                </c:pt>
                <c:pt idx="302">
                  <c:v>0.99008099999999999</c:v>
                </c:pt>
                <c:pt idx="303">
                  <c:v>0.98814900000000006</c:v>
                </c:pt>
                <c:pt idx="304">
                  <c:v>0.98366200000000004</c:v>
                </c:pt>
                <c:pt idx="305">
                  <c:v>0.98901300000000003</c:v>
                </c:pt>
                <c:pt idx="306">
                  <c:v>0.97473900000000002</c:v>
                </c:pt>
                <c:pt idx="307">
                  <c:v>0.99419400000000002</c:v>
                </c:pt>
                <c:pt idx="308">
                  <c:v>0.93192600000000003</c:v>
                </c:pt>
                <c:pt idx="309">
                  <c:v>0.98717200000000005</c:v>
                </c:pt>
                <c:pt idx="310">
                  <c:v>0.98944100000000001</c:v>
                </c:pt>
                <c:pt idx="311">
                  <c:v>0.99088399999999999</c:v>
                </c:pt>
                <c:pt idx="312">
                  <c:v>0.98786300000000005</c:v>
                </c:pt>
                <c:pt idx="313">
                  <c:v>0.99129199999999995</c:v>
                </c:pt>
                <c:pt idx="314">
                  <c:v>0.98519599999999996</c:v>
                </c:pt>
                <c:pt idx="315">
                  <c:v>0.992309</c:v>
                </c:pt>
                <c:pt idx="316">
                  <c:v>0.98736900000000005</c:v>
                </c:pt>
                <c:pt idx="317">
                  <c:v>0.98755999999999999</c:v>
                </c:pt>
                <c:pt idx="318">
                  <c:v>0.98568</c:v>
                </c:pt>
                <c:pt idx="319">
                  <c:v>0.98912199999999995</c:v>
                </c:pt>
                <c:pt idx="320">
                  <c:v>0.98971299999999995</c:v>
                </c:pt>
                <c:pt idx="321">
                  <c:v>0.98953899999999995</c:v>
                </c:pt>
                <c:pt idx="322">
                  <c:v>0.98719699999999999</c:v>
                </c:pt>
                <c:pt idx="323">
                  <c:v>0.98767099999999997</c:v>
                </c:pt>
                <c:pt idx="324">
                  <c:v>0.99131599999999997</c:v>
                </c:pt>
                <c:pt idx="325">
                  <c:v>0.99190500000000004</c:v>
                </c:pt>
                <c:pt idx="326">
                  <c:v>0.99259699999999995</c:v>
                </c:pt>
                <c:pt idx="327">
                  <c:v>0.99198799999999998</c:v>
                </c:pt>
                <c:pt idx="328">
                  <c:v>0.990178</c:v>
                </c:pt>
                <c:pt idx="329">
                  <c:v>0.98829400000000001</c:v>
                </c:pt>
                <c:pt idx="330">
                  <c:v>0.986626</c:v>
                </c:pt>
                <c:pt idx="331">
                  <c:v>0.99312100000000003</c:v>
                </c:pt>
                <c:pt idx="332">
                  <c:v>0.99457799999999996</c:v>
                </c:pt>
                <c:pt idx="333">
                  <c:v>0.99278299999999997</c:v>
                </c:pt>
                <c:pt idx="334">
                  <c:v>0.87977399999999994</c:v>
                </c:pt>
                <c:pt idx="335">
                  <c:v>0.988452</c:v>
                </c:pt>
                <c:pt idx="336">
                  <c:v>0.99274399999999996</c:v>
                </c:pt>
                <c:pt idx="337">
                  <c:v>0.99293299999999995</c:v>
                </c:pt>
                <c:pt idx="338">
                  <c:v>0.99257200000000001</c:v>
                </c:pt>
                <c:pt idx="339">
                  <c:v>0.99157399999999996</c:v>
                </c:pt>
                <c:pt idx="340">
                  <c:v>0.98714199999999996</c:v>
                </c:pt>
                <c:pt idx="341">
                  <c:v>0.99329000000000001</c:v>
                </c:pt>
                <c:pt idx="342">
                  <c:v>0.99224699999999999</c:v>
                </c:pt>
                <c:pt idx="343">
                  <c:v>0.98903399999999997</c:v>
                </c:pt>
                <c:pt idx="344">
                  <c:v>0.99349299999999996</c:v>
                </c:pt>
                <c:pt idx="345">
                  <c:v>0.991039</c:v>
                </c:pt>
                <c:pt idx="346">
                  <c:v>0.99329999999999996</c:v>
                </c:pt>
                <c:pt idx="347">
                  <c:v>0.99504499999999996</c:v>
                </c:pt>
                <c:pt idx="348">
                  <c:v>0.99483200000000005</c:v>
                </c:pt>
                <c:pt idx="349">
                  <c:v>0.99297899999999995</c:v>
                </c:pt>
                <c:pt idx="350">
                  <c:v>0.98998699999999995</c:v>
                </c:pt>
                <c:pt idx="351">
                  <c:v>0.99138599999999999</c:v>
                </c:pt>
                <c:pt idx="352">
                  <c:v>0.99486799999999997</c:v>
                </c:pt>
                <c:pt idx="353">
                  <c:v>0.994807</c:v>
                </c:pt>
                <c:pt idx="354">
                  <c:v>0.99424900000000005</c:v>
                </c:pt>
                <c:pt idx="355">
                  <c:v>0.992483</c:v>
                </c:pt>
                <c:pt idx="356">
                  <c:v>0.99061600000000005</c:v>
                </c:pt>
                <c:pt idx="357">
                  <c:v>0.99181799999999998</c:v>
                </c:pt>
                <c:pt idx="358">
                  <c:v>0.99280000000000002</c:v>
                </c:pt>
                <c:pt idx="359">
                  <c:v>0.99178500000000003</c:v>
                </c:pt>
                <c:pt idx="360">
                  <c:v>0.98916700000000002</c:v>
                </c:pt>
                <c:pt idx="361">
                  <c:v>0.98721000000000003</c:v>
                </c:pt>
                <c:pt idx="362">
                  <c:v>0.98357700000000003</c:v>
                </c:pt>
                <c:pt idx="363">
                  <c:v>0.98631100000000005</c:v>
                </c:pt>
                <c:pt idx="364">
                  <c:v>0.98612100000000003</c:v>
                </c:pt>
                <c:pt idx="365">
                  <c:v>0.99050499999999997</c:v>
                </c:pt>
                <c:pt idx="366">
                  <c:v>0.988313</c:v>
                </c:pt>
                <c:pt idx="367">
                  <c:v>0.98662899999999998</c:v>
                </c:pt>
                <c:pt idx="368">
                  <c:v>0.98950400000000005</c:v>
                </c:pt>
                <c:pt idx="369">
                  <c:v>0.98980800000000002</c:v>
                </c:pt>
                <c:pt idx="370">
                  <c:v>0.98946900000000004</c:v>
                </c:pt>
                <c:pt idx="371">
                  <c:v>0.98748400000000003</c:v>
                </c:pt>
                <c:pt idx="372">
                  <c:v>0.98706799999999995</c:v>
                </c:pt>
                <c:pt idx="373">
                  <c:v>0.98293600000000003</c:v>
                </c:pt>
                <c:pt idx="374">
                  <c:v>0.98478399999999999</c:v>
                </c:pt>
                <c:pt idx="375">
                  <c:v>0.98006000000000004</c:v>
                </c:pt>
                <c:pt idx="376">
                  <c:v>0.97983200000000004</c:v>
                </c:pt>
                <c:pt idx="377">
                  <c:v>0.96979400000000004</c:v>
                </c:pt>
                <c:pt idx="378">
                  <c:v>0.96701599999999999</c:v>
                </c:pt>
                <c:pt idx="379">
                  <c:v>0.97765999999999997</c:v>
                </c:pt>
                <c:pt idx="380">
                  <c:v>0.16252</c:v>
                </c:pt>
                <c:pt idx="381">
                  <c:v>0.78246099999999996</c:v>
                </c:pt>
                <c:pt idx="382">
                  <c:v>0.70770100000000002</c:v>
                </c:pt>
                <c:pt idx="383">
                  <c:v>0.71933800000000003</c:v>
                </c:pt>
                <c:pt idx="384">
                  <c:v>0.60164099999999998</c:v>
                </c:pt>
                <c:pt idx="385">
                  <c:v>0.240206</c:v>
                </c:pt>
                <c:pt idx="386">
                  <c:v>9.8662E-2</c:v>
                </c:pt>
                <c:pt idx="387">
                  <c:v>2.7526999999999999E-2</c:v>
                </c:pt>
                <c:pt idx="388">
                  <c:v>8.5282999999999998E-2</c:v>
                </c:pt>
                <c:pt idx="389">
                  <c:v>0.19703899999999999</c:v>
                </c:pt>
                <c:pt idx="390">
                  <c:v>3.6736999999999999E-2</c:v>
                </c:pt>
                <c:pt idx="391">
                  <c:v>2.7550000000000001E-3</c:v>
                </c:pt>
                <c:pt idx="392">
                  <c:v>0.119689</c:v>
                </c:pt>
                <c:pt idx="393">
                  <c:v>0.11132599999999999</c:v>
                </c:pt>
                <c:pt idx="394">
                  <c:v>4.8079999999999998E-3</c:v>
                </c:pt>
                <c:pt idx="395">
                  <c:v>5.803E-3</c:v>
                </c:pt>
                <c:pt idx="396">
                  <c:v>5.5596E-2</c:v>
                </c:pt>
                <c:pt idx="397">
                  <c:v>0.13916200000000001</c:v>
                </c:pt>
                <c:pt idx="398">
                  <c:v>7.7878000000000003E-2</c:v>
                </c:pt>
                <c:pt idx="399">
                  <c:v>0.15184</c:v>
                </c:pt>
                <c:pt idx="400">
                  <c:v>0.16278899999999999</c:v>
                </c:pt>
                <c:pt idx="401">
                  <c:v>5.5565000000000003E-2</c:v>
                </c:pt>
                <c:pt idx="402">
                  <c:v>0.104809</c:v>
                </c:pt>
                <c:pt idx="403">
                  <c:v>5.6361000000000001E-2</c:v>
                </c:pt>
                <c:pt idx="404">
                  <c:v>2.2764E-2</c:v>
                </c:pt>
                <c:pt idx="405">
                  <c:v>3.4550000000000002E-3</c:v>
                </c:pt>
                <c:pt idx="406">
                  <c:v>9.1803999999999997E-2</c:v>
                </c:pt>
                <c:pt idx="407">
                  <c:v>6.182E-3</c:v>
                </c:pt>
                <c:pt idx="408">
                  <c:v>4.9309999999999996E-3</c:v>
                </c:pt>
                <c:pt idx="409">
                  <c:v>1.7465000000000001E-2</c:v>
                </c:pt>
                <c:pt idx="410">
                  <c:v>4.836E-3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5F-F64D-A434-66C45F50AADE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5.1319999999999998E-2</c:v>
                </c:pt>
                <c:pt idx="1">
                  <c:v>7.4876999999999999E-2</c:v>
                </c:pt>
                <c:pt idx="2">
                  <c:v>1.7645999999999998E-2</c:v>
                </c:pt>
                <c:pt idx="3">
                  <c:v>1.1542E-2</c:v>
                </c:pt>
                <c:pt idx="4">
                  <c:v>3.1813000000000001E-2</c:v>
                </c:pt>
                <c:pt idx="5">
                  <c:v>9.6629999999999997E-3</c:v>
                </c:pt>
                <c:pt idx="6">
                  <c:v>6.5018999999999993E-2</c:v>
                </c:pt>
                <c:pt idx="7">
                  <c:v>4.6621000000000003E-2</c:v>
                </c:pt>
                <c:pt idx="8">
                  <c:v>1.6936E-2</c:v>
                </c:pt>
                <c:pt idx="9">
                  <c:v>7.4819999999999999E-3</c:v>
                </c:pt>
                <c:pt idx="10">
                  <c:v>1.2392E-2</c:v>
                </c:pt>
                <c:pt idx="11">
                  <c:v>1.7378000000000001E-2</c:v>
                </c:pt>
                <c:pt idx="12">
                  <c:v>3.0880999999999999E-2</c:v>
                </c:pt>
                <c:pt idx="13">
                  <c:v>3.8641000000000002E-2</c:v>
                </c:pt>
                <c:pt idx="14">
                  <c:v>2.9860000000000001E-2</c:v>
                </c:pt>
                <c:pt idx="15">
                  <c:v>3.7622000000000003E-2</c:v>
                </c:pt>
                <c:pt idx="16">
                  <c:v>2.1788999999999999E-2</c:v>
                </c:pt>
                <c:pt idx="17">
                  <c:v>4.4167999999999999E-2</c:v>
                </c:pt>
                <c:pt idx="18">
                  <c:v>1.2494999999999999E-2</c:v>
                </c:pt>
                <c:pt idx="19">
                  <c:v>5.842E-3</c:v>
                </c:pt>
                <c:pt idx="20">
                  <c:v>4.0200000000000001E-4</c:v>
                </c:pt>
                <c:pt idx="21">
                  <c:v>1.7177999999999999E-2</c:v>
                </c:pt>
                <c:pt idx="22">
                  <c:v>2.0060000000000001E-2</c:v>
                </c:pt>
                <c:pt idx="23">
                  <c:v>2.4518999999999999E-2</c:v>
                </c:pt>
                <c:pt idx="24">
                  <c:v>5.0247E-2</c:v>
                </c:pt>
                <c:pt idx="25">
                  <c:v>0.117538</c:v>
                </c:pt>
                <c:pt idx="26">
                  <c:v>4.3610000000000003E-3</c:v>
                </c:pt>
                <c:pt idx="27">
                  <c:v>5.0881000000000003E-2</c:v>
                </c:pt>
                <c:pt idx="28">
                  <c:v>0.11734</c:v>
                </c:pt>
                <c:pt idx="29">
                  <c:v>2.5973E-2</c:v>
                </c:pt>
                <c:pt idx="30">
                  <c:v>8.3335000000000006E-2</c:v>
                </c:pt>
                <c:pt idx="31">
                  <c:v>2.2623000000000001E-2</c:v>
                </c:pt>
                <c:pt idx="32">
                  <c:v>0.97933999999999999</c:v>
                </c:pt>
                <c:pt idx="33">
                  <c:v>0.97924</c:v>
                </c:pt>
                <c:pt idx="34">
                  <c:v>0.98482199999999998</c:v>
                </c:pt>
                <c:pt idx="35">
                  <c:v>0.976796</c:v>
                </c:pt>
                <c:pt idx="36">
                  <c:v>0.98600600000000005</c:v>
                </c:pt>
                <c:pt idx="37">
                  <c:v>0.98454299999999995</c:v>
                </c:pt>
                <c:pt idx="38">
                  <c:v>0.98704099999999995</c:v>
                </c:pt>
                <c:pt idx="39">
                  <c:v>0.98915500000000001</c:v>
                </c:pt>
                <c:pt idx="40">
                  <c:v>0.98891200000000001</c:v>
                </c:pt>
                <c:pt idx="41">
                  <c:v>0.98532200000000003</c:v>
                </c:pt>
                <c:pt idx="42">
                  <c:v>0.99208200000000002</c:v>
                </c:pt>
                <c:pt idx="43">
                  <c:v>0.99440799999999996</c:v>
                </c:pt>
                <c:pt idx="44">
                  <c:v>0.98603399999999997</c:v>
                </c:pt>
                <c:pt idx="45">
                  <c:v>0.98923700000000003</c:v>
                </c:pt>
                <c:pt idx="46">
                  <c:v>0.99125600000000003</c:v>
                </c:pt>
                <c:pt idx="47">
                  <c:v>0.99228400000000005</c:v>
                </c:pt>
                <c:pt idx="48">
                  <c:v>0.99084499999999998</c:v>
                </c:pt>
                <c:pt idx="49">
                  <c:v>0.98895200000000005</c:v>
                </c:pt>
                <c:pt idx="50">
                  <c:v>0.98964700000000005</c:v>
                </c:pt>
                <c:pt idx="51">
                  <c:v>0.99112299999999998</c:v>
                </c:pt>
                <c:pt idx="52">
                  <c:v>0.99312500000000004</c:v>
                </c:pt>
                <c:pt idx="53">
                  <c:v>0.98618899999999998</c:v>
                </c:pt>
                <c:pt idx="54">
                  <c:v>0.99221999999999999</c:v>
                </c:pt>
                <c:pt idx="55">
                  <c:v>0.99504400000000004</c:v>
                </c:pt>
                <c:pt idx="56">
                  <c:v>0.99515100000000001</c:v>
                </c:pt>
                <c:pt idx="57">
                  <c:v>0.99454699999999996</c:v>
                </c:pt>
                <c:pt idx="58">
                  <c:v>0.99248199999999998</c:v>
                </c:pt>
                <c:pt idx="59">
                  <c:v>0.99225099999999999</c:v>
                </c:pt>
                <c:pt idx="60">
                  <c:v>0.99324100000000004</c:v>
                </c:pt>
                <c:pt idx="61">
                  <c:v>0.99626300000000001</c:v>
                </c:pt>
                <c:pt idx="62">
                  <c:v>0.99256599999999995</c:v>
                </c:pt>
                <c:pt idx="63">
                  <c:v>0.99414800000000003</c:v>
                </c:pt>
                <c:pt idx="64">
                  <c:v>0.99556599999999995</c:v>
                </c:pt>
                <c:pt idx="65">
                  <c:v>0.99436800000000003</c:v>
                </c:pt>
                <c:pt idx="66">
                  <c:v>0.99619199999999997</c:v>
                </c:pt>
                <c:pt idx="67">
                  <c:v>0.99448000000000003</c:v>
                </c:pt>
                <c:pt idx="68">
                  <c:v>0.99431899999999995</c:v>
                </c:pt>
                <c:pt idx="69">
                  <c:v>0.99343999999999999</c:v>
                </c:pt>
                <c:pt idx="70">
                  <c:v>0.99376799999999998</c:v>
                </c:pt>
                <c:pt idx="71">
                  <c:v>0.99233499999999997</c:v>
                </c:pt>
                <c:pt idx="72">
                  <c:v>0.99539800000000001</c:v>
                </c:pt>
                <c:pt idx="73">
                  <c:v>0.99330099999999999</c:v>
                </c:pt>
                <c:pt idx="74">
                  <c:v>0.99545899999999998</c:v>
                </c:pt>
                <c:pt idx="75">
                  <c:v>0.99237799999999998</c:v>
                </c:pt>
                <c:pt idx="76">
                  <c:v>0.992039</c:v>
                </c:pt>
                <c:pt idx="77">
                  <c:v>0.99356100000000003</c:v>
                </c:pt>
                <c:pt idx="78">
                  <c:v>0.99431099999999994</c:v>
                </c:pt>
                <c:pt idx="79">
                  <c:v>0.99345399999999995</c:v>
                </c:pt>
                <c:pt idx="80">
                  <c:v>0.99431599999999998</c:v>
                </c:pt>
                <c:pt idx="81">
                  <c:v>0.99369399999999997</c:v>
                </c:pt>
                <c:pt idx="82">
                  <c:v>0.99431099999999994</c:v>
                </c:pt>
                <c:pt idx="83">
                  <c:v>0.86138199999999998</c:v>
                </c:pt>
                <c:pt idx="84">
                  <c:v>0.99295599999999995</c:v>
                </c:pt>
                <c:pt idx="85">
                  <c:v>0.99109000000000003</c:v>
                </c:pt>
                <c:pt idx="86">
                  <c:v>0.99112</c:v>
                </c:pt>
                <c:pt idx="87">
                  <c:v>0.98581300000000005</c:v>
                </c:pt>
                <c:pt idx="88">
                  <c:v>0.99377199999999999</c:v>
                </c:pt>
                <c:pt idx="89">
                  <c:v>0.98999199999999998</c:v>
                </c:pt>
                <c:pt idx="90">
                  <c:v>0.99294199999999999</c:v>
                </c:pt>
                <c:pt idx="91">
                  <c:v>0.99074600000000002</c:v>
                </c:pt>
                <c:pt idx="92">
                  <c:v>0.98977599999999999</c:v>
                </c:pt>
                <c:pt idx="93">
                  <c:v>0.99167799999999995</c:v>
                </c:pt>
                <c:pt idx="94">
                  <c:v>0.99048700000000001</c:v>
                </c:pt>
                <c:pt idx="95">
                  <c:v>0.849499</c:v>
                </c:pt>
                <c:pt idx="96">
                  <c:v>0.989008</c:v>
                </c:pt>
                <c:pt idx="97">
                  <c:v>0.99256599999999995</c:v>
                </c:pt>
                <c:pt idx="98">
                  <c:v>0.99074399999999996</c:v>
                </c:pt>
                <c:pt idx="99">
                  <c:v>0.99145899999999998</c:v>
                </c:pt>
                <c:pt idx="100">
                  <c:v>0.99193200000000004</c:v>
                </c:pt>
                <c:pt idx="101">
                  <c:v>0.98942099999999999</c:v>
                </c:pt>
                <c:pt idx="102">
                  <c:v>0.990012</c:v>
                </c:pt>
                <c:pt idx="103">
                  <c:v>0.990815</c:v>
                </c:pt>
                <c:pt idx="104">
                  <c:v>0.985788</c:v>
                </c:pt>
                <c:pt idx="105">
                  <c:v>0.988811</c:v>
                </c:pt>
                <c:pt idx="106">
                  <c:v>0.98469600000000002</c:v>
                </c:pt>
                <c:pt idx="107">
                  <c:v>0.99425200000000002</c:v>
                </c:pt>
                <c:pt idx="108">
                  <c:v>0.99156599999999995</c:v>
                </c:pt>
                <c:pt idx="109">
                  <c:v>0.99128300000000003</c:v>
                </c:pt>
                <c:pt idx="110">
                  <c:v>0.98557700000000004</c:v>
                </c:pt>
                <c:pt idx="111">
                  <c:v>0.986738</c:v>
                </c:pt>
                <c:pt idx="112">
                  <c:v>0.98541400000000001</c:v>
                </c:pt>
                <c:pt idx="113">
                  <c:v>0.98787700000000001</c:v>
                </c:pt>
                <c:pt idx="114">
                  <c:v>0.98394999999999999</c:v>
                </c:pt>
                <c:pt idx="115">
                  <c:v>0.98162300000000002</c:v>
                </c:pt>
                <c:pt idx="116">
                  <c:v>0.97914000000000001</c:v>
                </c:pt>
                <c:pt idx="117">
                  <c:v>0.97992400000000002</c:v>
                </c:pt>
                <c:pt idx="118">
                  <c:v>0.98114000000000001</c:v>
                </c:pt>
                <c:pt idx="119">
                  <c:v>0.978155</c:v>
                </c:pt>
                <c:pt idx="120">
                  <c:v>0.97376700000000005</c:v>
                </c:pt>
                <c:pt idx="121">
                  <c:v>0.98180699999999999</c:v>
                </c:pt>
                <c:pt idx="122">
                  <c:v>0.98142499999999999</c:v>
                </c:pt>
                <c:pt idx="123">
                  <c:v>0.97579800000000005</c:v>
                </c:pt>
                <c:pt idx="124">
                  <c:v>0.97309000000000001</c:v>
                </c:pt>
                <c:pt idx="125">
                  <c:v>0.97292699999999999</c:v>
                </c:pt>
                <c:pt idx="126">
                  <c:v>0.97883100000000001</c:v>
                </c:pt>
                <c:pt idx="127">
                  <c:v>0.97452499999999997</c:v>
                </c:pt>
                <c:pt idx="128">
                  <c:v>0.96768900000000002</c:v>
                </c:pt>
                <c:pt idx="129">
                  <c:v>0.96880999999999995</c:v>
                </c:pt>
                <c:pt idx="130">
                  <c:v>0.97698499999999999</c:v>
                </c:pt>
                <c:pt idx="131">
                  <c:v>0.97501300000000002</c:v>
                </c:pt>
                <c:pt idx="132">
                  <c:v>0.96566099999999999</c:v>
                </c:pt>
                <c:pt idx="133">
                  <c:v>0.96741500000000002</c:v>
                </c:pt>
                <c:pt idx="134">
                  <c:v>0.96725499999999998</c:v>
                </c:pt>
                <c:pt idx="135">
                  <c:v>0.96147899999999997</c:v>
                </c:pt>
                <c:pt idx="136">
                  <c:v>0.95631999999999995</c:v>
                </c:pt>
                <c:pt idx="137">
                  <c:v>0.96309999999999996</c:v>
                </c:pt>
                <c:pt idx="138">
                  <c:v>0.95880600000000005</c:v>
                </c:pt>
                <c:pt idx="139">
                  <c:v>0.95976099999999998</c:v>
                </c:pt>
                <c:pt idx="140">
                  <c:v>0.97283799999999998</c:v>
                </c:pt>
                <c:pt idx="141">
                  <c:v>0.96577599999999997</c:v>
                </c:pt>
                <c:pt idx="142">
                  <c:v>0.95994800000000002</c:v>
                </c:pt>
                <c:pt idx="143">
                  <c:v>0.95998799999999995</c:v>
                </c:pt>
                <c:pt idx="144">
                  <c:v>0.96938899999999995</c:v>
                </c:pt>
                <c:pt idx="145">
                  <c:v>0.96116800000000002</c:v>
                </c:pt>
                <c:pt idx="146">
                  <c:v>0.96010700000000004</c:v>
                </c:pt>
                <c:pt idx="147">
                  <c:v>0.96388799999999997</c:v>
                </c:pt>
                <c:pt idx="148">
                  <c:v>0.97001599999999999</c:v>
                </c:pt>
                <c:pt idx="149">
                  <c:v>0.95760500000000004</c:v>
                </c:pt>
                <c:pt idx="150">
                  <c:v>0.94513599999999998</c:v>
                </c:pt>
                <c:pt idx="151">
                  <c:v>0.94986099999999996</c:v>
                </c:pt>
                <c:pt idx="152">
                  <c:v>0.94649799999999995</c:v>
                </c:pt>
                <c:pt idx="153">
                  <c:v>0.95240400000000003</c:v>
                </c:pt>
                <c:pt idx="154">
                  <c:v>0.95219200000000004</c:v>
                </c:pt>
                <c:pt idx="155">
                  <c:v>0.94508099999999995</c:v>
                </c:pt>
                <c:pt idx="156">
                  <c:v>0.94816599999999995</c:v>
                </c:pt>
                <c:pt idx="157">
                  <c:v>0.94473200000000002</c:v>
                </c:pt>
                <c:pt idx="158">
                  <c:v>0.96255000000000002</c:v>
                </c:pt>
                <c:pt idx="159">
                  <c:v>0.94628199999999996</c:v>
                </c:pt>
                <c:pt idx="160">
                  <c:v>0.92674199999999995</c:v>
                </c:pt>
                <c:pt idx="161">
                  <c:v>0.95736100000000002</c:v>
                </c:pt>
                <c:pt idx="162">
                  <c:v>0.92721100000000001</c:v>
                </c:pt>
                <c:pt idx="163">
                  <c:v>0.95931699999999998</c:v>
                </c:pt>
                <c:pt idx="164">
                  <c:v>0.94278799999999996</c:v>
                </c:pt>
                <c:pt idx="165">
                  <c:v>0.930871</c:v>
                </c:pt>
                <c:pt idx="166">
                  <c:v>0.95050100000000004</c:v>
                </c:pt>
                <c:pt idx="167">
                  <c:v>0.92206999999999995</c:v>
                </c:pt>
                <c:pt idx="168">
                  <c:v>0.940909</c:v>
                </c:pt>
                <c:pt idx="169">
                  <c:v>0.919763</c:v>
                </c:pt>
                <c:pt idx="170">
                  <c:v>0.921485</c:v>
                </c:pt>
                <c:pt idx="171">
                  <c:v>0.95562400000000003</c:v>
                </c:pt>
                <c:pt idx="172">
                  <c:v>0.90372699999999995</c:v>
                </c:pt>
                <c:pt idx="173">
                  <c:v>0.93198700000000001</c:v>
                </c:pt>
                <c:pt idx="174">
                  <c:v>0.922292</c:v>
                </c:pt>
                <c:pt idx="175">
                  <c:v>0.93134700000000004</c:v>
                </c:pt>
                <c:pt idx="176">
                  <c:v>0.92424499999999998</c:v>
                </c:pt>
                <c:pt idx="177">
                  <c:v>0.927929</c:v>
                </c:pt>
                <c:pt idx="178">
                  <c:v>0.929253</c:v>
                </c:pt>
                <c:pt idx="179">
                  <c:v>0.92086000000000001</c:v>
                </c:pt>
                <c:pt idx="180">
                  <c:v>0.91326799999999997</c:v>
                </c:pt>
                <c:pt idx="181">
                  <c:v>0.90699600000000002</c:v>
                </c:pt>
                <c:pt idx="182">
                  <c:v>0.89624099999999995</c:v>
                </c:pt>
                <c:pt idx="183">
                  <c:v>0.89421600000000001</c:v>
                </c:pt>
                <c:pt idx="184">
                  <c:v>0.91919300000000004</c:v>
                </c:pt>
                <c:pt idx="185">
                  <c:v>0.91223600000000005</c:v>
                </c:pt>
                <c:pt idx="186">
                  <c:v>0.89730600000000005</c:v>
                </c:pt>
                <c:pt idx="187">
                  <c:v>0.96258600000000005</c:v>
                </c:pt>
                <c:pt idx="188">
                  <c:v>0.93489299999999997</c:v>
                </c:pt>
                <c:pt idx="189">
                  <c:v>0.87465000000000004</c:v>
                </c:pt>
                <c:pt idx="190">
                  <c:v>0.88324800000000003</c:v>
                </c:pt>
                <c:pt idx="191">
                  <c:v>0.84282199999999996</c:v>
                </c:pt>
                <c:pt idx="192">
                  <c:v>0.84927600000000003</c:v>
                </c:pt>
                <c:pt idx="193">
                  <c:v>0.891185</c:v>
                </c:pt>
                <c:pt idx="194">
                  <c:v>0.85813399999999995</c:v>
                </c:pt>
                <c:pt idx="195">
                  <c:v>0.85479700000000003</c:v>
                </c:pt>
                <c:pt idx="196">
                  <c:v>0.80100499999999997</c:v>
                </c:pt>
                <c:pt idx="197">
                  <c:v>0.82837000000000005</c:v>
                </c:pt>
                <c:pt idx="198">
                  <c:v>0.70634399999999997</c:v>
                </c:pt>
                <c:pt idx="199">
                  <c:v>0.85147399999999995</c:v>
                </c:pt>
                <c:pt idx="200">
                  <c:v>0.82173200000000002</c:v>
                </c:pt>
                <c:pt idx="201">
                  <c:v>0.73078900000000002</c:v>
                </c:pt>
                <c:pt idx="202">
                  <c:v>0.67620100000000005</c:v>
                </c:pt>
                <c:pt idx="203">
                  <c:v>0.64535600000000004</c:v>
                </c:pt>
                <c:pt idx="204">
                  <c:v>0.72666600000000003</c:v>
                </c:pt>
                <c:pt idx="205">
                  <c:v>0.73977199999999999</c:v>
                </c:pt>
                <c:pt idx="206">
                  <c:v>0.78844899999999996</c:v>
                </c:pt>
                <c:pt idx="207">
                  <c:v>0.82619200000000004</c:v>
                </c:pt>
                <c:pt idx="208">
                  <c:v>0.73565499999999995</c:v>
                </c:pt>
                <c:pt idx="209">
                  <c:v>0.75406499999999999</c:v>
                </c:pt>
                <c:pt idx="210">
                  <c:v>0.73940099999999997</c:v>
                </c:pt>
                <c:pt idx="211">
                  <c:v>0.87563800000000003</c:v>
                </c:pt>
                <c:pt idx="212">
                  <c:v>0.87610200000000005</c:v>
                </c:pt>
                <c:pt idx="213">
                  <c:v>0.83845599999999998</c:v>
                </c:pt>
                <c:pt idx="214">
                  <c:v>0.88324400000000003</c:v>
                </c:pt>
                <c:pt idx="215">
                  <c:v>0.85929500000000003</c:v>
                </c:pt>
                <c:pt idx="216">
                  <c:v>0.83555699999999999</c:v>
                </c:pt>
                <c:pt idx="217">
                  <c:v>0.89712599999999998</c:v>
                </c:pt>
                <c:pt idx="218">
                  <c:v>0.88105299999999998</c:v>
                </c:pt>
                <c:pt idx="219">
                  <c:v>0.89016399999999996</c:v>
                </c:pt>
                <c:pt idx="220">
                  <c:v>0.89546700000000001</c:v>
                </c:pt>
                <c:pt idx="221">
                  <c:v>0.89951800000000004</c:v>
                </c:pt>
                <c:pt idx="222">
                  <c:v>0.90495599999999998</c:v>
                </c:pt>
                <c:pt idx="223">
                  <c:v>0.89845699999999995</c:v>
                </c:pt>
                <c:pt idx="224">
                  <c:v>0.91705099999999995</c:v>
                </c:pt>
                <c:pt idx="225">
                  <c:v>0.91347</c:v>
                </c:pt>
                <c:pt idx="226">
                  <c:v>0.94332099999999997</c:v>
                </c:pt>
                <c:pt idx="227">
                  <c:v>0.90890800000000005</c:v>
                </c:pt>
                <c:pt idx="228">
                  <c:v>0.91850699999999996</c:v>
                </c:pt>
                <c:pt idx="229">
                  <c:v>0.925145</c:v>
                </c:pt>
                <c:pt idx="230">
                  <c:v>0.90585499999999997</c:v>
                </c:pt>
                <c:pt idx="231">
                  <c:v>0.92773300000000003</c:v>
                </c:pt>
                <c:pt idx="232">
                  <c:v>0.92457900000000004</c:v>
                </c:pt>
                <c:pt idx="233">
                  <c:v>0.91582300000000005</c:v>
                </c:pt>
                <c:pt idx="234">
                  <c:v>0.93694900000000003</c:v>
                </c:pt>
                <c:pt idx="235">
                  <c:v>0.93881499999999996</c:v>
                </c:pt>
                <c:pt idx="236">
                  <c:v>0.91247500000000004</c:v>
                </c:pt>
                <c:pt idx="237">
                  <c:v>0.94624200000000003</c:v>
                </c:pt>
                <c:pt idx="238">
                  <c:v>0.94850199999999996</c:v>
                </c:pt>
                <c:pt idx="239">
                  <c:v>0.93348900000000001</c:v>
                </c:pt>
                <c:pt idx="240">
                  <c:v>0.955986</c:v>
                </c:pt>
                <c:pt idx="241">
                  <c:v>0.93148900000000001</c:v>
                </c:pt>
                <c:pt idx="242">
                  <c:v>0.92344300000000001</c:v>
                </c:pt>
                <c:pt idx="243">
                  <c:v>0.94362999999999997</c:v>
                </c:pt>
                <c:pt idx="244">
                  <c:v>0.95619200000000004</c:v>
                </c:pt>
                <c:pt idx="245">
                  <c:v>0.93635000000000002</c:v>
                </c:pt>
                <c:pt idx="246">
                  <c:v>0.96338999999999997</c:v>
                </c:pt>
                <c:pt idx="247">
                  <c:v>0.95396199999999998</c:v>
                </c:pt>
                <c:pt idx="248">
                  <c:v>0.96213300000000002</c:v>
                </c:pt>
                <c:pt idx="249">
                  <c:v>0.968468</c:v>
                </c:pt>
                <c:pt idx="250">
                  <c:v>0.95596999999999999</c:v>
                </c:pt>
                <c:pt idx="251">
                  <c:v>0.95797299999999996</c:v>
                </c:pt>
                <c:pt idx="252">
                  <c:v>0.95559300000000003</c:v>
                </c:pt>
                <c:pt idx="253">
                  <c:v>0.96297699999999997</c:v>
                </c:pt>
                <c:pt idx="254">
                  <c:v>0.97060000000000002</c:v>
                </c:pt>
                <c:pt idx="255">
                  <c:v>0.95318199999999997</c:v>
                </c:pt>
                <c:pt idx="256">
                  <c:v>0.96237099999999998</c:v>
                </c:pt>
                <c:pt idx="257">
                  <c:v>0.95473799999999998</c:v>
                </c:pt>
                <c:pt idx="258">
                  <c:v>0.95769099999999996</c:v>
                </c:pt>
                <c:pt idx="259">
                  <c:v>0.95916000000000001</c:v>
                </c:pt>
                <c:pt idx="260">
                  <c:v>0.95051699999999995</c:v>
                </c:pt>
                <c:pt idx="261">
                  <c:v>0.96374000000000004</c:v>
                </c:pt>
                <c:pt idx="262">
                  <c:v>0.96218800000000004</c:v>
                </c:pt>
                <c:pt idx="263">
                  <c:v>0.96904199999999996</c:v>
                </c:pt>
                <c:pt idx="264">
                  <c:v>0.95476799999999995</c:v>
                </c:pt>
                <c:pt idx="265">
                  <c:v>0.97335899999999997</c:v>
                </c:pt>
                <c:pt idx="266">
                  <c:v>0.96462899999999996</c:v>
                </c:pt>
                <c:pt idx="267">
                  <c:v>0.95611400000000002</c:v>
                </c:pt>
                <c:pt idx="268">
                  <c:v>0.966275</c:v>
                </c:pt>
                <c:pt idx="269">
                  <c:v>0.96354200000000001</c:v>
                </c:pt>
                <c:pt idx="270">
                  <c:v>0.96440000000000003</c:v>
                </c:pt>
                <c:pt idx="271">
                  <c:v>0.96779899999999996</c:v>
                </c:pt>
                <c:pt idx="272">
                  <c:v>0.97241200000000005</c:v>
                </c:pt>
                <c:pt idx="273">
                  <c:v>0.95406999999999997</c:v>
                </c:pt>
                <c:pt idx="274">
                  <c:v>0.96876700000000004</c:v>
                </c:pt>
                <c:pt idx="275">
                  <c:v>0.96371899999999999</c:v>
                </c:pt>
                <c:pt idx="276">
                  <c:v>0.97028300000000001</c:v>
                </c:pt>
                <c:pt idx="277">
                  <c:v>0.97983200000000004</c:v>
                </c:pt>
                <c:pt idx="278">
                  <c:v>0.96045700000000001</c:v>
                </c:pt>
                <c:pt idx="279">
                  <c:v>0.97336699999999998</c:v>
                </c:pt>
                <c:pt idx="280">
                  <c:v>0.96621299999999999</c:v>
                </c:pt>
                <c:pt idx="281">
                  <c:v>0.97517500000000001</c:v>
                </c:pt>
                <c:pt idx="282">
                  <c:v>0.97598700000000005</c:v>
                </c:pt>
                <c:pt idx="283">
                  <c:v>0.98252300000000004</c:v>
                </c:pt>
                <c:pt idx="284">
                  <c:v>0.98129299999999997</c:v>
                </c:pt>
                <c:pt idx="285">
                  <c:v>0.97884899999999997</c:v>
                </c:pt>
                <c:pt idx="286">
                  <c:v>0.98113300000000003</c:v>
                </c:pt>
                <c:pt idx="287">
                  <c:v>0.983545</c:v>
                </c:pt>
                <c:pt idx="288">
                  <c:v>0.97731299999999999</c:v>
                </c:pt>
                <c:pt idx="289">
                  <c:v>0.98588900000000002</c:v>
                </c:pt>
                <c:pt idx="290">
                  <c:v>0.98378900000000002</c:v>
                </c:pt>
                <c:pt idx="291">
                  <c:v>0.98893900000000001</c:v>
                </c:pt>
                <c:pt idx="292">
                  <c:v>0.99151800000000001</c:v>
                </c:pt>
                <c:pt idx="293">
                  <c:v>0.98695299999999997</c:v>
                </c:pt>
                <c:pt idx="294">
                  <c:v>0.98924299999999998</c:v>
                </c:pt>
                <c:pt idx="295">
                  <c:v>0.99156200000000005</c:v>
                </c:pt>
                <c:pt idx="296">
                  <c:v>0.98657399999999995</c:v>
                </c:pt>
                <c:pt idx="297">
                  <c:v>0.49080600000000002</c:v>
                </c:pt>
                <c:pt idx="298">
                  <c:v>0.986819</c:v>
                </c:pt>
                <c:pt idx="299">
                  <c:v>0.99304300000000001</c:v>
                </c:pt>
                <c:pt idx="300">
                  <c:v>0.99194800000000005</c:v>
                </c:pt>
                <c:pt idx="301">
                  <c:v>0.98930099999999999</c:v>
                </c:pt>
                <c:pt idx="302">
                  <c:v>0.99166200000000004</c:v>
                </c:pt>
                <c:pt idx="303">
                  <c:v>0.98745099999999997</c:v>
                </c:pt>
                <c:pt idx="304">
                  <c:v>0.68351600000000001</c:v>
                </c:pt>
                <c:pt idx="305">
                  <c:v>0.992012</c:v>
                </c:pt>
                <c:pt idx="306">
                  <c:v>0.98827399999999999</c:v>
                </c:pt>
                <c:pt idx="307">
                  <c:v>0.98852899999999999</c:v>
                </c:pt>
                <c:pt idx="308">
                  <c:v>0.98873699999999998</c:v>
                </c:pt>
                <c:pt idx="309">
                  <c:v>0.98610900000000001</c:v>
                </c:pt>
                <c:pt idx="310">
                  <c:v>0.99084899999999998</c:v>
                </c:pt>
                <c:pt idx="311">
                  <c:v>0.99016700000000002</c:v>
                </c:pt>
                <c:pt idx="312">
                  <c:v>0.99109599999999998</c:v>
                </c:pt>
                <c:pt idx="313">
                  <c:v>0.99249500000000002</c:v>
                </c:pt>
                <c:pt idx="314">
                  <c:v>0.99192599999999997</c:v>
                </c:pt>
                <c:pt idx="315">
                  <c:v>0.99183399999999999</c:v>
                </c:pt>
                <c:pt idx="316">
                  <c:v>0.98895900000000003</c:v>
                </c:pt>
                <c:pt idx="317">
                  <c:v>0.99138800000000005</c:v>
                </c:pt>
                <c:pt idx="318">
                  <c:v>0.99406499999999998</c:v>
                </c:pt>
                <c:pt idx="319">
                  <c:v>0.99263000000000001</c:v>
                </c:pt>
                <c:pt idx="320">
                  <c:v>0.98704099999999995</c:v>
                </c:pt>
                <c:pt idx="321">
                  <c:v>0.99160199999999998</c:v>
                </c:pt>
                <c:pt idx="322">
                  <c:v>0.98826800000000004</c:v>
                </c:pt>
                <c:pt idx="323">
                  <c:v>0.99067499999999997</c:v>
                </c:pt>
                <c:pt idx="324">
                  <c:v>0.99233199999999999</c:v>
                </c:pt>
                <c:pt idx="325">
                  <c:v>0.99087599999999998</c:v>
                </c:pt>
                <c:pt idx="326">
                  <c:v>0.98835300000000004</c:v>
                </c:pt>
                <c:pt idx="327">
                  <c:v>0.99074399999999996</c:v>
                </c:pt>
                <c:pt idx="328">
                  <c:v>0.99184399999999995</c:v>
                </c:pt>
                <c:pt idx="329">
                  <c:v>0.99174399999999996</c:v>
                </c:pt>
                <c:pt idx="330">
                  <c:v>0.99343300000000001</c:v>
                </c:pt>
                <c:pt idx="331">
                  <c:v>0.99218099999999998</c:v>
                </c:pt>
                <c:pt idx="332">
                  <c:v>0.99312999999999996</c:v>
                </c:pt>
                <c:pt idx="333">
                  <c:v>0.99229699999999998</c:v>
                </c:pt>
                <c:pt idx="334">
                  <c:v>0.99299599999999999</c:v>
                </c:pt>
                <c:pt idx="335">
                  <c:v>0.99544999999999995</c:v>
                </c:pt>
                <c:pt idx="336">
                  <c:v>0.99567799999999995</c:v>
                </c:pt>
                <c:pt idx="337">
                  <c:v>0.99421300000000001</c:v>
                </c:pt>
                <c:pt idx="338">
                  <c:v>0.99239299999999997</c:v>
                </c:pt>
                <c:pt idx="339">
                  <c:v>0.99109400000000003</c:v>
                </c:pt>
                <c:pt idx="340">
                  <c:v>0.99298399999999998</c:v>
                </c:pt>
                <c:pt idx="341">
                  <c:v>0.991981</c:v>
                </c:pt>
                <c:pt idx="342">
                  <c:v>0.99346199999999996</c:v>
                </c:pt>
                <c:pt idx="343">
                  <c:v>0.99265099999999995</c:v>
                </c:pt>
                <c:pt idx="344">
                  <c:v>0.99460999999999999</c:v>
                </c:pt>
                <c:pt idx="345">
                  <c:v>0.99390400000000001</c:v>
                </c:pt>
                <c:pt idx="346">
                  <c:v>0.99295100000000003</c:v>
                </c:pt>
                <c:pt idx="347">
                  <c:v>0.99372499999999997</c:v>
                </c:pt>
                <c:pt idx="348">
                  <c:v>0.99506799999999995</c:v>
                </c:pt>
                <c:pt idx="349">
                  <c:v>0.99102100000000004</c:v>
                </c:pt>
                <c:pt idx="350">
                  <c:v>0.99650399999999995</c:v>
                </c:pt>
                <c:pt idx="351">
                  <c:v>0.99386099999999999</c:v>
                </c:pt>
                <c:pt idx="352">
                  <c:v>0.99512100000000003</c:v>
                </c:pt>
                <c:pt idx="353">
                  <c:v>0.99607199999999996</c:v>
                </c:pt>
                <c:pt idx="354">
                  <c:v>0.99583999999999995</c:v>
                </c:pt>
                <c:pt idx="355">
                  <c:v>0.99161299999999997</c:v>
                </c:pt>
                <c:pt idx="356">
                  <c:v>0.99404899999999996</c:v>
                </c:pt>
                <c:pt idx="357">
                  <c:v>0.99442299999999995</c:v>
                </c:pt>
                <c:pt idx="358">
                  <c:v>0.99605100000000002</c:v>
                </c:pt>
                <c:pt idx="359">
                  <c:v>0.99216599999999999</c:v>
                </c:pt>
                <c:pt idx="360">
                  <c:v>0.97502800000000001</c:v>
                </c:pt>
                <c:pt idx="361">
                  <c:v>0.99214199999999997</c:v>
                </c:pt>
                <c:pt idx="362">
                  <c:v>0.98952899999999999</c:v>
                </c:pt>
                <c:pt idx="363">
                  <c:v>0.99104199999999998</c:v>
                </c:pt>
                <c:pt idx="364">
                  <c:v>0.98599000000000003</c:v>
                </c:pt>
                <c:pt idx="365">
                  <c:v>0.989116</c:v>
                </c:pt>
                <c:pt idx="366">
                  <c:v>0.983209</c:v>
                </c:pt>
                <c:pt idx="367">
                  <c:v>0.98958199999999996</c:v>
                </c:pt>
                <c:pt idx="368">
                  <c:v>0.98704999999999998</c:v>
                </c:pt>
                <c:pt idx="369">
                  <c:v>0.98550199999999999</c:v>
                </c:pt>
                <c:pt idx="370">
                  <c:v>0.98472899999999997</c:v>
                </c:pt>
                <c:pt idx="371">
                  <c:v>0.99162099999999997</c:v>
                </c:pt>
                <c:pt idx="372">
                  <c:v>0.57726</c:v>
                </c:pt>
                <c:pt idx="373">
                  <c:v>0.99044399999999999</c:v>
                </c:pt>
                <c:pt idx="374">
                  <c:v>0.99034599999999995</c:v>
                </c:pt>
                <c:pt idx="375">
                  <c:v>0.98675999999999997</c:v>
                </c:pt>
                <c:pt idx="376">
                  <c:v>0.98760999999999999</c:v>
                </c:pt>
                <c:pt idx="377">
                  <c:v>0.98584000000000005</c:v>
                </c:pt>
                <c:pt idx="378">
                  <c:v>0.980437</c:v>
                </c:pt>
                <c:pt idx="379">
                  <c:v>0.97417500000000001</c:v>
                </c:pt>
                <c:pt idx="380">
                  <c:v>0.48027599999999998</c:v>
                </c:pt>
                <c:pt idx="381">
                  <c:v>0.76029400000000003</c:v>
                </c:pt>
                <c:pt idx="382">
                  <c:v>0.60771699999999995</c:v>
                </c:pt>
                <c:pt idx="383">
                  <c:v>0.48562</c:v>
                </c:pt>
                <c:pt idx="384">
                  <c:v>0.57589199999999996</c:v>
                </c:pt>
                <c:pt idx="385">
                  <c:v>0.145342</c:v>
                </c:pt>
                <c:pt idx="386">
                  <c:v>0.102811</c:v>
                </c:pt>
                <c:pt idx="387">
                  <c:v>6.1869999999999998E-3</c:v>
                </c:pt>
                <c:pt idx="388">
                  <c:v>3.9094999999999998E-2</c:v>
                </c:pt>
                <c:pt idx="389">
                  <c:v>1.5509999999999999E-2</c:v>
                </c:pt>
                <c:pt idx="390">
                  <c:v>8.8820999999999997E-2</c:v>
                </c:pt>
                <c:pt idx="391">
                  <c:v>1.6927999999999999E-2</c:v>
                </c:pt>
                <c:pt idx="392">
                  <c:v>0.105724</c:v>
                </c:pt>
                <c:pt idx="393">
                  <c:v>6.3119999999999996E-2</c:v>
                </c:pt>
                <c:pt idx="394">
                  <c:v>6.0603999999999998E-2</c:v>
                </c:pt>
                <c:pt idx="395">
                  <c:v>9.7328999999999999E-2</c:v>
                </c:pt>
                <c:pt idx="396">
                  <c:v>3.6999999999999998E-2</c:v>
                </c:pt>
                <c:pt idx="397">
                  <c:v>4.5094000000000002E-2</c:v>
                </c:pt>
                <c:pt idx="398">
                  <c:v>0.262374</c:v>
                </c:pt>
                <c:pt idx="399">
                  <c:v>5.0798999999999997E-2</c:v>
                </c:pt>
                <c:pt idx="400">
                  <c:v>2.4112999999999999E-2</c:v>
                </c:pt>
                <c:pt idx="401">
                  <c:v>2.5467E-2</c:v>
                </c:pt>
                <c:pt idx="402">
                  <c:v>3.9690999999999997E-2</c:v>
                </c:pt>
                <c:pt idx="403">
                  <c:v>3.7441000000000002E-2</c:v>
                </c:pt>
                <c:pt idx="404">
                  <c:v>2.1558000000000001E-2</c:v>
                </c:pt>
                <c:pt idx="405">
                  <c:v>1.403E-3</c:v>
                </c:pt>
                <c:pt idx="406">
                  <c:v>5.7640999999999998E-2</c:v>
                </c:pt>
                <c:pt idx="407">
                  <c:v>5.5230000000000001E-3</c:v>
                </c:pt>
                <c:pt idx="408">
                  <c:v>6.2232000000000003E-2</c:v>
                </c:pt>
                <c:pt idx="409">
                  <c:v>3.1835000000000002E-2</c:v>
                </c:pt>
                <c:pt idx="410">
                  <c:v>1.0421E-2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F-F64D-A434-66C45F50A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49487"/>
        <c:axId val="1"/>
      </c:scatterChart>
      <c:valAx>
        <c:axId val="200434948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3494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0.30462977336230984</c:v>
                </c:pt>
                <c:pt idx="33">
                  <c:v>0.34617020115639996</c:v>
                </c:pt>
                <c:pt idx="34">
                  <c:v>0.34207612124679049</c:v>
                </c:pt>
                <c:pt idx="35">
                  <c:v>0.36841325062016111</c:v>
                </c:pt>
                <c:pt idx="36">
                  <c:v>0.34230388551399749</c:v>
                </c:pt>
                <c:pt idx="37">
                  <c:v>0.34618982909109913</c:v>
                </c:pt>
                <c:pt idx="38">
                  <c:v>0.35634122327918571</c:v>
                </c:pt>
                <c:pt idx="39">
                  <c:v>0.36585650763334371</c:v>
                </c:pt>
                <c:pt idx="40">
                  <c:v>0.36724999956943238</c:v>
                </c:pt>
                <c:pt idx="41">
                  <c:v>0.37497754550078988</c:v>
                </c:pt>
                <c:pt idx="42">
                  <c:v>0.38717113987592749</c:v>
                </c:pt>
                <c:pt idx="43">
                  <c:v>0.39085772487437592</c:v>
                </c:pt>
                <c:pt idx="44">
                  <c:v>0.38919065149759535</c:v>
                </c:pt>
                <c:pt idx="45">
                  <c:v>0.39104639008616371</c:v>
                </c:pt>
                <c:pt idx="46">
                  <c:v>0.40198025170491092</c:v>
                </c:pt>
                <c:pt idx="47">
                  <c:v>0.3876632513383802</c:v>
                </c:pt>
                <c:pt idx="48">
                  <c:v>0.41288636952812724</c:v>
                </c:pt>
                <c:pt idx="49">
                  <c:v>0.41700797593951755</c:v>
                </c:pt>
                <c:pt idx="50">
                  <c:v>0.40860614849270721</c:v>
                </c:pt>
                <c:pt idx="51">
                  <c:v>0.4115923488317727</c:v>
                </c:pt>
                <c:pt idx="52">
                  <c:v>0.41557466084263567</c:v>
                </c:pt>
                <c:pt idx="53">
                  <c:v>0.41742979222631793</c:v>
                </c:pt>
                <c:pt idx="54">
                  <c:v>0.41629664100331887</c:v>
                </c:pt>
                <c:pt idx="55">
                  <c:v>0.42644296660451503</c:v>
                </c:pt>
                <c:pt idx="56">
                  <c:v>0.43055015853818368</c:v>
                </c:pt>
                <c:pt idx="57">
                  <c:v>0.43774128948462532</c:v>
                </c:pt>
                <c:pt idx="58">
                  <c:v>0.43319086400233192</c:v>
                </c:pt>
                <c:pt idx="59">
                  <c:v>0.44353371039367145</c:v>
                </c:pt>
                <c:pt idx="60">
                  <c:v>0.43546439769889517</c:v>
                </c:pt>
                <c:pt idx="61">
                  <c:v>0.44260447162501115</c:v>
                </c:pt>
                <c:pt idx="62">
                  <c:v>0.42863161317979565</c:v>
                </c:pt>
                <c:pt idx="63">
                  <c:v>0.43844344008016328</c:v>
                </c:pt>
                <c:pt idx="64">
                  <c:v>0.44033767607071861</c:v>
                </c:pt>
                <c:pt idx="65">
                  <c:v>0.44272761831272794</c:v>
                </c:pt>
                <c:pt idx="66">
                  <c:v>0.44294458569920558</c:v>
                </c:pt>
                <c:pt idx="67">
                  <c:v>0.43783922028740763</c:v>
                </c:pt>
                <c:pt idx="68">
                  <c:v>0.43428398010685682</c:v>
                </c:pt>
                <c:pt idx="69">
                  <c:v>0.44044670911930012</c:v>
                </c:pt>
                <c:pt idx="70">
                  <c:v>0.43859764809319707</c:v>
                </c:pt>
                <c:pt idx="71">
                  <c:v>0.4301432205145585</c:v>
                </c:pt>
                <c:pt idx="72">
                  <c:v>0.44976031125062027</c:v>
                </c:pt>
                <c:pt idx="73">
                  <c:v>0.4407382276952822</c:v>
                </c:pt>
                <c:pt idx="74">
                  <c:v>0.43898102717495646</c:v>
                </c:pt>
                <c:pt idx="75">
                  <c:v>0.44595547379005895</c:v>
                </c:pt>
                <c:pt idx="76">
                  <c:v>0.43977043054436216</c:v>
                </c:pt>
                <c:pt idx="77">
                  <c:v>0.44422765350195914</c:v>
                </c:pt>
                <c:pt idx="78">
                  <c:v>0.44293976659178474</c:v>
                </c:pt>
                <c:pt idx="79">
                  <c:v>0.44260193863654573</c:v>
                </c:pt>
                <c:pt idx="80">
                  <c:v>0.43126821601330628</c:v>
                </c:pt>
                <c:pt idx="81">
                  <c:v>0.44217623196130207</c:v>
                </c:pt>
                <c:pt idx="82">
                  <c:v>0.4333740904699262</c:v>
                </c:pt>
                <c:pt idx="83">
                  <c:v>0.42470899606017909</c:v>
                </c:pt>
                <c:pt idx="84">
                  <c:v>0.43969927025507088</c:v>
                </c:pt>
                <c:pt idx="85">
                  <c:v>0.42963914336082637</c:v>
                </c:pt>
                <c:pt idx="86">
                  <c:v>0.43615000708362944</c:v>
                </c:pt>
                <c:pt idx="87">
                  <c:v>0.44143169419294226</c:v>
                </c:pt>
                <c:pt idx="88">
                  <c:v>0.43056843595870087</c:v>
                </c:pt>
                <c:pt idx="89">
                  <c:v>0</c:v>
                </c:pt>
                <c:pt idx="90">
                  <c:v>0.42045130776682432</c:v>
                </c:pt>
                <c:pt idx="91">
                  <c:v>0.4394949825188823</c:v>
                </c:pt>
                <c:pt idx="92">
                  <c:v>0.42229897516450343</c:v>
                </c:pt>
                <c:pt idx="93">
                  <c:v>0.42007998449941231</c:v>
                </c:pt>
                <c:pt idx="94">
                  <c:v>0.42772082374053538</c:v>
                </c:pt>
                <c:pt idx="95">
                  <c:v>0.42068460700720162</c:v>
                </c:pt>
                <c:pt idx="96">
                  <c:v>0.43868309806289829</c:v>
                </c:pt>
                <c:pt idx="97">
                  <c:v>0.41314878524435256</c:v>
                </c:pt>
                <c:pt idx="98">
                  <c:v>0.41573708530165315</c:v>
                </c:pt>
                <c:pt idx="99">
                  <c:v>0.41923254828124679</c:v>
                </c:pt>
                <c:pt idx="100">
                  <c:v>0.42908648087518969</c:v>
                </c:pt>
                <c:pt idx="101">
                  <c:v>0.42191099235234503</c:v>
                </c:pt>
                <c:pt idx="102">
                  <c:v>0.42406668309307682</c:v>
                </c:pt>
                <c:pt idx="103">
                  <c:v>0.42320108254796079</c:v>
                </c:pt>
                <c:pt idx="104">
                  <c:v>0.42634726477968421</c:v>
                </c:pt>
                <c:pt idx="105">
                  <c:v>0.41402509612471888</c:v>
                </c:pt>
                <c:pt idx="106">
                  <c:v>0.41599020866369646</c:v>
                </c:pt>
                <c:pt idx="107">
                  <c:v>0.42452164074046461</c:v>
                </c:pt>
                <c:pt idx="108">
                  <c:v>0.41750555920909538</c:v>
                </c:pt>
                <c:pt idx="109">
                  <c:v>0.42165301820682966</c:v>
                </c:pt>
                <c:pt idx="110">
                  <c:v>0.42930023176129606</c:v>
                </c:pt>
                <c:pt idx="111">
                  <c:v>0.41724912600772951</c:v>
                </c:pt>
                <c:pt idx="112">
                  <c:v>0.4316690405793972</c:v>
                </c:pt>
                <c:pt idx="113">
                  <c:v>0.30119370768434028</c:v>
                </c:pt>
                <c:pt idx="114">
                  <c:v>0</c:v>
                </c:pt>
                <c:pt idx="115">
                  <c:v>0.4130576749573191</c:v>
                </c:pt>
                <c:pt idx="116">
                  <c:v>0.4023600036168638</c:v>
                </c:pt>
                <c:pt idx="117">
                  <c:v>0</c:v>
                </c:pt>
                <c:pt idx="118">
                  <c:v>0.40676344650428758</c:v>
                </c:pt>
                <c:pt idx="119">
                  <c:v>0.3933834439138631</c:v>
                </c:pt>
                <c:pt idx="120">
                  <c:v>0.39003435105704426</c:v>
                </c:pt>
                <c:pt idx="121">
                  <c:v>0.40653021736570244</c:v>
                </c:pt>
                <c:pt idx="122">
                  <c:v>0.40736624903668545</c:v>
                </c:pt>
                <c:pt idx="123">
                  <c:v>0.38837065619305794</c:v>
                </c:pt>
                <c:pt idx="124">
                  <c:v>0.37745201894648761</c:v>
                </c:pt>
                <c:pt idx="125">
                  <c:v>0.3869345471737049</c:v>
                </c:pt>
                <c:pt idx="126">
                  <c:v>0.39433085794857248</c:v>
                </c:pt>
                <c:pt idx="127">
                  <c:v>0</c:v>
                </c:pt>
                <c:pt idx="128">
                  <c:v>0.38272221943890838</c:v>
                </c:pt>
                <c:pt idx="129">
                  <c:v>0.40424864990730708</c:v>
                </c:pt>
                <c:pt idx="130">
                  <c:v>0.38127228697163457</c:v>
                </c:pt>
                <c:pt idx="131">
                  <c:v>0.3665916390581927</c:v>
                </c:pt>
                <c:pt idx="132">
                  <c:v>0.38922392486406326</c:v>
                </c:pt>
                <c:pt idx="133">
                  <c:v>0.37506897084464458</c:v>
                </c:pt>
                <c:pt idx="134">
                  <c:v>0.39420438271555552</c:v>
                </c:pt>
                <c:pt idx="135">
                  <c:v>0.3671209551436424</c:v>
                </c:pt>
                <c:pt idx="136">
                  <c:v>0.36211769998924132</c:v>
                </c:pt>
                <c:pt idx="137">
                  <c:v>0.37577141454787466</c:v>
                </c:pt>
                <c:pt idx="138">
                  <c:v>0.36481826444988469</c:v>
                </c:pt>
                <c:pt idx="139">
                  <c:v>0.34552799492648584</c:v>
                </c:pt>
                <c:pt idx="140">
                  <c:v>0.36081931485293034</c:v>
                </c:pt>
                <c:pt idx="141">
                  <c:v>0.37020015085866653</c:v>
                </c:pt>
                <c:pt idx="142">
                  <c:v>0.34967422914407897</c:v>
                </c:pt>
                <c:pt idx="143">
                  <c:v>0.35664740971487291</c:v>
                </c:pt>
                <c:pt idx="144">
                  <c:v>0.36651573509899654</c:v>
                </c:pt>
                <c:pt idx="145">
                  <c:v>0.3427840585058205</c:v>
                </c:pt>
                <c:pt idx="146">
                  <c:v>0.34531912229243861</c:v>
                </c:pt>
                <c:pt idx="147">
                  <c:v>0.35766488460307555</c:v>
                </c:pt>
                <c:pt idx="148">
                  <c:v>0.35461104634676582</c:v>
                </c:pt>
                <c:pt idx="149">
                  <c:v>0.35948122703227425</c:v>
                </c:pt>
                <c:pt idx="150">
                  <c:v>0.34805019056999709</c:v>
                </c:pt>
                <c:pt idx="151">
                  <c:v>0.37229463780538108</c:v>
                </c:pt>
                <c:pt idx="152">
                  <c:v>0.35036629774056655</c:v>
                </c:pt>
                <c:pt idx="153">
                  <c:v>0.3523584838622571</c:v>
                </c:pt>
                <c:pt idx="154">
                  <c:v>0.35839746184867349</c:v>
                </c:pt>
                <c:pt idx="155">
                  <c:v>0.33750807203845878</c:v>
                </c:pt>
                <c:pt idx="156">
                  <c:v>0.34417073583085533</c:v>
                </c:pt>
                <c:pt idx="157">
                  <c:v>0.34233865522650075</c:v>
                </c:pt>
                <c:pt idx="158">
                  <c:v>0.35674489082290772</c:v>
                </c:pt>
                <c:pt idx="159">
                  <c:v>0.35420865078689739</c:v>
                </c:pt>
                <c:pt idx="160">
                  <c:v>0.33227254269165823</c:v>
                </c:pt>
                <c:pt idx="161">
                  <c:v>0.3452490621784019</c:v>
                </c:pt>
                <c:pt idx="162">
                  <c:v>0.33393126848275367</c:v>
                </c:pt>
                <c:pt idx="163">
                  <c:v>0.34630249608001018</c:v>
                </c:pt>
                <c:pt idx="164">
                  <c:v>0.35914224276281248</c:v>
                </c:pt>
                <c:pt idx="165">
                  <c:v>0.32898707105428093</c:v>
                </c:pt>
                <c:pt idx="166">
                  <c:v>0.33211014161841856</c:v>
                </c:pt>
                <c:pt idx="167">
                  <c:v>0.31660817858361362</c:v>
                </c:pt>
                <c:pt idx="168">
                  <c:v>0.32177441644262428</c:v>
                </c:pt>
                <c:pt idx="169">
                  <c:v>0.31635617200560423</c:v>
                </c:pt>
                <c:pt idx="170">
                  <c:v>0.31963779805072456</c:v>
                </c:pt>
                <c:pt idx="171">
                  <c:v>0.29179448652935164</c:v>
                </c:pt>
                <c:pt idx="172">
                  <c:v>0.28111975320796823</c:v>
                </c:pt>
                <c:pt idx="173">
                  <c:v>0.30996770099396509</c:v>
                </c:pt>
                <c:pt idx="174">
                  <c:v>0.30202332029022555</c:v>
                </c:pt>
                <c:pt idx="175">
                  <c:v>0.33226680127223979</c:v>
                </c:pt>
                <c:pt idx="176">
                  <c:v>0.37460534013081059</c:v>
                </c:pt>
                <c:pt idx="177">
                  <c:v>0.33178257839721259</c:v>
                </c:pt>
                <c:pt idx="178">
                  <c:v>0.31242745801869759</c:v>
                </c:pt>
                <c:pt idx="179">
                  <c:v>0.30607778913307498</c:v>
                </c:pt>
                <c:pt idx="180">
                  <c:v>0.29665461669830867</c:v>
                </c:pt>
                <c:pt idx="181">
                  <c:v>0.27407445765076421</c:v>
                </c:pt>
                <c:pt idx="182">
                  <c:v>0.31123868965843948</c:v>
                </c:pt>
                <c:pt idx="183">
                  <c:v>0.30237467183008127</c:v>
                </c:pt>
                <c:pt idx="184">
                  <c:v>0.2870962810291719</c:v>
                </c:pt>
                <c:pt idx="185">
                  <c:v>0.30310645438546224</c:v>
                </c:pt>
                <c:pt idx="186">
                  <c:v>0.29490117490130141</c:v>
                </c:pt>
                <c:pt idx="187">
                  <c:v>0.29109954274592398</c:v>
                </c:pt>
                <c:pt idx="188">
                  <c:v>0.27017868145409735</c:v>
                </c:pt>
                <c:pt idx="189">
                  <c:v>0.25465156028715141</c:v>
                </c:pt>
                <c:pt idx="190">
                  <c:v>0.25755653891058994</c:v>
                </c:pt>
                <c:pt idx="191">
                  <c:v>0.27475042365060998</c:v>
                </c:pt>
                <c:pt idx="192">
                  <c:v>0.27474183980723038</c:v>
                </c:pt>
                <c:pt idx="193">
                  <c:v>0.27632587894929855</c:v>
                </c:pt>
                <c:pt idx="194">
                  <c:v>0.26092566963781655</c:v>
                </c:pt>
                <c:pt idx="195">
                  <c:v>0.24993054017596494</c:v>
                </c:pt>
                <c:pt idx="196">
                  <c:v>0.23339274031628576</c:v>
                </c:pt>
                <c:pt idx="197">
                  <c:v>0.21136627847688194</c:v>
                </c:pt>
                <c:pt idx="198">
                  <c:v>0</c:v>
                </c:pt>
                <c:pt idx="199">
                  <c:v>0.261465493189946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0.235726296268362</c:v>
                </c:pt>
                <c:pt idx="212">
                  <c:v>0.28428269209516738</c:v>
                </c:pt>
                <c:pt idx="213">
                  <c:v>0.27202455164476841</c:v>
                </c:pt>
                <c:pt idx="214">
                  <c:v>0.29019929019929025</c:v>
                </c:pt>
                <c:pt idx="215">
                  <c:v>0.25805009600023449</c:v>
                </c:pt>
                <c:pt idx="216">
                  <c:v>0.26684565209557098</c:v>
                </c:pt>
                <c:pt idx="217">
                  <c:v>0.25366794821055016</c:v>
                </c:pt>
                <c:pt idx="218">
                  <c:v>0.27668800612825567</c:v>
                </c:pt>
                <c:pt idx="219">
                  <c:v>0.27846423957332633</c:v>
                </c:pt>
                <c:pt idx="220">
                  <c:v>0.25509208420415352</c:v>
                </c:pt>
                <c:pt idx="221">
                  <c:v>0.29877353426067399</c:v>
                </c:pt>
                <c:pt idx="222">
                  <c:v>0.29730209774520427</c:v>
                </c:pt>
                <c:pt idx="223">
                  <c:v>0.30704429199627664</c:v>
                </c:pt>
                <c:pt idx="224">
                  <c:v>0.30436592943987228</c:v>
                </c:pt>
                <c:pt idx="225">
                  <c:v>0.27885016253407385</c:v>
                </c:pt>
                <c:pt idx="226">
                  <c:v>0.33270293311462668</c:v>
                </c:pt>
                <c:pt idx="227">
                  <c:v>0.28825177899277421</c:v>
                </c:pt>
                <c:pt idx="228">
                  <c:v>0.2921208197275082</c:v>
                </c:pt>
                <c:pt idx="229">
                  <c:v>0.29530624531009703</c:v>
                </c:pt>
                <c:pt idx="230">
                  <c:v>0.30018166694023352</c:v>
                </c:pt>
                <c:pt idx="231">
                  <c:v>0.33134546137881671</c:v>
                </c:pt>
                <c:pt idx="232">
                  <c:v>0.29230409436782001</c:v>
                </c:pt>
                <c:pt idx="233">
                  <c:v>0.33128878281622909</c:v>
                </c:pt>
                <c:pt idx="234">
                  <c:v>0.33385909969495392</c:v>
                </c:pt>
                <c:pt idx="235">
                  <c:v>0.31007171474668244</c:v>
                </c:pt>
                <c:pt idx="236">
                  <c:v>0.30799697044251806</c:v>
                </c:pt>
                <c:pt idx="237">
                  <c:v>0.34017004026147585</c:v>
                </c:pt>
                <c:pt idx="238">
                  <c:v>0.32332906153683622</c:v>
                </c:pt>
                <c:pt idx="239">
                  <c:v>0.35135914774861798</c:v>
                </c:pt>
                <c:pt idx="240">
                  <c:v>0.35383889807307406</c:v>
                </c:pt>
                <c:pt idx="241">
                  <c:v>0.32989627572688668</c:v>
                </c:pt>
                <c:pt idx="242">
                  <c:v>0.36644508941110387</c:v>
                </c:pt>
                <c:pt idx="243">
                  <c:v>0.33306033600224144</c:v>
                </c:pt>
                <c:pt idx="244">
                  <c:v>0.34679277689913379</c:v>
                </c:pt>
                <c:pt idx="245">
                  <c:v>0.33061920481326534</c:v>
                </c:pt>
                <c:pt idx="246">
                  <c:v>0.34526875784190719</c:v>
                </c:pt>
                <c:pt idx="247">
                  <c:v>0.34508535172496668</c:v>
                </c:pt>
                <c:pt idx="248">
                  <c:v>0.37514234813288155</c:v>
                </c:pt>
                <c:pt idx="249">
                  <c:v>0.34348113352702125</c:v>
                </c:pt>
                <c:pt idx="250">
                  <c:v>0.36058183040568104</c:v>
                </c:pt>
                <c:pt idx="251">
                  <c:v>0.35910877253910706</c:v>
                </c:pt>
                <c:pt idx="252">
                  <c:v>0.34565166864908464</c:v>
                </c:pt>
                <c:pt idx="253">
                  <c:v>0.36001827534755804</c:v>
                </c:pt>
                <c:pt idx="254">
                  <c:v>0.35788275135313252</c:v>
                </c:pt>
                <c:pt idx="255">
                  <c:v>0.34315043960722558</c:v>
                </c:pt>
                <c:pt idx="256">
                  <c:v>0.34738705151198035</c:v>
                </c:pt>
                <c:pt idx="257">
                  <c:v>0.35185810753172486</c:v>
                </c:pt>
                <c:pt idx="258">
                  <c:v>0.35118398517194066</c:v>
                </c:pt>
                <c:pt idx="259">
                  <c:v>0.35426299660918603</c:v>
                </c:pt>
                <c:pt idx="260">
                  <c:v>0.3518159712397611</c:v>
                </c:pt>
                <c:pt idx="261">
                  <c:v>0.35162543909055116</c:v>
                </c:pt>
                <c:pt idx="262">
                  <c:v>0.36568027947136134</c:v>
                </c:pt>
                <c:pt idx="263">
                  <c:v>0.38058509777658339</c:v>
                </c:pt>
                <c:pt idx="264">
                  <c:v>0.34897457927865672</c:v>
                </c:pt>
                <c:pt idx="265">
                  <c:v>0.38540748098793753</c:v>
                </c:pt>
                <c:pt idx="266">
                  <c:v>0.35321738177870943</c:v>
                </c:pt>
                <c:pt idx="267">
                  <c:v>0.37488506831068108</c:v>
                </c:pt>
                <c:pt idx="268">
                  <c:v>0.37681818436993009</c:v>
                </c:pt>
                <c:pt idx="269">
                  <c:v>0.35407451633338383</c:v>
                </c:pt>
                <c:pt idx="270">
                  <c:v>0.35733068030781362</c:v>
                </c:pt>
                <c:pt idx="271">
                  <c:v>0</c:v>
                </c:pt>
                <c:pt idx="272">
                  <c:v>0.3827362379787379</c:v>
                </c:pt>
                <c:pt idx="273">
                  <c:v>0.37307225311987297</c:v>
                </c:pt>
                <c:pt idx="274">
                  <c:v>0.37883348864796706</c:v>
                </c:pt>
                <c:pt idx="275">
                  <c:v>0.37723074252699712</c:v>
                </c:pt>
                <c:pt idx="276">
                  <c:v>0.37521838806173663</c:v>
                </c:pt>
                <c:pt idx="277">
                  <c:v>0.39337578698609132</c:v>
                </c:pt>
                <c:pt idx="278">
                  <c:v>0.39196425568175441</c:v>
                </c:pt>
                <c:pt idx="279">
                  <c:v>0.38438150470629823</c:v>
                </c:pt>
                <c:pt idx="280">
                  <c:v>0.38678250662865882</c:v>
                </c:pt>
                <c:pt idx="281">
                  <c:v>0.39180342322494438</c:v>
                </c:pt>
                <c:pt idx="282">
                  <c:v>0</c:v>
                </c:pt>
                <c:pt idx="283">
                  <c:v>0.39171953046122815</c:v>
                </c:pt>
                <c:pt idx="284">
                  <c:v>0.40381077113978969</c:v>
                </c:pt>
                <c:pt idx="285">
                  <c:v>0.40392605843344914</c:v>
                </c:pt>
                <c:pt idx="286">
                  <c:v>0.40635812622361939</c:v>
                </c:pt>
                <c:pt idx="287">
                  <c:v>0.39363963264265378</c:v>
                </c:pt>
                <c:pt idx="288">
                  <c:v>0.40041209018085722</c:v>
                </c:pt>
                <c:pt idx="289">
                  <c:v>0.40922079716139881</c:v>
                </c:pt>
                <c:pt idx="290">
                  <c:v>0.41629320730118186</c:v>
                </c:pt>
                <c:pt idx="291">
                  <c:v>0.40769837696386801</c:v>
                </c:pt>
                <c:pt idx="292">
                  <c:v>0.41737188115231633</c:v>
                </c:pt>
                <c:pt idx="293">
                  <c:v>0.41330671880186648</c:v>
                </c:pt>
                <c:pt idx="294">
                  <c:v>0</c:v>
                </c:pt>
                <c:pt idx="295">
                  <c:v>0.40456769690855626</c:v>
                </c:pt>
                <c:pt idx="296">
                  <c:v>0.41761065010805343</c:v>
                </c:pt>
                <c:pt idx="297">
                  <c:v>0</c:v>
                </c:pt>
                <c:pt idx="298">
                  <c:v>0.42147669334467552</c:v>
                </c:pt>
                <c:pt idx="299">
                  <c:v>0.40731213823691576</c:v>
                </c:pt>
                <c:pt idx="300">
                  <c:v>0.41392815327666149</c:v>
                </c:pt>
                <c:pt idx="301">
                  <c:v>0.4165471363205579</c:v>
                </c:pt>
                <c:pt idx="302">
                  <c:v>0.42561372341760084</c:v>
                </c:pt>
                <c:pt idx="303">
                  <c:v>0.41849093391966241</c:v>
                </c:pt>
                <c:pt idx="304">
                  <c:v>0</c:v>
                </c:pt>
                <c:pt idx="305">
                  <c:v>0.42250651163288788</c:v>
                </c:pt>
                <c:pt idx="306">
                  <c:v>0</c:v>
                </c:pt>
                <c:pt idx="307">
                  <c:v>0.42457873318845074</c:v>
                </c:pt>
                <c:pt idx="308">
                  <c:v>0</c:v>
                </c:pt>
                <c:pt idx="309">
                  <c:v>0.40972857989928846</c:v>
                </c:pt>
                <c:pt idx="310">
                  <c:v>0.41305859087226127</c:v>
                </c:pt>
                <c:pt idx="311">
                  <c:v>0.41961129502271027</c:v>
                </c:pt>
                <c:pt idx="312">
                  <c:v>0.42329368394531303</c:v>
                </c:pt>
                <c:pt idx="313">
                  <c:v>0.4278100817943582</c:v>
                </c:pt>
                <c:pt idx="314">
                  <c:v>0.4253352751112377</c:v>
                </c:pt>
                <c:pt idx="315">
                  <c:v>0.42397122743457399</c:v>
                </c:pt>
                <c:pt idx="316">
                  <c:v>0.42509719773347643</c:v>
                </c:pt>
                <c:pt idx="317">
                  <c:v>0.42760628741671869</c:v>
                </c:pt>
                <c:pt idx="318">
                  <c:v>0.42342460949681421</c:v>
                </c:pt>
                <c:pt idx="319">
                  <c:v>0.43420416911647419</c:v>
                </c:pt>
                <c:pt idx="320">
                  <c:v>0.40817108799245994</c:v>
                </c:pt>
                <c:pt idx="321">
                  <c:v>0.41697143147203214</c:v>
                </c:pt>
                <c:pt idx="322">
                  <c:v>0.42974500061066151</c:v>
                </c:pt>
                <c:pt idx="323">
                  <c:v>0.41858484324985573</c:v>
                </c:pt>
                <c:pt idx="324">
                  <c:v>0.4326654997989135</c:v>
                </c:pt>
                <c:pt idx="325">
                  <c:v>0.43305819011623764</c:v>
                </c:pt>
                <c:pt idx="326">
                  <c:v>0.4265205616147501</c:v>
                </c:pt>
                <c:pt idx="327">
                  <c:v>0.41974625909591551</c:v>
                </c:pt>
                <c:pt idx="328">
                  <c:v>0.42431555274394384</c:v>
                </c:pt>
                <c:pt idx="329">
                  <c:v>0.42273685918234905</c:v>
                </c:pt>
                <c:pt idx="330">
                  <c:v>0.42025531647476039</c:v>
                </c:pt>
                <c:pt idx="331">
                  <c:v>0.43383288214188565</c:v>
                </c:pt>
                <c:pt idx="332">
                  <c:v>0.42246425510495594</c:v>
                </c:pt>
                <c:pt idx="333">
                  <c:v>0.42781547330630182</c:v>
                </c:pt>
                <c:pt idx="334">
                  <c:v>0.34288925320007813</c:v>
                </c:pt>
                <c:pt idx="335">
                  <c:v>0.42229533748425568</c:v>
                </c:pt>
                <c:pt idx="336">
                  <c:v>0.42539148881037031</c:v>
                </c:pt>
                <c:pt idx="337">
                  <c:v>0.42427755681579971</c:v>
                </c:pt>
                <c:pt idx="338">
                  <c:v>0.43308583341694823</c:v>
                </c:pt>
                <c:pt idx="339">
                  <c:v>0.43327788712506959</c:v>
                </c:pt>
                <c:pt idx="340">
                  <c:v>0.42484100831752186</c:v>
                </c:pt>
                <c:pt idx="341">
                  <c:v>0.43246816939875343</c:v>
                </c:pt>
                <c:pt idx="342">
                  <c:v>0.43737185937461825</c:v>
                </c:pt>
                <c:pt idx="343">
                  <c:v>0.42876639543779121</c:v>
                </c:pt>
                <c:pt idx="344">
                  <c:v>0.43086238562886303</c:v>
                </c:pt>
                <c:pt idx="345">
                  <c:v>0.41885675806405726</c:v>
                </c:pt>
                <c:pt idx="346">
                  <c:v>0.41753607746134097</c:v>
                </c:pt>
                <c:pt idx="347">
                  <c:v>0.41581090612774196</c:v>
                </c:pt>
                <c:pt idx="348">
                  <c:v>0.42810102152434443</c:v>
                </c:pt>
                <c:pt idx="349">
                  <c:v>0.42196494154005093</c:v>
                </c:pt>
                <c:pt idx="350">
                  <c:v>0.42605869760544918</c:v>
                </c:pt>
                <c:pt idx="351">
                  <c:v>0.4199965411531178</c:v>
                </c:pt>
                <c:pt idx="352">
                  <c:v>0.41886438921025865</c:v>
                </c:pt>
                <c:pt idx="353">
                  <c:v>0.4239929682217714</c:v>
                </c:pt>
                <c:pt idx="354">
                  <c:v>0.4173252776400927</c:v>
                </c:pt>
                <c:pt idx="355">
                  <c:v>0.41851568939603206</c:v>
                </c:pt>
                <c:pt idx="356">
                  <c:v>0.41484538784067082</c:v>
                </c:pt>
                <c:pt idx="357">
                  <c:v>0.42170754362297364</c:v>
                </c:pt>
                <c:pt idx="358">
                  <c:v>0.40784398437770025</c:v>
                </c:pt>
                <c:pt idx="359">
                  <c:v>0.40679262427088037</c:v>
                </c:pt>
                <c:pt idx="360">
                  <c:v>0.38715319333141751</c:v>
                </c:pt>
                <c:pt idx="361">
                  <c:v>0.37271455846880325</c:v>
                </c:pt>
                <c:pt idx="362">
                  <c:v>0.36037290856969595</c:v>
                </c:pt>
                <c:pt idx="363">
                  <c:v>0.3754360941385092</c:v>
                </c:pt>
                <c:pt idx="364">
                  <c:v>0.36217770834921786</c:v>
                </c:pt>
                <c:pt idx="365">
                  <c:v>0.35466912776558901</c:v>
                </c:pt>
                <c:pt idx="366">
                  <c:v>0.36164553424848933</c:v>
                </c:pt>
                <c:pt idx="367">
                  <c:v>0.34603206779126566</c:v>
                </c:pt>
                <c:pt idx="368">
                  <c:v>0.37085243215922764</c:v>
                </c:pt>
                <c:pt idx="369">
                  <c:v>0.3545631217928108</c:v>
                </c:pt>
                <c:pt idx="370">
                  <c:v>0.35900540425889182</c:v>
                </c:pt>
                <c:pt idx="371">
                  <c:v>0.34248898020597146</c:v>
                </c:pt>
                <c:pt idx="372">
                  <c:v>0</c:v>
                </c:pt>
                <c:pt idx="373">
                  <c:v>0.32562678276535056</c:v>
                </c:pt>
                <c:pt idx="374">
                  <c:v>0.34326847729452986</c:v>
                </c:pt>
                <c:pt idx="375">
                  <c:v>0.32588096714843401</c:v>
                </c:pt>
                <c:pt idx="376">
                  <c:v>0.31964820120382859</c:v>
                </c:pt>
                <c:pt idx="377">
                  <c:v>0.30299230808582434</c:v>
                </c:pt>
                <c:pt idx="378">
                  <c:v>0.28819637294438677</c:v>
                </c:pt>
                <c:pt idx="379">
                  <c:v>0.30534127887148216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42-7E43-BC2B-8E13576796D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0.33067167952192872</c:v>
                </c:pt>
                <c:pt idx="33">
                  <c:v>0.38120957880935186</c:v>
                </c:pt>
                <c:pt idx="34">
                  <c:v>0.39830394866795488</c:v>
                </c:pt>
                <c:pt idx="35">
                  <c:v>0.3971998740229622</c:v>
                </c:pt>
                <c:pt idx="36">
                  <c:v>0.403676047942435</c:v>
                </c:pt>
                <c:pt idx="37">
                  <c:v>0.41096387169274012</c:v>
                </c:pt>
                <c:pt idx="38">
                  <c:v>0.42245289750428977</c:v>
                </c:pt>
                <c:pt idx="39">
                  <c:v>0.41911608320217797</c:v>
                </c:pt>
                <c:pt idx="40">
                  <c:v>0.40276471395528651</c:v>
                </c:pt>
                <c:pt idx="41">
                  <c:v>0.41798669731301991</c:v>
                </c:pt>
                <c:pt idx="42">
                  <c:v>0.42547310414527817</c:v>
                </c:pt>
                <c:pt idx="43">
                  <c:v>0.43168528475003343</c:v>
                </c:pt>
                <c:pt idx="44">
                  <c:v>0.42912913564481042</c:v>
                </c:pt>
                <c:pt idx="45">
                  <c:v>0.42634914446816297</c:v>
                </c:pt>
                <c:pt idx="46">
                  <c:v>0.45353814260509573</c:v>
                </c:pt>
                <c:pt idx="47">
                  <c:v>0.44180039071764721</c:v>
                </c:pt>
                <c:pt idx="48">
                  <c:v>0.44281286382877005</c:v>
                </c:pt>
                <c:pt idx="49">
                  <c:v>0.43881428046154114</c:v>
                </c:pt>
                <c:pt idx="50">
                  <c:v>0.4483184153073772</c:v>
                </c:pt>
                <c:pt idx="51">
                  <c:v>0.45971863836612997</c:v>
                </c:pt>
                <c:pt idx="52">
                  <c:v>0.44935541131566298</c:v>
                </c:pt>
                <c:pt idx="53">
                  <c:v>0.4485784160398128</c:v>
                </c:pt>
                <c:pt idx="54">
                  <c:v>0.45644236233248359</c:v>
                </c:pt>
                <c:pt idx="55">
                  <c:v>0.46306888244154359</c:v>
                </c:pt>
                <c:pt idx="56">
                  <c:v>0.4565293143514047</c:v>
                </c:pt>
                <c:pt idx="57">
                  <c:v>0.45288114298530108</c:v>
                </c:pt>
                <c:pt idx="58">
                  <c:v>0.45378253405830454</c:v>
                </c:pt>
                <c:pt idx="59">
                  <c:v>0.4663165415350965</c:v>
                </c:pt>
                <c:pt idx="60">
                  <c:v>0.46044052594349522</c:v>
                </c:pt>
                <c:pt idx="61">
                  <c:v>0.4558196764968353</c:v>
                </c:pt>
                <c:pt idx="62">
                  <c:v>0.45891040603472089</c:v>
                </c:pt>
                <c:pt idx="63">
                  <c:v>0.46779622992296044</c:v>
                </c:pt>
                <c:pt idx="64">
                  <c:v>0.46184227352497037</c:v>
                </c:pt>
                <c:pt idx="65">
                  <c:v>0.45611630168083805</c:v>
                </c:pt>
                <c:pt idx="66">
                  <c:v>0.4555789693474695</c:v>
                </c:pt>
                <c:pt idx="67">
                  <c:v>0.46267063645007717</c:v>
                </c:pt>
                <c:pt idx="68">
                  <c:v>0.45770987307791333</c:v>
                </c:pt>
                <c:pt idx="69">
                  <c:v>0.46601709758994309</c:v>
                </c:pt>
                <c:pt idx="70">
                  <c:v>0.46358162902715266</c:v>
                </c:pt>
                <c:pt idx="71">
                  <c:v>0.44666989445143801</c:v>
                </c:pt>
                <c:pt idx="72">
                  <c:v>0.45299220274517665</c:v>
                </c:pt>
                <c:pt idx="73">
                  <c:v>0.46153750932626919</c:v>
                </c:pt>
                <c:pt idx="74">
                  <c:v>0.46199349121944583</c:v>
                </c:pt>
                <c:pt idx="75">
                  <c:v>0.45935071561369317</c:v>
                </c:pt>
                <c:pt idx="76">
                  <c:v>0.45584489216183444</c:v>
                </c:pt>
                <c:pt idx="77">
                  <c:v>0.46111279299501806</c:v>
                </c:pt>
                <c:pt idx="78">
                  <c:v>0.46137215382237801</c:v>
                </c:pt>
                <c:pt idx="79">
                  <c:v>0.45518525102742952</c:v>
                </c:pt>
                <c:pt idx="80">
                  <c:v>0.44875204128949009</c:v>
                </c:pt>
                <c:pt idx="81">
                  <c:v>0.45724492119933768</c:v>
                </c:pt>
                <c:pt idx="82">
                  <c:v>0.46166313801933556</c:v>
                </c:pt>
                <c:pt idx="83">
                  <c:v>0.35991585222024164</c:v>
                </c:pt>
                <c:pt idx="84">
                  <c:v>0.43388027162856768</c:v>
                </c:pt>
                <c:pt idx="85">
                  <c:v>0.44876046169218481</c:v>
                </c:pt>
                <c:pt idx="86">
                  <c:v>0.44692377658499338</c:v>
                </c:pt>
                <c:pt idx="87">
                  <c:v>0.44075696664649866</c:v>
                </c:pt>
                <c:pt idx="88">
                  <c:v>0.42665891619316121</c:v>
                </c:pt>
                <c:pt idx="89">
                  <c:v>0</c:v>
                </c:pt>
                <c:pt idx="90">
                  <c:v>0.43798167132865518</c:v>
                </c:pt>
                <c:pt idx="91">
                  <c:v>0.45229160268668545</c:v>
                </c:pt>
                <c:pt idx="92">
                  <c:v>0.43785783538587875</c:v>
                </c:pt>
                <c:pt idx="93">
                  <c:v>0.44252428766942353</c:v>
                </c:pt>
                <c:pt idx="94">
                  <c:v>0.43429856529630378</c:v>
                </c:pt>
                <c:pt idx="95">
                  <c:v>0.34192196706529149</c:v>
                </c:pt>
                <c:pt idx="96">
                  <c:v>0.42587881970656771</c:v>
                </c:pt>
                <c:pt idx="97">
                  <c:v>0.42824373331299992</c:v>
                </c:pt>
                <c:pt idx="98">
                  <c:v>0.43829904213930893</c:v>
                </c:pt>
                <c:pt idx="99">
                  <c:v>0.43132610556348072</c:v>
                </c:pt>
                <c:pt idx="100">
                  <c:v>0.44488968209558116</c:v>
                </c:pt>
                <c:pt idx="101">
                  <c:v>0.43307847902294466</c:v>
                </c:pt>
                <c:pt idx="102">
                  <c:v>0.43339563761377903</c:v>
                </c:pt>
                <c:pt idx="103">
                  <c:v>0.43839894470844387</c:v>
                </c:pt>
                <c:pt idx="104">
                  <c:v>0.4273919733140622</c:v>
                </c:pt>
                <c:pt idx="105">
                  <c:v>0.42405145700922642</c:v>
                </c:pt>
                <c:pt idx="106">
                  <c:v>0.42629131316593821</c:v>
                </c:pt>
                <c:pt idx="107">
                  <c:v>0.42818609498701454</c:v>
                </c:pt>
                <c:pt idx="108">
                  <c:v>0.4383454180102333</c:v>
                </c:pt>
                <c:pt idx="109">
                  <c:v>0.43525632004020376</c:v>
                </c:pt>
                <c:pt idx="110">
                  <c:v>0.42108056371902397</c:v>
                </c:pt>
                <c:pt idx="111">
                  <c:v>0.42103558322377543</c:v>
                </c:pt>
                <c:pt idx="112">
                  <c:v>0.42537493240565466</c:v>
                </c:pt>
                <c:pt idx="113">
                  <c:v>0.42467884304565717</c:v>
                </c:pt>
                <c:pt idx="114">
                  <c:v>0</c:v>
                </c:pt>
                <c:pt idx="115">
                  <c:v>0.42510712050454963</c:v>
                </c:pt>
                <c:pt idx="116">
                  <c:v>0.39750990812888853</c:v>
                </c:pt>
                <c:pt idx="117">
                  <c:v>0</c:v>
                </c:pt>
                <c:pt idx="118">
                  <c:v>0.40768047530347395</c:v>
                </c:pt>
                <c:pt idx="119">
                  <c:v>0.39845179190261748</c:v>
                </c:pt>
                <c:pt idx="120">
                  <c:v>0.39537550303340901</c:v>
                </c:pt>
                <c:pt idx="121">
                  <c:v>0.41740904631019449</c:v>
                </c:pt>
                <c:pt idx="122">
                  <c:v>0.40978983965640786</c:v>
                </c:pt>
                <c:pt idx="123">
                  <c:v>0.39623003731567136</c:v>
                </c:pt>
                <c:pt idx="124">
                  <c:v>0.40582505169830729</c:v>
                </c:pt>
                <c:pt idx="125">
                  <c:v>0.39210999866506474</c:v>
                </c:pt>
                <c:pt idx="126">
                  <c:v>0.39302699640322908</c:v>
                </c:pt>
                <c:pt idx="127">
                  <c:v>0</c:v>
                </c:pt>
                <c:pt idx="128">
                  <c:v>0.39200832978794864</c:v>
                </c:pt>
                <c:pt idx="129">
                  <c:v>0.38761335865627555</c:v>
                </c:pt>
                <c:pt idx="130">
                  <c:v>0.38231315029895252</c:v>
                </c:pt>
                <c:pt idx="131">
                  <c:v>0.38893968444586974</c:v>
                </c:pt>
                <c:pt idx="132">
                  <c:v>0.37188469288489057</c:v>
                </c:pt>
                <c:pt idx="133">
                  <c:v>0.37345682143255665</c:v>
                </c:pt>
                <c:pt idx="134">
                  <c:v>0.36375265501701604</c:v>
                </c:pt>
                <c:pt idx="135">
                  <c:v>0.37220053586482027</c:v>
                </c:pt>
                <c:pt idx="136">
                  <c:v>0.35688558734090692</c:v>
                </c:pt>
                <c:pt idx="137">
                  <c:v>0.37663057752356494</c:v>
                </c:pt>
                <c:pt idx="138">
                  <c:v>0.36751804129010285</c:v>
                </c:pt>
                <c:pt idx="139">
                  <c:v>0.37583117410170758</c:v>
                </c:pt>
                <c:pt idx="140">
                  <c:v>0.41274696579020842</c:v>
                </c:pt>
                <c:pt idx="141">
                  <c:v>0.38676490818283138</c:v>
                </c:pt>
                <c:pt idx="142">
                  <c:v>0.38204548363698432</c:v>
                </c:pt>
                <c:pt idx="143">
                  <c:v>0.37116487485161098</c:v>
                </c:pt>
                <c:pt idx="144">
                  <c:v>0.38245069590613123</c:v>
                </c:pt>
                <c:pt idx="145">
                  <c:v>0.35996080897771898</c:v>
                </c:pt>
                <c:pt idx="146">
                  <c:v>0.3555043465608197</c:v>
                </c:pt>
                <c:pt idx="147">
                  <c:v>0.3652678991550794</c:v>
                </c:pt>
                <c:pt idx="148">
                  <c:v>0.366056249335249</c:v>
                </c:pt>
                <c:pt idx="149">
                  <c:v>0.37016860072784386</c:v>
                </c:pt>
                <c:pt idx="150">
                  <c:v>0.37005960322075671</c:v>
                </c:pt>
                <c:pt idx="151">
                  <c:v>0.37935986587142345</c:v>
                </c:pt>
                <c:pt idx="152">
                  <c:v>0.36164906590813928</c:v>
                </c:pt>
                <c:pt idx="153">
                  <c:v>0.37458749002652131</c:v>
                </c:pt>
                <c:pt idx="154">
                  <c:v>0.37310107247767532</c:v>
                </c:pt>
                <c:pt idx="155">
                  <c:v>0.34372181523010409</c:v>
                </c:pt>
                <c:pt idx="156">
                  <c:v>0.35380981898357755</c:v>
                </c:pt>
                <c:pt idx="157">
                  <c:v>0.36186724582811319</c:v>
                </c:pt>
                <c:pt idx="158">
                  <c:v>0.36443472932661558</c:v>
                </c:pt>
                <c:pt idx="159">
                  <c:v>0.36108734233377698</c:v>
                </c:pt>
                <c:pt idx="160">
                  <c:v>0.34586361212040401</c:v>
                </c:pt>
                <c:pt idx="161">
                  <c:v>0.385725159945563</c:v>
                </c:pt>
                <c:pt idx="162">
                  <c:v>0.34780115215588897</c:v>
                </c:pt>
                <c:pt idx="163">
                  <c:v>0.35560168150035126</c:v>
                </c:pt>
                <c:pt idx="164">
                  <c:v>0.32154567005375573</c:v>
                </c:pt>
                <c:pt idx="165">
                  <c:v>0.35458849558480021</c:v>
                </c:pt>
                <c:pt idx="166">
                  <c:v>0.35611780137613136</c:v>
                </c:pt>
                <c:pt idx="167">
                  <c:v>0.32247842359413931</c:v>
                </c:pt>
                <c:pt idx="168">
                  <c:v>0.33732971114819782</c:v>
                </c:pt>
                <c:pt idx="169">
                  <c:v>0.333469844101353</c:v>
                </c:pt>
                <c:pt idx="170">
                  <c:v>0.28521223285853708</c:v>
                </c:pt>
                <c:pt idx="171">
                  <c:v>0.33069372358439914</c:v>
                </c:pt>
                <c:pt idx="172">
                  <c:v>0.32247143230983955</c:v>
                </c:pt>
                <c:pt idx="173">
                  <c:v>0.33818555848105225</c:v>
                </c:pt>
                <c:pt idx="174">
                  <c:v>0.32656106488083259</c:v>
                </c:pt>
                <c:pt idx="175">
                  <c:v>0.31459566330161515</c:v>
                </c:pt>
                <c:pt idx="176">
                  <c:v>0.35346656155777867</c:v>
                </c:pt>
                <c:pt idx="177">
                  <c:v>0.32980177250892667</c:v>
                </c:pt>
                <c:pt idx="178">
                  <c:v>0.32240443278446174</c:v>
                </c:pt>
                <c:pt idx="179">
                  <c:v>0.30519669100204444</c:v>
                </c:pt>
                <c:pt idx="180">
                  <c:v>0.31268737697102295</c:v>
                </c:pt>
                <c:pt idx="181">
                  <c:v>0.31095887932749999</c:v>
                </c:pt>
                <c:pt idx="182">
                  <c:v>0.32862407862407855</c:v>
                </c:pt>
                <c:pt idx="183">
                  <c:v>0.29234681322286937</c:v>
                </c:pt>
                <c:pt idx="184">
                  <c:v>0.33427687039314313</c:v>
                </c:pt>
                <c:pt idx="185">
                  <c:v>0.32350416306501389</c:v>
                </c:pt>
                <c:pt idx="186">
                  <c:v>0.30098386510895792</c:v>
                </c:pt>
                <c:pt idx="187">
                  <c:v>0.36570258510366005</c:v>
                </c:pt>
                <c:pt idx="188">
                  <c:v>0.33276371645061165</c:v>
                </c:pt>
                <c:pt idx="189">
                  <c:v>0.32580270978900983</c:v>
                </c:pt>
                <c:pt idx="190">
                  <c:v>0.30505300822855802</c:v>
                </c:pt>
                <c:pt idx="191">
                  <c:v>0.26592537302510738</c:v>
                </c:pt>
                <c:pt idx="192">
                  <c:v>0.26548978495229719</c:v>
                </c:pt>
                <c:pt idx="193">
                  <c:v>0.29407334834615279</c:v>
                </c:pt>
                <c:pt idx="194">
                  <c:v>0.29850116602017973</c:v>
                </c:pt>
                <c:pt idx="195">
                  <c:v>0.30413540920571491</c:v>
                </c:pt>
                <c:pt idx="196">
                  <c:v>0.24951842698262702</c:v>
                </c:pt>
                <c:pt idx="197">
                  <c:v>0.26854702078411713</c:v>
                </c:pt>
                <c:pt idx="198">
                  <c:v>0</c:v>
                </c:pt>
                <c:pt idx="199">
                  <c:v>0.2684390462040015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0.27471872790004925</c:v>
                </c:pt>
                <c:pt idx="212">
                  <c:v>0.25547182012634939</c:v>
                </c:pt>
                <c:pt idx="213">
                  <c:v>0.24262253361456321</c:v>
                </c:pt>
                <c:pt idx="214">
                  <c:v>0.29263780984091742</c:v>
                </c:pt>
                <c:pt idx="215">
                  <c:v>0.30340395600647968</c:v>
                </c:pt>
                <c:pt idx="216">
                  <c:v>0.26507969746551052</c:v>
                </c:pt>
                <c:pt idx="217">
                  <c:v>0.28071779554544135</c:v>
                </c:pt>
                <c:pt idx="218">
                  <c:v>0.30292741585068872</c:v>
                </c:pt>
                <c:pt idx="219">
                  <c:v>0.33078017394678133</c:v>
                </c:pt>
                <c:pt idx="220">
                  <c:v>0.30534996221192573</c:v>
                </c:pt>
                <c:pt idx="221">
                  <c:v>0.29727744002421741</c:v>
                </c:pt>
                <c:pt idx="222">
                  <c:v>0.31569843621802329</c:v>
                </c:pt>
                <c:pt idx="223">
                  <c:v>0.3072601990105312</c:v>
                </c:pt>
                <c:pt idx="224">
                  <c:v>0.3272761578542504</c:v>
                </c:pt>
                <c:pt idx="225">
                  <c:v>0.31472015732997727</c:v>
                </c:pt>
                <c:pt idx="226">
                  <c:v>0.38465090632057036</c:v>
                </c:pt>
                <c:pt idx="227">
                  <c:v>0.33192839956998788</c:v>
                </c:pt>
                <c:pt idx="228">
                  <c:v>0.32542282830071723</c:v>
                </c:pt>
                <c:pt idx="229">
                  <c:v>0.32743109908464246</c:v>
                </c:pt>
                <c:pt idx="230">
                  <c:v>0.30235679104352164</c:v>
                </c:pt>
                <c:pt idx="231">
                  <c:v>0.33278251686647442</c:v>
                </c:pt>
                <c:pt idx="232">
                  <c:v>0.33111816179067327</c:v>
                </c:pt>
                <c:pt idx="233">
                  <c:v>0.34245020900952017</c:v>
                </c:pt>
                <c:pt idx="234">
                  <c:v>0.34770340511297343</c:v>
                </c:pt>
                <c:pt idx="235">
                  <c:v>0.3309321302922742</c:v>
                </c:pt>
                <c:pt idx="236">
                  <c:v>0.32247360555718368</c:v>
                </c:pt>
                <c:pt idx="237">
                  <c:v>0.34125283273524815</c:v>
                </c:pt>
                <c:pt idx="238">
                  <c:v>0.35299398549442779</c:v>
                </c:pt>
                <c:pt idx="239">
                  <c:v>0.34776382317927634</c:v>
                </c:pt>
                <c:pt idx="240">
                  <c:v>0.3569236802751285</c:v>
                </c:pt>
                <c:pt idx="241">
                  <c:v>0.34663275512484004</c:v>
                </c:pt>
                <c:pt idx="242">
                  <c:v>0.34442033074352185</c:v>
                </c:pt>
                <c:pt idx="243">
                  <c:v>0.35234389539790606</c:v>
                </c:pt>
                <c:pt idx="244">
                  <c:v>0.37941994898146375</c:v>
                </c:pt>
                <c:pt idx="245">
                  <c:v>0.34258828270616087</c:v>
                </c:pt>
                <c:pt idx="246">
                  <c:v>0.34503265111093401</c:v>
                </c:pt>
                <c:pt idx="247">
                  <c:v>0.35567343390196915</c:v>
                </c:pt>
                <c:pt idx="248">
                  <c:v>0.3729659863454366</c:v>
                </c:pt>
                <c:pt idx="249">
                  <c:v>0.36222156634663794</c:v>
                </c:pt>
                <c:pt idx="250">
                  <c:v>0.3598469246771393</c:v>
                </c:pt>
                <c:pt idx="251">
                  <c:v>0.35598124781114665</c:v>
                </c:pt>
                <c:pt idx="252">
                  <c:v>0.35140039540182161</c:v>
                </c:pt>
                <c:pt idx="253">
                  <c:v>0.36266676365062372</c:v>
                </c:pt>
                <c:pt idx="254">
                  <c:v>0.37715543966779835</c:v>
                </c:pt>
                <c:pt idx="255">
                  <c:v>0.36894434993362202</c:v>
                </c:pt>
                <c:pt idx="256">
                  <c:v>0.35233218622211443</c:v>
                </c:pt>
                <c:pt idx="257">
                  <c:v>0.36407600881251823</c:v>
                </c:pt>
                <c:pt idx="258">
                  <c:v>0.36937029868977328</c:v>
                </c:pt>
                <c:pt idx="259">
                  <c:v>0.35716908163487421</c:v>
                </c:pt>
                <c:pt idx="260">
                  <c:v>0.37730114192114877</c:v>
                </c:pt>
                <c:pt idx="261">
                  <c:v>0.3719125221304273</c:v>
                </c:pt>
                <c:pt idx="262">
                  <c:v>0.37295612254514071</c:v>
                </c:pt>
                <c:pt idx="263">
                  <c:v>0.38494679819356692</c:v>
                </c:pt>
                <c:pt idx="264">
                  <c:v>0.35269906168459364</c:v>
                </c:pt>
                <c:pt idx="265">
                  <c:v>0.38088529831502993</c:v>
                </c:pt>
                <c:pt idx="266">
                  <c:v>0.37988655623458945</c:v>
                </c:pt>
                <c:pt idx="267">
                  <c:v>0.35635931261344761</c:v>
                </c:pt>
                <c:pt idx="268">
                  <c:v>0.36264232214875575</c:v>
                </c:pt>
                <c:pt idx="269">
                  <c:v>0.37642055120789386</c:v>
                </c:pt>
                <c:pt idx="270">
                  <c:v>0.38010791658673565</c:v>
                </c:pt>
                <c:pt idx="271">
                  <c:v>0</c:v>
                </c:pt>
                <c:pt idx="272">
                  <c:v>0.37730063417725496</c:v>
                </c:pt>
                <c:pt idx="273">
                  <c:v>0.38498381552084376</c:v>
                </c:pt>
                <c:pt idx="274">
                  <c:v>0.38705182177883624</c:v>
                </c:pt>
                <c:pt idx="275">
                  <c:v>0.40264550567917934</c:v>
                </c:pt>
                <c:pt idx="276">
                  <c:v>0.39173384216401547</c:v>
                </c:pt>
                <c:pt idx="277">
                  <c:v>0.38438803678734101</c:v>
                </c:pt>
                <c:pt idx="278">
                  <c:v>0.37575310651323279</c:v>
                </c:pt>
                <c:pt idx="279">
                  <c:v>0.40077308377325321</c:v>
                </c:pt>
                <c:pt idx="280">
                  <c:v>0.39706163933408195</c:v>
                </c:pt>
                <c:pt idx="281">
                  <c:v>0.39005277168075464</c:v>
                </c:pt>
                <c:pt idx="282">
                  <c:v>0</c:v>
                </c:pt>
                <c:pt idx="283">
                  <c:v>0.40592068847171259</c:v>
                </c:pt>
                <c:pt idx="284">
                  <c:v>0.41169837596163866</c:v>
                </c:pt>
                <c:pt idx="285">
                  <c:v>0.39554860495209299</c:v>
                </c:pt>
                <c:pt idx="286">
                  <c:v>0.41231673067359842</c:v>
                </c:pt>
                <c:pt idx="287">
                  <c:v>0.41195004899187143</c:v>
                </c:pt>
                <c:pt idx="288">
                  <c:v>0.39815732531858467</c:v>
                </c:pt>
                <c:pt idx="289">
                  <c:v>0.41093831984370643</c:v>
                </c:pt>
                <c:pt idx="290">
                  <c:v>0.42262815079159677</c:v>
                </c:pt>
                <c:pt idx="291">
                  <c:v>0.43339562061251397</c:v>
                </c:pt>
                <c:pt idx="292">
                  <c:v>0.4249696823225283</c:v>
                </c:pt>
                <c:pt idx="293">
                  <c:v>0.42527321038741189</c:v>
                </c:pt>
                <c:pt idx="294">
                  <c:v>0</c:v>
                </c:pt>
                <c:pt idx="295">
                  <c:v>0.42435739237734404</c:v>
                </c:pt>
                <c:pt idx="296">
                  <c:v>0.42841106784856264</c:v>
                </c:pt>
                <c:pt idx="297">
                  <c:v>0</c:v>
                </c:pt>
                <c:pt idx="298">
                  <c:v>0.43522679028764838</c:v>
                </c:pt>
                <c:pt idx="299">
                  <c:v>0.41953765357609774</c:v>
                </c:pt>
                <c:pt idx="300">
                  <c:v>0.42557123163112659</c:v>
                </c:pt>
                <c:pt idx="301">
                  <c:v>0.42789698525618042</c:v>
                </c:pt>
                <c:pt idx="302">
                  <c:v>0.42826012866320362</c:v>
                </c:pt>
                <c:pt idx="303">
                  <c:v>0.43359683705473234</c:v>
                </c:pt>
                <c:pt idx="304">
                  <c:v>0</c:v>
                </c:pt>
                <c:pt idx="305">
                  <c:v>0.43259682514463021</c:v>
                </c:pt>
                <c:pt idx="306">
                  <c:v>0</c:v>
                </c:pt>
                <c:pt idx="307">
                  <c:v>0.42413347098121579</c:v>
                </c:pt>
                <c:pt idx="308">
                  <c:v>0</c:v>
                </c:pt>
                <c:pt idx="309">
                  <c:v>0.42585924970472183</c:v>
                </c:pt>
                <c:pt idx="310">
                  <c:v>0.41482395191246357</c:v>
                </c:pt>
                <c:pt idx="311">
                  <c:v>0.43174236532136401</c:v>
                </c:pt>
                <c:pt idx="312">
                  <c:v>0.44000685597522887</c:v>
                </c:pt>
                <c:pt idx="313">
                  <c:v>0.4301252326388364</c:v>
                </c:pt>
                <c:pt idx="314">
                  <c:v>0.42649489295400778</c:v>
                </c:pt>
                <c:pt idx="315">
                  <c:v>0.43328848126541181</c:v>
                </c:pt>
                <c:pt idx="316">
                  <c:v>0.42928177971096837</c:v>
                </c:pt>
                <c:pt idx="317">
                  <c:v>0.43290712869631548</c:v>
                </c:pt>
                <c:pt idx="318">
                  <c:v>0.43224852980237116</c:v>
                </c:pt>
                <c:pt idx="319">
                  <c:v>0.43567166384415174</c:v>
                </c:pt>
                <c:pt idx="320">
                  <c:v>0.42483875254843084</c:v>
                </c:pt>
                <c:pt idx="321">
                  <c:v>0.43830652953120158</c:v>
                </c:pt>
                <c:pt idx="322">
                  <c:v>0.42724318165634118</c:v>
                </c:pt>
                <c:pt idx="323">
                  <c:v>0.44194575096174904</c:v>
                </c:pt>
                <c:pt idx="324">
                  <c:v>0.44304799379749865</c:v>
                </c:pt>
                <c:pt idx="325">
                  <c:v>0.44210558081748441</c:v>
                </c:pt>
                <c:pt idx="326">
                  <c:v>0.43696105355727632</c:v>
                </c:pt>
                <c:pt idx="327">
                  <c:v>0.44903665525782999</c:v>
                </c:pt>
                <c:pt idx="328">
                  <c:v>0.43508253400507124</c:v>
                </c:pt>
                <c:pt idx="329">
                  <c:v>0.44700966007482751</c:v>
                </c:pt>
                <c:pt idx="330">
                  <c:v>0.44257614360730579</c:v>
                </c:pt>
                <c:pt idx="331">
                  <c:v>0.43876029336804029</c:v>
                </c:pt>
                <c:pt idx="332">
                  <c:v>0.44954446050059116</c:v>
                </c:pt>
                <c:pt idx="333">
                  <c:v>0.44570435666473274</c:v>
                </c:pt>
                <c:pt idx="334">
                  <c:v>0.43226852317930364</c:v>
                </c:pt>
                <c:pt idx="335">
                  <c:v>0.44106948967111009</c:v>
                </c:pt>
                <c:pt idx="336">
                  <c:v>0.44610966332869395</c:v>
                </c:pt>
                <c:pt idx="337">
                  <c:v>0.46318805210802971</c:v>
                </c:pt>
                <c:pt idx="338">
                  <c:v>0.44861073860643241</c:v>
                </c:pt>
                <c:pt idx="339">
                  <c:v>0.45458799105296299</c:v>
                </c:pt>
                <c:pt idx="340">
                  <c:v>0.44727486500655445</c:v>
                </c:pt>
                <c:pt idx="341">
                  <c:v>0.45504466005367289</c:v>
                </c:pt>
                <c:pt idx="342">
                  <c:v>0.45702601105935414</c:v>
                </c:pt>
                <c:pt idx="343">
                  <c:v>0.43954497253510355</c:v>
                </c:pt>
                <c:pt idx="344">
                  <c:v>0.45378844498859</c:v>
                </c:pt>
                <c:pt idx="345">
                  <c:v>0.44903886983988256</c:v>
                </c:pt>
                <c:pt idx="346">
                  <c:v>0.45245911422518437</c:v>
                </c:pt>
                <c:pt idx="347">
                  <c:v>0.45379323605443633</c:v>
                </c:pt>
                <c:pt idx="348">
                  <c:v>0.45619544493161845</c:v>
                </c:pt>
                <c:pt idx="349">
                  <c:v>0.44900329880498552</c:v>
                </c:pt>
                <c:pt idx="350">
                  <c:v>0.46796712629816595</c:v>
                </c:pt>
                <c:pt idx="351">
                  <c:v>0.45798142822622834</c:v>
                </c:pt>
                <c:pt idx="352">
                  <c:v>0.47055998060265775</c:v>
                </c:pt>
                <c:pt idx="353">
                  <c:v>0.45997682294897613</c:v>
                </c:pt>
                <c:pt idx="354">
                  <c:v>0.45827637896648787</c:v>
                </c:pt>
                <c:pt idx="355">
                  <c:v>0.44988559448299348</c:v>
                </c:pt>
                <c:pt idx="356">
                  <c:v>0.46350850944454841</c:v>
                </c:pt>
                <c:pt idx="357">
                  <c:v>0.46061670954127731</c:v>
                </c:pt>
                <c:pt idx="358">
                  <c:v>0.45706089581730536</c:v>
                </c:pt>
                <c:pt idx="359">
                  <c:v>0.45503160199145515</c:v>
                </c:pt>
                <c:pt idx="360">
                  <c:v>0.33245917725885837</c:v>
                </c:pt>
                <c:pt idx="361">
                  <c:v>0.44781084075802674</c:v>
                </c:pt>
                <c:pt idx="362">
                  <c:v>0.42831716766388006</c:v>
                </c:pt>
                <c:pt idx="363">
                  <c:v>0.4090682406228548</c:v>
                </c:pt>
                <c:pt idx="364">
                  <c:v>0.41396651735798173</c:v>
                </c:pt>
                <c:pt idx="365">
                  <c:v>0.41663121097958838</c:v>
                </c:pt>
                <c:pt idx="366">
                  <c:v>0.412479807811788</c:v>
                </c:pt>
                <c:pt idx="367">
                  <c:v>0.43369902127906013</c:v>
                </c:pt>
                <c:pt idx="368">
                  <c:v>0.43237692631834945</c:v>
                </c:pt>
                <c:pt idx="369">
                  <c:v>0.42603180894812465</c:v>
                </c:pt>
                <c:pt idx="370">
                  <c:v>0.42531132708207048</c:v>
                </c:pt>
                <c:pt idx="371">
                  <c:v>0.43619812028408977</c:v>
                </c:pt>
                <c:pt idx="372">
                  <c:v>0</c:v>
                </c:pt>
                <c:pt idx="373">
                  <c:v>0.41472530468773039</c:v>
                </c:pt>
                <c:pt idx="374">
                  <c:v>0.41985369151909641</c:v>
                </c:pt>
                <c:pt idx="375">
                  <c:v>0.42936266965561742</c:v>
                </c:pt>
                <c:pt idx="376">
                  <c:v>0.42314902269280735</c:v>
                </c:pt>
                <c:pt idx="377">
                  <c:v>0.42039734671974138</c:v>
                </c:pt>
                <c:pt idx="378">
                  <c:v>0.38363656827018472</c:v>
                </c:pt>
                <c:pt idx="379">
                  <c:v>0.38293838776622213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2-7E43-BC2B-8E135767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26319"/>
        <c:axId val="1"/>
      </c:scatterChart>
      <c:valAx>
        <c:axId val="200432631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3263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658.3</c:v>
                </c:pt>
                <c:pt idx="33">
                  <c:v>673.5</c:v>
                </c:pt>
                <c:pt idx="34">
                  <c:v>635.9</c:v>
                </c:pt>
                <c:pt idx="35">
                  <c:v>673.7</c:v>
                </c:pt>
                <c:pt idx="36">
                  <c:v>624.29999999999995</c:v>
                </c:pt>
                <c:pt idx="37">
                  <c:v>611.4</c:v>
                </c:pt>
                <c:pt idx="38">
                  <c:v>653</c:v>
                </c:pt>
                <c:pt idx="39">
                  <c:v>606.9</c:v>
                </c:pt>
                <c:pt idx="40">
                  <c:v>701.5</c:v>
                </c:pt>
                <c:pt idx="41">
                  <c:v>668.3</c:v>
                </c:pt>
                <c:pt idx="42">
                  <c:v>627.1</c:v>
                </c:pt>
                <c:pt idx="43">
                  <c:v>648.9</c:v>
                </c:pt>
                <c:pt idx="44">
                  <c:v>654.5</c:v>
                </c:pt>
                <c:pt idx="45">
                  <c:v>606.20000000000005</c:v>
                </c:pt>
                <c:pt idx="46">
                  <c:v>649.5</c:v>
                </c:pt>
                <c:pt idx="47">
                  <c:v>636.4</c:v>
                </c:pt>
                <c:pt idx="48">
                  <c:v>672.4</c:v>
                </c:pt>
                <c:pt idx="49">
                  <c:v>684.5</c:v>
                </c:pt>
                <c:pt idx="50">
                  <c:v>677.9</c:v>
                </c:pt>
                <c:pt idx="51">
                  <c:v>697.6</c:v>
                </c:pt>
                <c:pt idx="52">
                  <c:v>635.6</c:v>
                </c:pt>
                <c:pt idx="53">
                  <c:v>679.7</c:v>
                </c:pt>
                <c:pt idx="54">
                  <c:v>684</c:v>
                </c:pt>
                <c:pt idx="55">
                  <c:v>656.1</c:v>
                </c:pt>
                <c:pt idx="56">
                  <c:v>686</c:v>
                </c:pt>
                <c:pt idx="57">
                  <c:v>696.1</c:v>
                </c:pt>
                <c:pt idx="58">
                  <c:v>683.2</c:v>
                </c:pt>
                <c:pt idx="59">
                  <c:v>716.8</c:v>
                </c:pt>
                <c:pt idx="60">
                  <c:v>689.7</c:v>
                </c:pt>
                <c:pt idx="61">
                  <c:v>677.8</c:v>
                </c:pt>
                <c:pt idx="62">
                  <c:v>695.6</c:v>
                </c:pt>
                <c:pt idx="63">
                  <c:v>707.2</c:v>
                </c:pt>
                <c:pt idx="64">
                  <c:v>703.7</c:v>
                </c:pt>
                <c:pt idx="65">
                  <c:v>723.3</c:v>
                </c:pt>
                <c:pt idx="66">
                  <c:v>706.3</c:v>
                </c:pt>
                <c:pt idx="67">
                  <c:v>723.5</c:v>
                </c:pt>
                <c:pt idx="68">
                  <c:v>671.1</c:v>
                </c:pt>
                <c:pt idx="69">
                  <c:v>719.8</c:v>
                </c:pt>
                <c:pt idx="70">
                  <c:v>710.4</c:v>
                </c:pt>
                <c:pt idx="71">
                  <c:v>729.3</c:v>
                </c:pt>
                <c:pt idx="72">
                  <c:v>728.4</c:v>
                </c:pt>
                <c:pt idx="73">
                  <c:v>741.9</c:v>
                </c:pt>
                <c:pt idx="74">
                  <c:v>764</c:v>
                </c:pt>
                <c:pt idx="75">
                  <c:v>703.9</c:v>
                </c:pt>
                <c:pt idx="76">
                  <c:v>756.7</c:v>
                </c:pt>
                <c:pt idx="77">
                  <c:v>742.4</c:v>
                </c:pt>
                <c:pt idx="78">
                  <c:v>750.2</c:v>
                </c:pt>
                <c:pt idx="79">
                  <c:v>742.6</c:v>
                </c:pt>
                <c:pt idx="80">
                  <c:v>751.7</c:v>
                </c:pt>
                <c:pt idx="81">
                  <c:v>748.1</c:v>
                </c:pt>
                <c:pt idx="82">
                  <c:v>788.3</c:v>
                </c:pt>
                <c:pt idx="83">
                  <c:v>750.4</c:v>
                </c:pt>
                <c:pt idx="84">
                  <c:v>800.3</c:v>
                </c:pt>
                <c:pt idx="85">
                  <c:v>757.4</c:v>
                </c:pt>
                <c:pt idx="86">
                  <c:v>817.6</c:v>
                </c:pt>
                <c:pt idx="87">
                  <c:v>791.5</c:v>
                </c:pt>
                <c:pt idx="88">
                  <c:v>787.9</c:v>
                </c:pt>
                <c:pt idx="89">
                  <c:v>-999</c:v>
                </c:pt>
                <c:pt idx="90">
                  <c:v>799.3</c:v>
                </c:pt>
                <c:pt idx="91">
                  <c:v>790.4</c:v>
                </c:pt>
                <c:pt idx="92">
                  <c:v>834.4</c:v>
                </c:pt>
                <c:pt idx="93">
                  <c:v>820.5</c:v>
                </c:pt>
                <c:pt idx="94">
                  <c:v>786.3</c:v>
                </c:pt>
                <c:pt idx="95">
                  <c:v>775.5</c:v>
                </c:pt>
                <c:pt idx="96">
                  <c:v>819.1</c:v>
                </c:pt>
                <c:pt idx="97">
                  <c:v>806.5</c:v>
                </c:pt>
                <c:pt idx="98">
                  <c:v>791.2</c:v>
                </c:pt>
                <c:pt idx="99">
                  <c:v>818.9</c:v>
                </c:pt>
                <c:pt idx="100">
                  <c:v>822.8</c:v>
                </c:pt>
                <c:pt idx="101">
                  <c:v>827.5</c:v>
                </c:pt>
                <c:pt idx="102">
                  <c:v>832.5</c:v>
                </c:pt>
                <c:pt idx="103">
                  <c:v>810.6</c:v>
                </c:pt>
                <c:pt idx="104">
                  <c:v>846.3</c:v>
                </c:pt>
                <c:pt idx="105">
                  <c:v>813.5</c:v>
                </c:pt>
                <c:pt idx="106">
                  <c:v>805.4</c:v>
                </c:pt>
                <c:pt idx="107">
                  <c:v>859.3</c:v>
                </c:pt>
                <c:pt idx="108">
                  <c:v>843.8</c:v>
                </c:pt>
                <c:pt idx="109">
                  <c:v>851.4</c:v>
                </c:pt>
                <c:pt idx="110">
                  <c:v>849.6</c:v>
                </c:pt>
                <c:pt idx="111">
                  <c:v>826.5</c:v>
                </c:pt>
                <c:pt idx="112">
                  <c:v>817.3</c:v>
                </c:pt>
                <c:pt idx="113">
                  <c:v>746.5</c:v>
                </c:pt>
                <c:pt idx="114">
                  <c:v>-999</c:v>
                </c:pt>
                <c:pt idx="115">
                  <c:v>858.9</c:v>
                </c:pt>
                <c:pt idx="116">
                  <c:v>900</c:v>
                </c:pt>
                <c:pt idx="117">
                  <c:v>-999</c:v>
                </c:pt>
                <c:pt idx="118">
                  <c:v>900</c:v>
                </c:pt>
                <c:pt idx="119">
                  <c:v>900</c:v>
                </c:pt>
                <c:pt idx="120">
                  <c:v>894.1</c:v>
                </c:pt>
                <c:pt idx="121">
                  <c:v>885</c:v>
                </c:pt>
                <c:pt idx="122">
                  <c:v>858.1</c:v>
                </c:pt>
                <c:pt idx="123">
                  <c:v>890.7</c:v>
                </c:pt>
                <c:pt idx="124">
                  <c:v>900</c:v>
                </c:pt>
                <c:pt idx="125">
                  <c:v>900</c:v>
                </c:pt>
                <c:pt idx="126">
                  <c:v>900</c:v>
                </c:pt>
                <c:pt idx="127">
                  <c:v>-999</c:v>
                </c:pt>
                <c:pt idx="128">
                  <c:v>893.5</c:v>
                </c:pt>
                <c:pt idx="129">
                  <c:v>886.3</c:v>
                </c:pt>
                <c:pt idx="130">
                  <c:v>900</c:v>
                </c:pt>
                <c:pt idx="131">
                  <c:v>900</c:v>
                </c:pt>
                <c:pt idx="132">
                  <c:v>900</c:v>
                </c:pt>
                <c:pt idx="133">
                  <c:v>900</c:v>
                </c:pt>
                <c:pt idx="134">
                  <c:v>819.8</c:v>
                </c:pt>
                <c:pt idx="135">
                  <c:v>847.1</c:v>
                </c:pt>
                <c:pt idx="136">
                  <c:v>865.4</c:v>
                </c:pt>
                <c:pt idx="137">
                  <c:v>900</c:v>
                </c:pt>
                <c:pt idx="138">
                  <c:v>900</c:v>
                </c:pt>
                <c:pt idx="139">
                  <c:v>900</c:v>
                </c:pt>
                <c:pt idx="140">
                  <c:v>900</c:v>
                </c:pt>
                <c:pt idx="141">
                  <c:v>893</c:v>
                </c:pt>
                <c:pt idx="142">
                  <c:v>845.6</c:v>
                </c:pt>
                <c:pt idx="143">
                  <c:v>900</c:v>
                </c:pt>
                <c:pt idx="144">
                  <c:v>900</c:v>
                </c:pt>
                <c:pt idx="145">
                  <c:v>846.8</c:v>
                </c:pt>
                <c:pt idx="146">
                  <c:v>873.8</c:v>
                </c:pt>
                <c:pt idx="147">
                  <c:v>900</c:v>
                </c:pt>
                <c:pt idx="148">
                  <c:v>893.6</c:v>
                </c:pt>
                <c:pt idx="149">
                  <c:v>853.2</c:v>
                </c:pt>
                <c:pt idx="150">
                  <c:v>900</c:v>
                </c:pt>
                <c:pt idx="151">
                  <c:v>900</c:v>
                </c:pt>
                <c:pt idx="152">
                  <c:v>900</c:v>
                </c:pt>
                <c:pt idx="153">
                  <c:v>858.9</c:v>
                </c:pt>
                <c:pt idx="154">
                  <c:v>859.9</c:v>
                </c:pt>
                <c:pt idx="155">
                  <c:v>839.2</c:v>
                </c:pt>
                <c:pt idx="156">
                  <c:v>900</c:v>
                </c:pt>
                <c:pt idx="157">
                  <c:v>900</c:v>
                </c:pt>
                <c:pt idx="158">
                  <c:v>856.9</c:v>
                </c:pt>
                <c:pt idx="159">
                  <c:v>900</c:v>
                </c:pt>
                <c:pt idx="160">
                  <c:v>881.2</c:v>
                </c:pt>
                <c:pt idx="161">
                  <c:v>872.3</c:v>
                </c:pt>
                <c:pt idx="162">
                  <c:v>869.3</c:v>
                </c:pt>
                <c:pt idx="163">
                  <c:v>875.6</c:v>
                </c:pt>
                <c:pt idx="164">
                  <c:v>784.3</c:v>
                </c:pt>
                <c:pt idx="165">
                  <c:v>792.1</c:v>
                </c:pt>
                <c:pt idx="166">
                  <c:v>900</c:v>
                </c:pt>
                <c:pt idx="167">
                  <c:v>848</c:v>
                </c:pt>
                <c:pt idx="168">
                  <c:v>835.1</c:v>
                </c:pt>
                <c:pt idx="169">
                  <c:v>900</c:v>
                </c:pt>
                <c:pt idx="170">
                  <c:v>900</c:v>
                </c:pt>
                <c:pt idx="171">
                  <c:v>771.9</c:v>
                </c:pt>
                <c:pt idx="172">
                  <c:v>817.8</c:v>
                </c:pt>
                <c:pt idx="173">
                  <c:v>808.2</c:v>
                </c:pt>
                <c:pt idx="174">
                  <c:v>882.7</c:v>
                </c:pt>
                <c:pt idx="175">
                  <c:v>865.6</c:v>
                </c:pt>
                <c:pt idx="176">
                  <c:v>900</c:v>
                </c:pt>
                <c:pt idx="177">
                  <c:v>845.2</c:v>
                </c:pt>
                <c:pt idx="178">
                  <c:v>872.1</c:v>
                </c:pt>
                <c:pt idx="179">
                  <c:v>817</c:v>
                </c:pt>
                <c:pt idx="180">
                  <c:v>783.2</c:v>
                </c:pt>
                <c:pt idx="181">
                  <c:v>856.6</c:v>
                </c:pt>
                <c:pt idx="182">
                  <c:v>885.8</c:v>
                </c:pt>
                <c:pt idx="183">
                  <c:v>873</c:v>
                </c:pt>
                <c:pt idx="184">
                  <c:v>746.5</c:v>
                </c:pt>
                <c:pt idx="185">
                  <c:v>900</c:v>
                </c:pt>
                <c:pt idx="186">
                  <c:v>848.2</c:v>
                </c:pt>
                <c:pt idx="187">
                  <c:v>890.5</c:v>
                </c:pt>
                <c:pt idx="188">
                  <c:v>754</c:v>
                </c:pt>
                <c:pt idx="189">
                  <c:v>845.7</c:v>
                </c:pt>
                <c:pt idx="190">
                  <c:v>891.1</c:v>
                </c:pt>
                <c:pt idx="191">
                  <c:v>739.6</c:v>
                </c:pt>
                <c:pt idx="192">
                  <c:v>878.4</c:v>
                </c:pt>
                <c:pt idx="193">
                  <c:v>793.7</c:v>
                </c:pt>
                <c:pt idx="194">
                  <c:v>781.5</c:v>
                </c:pt>
                <c:pt idx="195">
                  <c:v>900</c:v>
                </c:pt>
                <c:pt idx="196">
                  <c:v>776</c:v>
                </c:pt>
                <c:pt idx="197">
                  <c:v>669.7</c:v>
                </c:pt>
                <c:pt idx="198">
                  <c:v>-999</c:v>
                </c:pt>
                <c:pt idx="199">
                  <c:v>820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813.5</c:v>
                </c:pt>
                <c:pt idx="212">
                  <c:v>900</c:v>
                </c:pt>
                <c:pt idx="213">
                  <c:v>896.2</c:v>
                </c:pt>
                <c:pt idx="214">
                  <c:v>900</c:v>
                </c:pt>
                <c:pt idx="215">
                  <c:v>900</c:v>
                </c:pt>
                <c:pt idx="216">
                  <c:v>900</c:v>
                </c:pt>
                <c:pt idx="217">
                  <c:v>798.5</c:v>
                </c:pt>
                <c:pt idx="218">
                  <c:v>786</c:v>
                </c:pt>
                <c:pt idx="219">
                  <c:v>811.1</c:v>
                </c:pt>
                <c:pt idx="220">
                  <c:v>831.7</c:v>
                </c:pt>
                <c:pt idx="221">
                  <c:v>821.9</c:v>
                </c:pt>
                <c:pt idx="222">
                  <c:v>900</c:v>
                </c:pt>
                <c:pt idx="223">
                  <c:v>877.5</c:v>
                </c:pt>
                <c:pt idx="224">
                  <c:v>900</c:v>
                </c:pt>
                <c:pt idx="225">
                  <c:v>900</c:v>
                </c:pt>
                <c:pt idx="226">
                  <c:v>886.5</c:v>
                </c:pt>
                <c:pt idx="227">
                  <c:v>879.3</c:v>
                </c:pt>
                <c:pt idx="228">
                  <c:v>807.8</c:v>
                </c:pt>
                <c:pt idx="229">
                  <c:v>860.7</c:v>
                </c:pt>
                <c:pt idx="230">
                  <c:v>817.7</c:v>
                </c:pt>
                <c:pt idx="231">
                  <c:v>900</c:v>
                </c:pt>
                <c:pt idx="232">
                  <c:v>900</c:v>
                </c:pt>
                <c:pt idx="233">
                  <c:v>884.8</c:v>
                </c:pt>
                <c:pt idx="234">
                  <c:v>887.4</c:v>
                </c:pt>
                <c:pt idx="235">
                  <c:v>859.1</c:v>
                </c:pt>
                <c:pt idx="236">
                  <c:v>864.4</c:v>
                </c:pt>
                <c:pt idx="237">
                  <c:v>847.7</c:v>
                </c:pt>
                <c:pt idx="238">
                  <c:v>900</c:v>
                </c:pt>
                <c:pt idx="239">
                  <c:v>893.8</c:v>
                </c:pt>
                <c:pt idx="240">
                  <c:v>900</c:v>
                </c:pt>
                <c:pt idx="241">
                  <c:v>870.6</c:v>
                </c:pt>
                <c:pt idx="242">
                  <c:v>900</c:v>
                </c:pt>
                <c:pt idx="243">
                  <c:v>900</c:v>
                </c:pt>
                <c:pt idx="244">
                  <c:v>900</c:v>
                </c:pt>
                <c:pt idx="245">
                  <c:v>894.6</c:v>
                </c:pt>
                <c:pt idx="246">
                  <c:v>900</c:v>
                </c:pt>
                <c:pt idx="247">
                  <c:v>876.1</c:v>
                </c:pt>
                <c:pt idx="248">
                  <c:v>845</c:v>
                </c:pt>
                <c:pt idx="249">
                  <c:v>900</c:v>
                </c:pt>
                <c:pt idx="250">
                  <c:v>900</c:v>
                </c:pt>
                <c:pt idx="251">
                  <c:v>900</c:v>
                </c:pt>
                <c:pt idx="252">
                  <c:v>900</c:v>
                </c:pt>
                <c:pt idx="253">
                  <c:v>900</c:v>
                </c:pt>
                <c:pt idx="254">
                  <c:v>900</c:v>
                </c:pt>
                <c:pt idx="255">
                  <c:v>900</c:v>
                </c:pt>
                <c:pt idx="256">
                  <c:v>828.7</c:v>
                </c:pt>
                <c:pt idx="257">
                  <c:v>900</c:v>
                </c:pt>
                <c:pt idx="258">
                  <c:v>900</c:v>
                </c:pt>
                <c:pt idx="259">
                  <c:v>900</c:v>
                </c:pt>
                <c:pt idx="260">
                  <c:v>900</c:v>
                </c:pt>
                <c:pt idx="261">
                  <c:v>900</c:v>
                </c:pt>
                <c:pt idx="262">
                  <c:v>900</c:v>
                </c:pt>
                <c:pt idx="263">
                  <c:v>875.9</c:v>
                </c:pt>
                <c:pt idx="264">
                  <c:v>900</c:v>
                </c:pt>
                <c:pt idx="265">
                  <c:v>850.1</c:v>
                </c:pt>
                <c:pt idx="266">
                  <c:v>900</c:v>
                </c:pt>
                <c:pt idx="267">
                  <c:v>900</c:v>
                </c:pt>
                <c:pt idx="268">
                  <c:v>900</c:v>
                </c:pt>
                <c:pt idx="269">
                  <c:v>900</c:v>
                </c:pt>
                <c:pt idx="270">
                  <c:v>900</c:v>
                </c:pt>
                <c:pt idx="271">
                  <c:v>-999</c:v>
                </c:pt>
                <c:pt idx="272">
                  <c:v>900</c:v>
                </c:pt>
                <c:pt idx="273">
                  <c:v>867.1</c:v>
                </c:pt>
                <c:pt idx="274">
                  <c:v>900</c:v>
                </c:pt>
                <c:pt idx="275">
                  <c:v>900</c:v>
                </c:pt>
                <c:pt idx="276">
                  <c:v>900</c:v>
                </c:pt>
                <c:pt idx="277">
                  <c:v>900</c:v>
                </c:pt>
                <c:pt idx="278">
                  <c:v>891.3</c:v>
                </c:pt>
                <c:pt idx="279">
                  <c:v>881.9</c:v>
                </c:pt>
                <c:pt idx="280">
                  <c:v>888.5</c:v>
                </c:pt>
                <c:pt idx="281">
                  <c:v>896.9</c:v>
                </c:pt>
                <c:pt idx="282">
                  <c:v>-999</c:v>
                </c:pt>
                <c:pt idx="283">
                  <c:v>890.7</c:v>
                </c:pt>
                <c:pt idx="284">
                  <c:v>869.1</c:v>
                </c:pt>
                <c:pt idx="285">
                  <c:v>900</c:v>
                </c:pt>
                <c:pt idx="286">
                  <c:v>898.3</c:v>
                </c:pt>
                <c:pt idx="287">
                  <c:v>900</c:v>
                </c:pt>
                <c:pt idx="288">
                  <c:v>900</c:v>
                </c:pt>
                <c:pt idx="289">
                  <c:v>900</c:v>
                </c:pt>
                <c:pt idx="290">
                  <c:v>890.2</c:v>
                </c:pt>
                <c:pt idx="291">
                  <c:v>880</c:v>
                </c:pt>
                <c:pt idx="292">
                  <c:v>889.6</c:v>
                </c:pt>
                <c:pt idx="293">
                  <c:v>861.3</c:v>
                </c:pt>
                <c:pt idx="294">
                  <c:v>-999</c:v>
                </c:pt>
                <c:pt idx="295">
                  <c:v>828.3</c:v>
                </c:pt>
                <c:pt idx="296">
                  <c:v>840.5</c:v>
                </c:pt>
                <c:pt idx="297">
                  <c:v>-999</c:v>
                </c:pt>
                <c:pt idx="298">
                  <c:v>835.7</c:v>
                </c:pt>
                <c:pt idx="299">
                  <c:v>827.1</c:v>
                </c:pt>
                <c:pt idx="300">
                  <c:v>823</c:v>
                </c:pt>
                <c:pt idx="301">
                  <c:v>822</c:v>
                </c:pt>
                <c:pt idx="302">
                  <c:v>796.6</c:v>
                </c:pt>
                <c:pt idx="303">
                  <c:v>831.6</c:v>
                </c:pt>
                <c:pt idx="304">
                  <c:v>-999</c:v>
                </c:pt>
                <c:pt idx="305">
                  <c:v>817.4</c:v>
                </c:pt>
                <c:pt idx="306">
                  <c:v>-999</c:v>
                </c:pt>
                <c:pt idx="307">
                  <c:v>791.1</c:v>
                </c:pt>
                <c:pt idx="308">
                  <c:v>-999</c:v>
                </c:pt>
                <c:pt idx="309">
                  <c:v>832.5</c:v>
                </c:pt>
                <c:pt idx="310">
                  <c:v>801.2</c:v>
                </c:pt>
                <c:pt idx="311">
                  <c:v>786.8</c:v>
                </c:pt>
                <c:pt idx="312">
                  <c:v>823.6</c:v>
                </c:pt>
                <c:pt idx="313">
                  <c:v>783.1</c:v>
                </c:pt>
                <c:pt idx="314">
                  <c:v>805.8</c:v>
                </c:pt>
                <c:pt idx="315">
                  <c:v>801.3</c:v>
                </c:pt>
                <c:pt idx="316">
                  <c:v>811.8</c:v>
                </c:pt>
                <c:pt idx="317">
                  <c:v>796.5</c:v>
                </c:pt>
                <c:pt idx="318">
                  <c:v>827.3</c:v>
                </c:pt>
                <c:pt idx="319">
                  <c:v>797.3</c:v>
                </c:pt>
                <c:pt idx="320">
                  <c:v>809.7</c:v>
                </c:pt>
                <c:pt idx="321">
                  <c:v>827.1</c:v>
                </c:pt>
                <c:pt idx="322">
                  <c:v>812.9</c:v>
                </c:pt>
                <c:pt idx="323">
                  <c:v>784.4</c:v>
                </c:pt>
                <c:pt idx="324">
                  <c:v>844.1</c:v>
                </c:pt>
                <c:pt idx="325">
                  <c:v>813.9</c:v>
                </c:pt>
                <c:pt idx="326">
                  <c:v>791.4</c:v>
                </c:pt>
                <c:pt idx="327">
                  <c:v>795.6</c:v>
                </c:pt>
                <c:pt idx="328">
                  <c:v>802.8</c:v>
                </c:pt>
                <c:pt idx="329">
                  <c:v>802.4</c:v>
                </c:pt>
                <c:pt idx="330">
                  <c:v>795.7</c:v>
                </c:pt>
                <c:pt idx="331">
                  <c:v>783.6</c:v>
                </c:pt>
                <c:pt idx="332">
                  <c:v>808.8</c:v>
                </c:pt>
                <c:pt idx="333">
                  <c:v>799.5</c:v>
                </c:pt>
                <c:pt idx="334">
                  <c:v>900</c:v>
                </c:pt>
                <c:pt idx="335">
                  <c:v>766.6</c:v>
                </c:pt>
                <c:pt idx="336">
                  <c:v>775.8</c:v>
                </c:pt>
                <c:pt idx="337">
                  <c:v>766.3</c:v>
                </c:pt>
                <c:pt idx="338">
                  <c:v>762.2</c:v>
                </c:pt>
                <c:pt idx="339">
                  <c:v>742.3</c:v>
                </c:pt>
                <c:pt idx="340">
                  <c:v>765.8</c:v>
                </c:pt>
                <c:pt idx="341">
                  <c:v>756.8</c:v>
                </c:pt>
                <c:pt idx="342">
                  <c:v>741.2</c:v>
                </c:pt>
                <c:pt idx="343">
                  <c:v>778.8</c:v>
                </c:pt>
                <c:pt idx="344">
                  <c:v>742.5</c:v>
                </c:pt>
                <c:pt idx="345">
                  <c:v>728.5</c:v>
                </c:pt>
                <c:pt idx="346">
                  <c:v>761</c:v>
                </c:pt>
                <c:pt idx="347">
                  <c:v>742.9</c:v>
                </c:pt>
                <c:pt idx="348">
                  <c:v>689.9</c:v>
                </c:pt>
                <c:pt idx="349">
                  <c:v>712.5</c:v>
                </c:pt>
                <c:pt idx="350">
                  <c:v>724.4</c:v>
                </c:pt>
                <c:pt idx="351">
                  <c:v>733.8</c:v>
                </c:pt>
                <c:pt idx="352">
                  <c:v>692.9</c:v>
                </c:pt>
                <c:pt idx="353">
                  <c:v>699.1</c:v>
                </c:pt>
                <c:pt idx="354">
                  <c:v>703.2</c:v>
                </c:pt>
                <c:pt idx="355">
                  <c:v>686.1</c:v>
                </c:pt>
                <c:pt idx="356">
                  <c:v>742.8</c:v>
                </c:pt>
                <c:pt idx="357">
                  <c:v>643.5</c:v>
                </c:pt>
                <c:pt idx="358">
                  <c:v>651.5</c:v>
                </c:pt>
                <c:pt idx="359">
                  <c:v>717.4</c:v>
                </c:pt>
                <c:pt idx="360">
                  <c:v>647.70000000000005</c:v>
                </c:pt>
                <c:pt idx="361">
                  <c:v>618.9</c:v>
                </c:pt>
                <c:pt idx="362">
                  <c:v>612.1</c:v>
                </c:pt>
                <c:pt idx="363">
                  <c:v>643</c:v>
                </c:pt>
                <c:pt idx="364">
                  <c:v>640.70000000000005</c:v>
                </c:pt>
                <c:pt idx="365">
                  <c:v>587.1</c:v>
                </c:pt>
                <c:pt idx="366">
                  <c:v>634</c:v>
                </c:pt>
                <c:pt idx="367">
                  <c:v>603.5</c:v>
                </c:pt>
                <c:pt idx="368">
                  <c:v>612.5</c:v>
                </c:pt>
                <c:pt idx="369">
                  <c:v>644.29999999999995</c:v>
                </c:pt>
                <c:pt idx="370">
                  <c:v>596.20000000000005</c:v>
                </c:pt>
                <c:pt idx="371">
                  <c:v>580.4</c:v>
                </c:pt>
                <c:pt idx="372">
                  <c:v>-999</c:v>
                </c:pt>
                <c:pt idx="373">
                  <c:v>605.79999999999995</c:v>
                </c:pt>
                <c:pt idx="374">
                  <c:v>590.20000000000005</c:v>
                </c:pt>
                <c:pt idx="375">
                  <c:v>577.6</c:v>
                </c:pt>
                <c:pt idx="376">
                  <c:v>597.29999999999995</c:v>
                </c:pt>
                <c:pt idx="377">
                  <c:v>587</c:v>
                </c:pt>
                <c:pt idx="378">
                  <c:v>556</c:v>
                </c:pt>
                <c:pt idx="379">
                  <c:v>629.5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40-6443-92E7-5AC66BA2A4E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665.3</c:v>
                </c:pt>
                <c:pt idx="33">
                  <c:v>695.5</c:v>
                </c:pt>
                <c:pt idx="34">
                  <c:v>652.4</c:v>
                </c:pt>
                <c:pt idx="35">
                  <c:v>648.1</c:v>
                </c:pt>
                <c:pt idx="36">
                  <c:v>680.9</c:v>
                </c:pt>
                <c:pt idx="37">
                  <c:v>646.5</c:v>
                </c:pt>
                <c:pt idx="38">
                  <c:v>701.6</c:v>
                </c:pt>
                <c:pt idx="39">
                  <c:v>647.6</c:v>
                </c:pt>
                <c:pt idx="40">
                  <c:v>666.4</c:v>
                </c:pt>
                <c:pt idx="41">
                  <c:v>651.1</c:v>
                </c:pt>
                <c:pt idx="42">
                  <c:v>608.1</c:v>
                </c:pt>
                <c:pt idx="43">
                  <c:v>660.8</c:v>
                </c:pt>
                <c:pt idx="44">
                  <c:v>596.4</c:v>
                </c:pt>
                <c:pt idx="45">
                  <c:v>627.9</c:v>
                </c:pt>
                <c:pt idx="46">
                  <c:v>609.4</c:v>
                </c:pt>
                <c:pt idx="47">
                  <c:v>623.70000000000005</c:v>
                </c:pt>
                <c:pt idx="48">
                  <c:v>629.9</c:v>
                </c:pt>
                <c:pt idx="49">
                  <c:v>655</c:v>
                </c:pt>
                <c:pt idx="50">
                  <c:v>642.70000000000005</c:v>
                </c:pt>
                <c:pt idx="51">
                  <c:v>666.5</c:v>
                </c:pt>
                <c:pt idx="52">
                  <c:v>676.2</c:v>
                </c:pt>
                <c:pt idx="53">
                  <c:v>662</c:v>
                </c:pt>
                <c:pt idx="54">
                  <c:v>650.29999999999995</c:v>
                </c:pt>
                <c:pt idx="55">
                  <c:v>649.29999999999995</c:v>
                </c:pt>
                <c:pt idx="56">
                  <c:v>688.6</c:v>
                </c:pt>
                <c:pt idx="57">
                  <c:v>651.20000000000005</c:v>
                </c:pt>
                <c:pt idx="58">
                  <c:v>687.4</c:v>
                </c:pt>
                <c:pt idx="59">
                  <c:v>682.3</c:v>
                </c:pt>
                <c:pt idx="60">
                  <c:v>707</c:v>
                </c:pt>
                <c:pt idx="61">
                  <c:v>684.6</c:v>
                </c:pt>
                <c:pt idx="62">
                  <c:v>691.7</c:v>
                </c:pt>
                <c:pt idx="63">
                  <c:v>708.2</c:v>
                </c:pt>
                <c:pt idx="64">
                  <c:v>677.2</c:v>
                </c:pt>
                <c:pt idx="65">
                  <c:v>736</c:v>
                </c:pt>
                <c:pt idx="66">
                  <c:v>731.2</c:v>
                </c:pt>
                <c:pt idx="67">
                  <c:v>714</c:v>
                </c:pt>
                <c:pt idx="68">
                  <c:v>659.5</c:v>
                </c:pt>
                <c:pt idx="69">
                  <c:v>698.2</c:v>
                </c:pt>
                <c:pt idx="70">
                  <c:v>725.4</c:v>
                </c:pt>
                <c:pt idx="71">
                  <c:v>744.5</c:v>
                </c:pt>
                <c:pt idx="72">
                  <c:v>694.6</c:v>
                </c:pt>
                <c:pt idx="73">
                  <c:v>754</c:v>
                </c:pt>
                <c:pt idx="74">
                  <c:v>745.6</c:v>
                </c:pt>
                <c:pt idx="75">
                  <c:v>725.4</c:v>
                </c:pt>
                <c:pt idx="76">
                  <c:v>697.7</c:v>
                </c:pt>
                <c:pt idx="77">
                  <c:v>763</c:v>
                </c:pt>
                <c:pt idx="78">
                  <c:v>764.8</c:v>
                </c:pt>
                <c:pt idx="79">
                  <c:v>754.4</c:v>
                </c:pt>
                <c:pt idx="80">
                  <c:v>753.6</c:v>
                </c:pt>
                <c:pt idx="81">
                  <c:v>746.6</c:v>
                </c:pt>
                <c:pt idx="82">
                  <c:v>800.3</c:v>
                </c:pt>
                <c:pt idx="83">
                  <c:v>900</c:v>
                </c:pt>
                <c:pt idx="84">
                  <c:v>733.6</c:v>
                </c:pt>
                <c:pt idx="85">
                  <c:v>804.5</c:v>
                </c:pt>
                <c:pt idx="86">
                  <c:v>770.4</c:v>
                </c:pt>
                <c:pt idx="87">
                  <c:v>779.6</c:v>
                </c:pt>
                <c:pt idx="88">
                  <c:v>770.9</c:v>
                </c:pt>
                <c:pt idx="89">
                  <c:v>-999</c:v>
                </c:pt>
                <c:pt idx="90">
                  <c:v>762.3</c:v>
                </c:pt>
                <c:pt idx="91">
                  <c:v>773.5</c:v>
                </c:pt>
                <c:pt idx="92">
                  <c:v>793.6</c:v>
                </c:pt>
                <c:pt idx="93">
                  <c:v>784.3</c:v>
                </c:pt>
                <c:pt idx="94">
                  <c:v>808.8</c:v>
                </c:pt>
                <c:pt idx="95">
                  <c:v>900</c:v>
                </c:pt>
                <c:pt idx="96">
                  <c:v>787.3</c:v>
                </c:pt>
                <c:pt idx="97">
                  <c:v>797.2</c:v>
                </c:pt>
                <c:pt idx="98">
                  <c:v>822.2</c:v>
                </c:pt>
                <c:pt idx="99">
                  <c:v>816.4</c:v>
                </c:pt>
                <c:pt idx="100">
                  <c:v>781.6</c:v>
                </c:pt>
                <c:pt idx="101">
                  <c:v>832.9</c:v>
                </c:pt>
                <c:pt idx="102">
                  <c:v>808.6</c:v>
                </c:pt>
                <c:pt idx="103">
                  <c:v>835.3</c:v>
                </c:pt>
                <c:pt idx="104">
                  <c:v>833.4</c:v>
                </c:pt>
                <c:pt idx="105">
                  <c:v>792.3</c:v>
                </c:pt>
                <c:pt idx="106">
                  <c:v>813</c:v>
                </c:pt>
                <c:pt idx="107">
                  <c:v>800.1</c:v>
                </c:pt>
                <c:pt idx="108">
                  <c:v>804.3</c:v>
                </c:pt>
                <c:pt idx="109">
                  <c:v>811.6</c:v>
                </c:pt>
                <c:pt idx="110">
                  <c:v>793.1</c:v>
                </c:pt>
                <c:pt idx="111">
                  <c:v>825</c:v>
                </c:pt>
                <c:pt idx="112">
                  <c:v>815.8</c:v>
                </c:pt>
                <c:pt idx="113">
                  <c:v>837.9</c:v>
                </c:pt>
                <c:pt idx="114">
                  <c:v>-999</c:v>
                </c:pt>
                <c:pt idx="115">
                  <c:v>850.9</c:v>
                </c:pt>
                <c:pt idx="116">
                  <c:v>835.5</c:v>
                </c:pt>
                <c:pt idx="117">
                  <c:v>-999</c:v>
                </c:pt>
                <c:pt idx="118">
                  <c:v>882.5</c:v>
                </c:pt>
                <c:pt idx="119">
                  <c:v>882.7</c:v>
                </c:pt>
                <c:pt idx="120">
                  <c:v>866.1</c:v>
                </c:pt>
                <c:pt idx="121">
                  <c:v>868.1</c:v>
                </c:pt>
                <c:pt idx="122">
                  <c:v>881.1</c:v>
                </c:pt>
                <c:pt idx="123">
                  <c:v>896.3</c:v>
                </c:pt>
                <c:pt idx="124">
                  <c:v>900</c:v>
                </c:pt>
                <c:pt idx="125">
                  <c:v>900</c:v>
                </c:pt>
                <c:pt idx="126">
                  <c:v>900</c:v>
                </c:pt>
                <c:pt idx="127">
                  <c:v>-999</c:v>
                </c:pt>
                <c:pt idx="128">
                  <c:v>864.8</c:v>
                </c:pt>
                <c:pt idx="129">
                  <c:v>869</c:v>
                </c:pt>
                <c:pt idx="130">
                  <c:v>900</c:v>
                </c:pt>
                <c:pt idx="131">
                  <c:v>865</c:v>
                </c:pt>
                <c:pt idx="132">
                  <c:v>900</c:v>
                </c:pt>
                <c:pt idx="133">
                  <c:v>900</c:v>
                </c:pt>
                <c:pt idx="134">
                  <c:v>900</c:v>
                </c:pt>
                <c:pt idx="135">
                  <c:v>847.8</c:v>
                </c:pt>
                <c:pt idx="136">
                  <c:v>891.2</c:v>
                </c:pt>
                <c:pt idx="137">
                  <c:v>900</c:v>
                </c:pt>
                <c:pt idx="138">
                  <c:v>878</c:v>
                </c:pt>
                <c:pt idx="139">
                  <c:v>894.3</c:v>
                </c:pt>
                <c:pt idx="140">
                  <c:v>774.5</c:v>
                </c:pt>
                <c:pt idx="141">
                  <c:v>900</c:v>
                </c:pt>
                <c:pt idx="142">
                  <c:v>900</c:v>
                </c:pt>
                <c:pt idx="143">
                  <c:v>881.5</c:v>
                </c:pt>
                <c:pt idx="144">
                  <c:v>900</c:v>
                </c:pt>
                <c:pt idx="145">
                  <c:v>900</c:v>
                </c:pt>
                <c:pt idx="146">
                  <c:v>876.2</c:v>
                </c:pt>
                <c:pt idx="147">
                  <c:v>900</c:v>
                </c:pt>
                <c:pt idx="148">
                  <c:v>890.9</c:v>
                </c:pt>
                <c:pt idx="149">
                  <c:v>875.2</c:v>
                </c:pt>
                <c:pt idx="150">
                  <c:v>857.4</c:v>
                </c:pt>
                <c:pt idx="151">
                  <c:v>900</c:v>
                </c:pt>
                <c:pt idx="152">
                  <c:v>863.4</c:v>
                </c:pt>
                <c:pt idx="153">
                  <c:v>900</c:v>
                </c:pt>
                <c:pt idx="154">
                  <c:v>874.6</c:v>
                </c:pt>
                <c:pt idx="155">
                  <c:v>867</c:v>
                </c:pt>
                <c:pt idx="156">
                  <c:v>851.3</c:v>
                </c:pt>
                <c:pt idx="157">
                  <c:v>855</c:v>
                </c:pt>
                <c:pt idx="158">
                  <c:v>817.8</c:v>
                </c:pt>
                <c:pt idx="159">
                  <c:v>900</c:v>
                </c:pt>
                <c:pt idx="160">
                  <c:v>858.8</c:v>
                </c:pt>
                <c:pt idx="161">
                  <c:v>887.1</c:v>
                </c:pt>
                <c:pt idx="162">
                  <c:v>900</c:v>
                </c:pt>
                <c:pt idx="163">
                  <c:v>900</c:v>
                </c:pt>
                <c:pt idx="164">
                  <c:v>887.1</c:v>
                </c:pt>
                <c:pt idx="165">
                  <c:v>900</c:v>
                </c:pt>
                <c:pt idx="166">
                  <c:v>880.8</c:v>
                </c:pt>
                <c:pt idx="167">
                  <c:v>900</c:v>
                </c:pt>
                <c:pt idx="168">
                  <c:v>844.9</c:v>
                </c:pt>
                <c:pt idx="169">
                  <c:v>882.4</c:v>
                </c:pt>
                <c:pt idx="170">
                  <c:v>782.6</c:v>
                </c:pt>
                <c:pt idx="171">
                  <c:v>844.4</c:v>
                </c:pt>
                <c:pt idx="172">
                  <c:v>894.9</c:v>
                </c:pt>
                <c:pt idx="173">
                  <c:v>843.7</c:v>
                </c:pt>
                <c:pt idx="174">
                  <c:v>837</c:v>
                </c:pt>
                <c:pt idx="175">
                  <c:v>859</c:v>
                </c:pt>
                <c:pt idx="176">
                  <c:v>896.9</c:v>
                </c:pt>
                <c:pt idx="177">
                  <c:v>885.2</c:v>
                </c:pt>
                <c:pt idx="178">
                  <c:v>900</c:v>
                </c:pt>
                <c:pt idx="179">
                  <c:v>785.8</c:v>
                </c:pt>
                <c:pt idx="180">
                  <c:v>877.3</c:v>
                </c:pt>
                <c:pt idx="181">
                  <c:v>863.1</c:v>
                </c:pt>
                <c:pt idx="182">
                  <c:v>900</c:v>
                </c:pt>
                <c:pt idx="183">
                  <c:v>805.4</c:v>
                </c:pt>
                <c:pt idx="184">
                  <c:v>842.8</c:v>
                </c:pt>
                <c:pt idx="185">
                  <c:v>802.4</c:v>
                </c:pt>
                <c:pt idx="186">
                  <c:v>820.5</c:v>
                </c:pt>
                <c:pt idx="187">
                  <c:v>808.4</c:v>
                </c:pt>
                <c:pt idx="188">
                  <c:v>850</c:v>
                </c:pt>
                <c:pt idx="189">
                  <c:v>892.1</c:v>
                </c:pt>
                <c:pt idx="190">
                  <c:v>825</c:v>
                </c:pt>
                <c:pt idx="191">
                  <c:v>712.1</c:v>
                </c:pt>
                <c:pt idx="192">
                  <c:v>762.4</c:v>
                </c:pt>
                <c:pt idx="193">
                  <c:v>900</c:v>
                </c:pt>
                <c:pt idx="194">
                  <c:v>839.1</c:v>
                </c:pt>
                <c:pt idx="195">
                  <c:v>802.2</c:v>
                </c:pt>
                <c:pt idx="196">
                  <c:v>797</c:v>
                </c:pt>
                <c:pt idx="197">
                  <c:v>757.1</c:v>
                </c:pt>
                <c:pt idx="198">
                  <c:v>-999</c:v>
                </c:pt>
                <c:pt idx="199">
                  <c:v>861.8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861</c:v>
                </c:pt>
                <c:pt idx="212">
                  <c:v>793.9</c:v>
                </c:pt>
                <c:pt idx="213">
                  <c:v>852.9</c:v>
                </c:pt>
                <c:pt idx="214">
                  <c:v>892.4</c:v>
                </c:pt>
                <c:pt idx="215">
                  <c:v>894.1</c:v>
                </c:pt>
                <c:pt idx="216">
                  <c:v>774.6</c:v>
                </c:pt>
                <c:pt idx="217">
                  <c:v>850.1</c:v>
                </c:pt>
                <c:pt idx="218">
                  <c:v>900</c:v>
                </c:pt>
                <c:pt idx="219">
                  <c:v>803.3</c:v>
                </c:pt>
                <c:pt idx="220">
                  <c:v>873.2</c:v>
                </c:pt>
                <c:pt idx="221">
                  <c:v>854.3</c:v>
                </c:pt>
                <c:pt idx="222">
                  <c:v>900</c:v>
                </c:pt>
                <c:pt idx="223">
                  <c:v>900</c:v>
                </c:pt>
                <c:pt idx="224">
                  <c:v>900</c:v>
                </c:pt>
                <c:pt idx="225">
                  <c:v>900</c:v>
                </c:pt>
                <c:pt idx="226">
                  <c:v>898.7</c:v>
                </c:pt>
                <c:pt idx="227">
                  <c:v>850</c:v>
                </c:pt>
                <c:pt idx="228">
                  <c:v>900</c:v>
                </c:pt>
                <c:pt idx="229">
                  <c:v>900</c:v>
                </c:pt>
                <c:pt idx="230">
                  <c:v>853.7</c:v>
                </c:pt>
                <c:pt idx="231">
                  <c:v>842.4</c:v>
                </c:pt>
                <c:pt idx="232">
                  <c:v>850.2</c:v>
                </c:pt>
                <c:pt idx="233">
                  <c:v>900</c:v>
                </c:pt>
                <c:pt idx="234">
                  <c:v>808.9</c:v>
                </c:pt>
                <c:pt idx="235">
                  <c:v>826</c:v>
                </c:pt>
                <c:pt idx="236">
                  <c:v>842.7</c:v>
                </c:pt>
                <c:pt idx="237">
                  <c:v>900</c:v>
                </c:pt>
                <c:pt idx="238">
                  <c:v>900</c:v>
                </c:pt>
                <c:pt idx="239">
                  <c:v>879.9</c:v>
                </c:pt>
                <c:pt idx="240">
                  <c:v>834.8</c:v>
                </c:pt>
                <c:pt idx="241">
                  <c:v>888.5</c:v>
                </c:pt>
                <c:pt idx="242">
                  <c:v>900</c:v>
                </c:pt>
                <c:pt idx="243">
                  <c:v>848.4</c:v>
                </c:pt>
                <c:pt idx="244">
                  <c:v>892.3</c:v>
                </c:pt>
                <c:pt idx="245">
                  <c:v>887.5</c:v>
                </c:pt>
                <c:pt idx="246">
                  <c:v>852.6</c:v>
                </c:pt>
                <c:pt idx="247">
                  <c:v>900</c:v>
                </c:pt>
                <c:pt idx="248">
                  <c:v>862.9</c:v>
                </c:pt>
                <c:pt idx="249">
                  <c:v>881.7</c:v>
                </c:pt>
                <c:pt idx="250">
                  <c:v>884.1</c:v>
                </c:pt>
                <c:pt idx="251">
                  <c:v>900</c:v>
                </c:pt>
                <c:pt idx="252">
                  <c:v>844.4</c:v>
                </c:pt>
                <c:pt idx="253">
                  <c:v>864.2</c:v>
                </c:pt>
                <c:pt idx="254">
                  <c:v>878.4</c:v>
                </c:pt>
                <c:pt idx="255">
                  <c:v>884.1</c:v>
                </c:pt>
                <c:pt idx="256">
                  <c:v>856.5</c:v>
                </c:pt>
                <c:pt idx="257">
                  <c:v>900</c:v>
                </c:pt>
                <c:pt idx="258">
                  <c:v>900</c:v>
                </c:pt>
                <c:pt idx="259">
                  <c:v>900</c:v>
                </c:pt>
                <c:pt idx="260">
                  <c:v>900</c:v>
                </c:pt>
                <c:pt idx="261">
                  <c:v>900</c:v>
                </c:pt>
                <c:pt idx="262">
                  <c:v>900</c:v>
                </c:pt>
                <c:pt idx="263">
                  <c:v>900</c:v>
                </c:pt>
                <c:pt idx="264">
                  <c:v>881.8</c:v>
                </c:pt>
                <c:pt idx="265">
                  <c:v>870.8</c:v>
                </c:pt>
                <c:pt idx="266">
                  <c:v>900</c:v>
                </c:pt>
                <c:pt idx="267">
                  <c:v>887.1</c:v>
                </c:pt>
                <c:pt idx="268">
                  <c:v>859.7</c:v>
                </c:pt>
                <c:pt idx="269">
                  <c:v>885.3</c:v>
                </c:pt>
                <c:pt idx="270">
                  <c:v>897.7</c:v>
                </c:pt>
                <c:pt idx="271">
                  <c:v>-999</c:v>
                </c:pt>
                <c:pt idx="272">
                  <c:v>824.7</c:v>
                </c:pt>
                <c:pt idx="273">
                  <c:v>899.2</c:v>
                </c:pt>
                <c:pt idx="274">
                  <c:v>900</c:v>
                </c:pt>
                <c:pt idx="275">
                  <c:v>900</c:v>
                </c:pt>
                <c:pt idx="276">
                  <c:v>881.2</c:v>
                </c:pt>
                <c:pt idx="277">
                  <c:v>847.6</c:v>
                </c:pt>
                <c:pt idx="278">
                  <c:v>900</c:v>
                </c:pt>
                <c:pt idx="279">
                  <c:v>900</c:v>
                </c:pt>
                <c:pt idx="280">
                  <c:v>870.3</c:v>
                </c:pt>
                <c:pt idx="281">
                  <c:v>845.9</c:v>
                </c:pt>
                <c:pt idx="282">
                  <c:v>-999</c:v>
                </c:pt>
                <c:pt idx="283">
                  <c:v>879.7</c:v>
                </c:pt>
                <c:pt idx="284">
                  <c:v>874.2</c:v>
                </c:pt>
                <c:pt idx="285">
                  <c:v>850.8</c:v>
                </c:pt>
                <c:pt idx="286">
                  <c:v>900</c:v>
                </c:pt>
                <c:pt idx="287">
                  <c:v>883.6</c:v>
                </c:pt>
                <c:pt idx="288">
                  <c:v>868.9</c:v>
                </c:pt>
                <c:pt idx="289">
                  <c:v>854.2</c:v>
                </c:pt>
                <c:pt idx="290">
                  <c:v>829.9</c:v>
                </c:pt>
                <c:pt idx="291">
                  <c:v>780.8</c:v>
                </c:pt>
                <c:pt idx="292">
                  <c:v>826.5</c:v>
                </c:pt>
                <c:pt idx="293">
                  <c:v>834.1</c:v>
                </c:pt>
                <c:pt idx="294">
                  <c:v>-999</c:v>
                </c:pt>
                <c:pt idx="295">
                  <c:v>804.6</c:v>
                </c:pt>
                <c:pt idx="296">
                  <c:v>843.5</c:v>
                </c:pt>
                <c:pt idx="297">
                  <c:v>-999</c:v>
                </c:pt>
                <c:pt idx="298">
                  <c:v>793.6</c:v>
                </c:pt>
                <c:pt idx="299">
                  <c:v>800.7</c:v>
                </c:pt>
                <c:pt idx="300">
                  <c:v>794.3</c:v>
                </c:pt>
                <c:pt idx="301">
                  <c:v>813.3</c:v>
                </c:pt>
                <c:pt idx="302">
                  <c:v>820.1</c:v>
                </c:pt>
                <c:pt idx="303">
                  <c:v>801.7</c:v>
                </c:pt>
                <c:pt idx="304">
                  <c:v>-999</c:v>
                </c:pt>
                <c:pt idx="305">
                  <c:v>808.9</c:v>
                </c:pt>
                <c:pt idx="306">
                  <c:v>-999</c:v>
                </c:pt>
                <c:pt idx="307">
                  <c:v>821.6</c:v>
                </c:pt>
                <c:pt idx="308">
                  <c:v>-999</c:v>
                </c:pt>
                <c:pt idx="309">
                  <c:v>799.3</c:v>
                </c:pt>
                <c:pt idx="310">
                  <c:v>782.4</c:v>
                </c:pt>
                <c:pt idx="311">
                  <c:v>803.7</c:v>
                </c:pt>
                <c:pt idx="312">
                  <c:v>804.7</c:v>
                </c:pt>
                <c:pt idx="313">
                  <c:v>799</c:v>
                </c:pt>
                <c:pt idx="314">
                  <c:v>810.2</c:v>
                </c:pt>
                <c:pt idx="315">
                  <c:v>797.6</c:v>
                </c:pt>
                <c:pt idx="316">
                  <c:v>798.4</c:v>
                </c:pt>
                <c:pt idx="317">
                  <c:v>771.6</c:v>
                </c:pt>
                <c:pt idx="318">
                  <c:v>805.2</c:v>
                </c:pt>
                <c:pt idx="319">
                  <c:v>789.4</c:v>
                </c:pt>
                <c:pt idx="320">
                  <c:v>749.7</c:v>
                </c:pt>
                <c:pt idx="321">
                  <c:v>795.2</c:v>
                </c:pt>
                <c:pt idx="322">
                  <c:v>771.8</c:v>
                </c:pt>
                <c:pt idx="323">
                  <c:v>764.9</c:v>
                </c:pt>
                <c:pt idx="324">
                  <c:v>785.4</c:v>
                </c:pt>
                <c:pt idx="325">
                  <c:v>801.8</c:v>
                </c:pt>
                <c:pt idx="326">
                  <c:v>795.4</c:v>
                </c:pt>
                <c:pt idx="327">
                  <c:v>795.3</c:v>
                </c:pt>
                <c:pt idx="328">
                  <c:v>788.6</c:v>
                </c:pt>
                <c:pt idx="329">
                  <c:v>786.2</c:v>
                </c:pt>
                <c:pt idx="330">
                  <c:v>821.8</c:v>
                </c:pt>
                <c:pt idx="331">
                  <c:v>778.3</c:v>
                </c:pt>
                <c:pt idx="332">
                  <c:v>812</c:v>
                </c:pt>
                <c:pt idx="333">
                  <c:v>772.7</c:v>
                </c:pt>
                <c:pt idx="334">
                  <c:v>774.9</c:v>
                </c:pt>
                <c:pt idx="335">
                  <c:v>761.2</c:v>
                </c:pt>
                <c:pt idx="336">
                  <c:v>780.2</c:v>
                </c:pt>
                <c:pt idx="337">
                  <c:v>775.2</c:v>
                </c:pt>
                <c:pt idx="338">
                  <c:v>738.3</c:v>
                </c:pt>
                <c:pt idx="339">
                  <c:v>734.2</c:v>
                </c:pt>
                <c:pt idx="340">
                  <c:v>755.3</c:v>
                </c:pt>
                <c:pt idx="341">
                  <c:v>773.9</c:v>
                </c:pt>
                <c:pt idx="342">
                  <c:v>744.7</c:v>
                </c:pt>
                <c:pt idx="343">
                  <c:v>739.7</c:v>
                </c:pt>
                <c:pt idx="344">
                  <c:v>726.5</c:v>
                </c:pt>
                <c:pt idx="345">
                  <c:v>754.6</c:v>
                </c:pt>
                <c:pt idx="346">
                  <c:v>739</c:v>
                </c:pt>
                <c:pt idx="347">
                  <c:v>728</c:v>
                </c:pt>
                <c:pt idx="348">
                  <c:v>718.5</c:v>
                </c:pt>
                <c:pt idx="349">
                  <c:v>734.1</c:v>
                </c:pt>
                <c:pt idx="350">
                  <c:v>702.2</c:v>
                </c:pt>
                <c:pt idx="351">
                  <c:v>709.8</c:v>
                </c:pt>
                <c:pt idx="352">
                  <c:v>717.7</c:v>
                </c:pt>
                <c:pt idx="353">
                  <c:v>720.1</c:v>
                </c:pt>
                <c:pt idx="354">
                  <c:v>662.3</c:v>
                </c:pt>
                <c:pt idx="355">
                  <c:v>703.1</c:v>
                </c:pt>
                <c:pt idx="356">
                  <c:v>679.6</c:v>
                </c:pt>
                <c:pt idx="357">
                  <c:v>664.7</c:v>
                </c:pt>
                <c:pt idx="358">
                  <c:v>693.5</c:v>
                </c:pt>
                <c:pt idx="359">
                  <c:v>645.6</c:v>
                </c:pt>
                <c:pt idx="360">
                  <c:v>520.6</c:v>
                </c:pt>
                <c:pt idx="361">
                  <c:v>629.9</c:v>
                </c:pt>
                <c:pt idx="362">
                  <c:v>635.70000000000005</c:v>
                </c:pt>
                <c:pt idx="363">
                  <c:v>634.1</c:v>
                </c:pt>
                <c:pt idx="364">
                  <c:v>621.5</c:v>
                </c:pt>
                <c:pt idx="365">
                  <c:v>592</c:v>
                </c:pt>
                <c:pt idx="366">
                  <c:v>641.9</c:v>
                </c:pt>
                <c:pt idx="367">
                  <c:v>627.29999999999995</c:v>
                </c:pt>
                <c:pt idx="368">
                  <c:v>618.29999999999995</c:v>
                </c:pt>
                <c:pt idx="369">
                  <c:v>585.5</c:v>
                </c:pt>
                <c:pt idx="370">
                  <c:v>576.70000000000005</c:v>
                </c:pt>
                <c:pt idx="371">
                  <c:v>619.20000000000005</c:v>
                </c:pt>
                <c:pt idx="372">
                  <c:v>-999</c:v>
                </c:pt>
                <c:pt idx="373">
                  <c:v>568.4</c:v>
                </c:pt>
                <c:pt idx="374">
                  <c:v>566.5</c:v>
                </c:pt>
                <c:pt idx="375">
                  <c:v>614.29999999999995</c:v>
                </c:pt>
                <c:pt idx="376">
                  <c:v>576.9</c:v>
                </c:pt>
                <c:pt idx="377">
                  <c:v>595.4</c:v>
                </c:pt>
                <c:pt idx="378">
                  <c:v>630.9</c:v>
                </c:pt>
                <c:pt idx="379">
                  <c:v>622.1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40-6443-92E7-5AC66BA2A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221391"/>
        <c:axId val="1"/>
      </c:scatterChart>
      <c:valAx>
        <c:axId val="200422139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2213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499</c:v>
                </c:pt>
                <c:pt idx="33">
                  <c:v>527</c:v>
                </c:pt>
                <c:pt idx="34">
                  <c:v>297</c:v>
                </c:pt>
                <c:pt idx="35">
                  <c:v>446</c:v>
                </c:pt>
                <c:pt idx="36">
                  <c:v>461</c:v>
                </c:pt>
                <c:pt idx="37">
                  <c:v>336</c:v>
                </c:pt>
                <c:pt idx="38">
                  <c:v>401</c:v>
                </c:pt>
                <c:pt idx="39">
                  <c:v>422</c:v>
                </c:pt>
                <c:pt idx="40">
                  <c:v>379</c:v>
                </c:pt>
                <c:pt idx="41">
                  <c:v>361</c:v>
                </c:pt>
                <c:pt idx="42">
                  <c:v>399</c:v>
                </c:pt>
                <c:pt idx="43">
                  <c:v>397</c:v>
                </c:pt>
                <c:pt idx="44">
                  <c:v>462</c:v>
                </c:pt>
                <c:pt idx="45">
                  <c:v>468</c:v>
                </c:pt>
                <c:pt idx="46">
                  <c:v>320</c:v>
                </c:pt>
                <c:pt idx="47">
                  <c:v>351</c:v>
                </c:pt>
                <c:pt idx="48">
                  <c:v>343</c:v>
                </c:pt>
                <c:pt idx="49">
                  <c:v>355</c:v>
                </c:pt>
                <c:pt idx="50">
                  <c:v>302</c:v>
                </c:pt>
                <c:pt idx="51">
                  <c:v>358</c:v>
                </c:pt>
                <c:pt idx="52">
                  <c:v>308</c:v>
                </c:pt>
                <c:pt idx="53">
                  <c:v>396</c:v>
                </c:pt>
                <c:pt idx="54">
                  <c:v>277</c:v>
                </c:pt>
                <c:pt idx="55">
                  <c:v>367</c:v>
                </c:pt>
                <c:pt idx="56">
                  <c:v>392</c:v>
                </c:pt>
                <c:pt idx="57">
                  <c:v>351</c:v>
                </c:pt>
                <c:pt idx="58">
                  <c:v>485</c:v>
                </c:pt>
                <c:pt idx="59">
                  <c:v>246</c:v>
                </c:pt>
                <c:pt idx="60">
                  <c:v>322</c:v>
                </c:pt>
                <c:pt idx="61">
                  <c:v>242</c:v>
                </c:pt>
                <c:pt idx="62">
                  <c:v>505</c:v>
                </c:pt>
                <c:pt idx="63">
                  <c:v>340</c:v>
                </c:pt>
                <c:pt idx="64">
                  <c:v>378</c:v>
                </c:pt>
                <c:pt idx="65">
                  <c:v>375</c:v>
                </c:pt>
                <c:pt idx="66">
                  <c:v>332</c:v>
                </c:pt>
                <c:pt idx="67">
                  <c:v>320</c:v>
                </c:pt>
                <c:pt idx="68">
                  <c:v>444</c:v>
                </c:pt>
                <c:pt idx="69">
                  <c:v>414</c:v>
                </c:pt>
                <c:pt idx="70">
                  <c:v>386</c:v>
                </c:pt>
                <c:pt idx="71">
                  <c:v>337</c:v>
                </c:pt>
                <c:pt idx="72">
                  <c:v>347</c:v>
                </c:pt>
                <c:pt idx="73">
                  <c:v>310</c:v>
                </c:pt>
                <c:pt idx="74">
                  <c:v>430</c:v>
                </c:pt>
                <c:pt idx="75">
                  <c:v>247</c:v>
                </c:pt>
                <c:pt idx="76">
                  <c:v>411</c:v>
                </c:pt>
                <c:pt idx="77">
                  <c:v>423</c:v>
                </c:pt>
                <c:pt idx="78">
                  <c:v>344</c:v>
                </c:pt>
                <c:pt idx="79">
                  <c:v>349</c:v>
                </c:pt>
                <c:pt idx="80">
                  <c:v>390</c:v>
                </c:pt>
                <c:pt idx="81">
                  <c:v>438</c:v>
                </c:pt>
                <c:pt idx="82">
                  <c:v>381</c:v>
                </c:pt>
                <c:pt idx="83">
                  <c:v>383</c:v>
                </c:pt>
                <c:pt idx="84">
                  <c:v>317</c:v>
                </c:pt>
                <c:pt idx="85">
                  <c:v>363</c:v>
                </c:pt>
                <c:pt idx="86">
                  <c:v>350</c:v>
                </c:pt>
                <c:pt idx="87">
                  <c:v>352</c:v>
                </c:pt>
                <c:pt idx="88">
                  <c:v>297</c:v>
                </c:pt>
                <c:pt idx="89">
                  <c:v>-999</c:v>
                </c:pt>
                <c:pt idx="90">
                  <c:v>315</c:v>
                </c:pt>
                <c:pt idx="91">
                  <c:v>341</c:v>
                </c:pt>
                <c:pt idx="92">
                  <c:v>433</c:v>
                </c:pt>
                <c:pt idx="93">
                  <c:v>331</c:v>
                </c:pt>
                <c:pt idx="94">
                  <c:v>389</c:v>
                </c:pt>
                <c:pt idx="95">
                  <c:v>359</c:v>
                </c:pt>
                <c:pt idx="96">
                  <c:v>336</c:v>
                </c:pt>
                <c:pt idx="97">
                  <c:v>534</c:v>
                </c:pt>
                <c:pt idx="98">
                  <c:v>369</c:v>
                </c:pt>
                <c:pt idx="99">
                  <c:v>346</c:v>
                </c:pt>
                <c:pt idx="100">
                  <c:v>343</c:v>
                </c:pt>
                <c:pt idx="101">
                  <c:v>431</c:v>
                </c:pt>
                <c:pt idx="102">
                  <c:v>380</c:v>
                </c:pt>
                <c:pt idx="103">
                  <c:v>449</c:v>
                </c:pt>
                <c:pt idx="104">
                  <c:v>436</c:v>
                </c:pt>
                <c:pt idx="105">
                  <c:v>385</c:v>
                </c:pt>
                <c:pt idx="106">
                  <c:v>390</c:v>
                </c:pt>
                <c:pt idx="107">
                  <c:v>289</c:v>
                </c:pt>
                <c:pt idx="108">
                  <c:v>414</c:v>
                </c:pt>
                <c:pt idx="109">
                  <c:v>275</c:v>
                </c:pt>
                <c:pt idx="110">
                  <c:v>394</c:v>
                </c:pt>
                <c:pt idx="111">
                  <c:v>344</c:v>
                </c:pt>
                <c:pt idx="112">
                  <c:v>338</c:v>
                </c:pt>
                <c:pt idx="113">
                  <c:v>770</c:v>
                </c:pt>
                <c:pt idx="114">
                  <c:v>-999</c:v>
                </c:pt>
                <c:pt idx="115">
                  <c:v>343</c:v>
                </c:pt>
                <c:pt idx="116">
                  <c:v>374</c:v>
                </c:pt>
                <c:pt idx="117">
                  <c:v>-999</c:v>
                </c:pt>
                <c:pt idx="118">
                  <c:v>439</c:v>
                </c:pt>
                <c:pt idx="119">
                  <c:v>448</c:v>
                </c:pt>
                <c:pt idx="120">
                  <c:v>432</c:v>
                </c:pt>
                <c:pt idx="121">
                  <c:v>374</c:v>
                </c:pt>
                <c:pt idx="122">
                  <c:v>351</c:v>
                </c:pt>
                <c:pt idx="123">
                  <c:v>374</c:v>
                </c:pt>
                <c:pt idx="124">
                  <c:v>370</c:v>
                </c:pt>
                <c:pt idx="125">
                  <c:v>397</c:v>
                </c:pt>
                <c:pt idx="126">
                  <c:v>446</c:v>
                </c:pt>
                <c:pt idx="127">
                  <c:v>-999</c:v>
                </c:pt>
                <c:pt idx="128">
                  <c:v>394</c:v>
                </c:pt>
                <c:pt idx="129">
                  <c:v>370</c:v>
                </c:pt>
                <c:pt idx="130">
                  <c:v>504</c:v>
                </c:pt>
                <c:pt idx="131">
                  <c:v>456</c:v>
                </c:pt>
                <c:pt idx="132">
                  <c:v>490</c:v>
                </c:pt>
                <c:pt idx="133">
                  <c:v>425</c:v>
                </c:pt>
                <c:pt idx="134">
                  <c:v>443</c:v>
                </c:pt>
                <c:pt idx="135">
                  <c:v>477</c:v>
                </c:pt>
                <c:pt idx="136">
                  <c:v>414</c:v>
                </c:pt>
                <c:pt idx="137">
                  <c:v>488</c:v>
                </c:pt>
                <c:pt idx="138">
                  <c:v>367</c:v>
                </c:pt>
                <c:pt idx="139">
                  <c:v>416</c:v>
                </c:pt>
                <c:pt idx="140">
                  <c:v>631</c:v>
                </c:pt>
                <c:pt idx="141">
                  <c:v>393</c:v>
                </c:pt>
                <c:pt idx="142">
                  <c:v>505</c:v>
                </c:pt>
                <c:pt idx="143">
                  <c:v>512</c:v>
                </c:pt>
                <c:pt idx="144">
                  <c:v>432</c:v>
                </c:pt>
                <c:pt idx="145">
                  <c:v>468</c:v>
                </c:pt>
                <c:pt idx="146">
                  <c:v>432</c:v>
                </c:pt>
                <c:pt idx="147">
                  <c:v>536</c:v>
                </c:pt>
                <c:pt idx="148">
                  <c:v>480</c:v>
                </c:pt>
                <c:pt idx="149">
                  <c:v>480</c:v>
                </c:pt>
                <c:pt idx="150">
                  <c:v>535</c:v>
                </c:pt>
                <c:pt idx="151">
                  <c:v>293</c:v>
                </c:pt>
                <c:pt idx="152">
                  <c:v>514</c:v>
                </c:pt>
                <c:pt idx="153">
                  <c:v>434</c:v>
                </c:pt>
                <c:pt idx="154">
                  <c:v>576</c:v>
                </c:pt>
                <c:pt idx="155">
                  <c:v>481</c:v>
                </c:pt>
                <c:pt idx="156">
                  <c:v>401</c:v>
                </c:pt>
                <c:pt idx="157">
                  <c:v>419</c:v>
                </c:pt>
                <c:pt idx="158">
                  <c:v>592</c:v>
                </c:pt>
                <c:pt idx="159">
                  <c:v>521</c:v>
                </c:pt>
                <c:pt idx="160">
                  <c:v>653</c:v>
                </c:pt>
                <c:pt idx="161">
                  <c:v>428</c:v>
                </c:pt>
                <c:pt idx="162">
                  <c:v>545</c:v>
                </c:pt>
                <c:pt idx="163">
                  <c:v>409</c:v>
                </c:pt>
                <c:pt idx="164">
                  <c:v>403</c:v>
                </c:pt>
                <c:pt idx="165">
                  <c:v>556</c:v>
                </c:pt>
                <c:pt idx="166">
                  <c:v>576</c:v>
                </c:pt>
                <c:pt idx="167">
                  <c:v>497</c:v>
                </c:pt>
                <c:pt idx="168">
                  <c:v>351</c:v>
                </c:pt>
                <c:pt idx="169">
                  <c:v>523</c:v>
                </c:pt>
                <c:pt idx="170">
                  <c:v>536</c:v>
                </c:pt>
                <c:pt idx="171">
                  <c:v>618</c:v>
                </c:pt>
                <c:pt idx="172">
                  <c:v>511</c:v>
                </c:pt>
                <c:pt idx="173">
                  <c:v>434</c:v>
                </c:pt>
                <c:pt idx="174">
                  <c:v>537</c:v>
                </c:pt>
                <c:pt idx="175">
                  <c:v>574</c:v>
                </c:pt>
                <c:pt idx="176">
                  <c:v>550</c:v>
                </c:pt>
                <c:pt idx="177">
                  <c:v>684</c:v>
                </c:pt>
                <c:pt idx="178">
                  <c:v>489</c:v>
                </c:pt>
                <c:pt idx="179">
                  <c:v>410</c:v>
                </c:pt>
                <c:pt idx="180">
                  <c:v>394</c:v>
                </c:pt>
                <c:pt idx="181">
                  <c:v>613</c:v>
                </c:pt>
                <c:pt idx="182">
                  <c:v>567</c:v>
                </c:pt>
                <c:pt idx="183">
                  <c:v>551</c:v>
                </c:pt>
                <c:pt idx="184">
                  <c:v>469</c:v>
                </c:pt>
                <c:pt idx="185">
                  <c:v>445</c:v>
                </c:pt>
                <c:pt idx="186">
                  <c:v>657</c:v>
                </c:pt>
                <c:pt idx="187">
                  <c:v>528</c:v>
                </c:pt>
                <c:pt idx="188">
                  <c:v>649</c:v>
                </c:pt>
                <c:pt idx="189">
                  <c:v>640</c:v>
                </c:pt>
                <c:pt idx="190">
                  <c:v>790</c:v>
                </c:pt>
                <c:pt idx="191">
                  <c:v>597</c:v>
                </c:pt>
                <c:pt idx="192">
                  <c:v>532</c:v>
                </c:pt>
                <c:pt idx="193">
                  <c:v>407</c:v>
                </c:pt>
                <c:pt idx="194">
                  <c:v>565</c:v>
                </c:pt>
                <c:pt idx="195">
                  <c:v>522</c:v>
                </c:pt>
                <c:pt idx="196">
                  <c:v>696</c:v>
                </c:pt>
                <c:pt idx="197">
                  <c:v>553</c:v>
                </c:pt>
                <c:pt idx="198">
                  <c:v>-999</c:v>
                </c:pt>
                <c:pt idx="199">
                  <c:v>713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663</c:v>
                </c:pt>
                <c:pt idx="212">
                  <c:v>608</c:v>
                </c:pt>
                <c:pt idx="213">
                  <c:v>689</c:v>
                </c:pt>
                <c:pt idx="214">
                  <c:v>559</c:v>
                </c:pt>
                <c:pt idx="215">
                  <c:v>515</c:v>
                </c:pt>
                <c:pt idx="216">
                  <c:v>981</c:v>
                </c:pt>
                <c:pt idx="217">
                  <c:v>554</c:v>
                </c:pt>
                <c:pt idx="218">
                  <c:v>637</c:v>
                </c:pt>
                <c:pt idx="219">
                  <c:v>782</c:v>
                </c:pt>
                <c:pt idx="220">
                  <c:v>562</c:v>
                </c:pt>
                <c:pt idx="221">
                  <c:v>472</c:v>
                </c:pt>
                <c:pt idx="222">
                  <c:v>606</c:v>
                </c:pt>
                <c:pt idx="223">
                  <c:v>420</c:v>
                </c:pt>
                <c:pt idx="224">
                  <c:v>540</c:v>
                </c:pt>
                <c:pt idx="225">
                  <c:v>577</c:v>
                </c:pt>
                <c:pt idx="226">
                  <c:v>437</c:v>
                </c:pt>
                <c:pt idx="227">
                  <c:v>612</c:v>
                </c:pt>
                <c:pt idx="228">
                  <c:v>652</c:v>
                </c:pt>
                <c:pt idx="229">
                  <c:v>474</c:v>
                </c:pt>
                <c:pt idx="230">
                  <c:v>622</c:v>
                </c:pt>
                <c:pt idx="231">
                  <c:v>461</c:v>
                </c:pt>
                <c:pt idx="232">
                  <c:v>386</c:v>
                </c:pt>
                <c:pt idx="233">
                  <c:v>514</c:v>
                </c:pt>
                <c:pt idx="234">
                  <c:v>537</c:v>
                </c:pt>
                <c:pt idx="235">
                  <c:v>451</c:v>
                </c:pt>
                <c:pt idx="236">
                  <c:v>542</c:v>
                </c:pt>
                <c:pt idx="237">
                  <c:v>575</c:v>
                </c:pt>
                <c:pt idx="238">
                  <c:v>443</c:v>
                </c:pt>
                <c:pt idx="239">
                  <c:v>465</c:v>
                </c:pt>
                <c:pt idx="240">
                  <c:v>558</c:v>
                </c:pt>
                <c:pt idx="241">
                  <c:v>431</c:v>
                </c:pt>
                <c:pt idx="242">
                  <c:v>527</c:v>
                </c:pt>
                <c:pt idx="243">
                  <c:v>530</c:v>
                </c:pt>
                <c:pt idx="244">
                  <c:v>487</c:v>
                </c:pt>
                <c:pt idx="245">
                  <c:v>655</c:v>
                </c:pt>
                <c:pt idx="246">
                  <c:v>473</c:v>
                </c:pt>
                <c:pt idx="247">
                  <c:v>662</c:v>
                </c:pt>
                <c:pt idx="248">
                  <c:v>497</c:v>
                </c:pt>
                <c:pt idx="249">
                  <c:v>326</c:v>
                </c:pt>
                <c:pt idx="250">
                  <c:v>593</c:v>
                </c:pt>
                <c:pt idx="251">
                  <c:v>503</c:v>
                </c:pt>
                <c:pt idx="252">
                  <c:v>507</c:v>
                </c:pt>
                <c:pt idx="253">
                  <c:v>534</c:v>
                </c:pt>
                <c:pt idx="254">
                  <c:v>446</c:v>
                </c:pt>
                <c:pt idx="255">
                  <c:v>560</c:v>
                </c:pt>
                <c:pt idx="256">
                  <c:v>377</c:v>
                </c:pt>
                <c:pt idx="257">
                  <c:v>548</c:v>
                </c:pt>
                <c:pt idx="258">
                  <c:v>515</c:v>
                </c:pt>
                <c:pt idx="259">
                  <c:v>355</c:v>
                </c:pt>
                <c:pt idx="260">
                  <c:v>402</c:v>
                </c:pt>
                <c:pt idx="261">
                  <c:v>516</c:v>
                </c:pt>
                <c:pt idx="262">
                  <c:v>433</c:v>
                </c:pt>
                <c:pt idx="263">
                  <c:v>515</c:v>
                </c:pt>
                <c:pt idx="264">
                  <c:v>399</c:v>
                </c:pt>
                <c:pt idx="265">
                  <c:v>519</c:v>
                </c:pt>
                <c:pt idx="266">
                  <c:v>424</c:v>
                </c:pt>
                <c:pt idx="267">
                  <c:v>363</c:v>
                </c:pt>
                <c:pt idx="268">
                  <c:v>542</c:v>
                </c:pt>
                <c:pt idx="269">
                  <c:v>529</c:v>
                </c:pt>
                <c:pt idx="270">
                  <c:v>395</c:v>
                </c:pt>
                <c:pt idx="271">
                  <c:v>-999</c:v>
                </c:pt>
                <c:pt idx="272">
                  <c:v>400</c:v>
                </c:pt>
                <c:pt idx="273">
                  <c:v>385</c:v>
                </c:pt>
                <c:pt idx="274">
                  <c:v>464</c:v>
                </c:pt>
                <c:pt idx="275">
                  <c:v>431</c:v>
                </c:pt>
                <c:pt idx="276">
                  <c:v>622</c:v>
                </c:pt>
                <c:pt idx="277">
                  <c:v>412</c:v>
                </c:pt>
                <c:pt idx="278">
                  <c:v>382</c:v>
                </c:pt>
                <c:pt idx="279">
                  <c:v>446</c:v>
                </c:pt>
                <c:pt idx="280">
                  <c:v>563</c:v>
                </c:pt>
                <c:pt idx="281">
                  <c:v>548</c:v>
                </c:pt>
                <c:pt idx="282">
                  <c:v>-999</c:v>
                </c:pt>
                <c:pt idx="283">
                  <c:v>447</c:v>
                </c:pt>
                <c:pt idx="284">
                  <c:v>327</c:v>
                </c:pt>
                <c:pt idx="285">
                  <c:v>285</c:v>
                </c:pt>
                <c:pt idx="286">
                  <c:v>470</c:v>
                </c:pt>
                <c:pt idx="287">
                  <c:v>370</c:v>
                </c:pt>
                <c:pt idx="288">
                  <c:v>307</c:v>
                </c:pt>
                <c:pt idx="289">
                  <c:v>345</c:v>
                </c:pt>
                <c:pt idx="290">
                  <c:v>429</c:v>
                </c:pt>
                <c:pt idx="291">
                  <c:v>359</c:v>
                </c:pt>
                <c:pt idx="292">
                  <c:v>355</c:v>
                </c:pt>
                <c:pt idx="293">
                  <c:v>491</c:v>
                </c:pt>
                <c:pt idx="294">
                  <c:v>-999</c:v>
                </c:pt>
                <c:pt idx="295">
                  <c:v>355</c:v>
                </c:pt>
                <c:pt idx="296">
                  <c:v>430</c:v>
                </c:pt>
                <c:pt idx="297">
                  <c:v>-999</c:v>
                </c:pt>
                <c:pt idx="298">
                  <c:v>429</c:v>
                </c:pt>
                <c:pt idx="299">
                  <c:v>361</c:v>
                </c:pt>
                <c:pt idx="300">
                  <c:v>355</c:v>
                </c:pt>
                <c:pt idx="301">
                  <c:v>361</c:v>
                </c:pt>
                <c:pt idx="302">
                  <c:v>392</c:v>
                </c:pt>
                <c:pt idx="303">
                  <c:v>389</c:v>
                </c:pt>
                <c:pt idx="304">
                  <c:v>-999</c:v>
                </c:pt>
                <c:pt idx="305">
                  <c:v>385</c:v>
                </c:pt>
                <c:pt idx="306">
                  <c:v>-999</c:v>
                </c:pt>
                <c:pt idx="307">
                  <c:v>357</c:v>
                </c:pt>
                <c:pt idx="308">
                  <c:v>-999</c:v>
                </c:pt>
                <c:pt idx="309">
                  <c:v>429</c:v>
                </c:pt>
                <c:pt idx="310">
                  <c:v>339</c:v>
                </c:pt>
                <c:pt idx="311">
                  <c:v>346</c:v>
                </c:pt>
                <c:pt idx="312">
                  <c:v>391</c:v>
                </c:pt>
                <c:pt idx="313">
                  <c:v>419</c:v>
                </c:pt>
                <c:pt idx="314">
                  <c:v>448</c:v>
                </c:pt>
                <c:pt idx="315">
                  <c:v>317</c:v>
                </c:pt>
                <c:pt idx="316">
                  <c:v>395</c:v>
                </c:pt>
                <c:pt idx="317">
                  <c:v>302</c:v>
                </c:pt>
                <c:pt idx="318">
                  <c:v>351</c:v>
                </c:pt>
                <c:pt idx="319">
                  <c:v>300</c:v>
                </c:pt>
                <c:pt idx="320">
                  <c:v>334</c:v>
                </c:pt>
                <c:pt idx="321">
                  <c:v>345</c:v>
                </c:pt>
                <c:pt idx="322">
                  <c:v>361</c:v>
                </c:pt>
                <c:pt idx="323">
                  <c:v>353</c:v>
                </c:pt>
                <c:pt idx="324">
                  <c:v>354</c:v>
                </c:pt>
                <c:pt idx="325">
                  <c:v>399</c:v>
                </c:pt>
                <c:pt idx="326">
                  <c:v>401</c:v>
                </c:pt>
                <c:pt idx="327">
                  <c:v>356</c:v>
                </c:pt>
                <c:pt idx="328">
                  <c:v>347</c:v>
                </c:pt>
                <c:pt idx="329">
                  <c:v>331</c:v>
                </c:pt>
                <c:pt idx="330">
                  <c:v>324</c:v>
                </c:pt>
                <c:pt idx="331">
                  <c:v>439</c:v>
                </c:pt>
                <c:pt idx="332">
                  <c:v>324</c:v>
                </c:pt>
                <c:pt idx="333">
                  <c:v>358</c:v>
                </c:pt>
                <c:pt idx="334">
                  <c:v>719</c:v>
                </c:pt>
                <c:pt idx="335">
                  <c:v>338</c:v>
                </c:pt>
                <c:pt idx="336">
                  <c:v>376</c:v>
                </c:pt>
                <c:pt idx="337">
                  <c:v>340</c:v>
                </c:pt>
                <c:pt idx="338">
                  <c:v>311</c:v>
                </c:pt>
                <c:pt idx="339">
                  <c:v>242</c:v>
                </c:pt>
                <c:pt idx="340">
                  <c:v>338</c:v>
                </c:pt>
                <c:pt idx="341">
                  <c:v>303</c:v>
                </c:pt>
                <c:pt idx="342">
                  <c:v>332</c:v>
                </c:pt>
                <c:pt idx="343">
                  <c:v>337</c:v>
                </c:pt>
                <c:pt idx="344">
                  <c:v>375</c:v>
                </c:pt>
                <c:pt idx="345">
                  <c:v>378</c:v>
                </c:pt>
                <c:pt idx="346">
                  <c:v>377</c:v>
                </c:pt>
                <c:pt idx="347">
                  <c:v>304</c:v>
                </c:pt>
                <c:pt idx="348">
                  <c:v>353</c:v>
                </c:pt>
                <c:pt idx="349">
                  <c:v>351</c:v>
                </c:pt>
                <c:pt idx="350">
                  <c:v>414</c:v>
                </c:pt>
                <c:pt idx="351">
                  <c:v>354</c:v>
                </c:pt>
                <c:pt idx="352">
                  <c:v>400</c:v>
                </c:pt>
                <c:pt idx="353">
                  <c:v>408</c:v>
                </c:pt>
                <c:pt idx="354">
                  <c:v>380</c:v>
                </c:pt>
                <c:pt idx="355">
                  <c:v>324</c:v>
                </c:pt>
                <c:pt idx="356">
                  <c:v>355</c:v>
                </c:pt>
                <c:pt idx="357">
                  <c:v>320</c:v>
                </c:pt>
                <c:pt idx="358">
                  <c:v>277</c:v>
                </c:pt>
                <c:pt idx="359">
                  <c:v>283</c:v>
                </c:pt>
                <c:pt idx="360">
                  <c:v>294</c:v>
                </c:pt>
                <c:pt idx="361">
                  <c:v>376</c:v>
                </c:pt>
                <c:pt idx="362">
                  <c:v>345</c:v>
                </c:pt>
                <c:pt idx="363">
                  <c:v>438</c:v>
                </c:pt>
                <c:pt idx="364">
                  <c:v>301</c:v>
                </c:pt>
                <c:pt idx="365">
                  <c:v>348</c:v>
                </c:pt>
                <c:pt idx="366">
                  <c:v>370</c:v>
                </c:pt>
                <c:pt idx="367">
                  <c:v>327</c:v>
                </c:pt>
                <c:pt idx="368">
                  <c:v>459</c:v>
                </c:pt>
                <c:pt idx="369">
                  <c:v>361</c:v>
                </c:pt>
                <c:pt idx="370">
                  <c:v>307</c:v>
                </c:pt>
                <c:pt idx="371">
                  <c:v>415</c:v>
                </c:pt>
                <c:pt idx="372">
                  <c:v>-999</c:v>
                </c:pt>
                <c:pt idx="373">
                  <c:v>362</c:v>
                </c:pt>
                <c:pt idx="374">
                  <c:v>460</c:v>
                </c:pt>
                <c:pt idx="375">
                  <c:v>442</c:v>
                </c:pt>
                <c:pt idx="376">
                  <c:v>357</c:v>
                </c:pt>
                <c:pt idx="377">
                  <c:v>731</c:v>
                </c:pt>
                <c:pt idx="378">
                  <c:v>485</c:v>
                </c:pt>
                <c:pt idx="379">
                  <c:v>328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B0-4A40-936E-C2AEE55B07FF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374</c:v>
                </c:pt>
                <c:pt idx="33">
                  <c:v>436</c:v>
                </c:pt>
                <c:pt idx="34">
                  <c:v>483</c:v>
                </c:pt>
                <c:pt idx="35">
                  <c:v>404</c:v>
                </c:pt>
                <c:pt idx="36">
                  <c:v>415</c:v>
                </c:pt>
                <c:pt idx="37">
                  <c:v>353</c:v>
                </c:pt>
                <c:pt idx="38">
                  <c:v>392</c:v>
                </c:pt>
                <c:pt idx="39">
                  <c:v>384</c:v>
                </c:pt>
                <c:pt idx="40">
                  <c:v>511</c:v>
                </c:pt>
                <c:pt idx="41">
                  <c:v>327</c:v>
                </c:pt>
                <c:pt idx="42">
                  <c:v>389</c:v>
                </c:pt>
                <c:pt idx="43">
                  <c:v>386</c:v>
                </c:pt>
                <c:pt idx="44">
                  <c:v>332</c:v>
                </c:pt>
                <c:pt idx="45">
                  <c:v>316</c:v>
                </c:pt>
                <c:pt idx="46">
                  <c:v>413</c:v>
                </c:pt>
                <c:pt idx="47">
                  <c:v>355</c:v>
                </c:pt>
                <c:pt idx="48">
                  <c:v>394</c:v>
                </c:pt>
                <c:pt idx="49">
                  <c:v>323</c:v>
                </c:pt>
                <c:pt idx="50">
                  <c:v>389</c:v>
                </c:pt>
                <c:pt idx="51">
                  <c:v>293</c:v>
                </c:pt>
                <c:pt idx="52">
                  <c:v>385</c:v>
                </c:pt>
                <c:pt idx="53">
                  <c:v>378</c:v>
                </c:pt>
                <c:pt idx="54">
                  <c:v>364</c:v>
                </c:pt>
                <c:pt idx="55">
                  <c:v>324</c:v>
                </c:pt>
                <c:pt idx="56">
                  <c:v>350</c:v>
                </c:pt>
                <c:pt idx="57">
                  <c:v>341</c:v>
                </c:pt>
                <c:pt idx="58">
                  <c:v>367</c:v>
                </c:pt>
                <c:pt idx="59">
                  <c:v>391</c:v>
                </c:pt>
                <c:pt idx="60">
                  <c:v>332</c:v>
                </c:pt>
                <c:pt idx="61">
                  <c:v>262</c:v>
                </c:pt>
                <c:pt idx="62">
                  <c:v>372</c:v>
                </c:pt>
                <c:pt idx="63">
                  <c:v>400</c:v>
                </c:pt>
                <c:pt idx="64">
                  <c:v>375</c:v>
                </c:pt>
                <c:pt idx="65">
                  <c:v>291</c:v>
                </c:pt>
                <c:pt idx="66">
                  <c:v>315</c:v>
                </c:pt>
                <c:pt idx="67">
                  <c:v>347</c:v>
                </c:pt>
                <c:pt idx="68">
                  <c:v>324</c:v>
                </c:pt>
                <c:pt idx="69">
                  <c:v>378</c:v>
                </c:pt>
                <c:pt idx="70">
                  <c:v>368</c:v>
                </c:pt>
                <c:pt idx="71">
                  <c:v>367</c:v>
                </c:pt>
                <c:pt idx="72">
                  <c:v>275</c:v>
                </c:pt>
                <c:pt idx="73">
                  <c:v>408</c:v>
                </c:pt>
                <c:pt idx="74">
                  <c:v>282</c:v>
                </c:pt>
                <c:pt idx="75">
                  <c:v>368</c:v>
                </c:pt>
                <c:pt idx="76">
                  <c:v>402</c:v>
                </c:pt>
                <c:pt idx="77">
                  <c:v>355</c:v>
                </c:pt>
                <c:pt idx="78">
                  <c:v>394</c:v>
                </c:pt>
                <c:pt idx="79">
                  <c:v>310</c:v>
                </c:pt>
                <c:pt idx="80">
                  <c:v>299</c:v>
                </c:pt>
                <c:pt idx="81">
                  <c:v>306</c:v>
                </c:pt>
                <c:pt idx="82">
                  <c:v>274</c:v>
                </c:pt>
                <c:pt idx="83">
                  <c:v>428</c:v>
                </c:pt>
                <c:pt idx="84">
                  <c:v>241</c:v>
                </c:pt>
                <c:pt idx="85">
                  <c:v>328</c:v>
                </c:pt>
                <c:pt idx="86">
                  <c:v>279</c:v>
                </c:pt>
                <c:pt idx="87">
                  <c:v>431</c:v>
                </c:pt>
                <c:pt idx="88">
                  <c:v>361</c:v>
                </c:pt>
                <c:pt idx="89">
                  <c:v>-999</c:v>
                </c:pt>
                <c:pt idx="90">
                  <c:v>390</c:v>
                </c:pt>
                <c:pt idx="91">
                  <c:v>354</c:v>
                </c:pt>
                <c:pt idx="92">
                  <c:v>344</c:v>
                </c:pt>
                <c:pt idx="93">
                  <c:v>359</c:v>
                </c:pt>
                <c:pt idx="94">
                  <c:v>368</c:v>
                </c:pt>
                <c:pt idx="95">
                  <c:v>991</c:v>
                </c:pt>
                <c:pt idx="96">
                  <c:v>380</c:v>
                </c:pt>
                <c:pt idx="97">
                  <c:v>351</c:v>
                </c:pt>
                <c:pt idx="98">
                  <c:v>321</c:v>
                </c:pt>
                <c:pt idx="99">
                  <c:v>396</c:v>
                </c:pt>
                <c:pt idx="100">
                  <c:v>428</c:v>
                </c:pt>
                <c:pt idx="101">
                  <c:v>375</c:v>
                </c:pt>
                <c:pt idx="102">
                  <c:v>363</c:v>
                </c:pt>
                <c:pt idx="103">
                  <c:v>329</c:v>
                </c:pt>
                <c:pt idx="104">
                  <c:v>315</c:v>
                </c:pt>
                <c:pt idx="105">
                  <c:v>493</c:v>
                </c:pt>
                <c:pt idx="106">
                  <c:v>320</c:v>
                </c:pt>
                <c:pt idx="107">
                  <c:v>346</c:v>
                </c:pt>
                <c:pt idx="108">
                  <c:v>312</c:v>
                </c:pt>
                <c:pt idx="109">
                  <c:v>335</c:v>
                </c:pt>
                <c:pt idx="110">
                  <c:v>389</c:v>
                </c:pt>
                <c:pt idx="111">
                  <c:v>356</c:v>
                </c:pt>
                <c:pt idx="112">
                  <c:v>402</c:v>
                </c:pt>
                <c:pt idx="113">
                  <c:v>348</c:v>
                </c:pt>
                <c:pt idx="114">
                  <c:v>-999</c:v>
                </c:pt>
                <c:pt idx="115">
                  <c:v>418</c:v>
                </c:pt>
                <c:pt idx="116">
                  <c:v>336</c:v>
                </c:pt>
                <c:pt idx="117">
                  <c:v>-999</c:v>
                </c:pt>
                <c:pt idx="118">
                  <c:v>468</c:v>
                </c:pt>
                <c:pt idx="119">
                  <c:v>462</c:v>
                </c:pt>
                <c:pt idx="120">
                  <c:v>428</c:v>
                </c:pt>
                <c:pt idx="121">
                  <c:v>440</c:v>
                </c:pt>
                <c:pt idx="122">
                  <c:v>422</c:v>
                </c:pt>
                <c:pt idx="123">
                  <c:v>455</c:v>
                </c:pt>
                <c:pt idx="124">
                  <c:v>394</c:v>
                </c:pt>
                <c:pt idx="125">
                  <c:v>465</c:v>
                </c:pt>
                <c:pt idx="126">
                  <c:v>427</c:v>
                </c:pt>
                <c:pt idx="127">
                  <c:v>-999</c:v>
                </c:pt>
                <c:pt idx="128">
                  <c:v>543</c:v>
                </c:pt>
                <c:pt idx="129">
                  <c:v>460</c:v>
                </c:pt>
                <c:pt idx="130">
                  <c:v>425</c:v>
                </c:pt>
                <c:pt idx="131">
                  <c:v>488</c:v>
                </c:pt>
                <c:pt idx="132">
                  <c:v>506</c:v>
                </c:pt>
                <c:pt idx="133">
                  <c:v>534</c:v>
                </c:pt>
                <c:pt idx="134">
                  <c:v>367</c:v>
                </c:pt>
                <c:pt idx="135">
                  <c:v>376</c:v>
                </c:pt>
                <c:pt idx="136">
                  <c:v>519</c:v>
                </c:pt>
                <c:pt idx="137">
                  <c:v>436</c:v>
                </c:pt>
                <c:pt idx="138">
                  <c:v>541</c:v>
                </c:pt>
                <c:pt idx="139">
                  <c:v>368</c:v>
                </c:pt>
                <c:pt idx="140">
                  <c:v>488</c:v>
                </c:pt>
                <c:pt idx="141">
                  <c:v>478</c:v>
                </c:pt>
                <c:pt idx="142">
                  <c:v>340</c:v>
                </c:pt>
                <c:pt idx="143">
                  <c:v>490</c:v>
                </c:pt>
                <c:pt idx="144">
                  <c:v>545</c:v>
                </c:pt>
                <c:pt idx="145">
                  <c:v>413</c:v>
                </c:pt>
                <c:pt idx="146">
                  <c:v>358</c:v>
                </c:pt>
                <c:pt idx="147">
                  <c:v>510</c:v>
                </c:pt>
                <c:pt idx="148">
                  <c:v>562</c:v>
                </c:pt>
                <c:pt idx="149">
                  <c:v>462</c:v>
                </c:pt>
                <c:pt idx="150">
                  <c:v>661</c:v>
                </c:pt>
                <c:pt idx="151">
                  <c:v>414</c:v>
                </c:pt>
                <c:pt idx="152">
                  <c:v>495</c:v>
                </c:pt>
                <c:pt idx="153">
                  <c:v>396</c:v>
                </c:pt>
                <c:pt idx="154">
                  <c:v>489</c:v>
                </c:pt>
                <c:pt idx="155">
                  <c:v>576</c:v>
                </c:pt>
                <c:pt idx="156">
                  <c:v>525</c:v>
                </c:pt>
                <c:pt idx="157">
                  <c:v>386</c:v>
                </c:pt>
                <c:pt idx="158">
                  <c:v>682</c:v>
                </c:pt>
                <c:pt idx="159">
                  <c:v>723</c:v>
                </c:pt>
                <c:pt idx="160">
                  <c:v>487</c:v>
                </c:pt>
                <c:pt idx="161">
                  <c:v>627</c:v>
                </c:pt>
                <c:pt idx="162">
                  <c:v>422</c:v>
                </c:pt>
                <c:pt idx="163">
                  <c:v>527</c:v>
                </c:pt>
                <c:pt idx="164">
                  <c:v>431</c:v>
                </c:pt>
                <c:pt idx="165">
                  <c:v>513</c:v>
                </c:pt>
                <c:pt idx="166">
                  <c:v>608</c:v>
                </c:pt>
                <c:pt idx="167">
                  <c:v>507</c:v>
                </c:pt>
                <c:pt idx="168">
                  <c:v>408</c:v>
                </c:pt>
                <c:pt idx="169">
                  <c:v>528</c:v>
                </c:pt>
                <c:pt idx="170">
                  <c:v>729</c:v>
                </c:pt>
                <c:pt idx="171">
                  <c:v>621</c:v>
                </c:pt>
                <c:pt idx="172">
                  <c:v>602</c:v>
                </c:pt>
                <c:pt idx="173">
                  <c:v>533</c:v>
                </c:pt>
                <c:pt idx="174">
                  <c:v>599</c:v>
                </c:pt>
                <c:pt idx="175">
                  <c:v>787</c:v>
                </c:pt>
                <c:pt idx="176">
                  <c:v>525</c:v>
                </c:pt>
                <c:pt idx="177">
                  <c:v>398</c:v>
                </c:pt>
                <c:pt idx="178">
                  <c:v>799</c:v>
                </c:pt>
                <c:pt idx="179">
                  <c:v>511</c:v>
                </c:pt>
                <c:pt idx="180">
                  <c:v>826</c:v>
                </c:pt>
                <c:pt idx="181">
                  <c:v>554</c:v>
                </c:pt>
                <c:pt idx="182">
                  <c:v>466</c:v>
                </c:pt>
                <c:pt idx="183">
                  <c:v>567</c:v>
                </c:pt>
                <c:pt idx="184">
                  <c:v>622</c:v>
                </c:pt>
                <c:pt idx="185">
                  <c:v>699</c:v>
                </c:pt>
                <c:pt idx="186">
                  <c:v>354</c:v>
                </c:pt>
                <c:pt idx="187">
                  <c:v>685</c:v>
                </c:pt>
                <c:pt idx="188">
                  <c:v>587</c:v>
                </c:pt>
                <c:pt idx="189">
                  <c:v>823</c:v>
                </c:pt>
                <c:pt idx="190">
                  <c:v>541</c:v>
                </c:pt>
                <c:pt idx="191">
                  <c:v>695</c:v>
                </c:pt>
                <c:pt idx="192">
                  <c:v>422</c:v>
                </c:pt>
                <c:pt idx="193">
                  <c:v>423</c:v>
                </c:pt>
                <c:pt idx="194">
                  <c:v>586</c:v>
                </c:pt>
                <c:pt idx="195">
                  <c:v>541</c:v>
                </c:pt>
                <c:pt idx="196">
                  <c:v>484</c:v>
                </c:pt>
                <c:pt idx="197">
                  <c:v>770</c:v>
                </c:pt>
                <c:pt idx="198">
                  <c:v>-999</c:v>
                </c:pt>
                <c:pt idx="199">
                  <c:v>654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637</c:v>
                </c:pt>
                <c:pt idx="212">
                  <c:v>644</c:v>
                </c:pt>
                <c:pt idx="213">
                  <c:v>538</c:v>
                </c:pt>
                <c:pt idx="214">
                  <c:v>521</c:v>
                </c:pt>
                <c:pt idx="215">
                  <c:v>394</c:v>
                </c:pt>
                <c:pt idx="216">
                  <c:v>513</c:v>
                </c:pt>
                <c:pt idx="217">
                  <c:v>462</c:v>
                </c:pt>
                <c:pt idx="218">
                  <c:v>595</c:v>
                </c:pt>
                <c:pt idx="219">
                  <c:v>680</c:v>
                </c:pt>
                <c:pt idx="220">
                  <c:v>538</c:v>
                </c:pt>
                <c:pt idx="221">
                  <c:v>907</c:v>
                </c:pt>
                <c:pt idx="222">
                  <c:v>505</c:v>
                </c:pt>
                <c:pt idx="223">
                  <c:v>637</c:v>
                </c:pt>
                <c:pt idx="224">
                  <c:v>395</c:v>
                </c:pt>
                <c:pt idx="225">
                  <c:v>730</c:v>
                </c:pt>
                <c:pt idx="226">
                  <c:v>356</c:v>
                </c:pt>
                <c:pt idx="227">
                  <c:v>549</c:v>
                </c:pt>
                <c:pt idx="228">
                  <c:v>629</c:v>
                </c:pt>
                <c:pt idx="229">
                  <c:v>949</c:v>
                </c:pt>
                <c:pt idx="230">
                  <c:v>616</c:v>
                </c:pt>
                <c:pt idx="231">
                  <c:v>372</c:v>
                </c:pt>
                <c:pt idx="232">
                  <c:v>426</c:v>
                </c:pt>
                <c:pt idx="233">
                  <c:v>731</c:v>
                </c:pt>
                <c:pt idx="234">
                  <c:v>532</c:v>
                </c:pt>
                <c:pt idx="235">
                  <c:v>538</c:v>
                </c:pt>
                <c:pt idx="236">
                  <c:v>439</c:v>
                </c:pt>
                <c:pt idx="237">
                  <c:v>566</c:v>
                </c:pt>
                <c:pt idx="238">
                  <c:v>642</c:v>
                </c:pt>
                <c:pt idx="239">
                  <c:v>356</c:v>
                </c:pt>
                <c:pt idx="240">
                  <c:v>454</c:v>
                </c:pt>
                <c:pt idx="241">
                  <c:v>531</c:v>
                </c:pt>
                <c:pt idx="242">
                  <c:v>560</c:v>
                </c:pt>
                <c:pt idx="243">
                  <c:v>525</c:v>
                </c:pt>
                <c:pt idx="244">
                  <c:v>465</c:v>
                </c:pt>
                <c:pt idx="245">
                  <c:v>504</c:v>
                </c:pt>
                <c:pt idx="246">
                  <c:v>512</c:v>
                </c:pt>
                <c:pt idx="247">
                  <c:v>552</c:v>
                </c:pt>
                <c:pt idx="248">
                  <c:v>373</c:v>
                </c:pt>
                <c:pt idx="249">
                  <c:v>412</c:v>
                </c:pt>
                <c:pt idx="250">
                  <c:v>346</c:v>
                </c:pt>
                <c:pt idx="251">
                  <c:v>576</c:v>
                </c:pt>
                <c:pt idx="252">
                  <c:v>602</c:v>
                </c:pt>
                <c:pt idx="253">
                  <c:v>505</c:v>
                </c:pt>
                <c:pt idx="254">
                  <c:v>532</c:v>
                </c:pt>
                <c:pt idx="255">
                  <c:v>552</c:v>
                </c:pt>
                <c:pt idx="256">
                  <c:v>351</c:v>
                </c:pt>
                <c:pt idx="257">
                  <c:v>466</c:v>
                </c:pt>
                <c:pt idx="258">
                  <c:v>396</c:v>
                </c:pt>
                <c:pt idx="259">
                  <c:v>447</c:v>
                </c:pt>
                <c:pt idx="260">
                  <c:v>450</c:v>
                </c:pt>
                <c:pt idx="261">
                  <c:v>631</c:v>
                </c:pt>
                <c:pt idx="262">
                  <c:v>600</c:v>
                </c:pt>
                <c:pt idx="263">
                  <c:v>559</c:v>
                </c:pt>
                <c:pt idx="264">
                  <c:v>445</c:v>
                </c:pt>
                <c:pt idx="265">
                  <c:v>524</c:v>
                </c:pt>
                <c:pt idx="266">
                  <c:v>593</c:v>
                </c:pt>
                <c:pt idx="267">
                  <c:v>394</c:v>
                </c:pt>
                <c:pt idx="268">
                  <c:v>627</c:v>
                </c:pt>
                <c:pt idx="269">
                  <c:v>524</c:v>
                </c:pt>
                <c:pt idx="270">
                  <c:v>370</c:v>
                </c:pt>
                <c:pt idx="271">
                  <c:v>-999</c:v>
                </c:pt>
                <c:pt idx="272">
                  <c:v>420</c:v>
                </c:pt>
                <c:pt idx="273">
                  <c:v>380</c:v>
                </c:pt>
                <c:pt idx="274">
                  <c:v>441</c:v>
                </c:pt>
                <c:pt idx="275">
                  <c:v>434</c:v>
                </c:pt>
                <c:pt idx="276">
                  <c:v>483</c:v>
                </c:pt>
                <c:pt idx="277">
                  <c:v>355</c:v>
                </c:pt>
                <c:pt idx="278">
                  <c:v>424</c:v>
                </c:pt>
                <c:pt idx="279">
                  <c:v>462</c:v>
                </c:pt>
                <c:pt idx="280">
                  <c:v>418</c:v>
                </c:pt>
                <c:pt idx="281">
                  <c:v>353</c:v>
                </c:pt>
                <c:pt idx="282">
                  <c:v>-999</c:v>
                </c:pt>
                <c:pt idx="283">
                  <c:v>336</c:v>
                </c:pt>
                <c:pt idx="284">
                  <c:v>316</c:v>
                </c:pt>
                <c:pt idx="285">
                  <c:v>533</c:v>
                </c:pt>
                <c:pt idx="286">
                  <c:v>417</c:v>
                </c:pt>
                <c:pt idx="287">
                  <c:v>418</c:v>
                </c:pt>
                <c:pt idx="288">
                  <c:v>388</c:v>
                </c:pt>
                <c:pt idx="289">
                  <c:v>435</c:v>
                </c:pt>
                <c:pt idx="290">
                  <c:v>381</c:v>
                </c:pt>
                <c:pt idx="291">
                  <c:v>323</c:v>
                </c:pt>
                <c:pt idx="292">
                  <c:v>328</c:v>
                </c:pt>
                <c:pt idx="293">
                  <c:v>362</c:v>
                </c:pt>
                <c:pt idx="294">
                  <c:v>-999</c:v>
                </c:pt>
                <c:pt idx="295">
                  <c:v>322</c:v>
                </c:pt>
                <c:pt idx="296">
                  <c:v>323</c:v>
                </c:pt>
                <c:pt idx="297">
                  <c:v>-999</c:v>
                </c:pt>
                <c:pt idx="298">
                  <c:v>443</c:v>
                </c:pt>
                <c:pt idx="299">
                  <c:v>406</c:v>
                </c:pt>
                <c:pt idx="300">
                  <c:v>351</c:v>
                </c:pt>
                <c:pt idx="301">
                  <c:v>446</c:v>
                </c:pt>
                <c:pt idx="302">
                  <c:v>340</c:v>
                </c:pt>
                <c:pt idx="303">
                  <c:v>358</c:v>
                </c:pt>
                <c:pt idx="304">
                  <c:v>-999</c:v>
                </c:pt>
                <c:pt idx="305">
                  <c:v>364</c:v>
                </c:pt>
                <c:pt idx="306">
                  <c:v>-999</c:v>
                </c:pt>
                <c:pt idx="307">
                  <c:v>409</c:v>
                </c:pt>
                <c:pt idx="308">
                  <c:v>-999</c:v>
                </c:pt>
                <c:pt idx="309">
                  <c:v>331</c:v>
                </c:pt>
                <c:pt idx="310">
                  <c:v>335</c:v>
                </c:pt>
                <c:pt idx="311">
                  <c:v>339</c:v>
                </c:pt>
                <c:pt idx="312">
                  <c:v>298</c:v>
                </c:pt>
                <c:pt idx="313">
                  <c:v>383</c:v>
                </c:pt>
                <c:pt idx="314">
                  <c:v>360</c:v>
                </c:pt>
                <c:pt idx="315">
                  <c:v>397</c:v>
                </c:pt>
                <c:pt idx="316">
                  <c:v>372</c:v>
                </c:pt>
                <c:pt idx="317">
                  <c:v>322</c:v>
                </c:pt>
                <c:pt idx="318">
                  <c:v>377</c:v>
                </c:pt>
                <c:pt idx="319">
                  <c:v>341</c:v>
                </c:pt>
                <c:pt idx="320">
                  <c:v>339</c:v>
                </c:pt>
                <c:pt idx="321">
                  <c:v>283</c:v>
                </c:pt>
                <c:pt idx="322">
                  <c:v>362</c:v>
                </c:pt>
                <c:pt idx="323">
                  <c:v>278</c:v>
                </c:pt>
                <c:pt idx="324">
                  <c:v>367</c:v>
                </c:pt>
                <c:pt idx="325">
                  <c:v>390</c:v>
                </c:pt>
                <c:pt idx="326">
                  <c:v>298</c:v>
                </c:pt>
                <c:pt idx="327">
                  <c:v>390</c:v>
                </c:pt>
                <c:pt idx="328">
                  <c:v>305</c:v>
                </c:pt>
                <c:pt idx="329">
                  <c:v>344</c:v>
                </c:pt>
                <c:pt idx="330">
                  <c:v>351</c:v>
                </c:pt>
                <c:pt idx="331">
                  <c:v>442</c:v>
                </c:pt>
                <c:pt idx="332">
                  <c:v>351</c:v>
                </c:pt>
                <c:pt idx="333">
                  <c:v>425</c:v>
                </c:pt>
                <c:pt idx="334">
                  <c:v>357</c:v>
                </c:pt>
                <c:pt idx="335">
                  <c:v>359</c:v>
                </c:pt>
                <c:pt idx="336">
                  <c:v>340</c:v>
                </c:pt>
                <c:pt idx="337">
                  <c:v>283</c:v>
                </c:pt>
                <c:pt idx="338">
                  <c:v>335</c:v>
                </c:pt>
                <c:pt idx="339">
                  <c:v>375</c:v>
                </c:pt>
                <c:pt idx="340">
                  <c:v>268</c:v>
                </c:pt>
                <c:pt idx="341">
                  <c:v>347</c:v>
                </c:pt>
                <c:pt idx="342">
                  <c:v>393</c:v>
                </c:pt>
                <c:pt idx="343">
                  <c:v>251</c:v>
                </c:pt>
                <c:pt idx="344">
                  <c:v>315</c:v>
                </c:pt>
                <c:pt idx="345">
                  <c:v>261</c:v>
                </c:pt>
                <c:pt idx="346">
                  <c:v>379</c:v>
                </c:pt>
                <c:pt idx="347">
                  <c:v>318</c:v>
                </c:pt>
                <c:pt idx="348">
                  <c:v>321</c:v>
                </c:pt>
                <c:pt idx="349">
                  <c:v>341</c:v>
                </c:pt>
                <c:pt idx="350">
                  <c:v>274</c:v>
                </c:pt>
                <c:pt idx="351">
                  <c:v>356</c:v>
                </c:pt>
                <c:pt idx="352">
                  <c:v>269</c:v>
                </c:pt>
                <c:pt idx="353">
                  <c:v>326</c:v>
                </c:pt>
                <c:pt idx="354">
                  <c:v>311</c:v>
                </c:pt>
                <c:pt idx="355">
                  <c:v>336</c:v>
                </c:pt>
                <c:pt idx="356">
                  <c:v>271</c:v>
                </c:pt>
                <c:pt idx="357">
                  <c:v>308</c:v>
                </c:pt>
                <c:pt idx="358">
                  <c:v>324</c:v>
                </c:pt>
                <c:pt idx="359">
                  <c:v>280</c:v>
                </c:pt>
                <c:pt idx="360">
                  <c:v>425</c:v>
                </c:pt>
                <c:pt idx="361">
                  <c:v>355</c:v>
                </c:pt>
                <c:pt idx="362">
                  <c:v>367</c:v>
                </c:pt>
                <c:pt idx="363">
                  <c:v>323</c:v>
                </c:pt>
                <c:pt idx="364">
                  <c:v>373</c:v>
                </c:pt>
                <c:pt idx="365">
                  <c:v>314</c:v>
                </c:pt>
                <c:pt idx="366">
                  <c:v>388</c:v>
                </c:pt>
                <c:pt idx="367">
                  <c:v>331</c:v>
                </c:pt>
                <c:pt idx="368">
                  <c:v>416</c:v>
                </c:pt>
                <c:pt idx="369">
                  <c:v>486</c:v>
                </c:pt>
                <c:pt idx="370">
                  <c:v>308</c:v>
                </c:pt>
                <c:pt idx="371">
                  <c:v>402</c:v>
                </c:pt>
                <c:pt idx="372">
                  <c:v>-999</c:v>
                </c:pt>
                <c:pt idx="373">
                  <c:v>325</c:v>
                </c:pt>
                <c:pt idx="374">
                  <c:v>603</c:v>
                </c:pt>
                <c:pt idx="375">
                  <c:v>350</c:v>
                </c:pt>
                <c:pt idx="376">
                  <c:v>304</c:v>
                </c:pt>
                <c:pt idx="377">
                  <c:v>404</c:v>
                </c:pt>
                <c:pt idx="378">
                  <c:v>443</c:v>
                </c:pt>
                <c:pt idx="379">
                  <c:v>379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B0-4A40-936E-C2AEE55B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249119"/>
        <c:axId val="1"/>
      </c:scatterChart>
      <c:valAx>
        <c:axId val="200424911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2491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-1.0250706511339724</c:v>
                </c:pt>
                <c:pt idx="33">
                  <c:v>0.74724983437898562</c:v>
                </c:pt>
                <c:pt idx="34">
                  <c:v>0.87036702445029945</c:v>
                </c:pt>
                <c:pt idx="35">
                  <c:v>0.80525629321840642</c:v>
                </c:pt>
                <c:pt idx="36">
                  <c:v>0.83566855512574711</c:v>
                </c:pt>
                <c:pt idx="37">
                  <c:v>0.8862352825333214</c:v>
                </c:pt>
                <c:pt idx="38">
                  <c:v>0.87190321327804143</c:v>
                </c:pt>
                <c:pt idx="39">
                  <c:v>0.88691301691364266</c:v>
                </c:pt>
                <c:pt idx="40">
                  <c:v>0.89873325567677131</c:v>
                </c:pt>
                <c:pt idx="41">
                  <c:v>0.90723820496997754</c:v>
                </c:pt>
                <c:pt idx="42">
                  <c:v>0.91069793002300814</c:v>
                </c:pt>
                <c:pt idx="43">
                  <c:v>0.91969935240571121</c:v>
                </c:pt>
                <c:pt idx="44">
                  <c:v>0.91231471460678559</c:v>
                </c:pt>
                <c:pt idx="45">
                  <c:v>0.91987682848030339</c:v>
                </c:pt>
                <c:pt idx="46">
                  <c:v>0.94781998915414889</c:v>
                </c:pt>
                <c:pt idx="47">
                  <c:v>0.94413733785642895</c:v>
                </c:pt>
                <c:pt idx="48">
                  <c:v>0.94788427081497917</c:v>
                </c:pt>
                <c:pt idx="49">
                  <c:v>0.95102945597833377</c:v>
                </c:pt>
                <c:pt idx="50">
                  <c:v>0.95842154939854451</c:v>
                </c:pt>
                <c:pt idx="51">
                  <c:v>0.95341446499301674</c:v>
                </c:pt>
                <c:pt idx="52">
                  <c:v>0.96398682136619829</c:v>
                </c:pt>
                <c:pt idx="53">
                  <c:v>0.95379031138953296</c:v>
                </c:pt>
                <c:pt idx="54">
                  <c:v>0.96798175442486989</c:v>
                </c:pt>
                <c:pt idx="55">
                  <c:v>0.96086188720676768</c:v>
                </c:pt>
                <c:pt idx="56">
                  <c:v>0.96035585614092212</c:v>
                </c:pt>
                <c:pt idx="57">
                  <c:v>0.96384867041593492</c:v>
                </c:pt>
                <c:pt idx="58">
                  <c:v>0.95485875150527633</c:v>
                </c:pt>
                <c:pt idx="59">
                  <c:v>0.97626801109749561</c:v>
                </c:pt>
                <c:pt idx="60">
                  <c:v>0.97029351945956233</c:v>
                </c:pt>
                <c:pt idx="61">
                  <c:v>0.98044366642165126</c:v>
                </c:pt>
                <c:pt idx="62">
                  <c:v>0.95903316269006422</c:v>
                </c:pt>
                <c:pt idx="63">
                  <c:v>0.97282255652154193</c:v>
                </c:pt>
                <c:pt idx="64">
                  <c:v>0.97122808279152928</c:v>
                </c:pt>
                <c:pt idx="65">
                  <c:v>0.97206465469997205</c:v>
                </c:pt>
                <c:pt idx="66">
                  <c:v>0.97696857306196405</c:v>
                </c:pt>
                <c:pt idx="67">
                  <c:v>0.97845323061157063</c:v>
                </c:pt>
                <c:pt idx="68">
                  <c:v>0.97379844679033212</c:v>
                </c:pt>
                <c:pt idx="69">
                  <c:v>0.97532943373388503</c:v>
                </c:pt>
                <c:pt idx="70">
                  <c:v>0.97867451297179398</c:v>
                </c:pt>
                <c:pt idx="71">
                  <c:v>0.98084392868900405</c:v>
                </c:pt>
                <c:pt idx="72">
                  <c:v>0.98162835231922485</c:v>
                </c:pt>
                <c:pt idx="73">
                  <c:v>0.98446156861579204</c:v>
                </c:pt>
                <c:pt idx="74">
                  <c:v>0.97946692720603945</c:v>
                </c:pt>
                <c:pt idx="75">
                  <c:v>0.98902717383244798</c:v>
                </c:pt>
                <c:pt idx="76">
                  <c:v>0.98216317997254465</c:v>
                </c:pt>
                <c:pt idx="77">
                  <c:v>0.98363590963194281</c:v>
                </c:pt>
                <c:pt idx="78">
                  <c:v>0.98651293502275628</c:v>
                </c:pt>
                <c:pt idx="79">
                  <c:v>0.98782458466803913</c:v>
                </c:pt>
                <c:pt idx="80">
                  <c:v>0.98624946735414698</c:v>
                </c:pt>
                <c:pt idx="81">
                  <c:v>0.98465588555892714</c:v>
                </c:pt>
                <c:pt idx="82">
                  <c:v>0.98750175852785016</c:v>
                </c:pt>
                <c:pt idx="83">
                  <c:v>0.98803375439690833</c:v>
                </c:pt>
                <c:pt idx="84">
                  <c:v>0.98942237086755702</c:v>
                </c:pt>
                <c:pt idx="85">
                  <c:v>0.98984251453008409</c:v>
                </c:pt>
                <c:pt idx="86">
                  <c:v>0.98943223461373331</c:v>
                </c:pt>
                <c:pt idx="87">
                  <c:v>0.98970825643073468</c:v>
                </c:pt>
                <c:pt idx="88">
                  <c:v>0.99134157201165263</c:v>
                </c:pt>
                <c:pt idx="89">
                  <c:v>-999</c:v>
                </c:pt>
                <c:pt idx="90">
                  <c:v>0.99203074252361645</c:v>
                </c:pt>
                <c:pt idx="91">
                  <c:v>0.99147381171718851</c:v>
                </c:pt>
                <c:pt idx="92">
                  <c:v>0.98860388390220066</c:v>
                </c:pt>
                <c:pt idx="93">
                  <c:v>0.99140923380405865</c:v>
                </c:pt>
                <c:pt idx="94">
                  <c:v>0.99033520920762597</c:v>
                </c:pt>
                <c:pt idx="95">
                  <c:v>0.99267960496698182</c:v>
                </c:pt>
                <c:pt idx="96">
                  <c:v>0.99276279517232591</c:v>
                </c:pt>
                <c:pt idx="97">
                  <c:v>0.98872105242602415</c:v>
                </c:pt>
                <c:pt idx="98">
                  <c:v>0.99232609840065489</c:v>
                </c:pt>
                <c:pt idx="99">
                  <c:v>0.99255081282298951</c:v>
                </c:pt>
                <c:pt idx="100">
                  <c:v>0.99258001380991234</c:v>
                </c:pt>
                <c:pt idx="101">
                  <c:v>0.99064139938686757</c:v>
                </c:pt>
                <c:pt idx="102">
                  <c:v>0.99169015338355382</c:v>
                </c:pt>
                <c:pt idx="103">
                  <c:v>0.99045149630301377</c:v>
                </c:pt>
                <c:pt idx="104">
                  <c:v>0.9903208786859965</c:v>
                </c:pt>
                <c:pt idx="105">
                  <c:v>0.99344419092666802</c:v>
                </c:pt>
                <c:pt idx="106">
                  <c:v>0.9934252993520607</c:v>
                </c:pt>
                <c:pt idx="107">
                  <c:v>0.99479476094598374</c:v>
                </c:pt>
                <c:pt idx="108">
                  <c:v>0.9926933298600602</c:v>
                </c:pt>
                <c:pt idx="109">
                  <c:v>0.99509099278442115</c:v>
                </c:pt>
                <c:pt idx="110">
                  <c:v>0.99299637436029387</c:v>
                </c:pt>
                <c:pt idx="111">
                  <c:v>0.99404513472741485</c:v>
                </c:pt>
                <c:pt idx="112">
                  <c:v>0.99421314983273279</c:v>
                </c:pt>
                <c:pt idx="113">
                  <c:v>0.98803378319317225</c:v>
                </c:pt>
                <c:pt idx="114">
                  <c:v>-999</c:v>
                </c:pt>
                <c:pt idx="115">
                  <c:v>0.99383101372924487</c:v>
                </c:pt>
                <c:pt idx="116">
                  <c:v>0.99295778254701572</c:v>
                </c:pt>
                <c:pt idx="117">
                  <c:v>-999</c:v>
                </c:pt>
                <c:pt idx="118">
                  <c:v>0.99174397242336076</c:v>
                </c:pt>
                <c:pt idx="119">
                  <c:v>0.99157614026020613</c:v>
                </c:pt>
                <c:pt idx="120">
                  <c:v>0.99192738468442321</c:v>
                </c:pt>
                <c:pt idx="121">
                  <c:v>0.99307433997116668</c:v>
                </c:pt>
                <c:pt idx="122">
                  <c:v>0.99369388088901367</c:v>
                </c:pt>
                <c:pt idx="123">
                  <c:v>0.99303004492665747</c:v>
                </c:pt>
                <c:pt idx="124">
                  <c:v>0.99303257560942582</c:v>
                </c:pt>
                <c:pt idx="125">
                  <c:v>0.99252794098408204</c:v>
                </c:pt>
                <c:pt idx="126">
                  <c:v>0.9916134313872691</c:v>
                </c:pt>
                <c:pt idx="127">
                  <c:v>-999</c:v>
                </c:pt>
                <c:pt idx="128">
                  <c:v>0.99263715191390234</c:v>
                </c:pt>
                <c:pt idx="129">
                  <c:v>0.99313790750046482</c:v>
                </c:pt>
                <c:pt idx="130">
                  <c:v>0.99053312624481771</c:v>
                </c:pt>
                <c:pt idx="131">
                  <c:v>0.99142700379552373</c:v>
                </c:pt>
                <c:pt idx="132">
                  <c:v>0.99079367398451346</c:v>
                </c:pt>
                <c:pt idx="133">
                  <c:v>0.99200515763321562</c:v>
                </c:pt>
                <c:pt idx="134">
                  <c:v>0.9924060873838334</c:v>
                </c:pt>
                <c:pt idx="135">
                  <c:v>0.99155818558289077</c:v>
                </c:pt>
                <c:pt idx="136">
                  <c:v>0.99250769154722374</c:v>
                </c:pt>
                <c:pt idx="137">
                  <c:v>0.99317257576116658</c:v>
                </c:pt>
                <c:pt idx="138">
                  <c:v>0.99308867780085053</c:v>
                </c:pt>
                <c:pt idx="139">
                  <c:v>0.99417403200630838</c:v>
                </c:pt>
                <c:pt idx="140">
                  <c:v>0.98817583090441119</c:v>
                </c:pt>
                <c:pt idx="141">
                  <c:v>0.9926597817800823</c:v>
                </c:pt>
                <c:pt idx="142">
                  <c:v>0.99108275279304303</c:v>
                </c:pt>
                <c:pt idx="143">
                  <c:v>0.99038430333737637</c:v>
                </c:pt>
                <c:pt idx="144">
                  <c:v>0.993951311678265</c:v>
                </c:pt>
                <c:pt idx="145">
                  <c:v>0.99383531392160862</c:v>
                </c:pt>
                <c:pt idx="146">
                  <c:v>0.99412636146208522</c:v>
                </c:pt>
                <c:pt idx="147">
                  <c:v>0.99250605839196115</c:v>
                </c:pt>
                <c:pt idx="148">
                  <c:v>0.99333119053687768</c:v>
                </c:pt>
                <c:pt idx="149">
                  <c:v>0.99363076966052855</c:v>
                </c:pt>
                <c:pt idx="150">
                  <c:v>0.99251993504576352</c:v>
                </c:pt>
                <c:pt idx="151">
                  <c:v>0.99588953327354579</c:v>
                </c:pt>
                <c:pt idx="152">
                  <c:v>0.99281143443708109</c:v>
                </c:pt>
                <c:pt idx="153">
                  <c:v>0.99419936348378946</c:v>
                </c:pt>
                <c:pt idx="154">
                  <c:v>0.99230716532954399</c:v>
                </c:pt>
                <c:pt idx="155">
                  <c:v>0.99372165546065672</c:v>
                </c:pt>
                <c:pt idx="156">
                  <c:v>0.99438292298285058</c:v>
                </c:pt>
                <c:pt idx="157">
                  <c:v>0.99413226434222035</c:v>
                </c:pt>
                <c:pt idx="158">
                  <c:v>0.99212252562777481</c:v>
                </c:pt>
                <c:pt idx="159">
                  <c:v>0.99271424895021976</c:v>
                </c:pt>
                <c:pt idx="160">
                  <c:v>0.99107386333215408</c:v>
                </c:pt>
                <c:pt idx="161">
                  <c:v>0.99419036257033744</c:v>
                </c:pt>
                <c:pt idx="162">
                  <c:v>0.99263915919768231</c:v>
                </c:pt>
                <c:pt idx="163">
                  <c:v>0.99442594375943671</c:v>
                </c:pt>
                <c:pt idx="164">
                  <c:v>0.99507718100655995</c:v>
                </c:pt>
                <c:pt idx="165">
                  <c:v>0.99315393197003232</c:v>
                </c:pt>
                <c:pt idx="166">
                  <c:v>0.99195131024293304</c:v>
                </c:pt>
                <c:pt idx="167">
                  <c:v>0.99344660103172722</c:v>
                </c:pt>
                <c:pt idx="168">
                  <c:v>0.99543303703636254</c:v>
                </c:pt>
                <c:pt idx="169">
                  <c:v>0.99268648516288216</c:v>
                </c:pt>
                <c:pt idx="170">
                  <c:v>0.99250605839196138</c:v>
                </c:pt>
                <c:pt idx="171">
                  <c:v>0.99258879674197442</c:v>
                </c:pt>
                <c:pt idx="172">
                  <c:v>0.99350160035353985</c:v>
                </c:pt>
                <c:pt idx="173">
                  <c:v>0.99453989963241307</c:v>
                </c:pt>
                <c:pt idx="174">
                  <c:v>0.99263543623842065</c:v>
                </c:pt>
                <c:pt idx="175">
                  <c:v>0.9922832463117276</c:v>
                </c:pt>
                <c:pt idx="176">
                  <c:v>0.99231182597343259</c:v>
                </c:pt>
                <c:pt idx="177">
                  <c:v>0.99103246028095249</c:v>
                </c:pt>
                <c:pt idx="178">
                  <c:v>0.99336935551262484</c:v>
                </c:pt>
                <c:pt idx="179">
                  <c:v>0.99478439471999758</c:v>
                </c:pt>
                <c:pt idx="180">
                  <c:v>0.99519330918647653</c:v>
                </c:pt>
                <c:pt idx="181">
                  <c:v>0.99184819855968875</c:v>
                </c:pt>
                <c:pt idx="182">
                  <c:v>0.99220012128106594</c:v>
                </c:pt>
                <c:pt idx="183">
                  <c:v>0.99252728982960703</c:v>
                </c:pt>
                <c:pt idx="184">
                  <c:v>0.99454996738216139</c:v>
                </c:pt>
                <c:pt idx="185">
                  <c:v>0.99377042487658762</c:v>
                </c:pt>
                <c:pt idx="186">
                  <c:v>0.99135307218040192</c:v>
                </c:pt>
                <c:pt idx="187">
                  <c:v>0.99269444395646844</c:v>
                </c:pt>
                <c:pt idx="188">
                  <c:v>0.99239897451374826</c:v>
                </c:pt>
                <c:pt idx="189">
                  <c:v>0.99159955165723312</c:v>
                </c:pt>
                <c:pt idx="190">
                  <c:v>0.98910156190055254</c:v>
                </c:pt>
                <c:pt idx="191">
                  <c:v>0.99313643128066542</c:v>
                </c:pt>
                <c:pt idx="192">
                  <c:v>0.99273879343149574</c:v>
                </c:pt>
                <c:pt idx="193">
                  <c:v>0.99496927821692049</c:v>
                </c:pt>
                <c:pt idx="194">
                  <c:v>0.99313633402202994</c:v>
                </c:pt>
                <c:pt idx="195">
                  <c:v>0.99270036686242713</c:v>
                </c:pt>
                <c:pt idx="196">
                  <c:v>0.99161728141192984</c:v>
                </c:pt>
                <c:pt idx="197">
                  <c:v>0.99423678136891436</c:v>
                </c:pt>
                <c:pt idx="198">
                  <c:v>-999</c:v>
                </c:pt>
                <c:pt idx="199">
                  <c:v>0.99093188489292194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0.99162875530203098</c:v>
                </c:pt>
                <c:pt idx="212">
                  <c:v>0.99150795802372238</c:v>
                </c:pt>
                <c:pt idx="213">
                  <c:v>0.99042768957280358</c:v>
                </c:pt>
                <c:pt idx="214">
                  <c:v>0.99218700241511759</c:v>
                </c:pt>
                <c:pt idx="215">
                  <c:v>0.99279754963109601</c:v>
                </c:pt>
                <c:pt idx="216">
                  <c:v>0.98636921507243625</c:v>
                </c:pt>
                <c:pt idx="217">
                  <c:v>0.99312365196788743</c:v>
                </c:pt>
                <c:pt idx="218">
                  <c:v>0.99222426127069385</c:v>
                </c:pt>
                <c:pt idx="219">
                  <c:v>0.99016983773926126</c:v>
                </c:pt>
                <c:pt idx="220">
                  <c:v>0.99273714907374044</c:v>
                </c:pt>
                <c:pt idx="221">
                  <c:v>0.99396465971291792</c:v>
                </c:pt>
                <c:pt idx="222">
                  <c:v>0.99153565592639015</c:v>
                </c:pt>
                <c:pt idx="223">
                  <c:v>0.99426454065304448</c:v>
                </c:pt>
                <c:pt idx="224">
                  <c:v>0.99245055565678997</c:v>
                </c:pt>
                <c:pt idx="225">
                  <c:v>0.99193744948461837</c:v>
                </c:pt>
                <c:pt idx="226">
                  <c:v>0.99397295293215715</c:v>
                </c:pt>
                <c:pt idx="227">
                  <c:v>0.9916475157997674</c:v>
                </c:pt>
                <c:pt idx="228">
                  <c:v>0.99182371965219795</c:v>
                </c:pt>
                <c:pt idx="229">
                  <c:v>0.99365494222624196</c:v>
                </c:pt>
                <c:pt idx="230">
                  <c:v>0.99210211876344223</c:v>
                </c:pt>
                <c:pt idx="231">
                  <c:v>0.99354788532817018</c:v>
                </c:pt>
                <c:pt idx="232">
                  <c:v>0.99459190176013801</c:v>
                </c:pt>
                <c:pt idx="233">
                  <c:v>0.99293198321624232</c:v>
                </c:pt>
                <c:pt idx="234">
                  <c:v>0.99259651340000621</c:v>
                </c:pt>
                <c:pt idx="235">
                  <c:v>0.99397212406792201</c:v>
                </c:pt>
                <c:pt idx="236">
                  <c:v>0.99272034485189176</c:v>
                </c:pt>
                <c:pt idx="237">
                  <c:v>0.99242854899928801</c:v>
                </c:pt>
                <c:pt idx="238">
                  <c:v>0.99379824932985361</c:v>
                </c:pt>
                <c:pt idx="239">
                  <c:v>0.99353680731800842</c:v>
                </c:pt>
                <c:pt idx="240">
                  <c:v>0.99220087014857417</c:v>
                </c:pt>
                <c:pt idx="241">
                  <c:v>0.99416121360102228</c:v>
                </c:pt>
                <c:pt idx="242">
                  <c:v>0.99263096224685787</c:v>
                </c:pt>
                <c:pt idx="243">
                  <c:v>0.99258932413564593</c:v>
                </c:pt>
                <c:pt idx="244">
                  <c:v>0.99318647105908919</c:v>
                </c:pt>
                <c:pt idx="245">
                  <c:v>0.9909118589449426</c:v>
                </c:pt>
                <c:pt idx="246">
                  <c:v>0.99338104606338851</c:v>
                </c:pt>
                <c:pt idx="247">
                  <c:v>0.99100384666336472</c:v>
                </c:pt>
                <c:pt idx="248">
                  <c:v>0.99346963382491127</c:v>
                </c:pt>
                <c:pt idx="249">
                  <c:v>0.99542869598480088</c:v>
                </c:pt>
                <c:pt idx="250">
                  <c:v>0.99171573002062685</c:v>
                </c:pt>
                <c:pt idx="251">
                  <c:v>0.9929641929394708</c:v>
                </c:pt>
                <c:pt idx="252">
                  <c:v>0.99290863895448156</c:v>
                </c:pt>
                <c:pt idx="253">
                  <c:v>0.99253381208760227</c:v>
                </c:pt>
                <c:pt idx="254">
                  <c:v>0.99375651323421998</c:v>
                </c:pt>
                <c:pt idx="255">
                  <c:v>0.99217313506930727</c:v>
                </c:pt>
                <c:pt idx="256">
                  <c:v>0.99513379942787017</c:v>
                </c:pt>
                <c:pt idx="257">
                  <c:v>0.99233956880724516</c:v>
                </c:pt>
                <c:pt idx="258">
                  <c:v>0.99279754963109623</c:v>
                </c:pt>
                <c:pt idx="259">
                  <c:v>0.99502406970189772</c:v>
                </c:pt>
                <c:pt idx="260">
                  <c:v>0.99436899418678126</c:v>
                </c:pt>
                <c:pt idx="261">
                  <c:v>0.99278366521347339</c:v>
                </c:pt>
                <c:pt idx="262">
                  <c:v>0.99393739497105793</c:v>
                </c:pt>
                <c:pt idx="263">
                  <c:v>0.99298906307786583</c:v>
                </c:pt>
                <c:pt idx="264">
                  <c:v>0.9944107817456822</c:v>
                </c:pt>
                <c:pt idx="265">
                  <c:v>0.99314166938104065</c:v>
                </c:pt>
                <c:pt idx="266">
                  <c:v>0.99406265936713145</c:v>
                </c:pt>
                <c:pt idx="267">
                  <c:v>0.99491250654053986</c:v>
                </c:pt>
                <c:pt idx="268">
                  <c:v>0.99242280661699922</c:v>
                </c:pt>
                <c:pt idx="269">
                  <c:v>0.9926032031179105</c:v>
                </c:pt>
                <c:pt idx="270">
                  <c:v>0.99446650395457659</c:v>
                </c:pt>
                <c:pt idx="271">
                  <c:v>-999</c:v>
                </c:pt>
                <c:pt idx="272">
                  <c:v>0.99247190212797876</c:v>
                </c:pt>
                <c:pt idx="273">
                  <c:v>0.99301525793555168</c:v>
                </c:pt>
                <c:pt idx="274">
                  <c:v>0.9935061702582938</c:v>
                </c:pt>
                <c:pt idx="275">
                  <c:v>0.99189320427115202</c:v>
                </c:pt>
                <c:pt idx="276">
                  <c:v>0.98834251388551564</c:v>
                </c:pt>
                <c:pt idx="277">
                  <c:v>0.9922478099691765</c:v>
                </c:pt>
                <c:pt idx="278">
                  <c:v>0.99287725548151118</c:v>
                </c:pt>
                <c:pt idx="279">
                  <c:v>0.99178070830833354</c:v>
                </c:pt>
                <c:pt idx="280">
                  <c:v>0.98957017646104706</c:v>
                </c:pt>
                <c:pt idx="281">
                  <c:v>0.98975021576694366</c:v>
                </c:pt>
                <c:pt idx="282">
                  <c:v>-999</c:v>
                </c:pt>
                <c:pt idx="283">
                  <c:v>0.99168091681189641</c:v>
                </c:pt>
                <c:pt idx="284">
                  <c:v>0.99404763935676366</c:v>
                </c:pt>
                <c:pt idx="285">
                  <c:v>0.99462459612833121</c:v>
                </c:pt>
                <c:pt idx="286">
                  <c:v>0.99118266198569138</c:v>
                </c:pt>
                <c:pt idx="287">
                  <c:v>0.99303257560942582</c:v>
                </c:pt>
                <c:pt idx="288">
                  <c:v>0.99421205434174975</c:v>
                </c:pt>
                <c:pt idx="289">
                  <c:v>0.99350028764565446</c:v>
                </c:pt>
                <c:pt idx="290">
                  <c:v>0.99201768554254277</c:v>
                </c:pt>
                <c:pt idx="291">
                  <c:v>0.99338758073506239</c:v>
                </c:pt>
                <c:pt idx="292">
                  <c:v>0.99338990947520034</c:v>
                </c:pt>
                <c:pt idx="293">
                  <c:v>0.99116822803325966</c:v>
                </c:pt>
                <c:pt idx="294">
                  <c:v>-999</c:v>
                </c:pt>
                <c:pt idx="295">
                  <c:v>0.99384258885369303</c:v>
                </c:pt>
                <c:pt idx="296">
                  <c:v>0.99244253614345002</c:v>
                </c:pt>
                <c:pt idx="297">
                  <c:v>-999</c:v>
                </c:pt>
                <c:pt idx="298">
                  <c:v>0.99250271648914801</c:v>
                </c:pt>
                <c:pt idx="299">
                  <c:v>0.99374818516238939</c:v>
                </c:pt>
                <c:pt idx="300">
                  <c:v>0.99232056361314669</c:v>
                </c:pt>
                <c:pt idx="301">
                  <c:v>0.99220119728953093</c:v>
                </c:pt>
                <c:pt idx="302">
                  <c:v>0.99179652012507391</c:v>
                </c:pt>
                <c:pt idx="303">
                  <c:v>0.99150413157359807</c:v>
                </c:pt>
                <c:pt idx="304">
                  <c:v>-999</c:v>
                </c:pt>
                <c:pt idx="305">
                  <c:v>0.99173316314940274</c:v>
                </c:pt>
                <c:pt idx="306">
                  <c:v>-999</c:v>
                </c:pt>
                <c:pt idx="307">
                  <c:v>0.99257473454089595</c:v>
                </c:pt>
                <c:pt idx="308">
                  <c:v>-999</c:v>
                </c:pt>
                <c:pt idx="309">
                  <c:v>0.98873339423926054</c:v>
                </c:pt>
                <c:pt idx="310">
                  <c:v>0.99140856583308512</c:v>
                </c:pt>
                <c:pt idx="311">
                  <c:v>0.99138893478764667</c:v>
                </c:pt>
                <c:pt idx="312">
                  <c:v>0.98982988142293227</c:v>
                </c:pt>
                <c:pt idx="313">
                  <c:v>0.98963950203222406</c:v>
                </c:pt>
                <c:pt idx="314">
                  <c:v>0.98670522820106465</c:v>
                </c:pt>
                <c:pt idx="315">
                  <c:v>0.99060829278542606</c:v>
                </c:pt>
                <c:pt idx="316">
                  <c:v>0.98817319617729793</c:v>
                </c:pt>
                <c:pt idx="317">
                  <c:v>0.99110186080137008</c:v>
                </c:pt>
                <c:pt idx="318">
                  <c:v>0.98791121681357985</c:v>
                </c:pt>
                <c:pt idx="319">
                  <c:v>0.99002111523568714</c:v>
                </c:pt>
                <c:pt idx="320">
                  <c:v>0.98873207980074607</c:v>
                </c:pt>
                <c:pt idx="321">
                  <c:v>0.98661104531723032</c:v>
                </c:pt>
                <c:pt idx="322">
                  <c:v>0.98623587199310847</c:v>
                </c:pt>
                <c:pt idx="323">
                  <c:v>0.98700266838428941</c:v>
                </c:pt>
                <c:pt idx="324">
                  <c:v>0.98441684599485124</c:v>
                </c:pt>
                <c:pt idx="325">
                  <c:v>0.98308721393933529</c:v>
                </c:pt>
                <c:pt idx="326">
                  <c:v>0.98180574763778294</c:v>
                </c:pt>
                <c:pt idx="327">
                  <c:v>0.98372994984509987</c:v>
                </c:pt>
                <c:pt idx="328">
                  <c:v>0.98253426367394048</c:v>
                </c:pt>
                <c:pt idx="329">
                  <c:v>0.98209907154342468</c:v>
                </c:pt>
                <c:pt idx="330">
                  <c:v>0.98261482671621825</c:v>
                </c:pt>
                <c:pt idx="331">
                  <c:v>0.97516084568433359</c:v>
                </c:pt>
                <c:pt idx="332">
                  <c:v>0.97960114185145886</c:v>
                </c:pt>
                <c:pt idx="333">
                  <c:v>0.97628123669163325</c:v>
                </c:pt>
                <c:pt idx="334">
                  <c:v>0.94479279952244122</c:v>
                </c:pt>
                <c:pt idx="335">
                  <c:v>0.97594721212364755</c:v>
                </c:pt>
                <c:pt idx="336">
                  <c:v>0.97150965529748667</c:v>
                </c:pt>
                <c:pt idx="337">
                  <c:v>0.97447524878903669</c:v>
                </c:pt>
                <c:pt idx="338">
                  <c:v>0.97427940128668833</c:v>
                </c:pt>
                <c:pt idx="339">
                  <c:v>0.98038626671935569</c:v>
                </c:pt>
                <c:pt idx="340">
                  <c:v>0.9694844793799211</c:v>
                </c:pt>
                <c:pt idx="341">
                  <c:v>0.97052527419654422</c:v>
                </c:pt>
                <c:pt idx="342">
                  <c:v>0.96718919366071865</c:v>
                </c:pt>
                <c:pt idx="343">
                  <c:v>0.96508179264960159</c:v>
                </c:pt>
                <c:pt idx="344">
                  <c:v>0.95900912970997354</c:v>
                </c:pt>
                <c:pt idx="345">
                  <c:v>0.95807054083890442</c:v>
                </c:pt>
                <c:pt idx="346">
                  <c:v>0.95371427189683755</c:v>
                </c:pt>
                <c:pt idx="347">
                  <c:v>0.95980836441109074</c:v>
                </c:pt>
                <c:pt idx="348">
                  <c:v>0.95451947230175738</c:v>
                </c:pt>
                <c:pt idx="349">
                  <c:v>0.9508961348358812</c:v>
                </c:pt>
                <c:pt idx="350">
                  <c:v>0.93754142032728272</c:v>
                </c:pt>
                <c:pt idx="351">
                  <c:v>0.94418798161482387</c:v>
                </c:pt>
                <c:pt idx="352">
                  <c:v>0.9355331740899151</c:v>
                </c:pt>
                <c:pt idx="353">
                  <c:v>0.93377980073119826</c:v>
                </c:pt>
                <c:pt idx="354">
                  <c:v>0.93151947384845035</c:v>
                </c:pt>
                <c:pt idx="355">
                  <c:v>0.94129938994998164</c:v>
                </c:pt>
                <c:pt idx="356">
                  <c:v>0.92741951144800394</c:v>
                </c:pt>
                <c:pt idx="357">
                  <c:v>0.93671524385493699</c:v>
                </c:pt>
                <c:pt idx="358">
                  <c:v>0.94410080537702201</c:v>
                </c:pt>
                <c:pt idx="359">
                  <c:v>0.92913865106901583</c:v>
                </c:pt>
                <c:pt idx="360">
                  <c:v>0.92887056151107295</c:v>
                </c:pt>
                <c:pt idx="361">
                  <c:v>0.90930290232156896</c:v>
                </c:pt>
                <c:pt idx="362">
                  <c:v>0.91785438037287692</c:v>
                </c:pt>
                <c:pt idx="363">
                  <c:v>0.88638729671360761</c:v>
                </c:pt>
                <c:pt idx="364">
                  <c:v>0.91414215764148354</c:v>
                </c:pt>
                <c:pt idx="365">
                  <c:v>0.90595476896712601</c:v>
                </c:pt>
                <c:pt idx="366">
                  <c:v>0.89148076666201126</c:v>
                </c:pt>
                <c:pt idx="367">
                  <c:v>0.89523962475490881</c:v>
                </c:pt>
                <c:pt idx="368">
                  <c:v>0.85599633099805261</c:v>
                </c:pt>
                <c:pt idx="369">
                  <c:v>0.86748142443684217</c:v>
                </c:pt>
                <c:pt idx="370">
                  <c:v>0.88658293003601751</c:v>
                </c:pt>
                <c:pt idx="371">
                  <c:v>0.84572913189917698</c:v>
                </c:pt>
                <c:pt idx="372">
                  <c:v>-999</c:v>
                </c:pt>
                <c:pt idx="373">
                  <c:v>0.83923691801862221</c:v>
                </c:pt>
                <c:pt idx="374">
                  <c:v>0.78994312327301475</c:v>
                </c:pt>
                <c:pt idx="375">
                  <c:v>0.78387102439423439</c:v>
                </c:pt>
                <c:pt idx="376">
                  <c:v>0.79530572066982697</c:v>
                </c:pt>
                <c:pt idx="377">
                  <c:v>0.64335699292800386</c:v>
                </c:pt>
                <c:pt idx="378">
                  <c:v>0.70360095314046123</c:v>
                </c:pt>
                <c:pt idx="379">
                  <c:v>0.72269497754572631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</c:v>
                </c:pt>
                <c:pt idx="34">
                  <c:v>2.7</c:v>
                </c:pt>
                <c:pt idx="35">
                  <c:v>2.7</c:v>
                </c:pt>
                <c:pt idx="36">
                  <c:v>3.3</c:v>
                </c:pt>
                <c:pt idx="37">
                  <c:v>4.2</c:v>
                </c:pt>
                <c:pt idx="38">
                  <c:v>4.9000000000000004</c:v>
                </c:pt>
                <c:pt idx="39">
                  <c:v>6.2</c:v>
                </c:pt>
                <c:pt idx="40">
                  <c:v>7.5</c:v>
                </c:pt>
                <c:pt idx="41">
                  <c:v>7.8</c:v>
                </c:pt>
                <c:pt idx="42">
                  <c:v>8.6</c:v>
                </c:pt>
                <c:pt idx="43">
                  <c:v>10.4</c:v>
                </c:pt>
                <c:pt idx="44">
                  <c:v>10.7</c:v>
                </c:pt>
                <c:pt idx="45">
                  <c:v>11.5</c:v>
                </c:pt>
                <c:pt idx="46">
                  <c:v>12.7</c:v>
                </c:pt>
                <c:pt idx="47">
                  <c:v>13.1</c:v>
                </c:pt>
                <c:pt idx="48">
                  <c:v>14.4</c:v>
                </c:pt>
                <c:pt idx="49">
                  <c:v>15.7</c:v>
                </c:pt>
                <c:pt idx="50">
                  <c:v>16.2</c:v>
                </c:pt>
                <c:pt idx="51">
                  <c:v>17.3</c:v>
                </c:pt>
                <c:pt idx="52">
                  <c:v>18</c:v>
                </c:pt>
                <c:pt idx="53">
                  <c:v>19.100000000000001</c:v>
                </c:pt>
                <c:pt idx="54">
                  <c:v>19.7</c:v>
                </c:pt>
                <c:pt idx="55">
                  <c:v>20.8</c:v>
                </c:pt>
                <c:pt idx="56">
                  <c:v>21.9</c:v>
                </c:pt>
                <c:pt idx="57">
                  <c:v>22.4</c:v>
                </c:pt>
                <c:pt idx="58">
                  <c:v>23.7</c:v>
                </c:pt>
                <c:pt idx="59">
                  <c:v>24.6</c:v>
                </c:pt>
                <c:pt idx="60">
                  <c:v>25.3</c:v>
                </c:pt>
                <c:pt idx="61">
                  <c:v>26.6</c:v>
                </c:pt>
                <c:pt idx="62">
                  <c:v>27</c:v>
                </c:pt>
                <c:pt idx="63">
                  <c:v>28</c:v>
                </c:pt>
                <c:pt idx="64">
                  <c:v>29.3</c:v>
                </c:pt>
                <c:pt idx="65">
                  <c:v>30.1</c:v>
                </c:pt>
                <c:pt idx="66">
                  <c:v>31</c:v>
                </c:pt>
                <c:pt idx="67">
                  <c:v>31.9</c:v>
                </c:pt>
                <c:pt idx="68">
                  <c:v>32.6</c:v>
                </c:pt>
                <c:pt idx="69">
                  <c:v>34.1</c:v>
                </c:pt>
                <c:pt idx="70">
                  <c:v>34.200000000000003</c:v>
                </c:pt>
                <c:pt idx="71">
                  <c:v>35.5</c:v>
                </c:pt>
                <c:pt idx="72">
                  <c:v>36.4</c:v>
                </c:pt>
                <c:pt idx="73">
                  <c:v>37.299999999999997</c:v>
                </c:pt>
                <c:pt idx="74">
                  <c:v>38.4</c:v>
                </c:pt>
                <c:pt idx="75">
                  <c:v>39.200000000000003</c:v>
                </c:pt>
                <c:pt idx="76">
                  <c:v>40.4</c:v>
                </c:pt>
                <c:pt idx="77">
                  <c:v>41.2</c:v>
                </c:pt>
                <c:pt idx="78">
                  <c:v>41.9</c:v>
                </c:pt>
                <c:pt idx="79">
                  <c:v>42.8</c:v>
                </c:pt>
                <c:pt idx="80">
                  <c:v>43.9</c:v>
                </c:pt>
                <c:pt idx="81">
                  <c:v>44.8</c:v>
                </c:pt>
                <c:pt idx="82">
                  <c:v>45.5</c:v>
                </c:pt>
                <c:pt idx="83">
                  <c:v>46.6</c:v>
                </c:pt>
                <c:pt idx="84">
                  <c:v>47.5</c:v>
                </c:pt>
                <c:pt idx="85">
                  <c:v>48.4</c:v>
                </c:pt>
                <c:pt idx="86">
                  <c:v>49.5</c:v>
                </c:pt>
                <c:pt idx="87">
                  <c:v>50.4</c:v>
                </c:pt>
                <c:pt idx="88">
                  <c:v>50.8</c:v>
                </c:pt>
                <c:pt idx="89">
                  <c:v>51.9</c:v>
                </c:pt>
                <c:pt idx="90">
                  <c:v>53</c:v>
                </c:pt>
                <c:pt idx="91">
                  <c:v>53.9</c:v>
                </c:pt>
                <c:pt idx="92">
                  <c:v>54.6</c:v>
                </c:pt>
                <c:pt idx="93">
                  <c:v>55.9</c:v>
                </c:pt>
                <c:pt idx="94">
                  <c:v>56.3</c:v>
                </c:pt>
                <c:pt idx="95">
                  <c:v>57.4</c:v>
                </c:pt>
                <c:pt idx="96">
                  <c:v>58.3</c:v>
                </c:pt>
                <c:pt idx="97">
                  <c:v>59</c:v>
                </c:pt>
                <c:pt idx="98">
                  <c:v>60.3</c:v>
                </c:pt>
                <c:pt idx="99">
                  <c:v>60.5</c:v>
                </c:pt>
                <c:pt idx="100">
                  <c:v>61.9</c:v>
                </c:pt>
                <c:pt idx="101">
                  <c:v>62.5</c:v>
                </c:pt>
                <c:pt idx="102">
                  <c:v>63.9</c:v>
                </c:pt>
                <c:pt idx="103">
                  <c:v>64.099999999999994</c:v>
                </c:pt>
                <c:pt idx="104">
                  <c:v>65.400000000000006</c:v>
                </c:pt>
                <c:pt idx="105">
                  <c:v>66.3</c:v>
                </c:pt>
                <c:pt idx="106">
                  <c:v>67</c:v>
                </c:pt>
                <c:pt idx="107">
                  <c:v>68.099999999999994</c:v>
                </c:pt>
                <c:pt idx="108">
                  <c:v>68.8</c:v>
                </c:pt>
                <c:pt idx="109">
                  <c:v>69.8</c:v>
                </c:pt>
                <c:pt idx="110">
                  <c:v>70.5</c:v>
                </c:pt>
                <c:pt idx="111">
                  <c:v>71.8</c:v>
                </c:pt>
                <c:pt idx="112">
                  <c:v>72.5</c:v>
                </c:pt>
                <c:pt idx="113">
                  <c:v>73.8</c:v>
                </c:pt>
                <c:pt idx="114">
                  <c:v>73.599999999999994</c:v>
                </c:pt>
                <c:pt idx="115">
                  <c:v>75.400000000000006</c:v>
                </c:pt>
                <c:pt idx="116">
                  <c:v>75.2</c:v>
                </c:pt>
                <c:pt idx="117">
                  <c:v>77.2</c:v>
                </c:pt>
                <c:pt idx="118">
                  <c:v>77</c:v>
                </c:pt>
                <c:pt idx="119">
                  <c:v>78.7</c:v>
                </c:pt>
                <c:pt idx="120">
                  <c:v>79.599999999999994</c:v>
                </c:pt>
                <c:pt idx="121">
                  <c:v>80.3</c:v>
                </c:pt>
                <c:pt idx="122">
                  <c:v>80.5</c:v>
                </c:pt>
                <c:pt idx="123">
                  <c:v>82.3</c:v>
                </c:pt>
                <c:pt idx="124">
                  <c:v>82.9</c:v>
                </c:pt>
                <c:pt idx="125">
                  <c:v>84.1</c:v>
                </c:pt>
                <c:pt idx="126">
                  <c:v>84.7</c:v>
                </c:pt>
                <c:pt idx="127">
                  <c:v>85.8</c:v>
                </c:pt>
                <c:pt idx="128">
                  <c:v>86.7</c:v>
                </c:pt>
                <c:pt idx="129">
                  <c:v>87.4</c:v>
                </c:pt>
                <c:pt idx="130">
                  <c:v>88.3</c:v>
                </c:pt>
                <c:pt idx="131">
                  <c:v>89.4</c:v>
                </c:pt>
                <c:pt idx="132">
                  <c:v>90.2</c:v>
                </c:pt>
                <c:pt idx="133">
                  <c:v>91.2</c:v>
                </c:pt>
                <c:pt idx="134">
                  <c:v>92.2</c:v>
                </c:pt>
                <c:pt idx="135">
                  <c:v>92.9</c:v>
                </c:pt>
                <c:pt idx="136">
                  <c:v>93.6</c:v>
                </c:pt>
                <c:pt idx="137">
                  <c:v>94.5</c:v>
                </c:pt>
                <c:pt idx="138">
                  <c:v>95.4</c:v>
                </c:pt>
                <c:pt idx="139">
                  <c:v>96.5</c:v>
                </c:pt>
                <c:pt idx="140">
                  <c:v>96.9</c:v>
                </c:pt>
                <c:pt idx="141">
                  <c:v>98.9</c:v>
                </c:pt>
                <c:pt idx="142">
                  <c:v>98.7</c:v>
                </c:pt>
                <c:pt idx="143">
                  <c:v>100.2</c:v>
                </c:pt>
                <c:pt idx="144">
                  <c:v>100.9</c:v>
                </c:pt>
                <c:pt idx="145">
                  <c:v>101.8</c:v>
                </c:pt>
                <c:pt idx="146">
                  <c:v>102.9</c:v>
                </c:pt>
                <c:pt idx="147">
                  <c:v>103.4</c:v>
                </c:pt>
                <c:pt idx="148">
                  <c:v>104.2</c:v>
                </c:pt>
                <c:pt idx="149">
                  <c:v>105.8</c:v>
                </c:pt>
                <c:pt idx="150">
                  <c:v>106.4</c:v>
                </c:pt>
                <c:pt idx="151">
                  <c:v>107.3</c:v>
                </c:pt>
                <c:pt idx="152">
                  <c:v>108.4</c:v>
                </c:pt>
                <c:pt idx="153">
                  <c:v>109.3</c:v>
                </c:pt>
                <c:pt idx="154">
                  <c:v>109.6</c:v>
                </c:pt>
                <c:pt idx="155">
                  <c:v>110.7</c:v>
                </c:pt>
                <c:pt idx="156">
                  <c:v>112</c:v>
                </c:pt>
                <c:pt idx="157">
                  <c:v>112.4</c:v>
                </c:pt>
                <c:pt idx="158">
                  <c:v>113.8</c:v>
                </c:pt>
                <c:pt idx="159">
                  <c:v>114.4</c:v>
                </c:pt>
                <c:pt idx="160">
                  <c:v>115.6</c:v>
                </c:pt>
                <c:pt idx="161">
                  <c:v>116</c:v>
                </c:pt>
                <c:pt idx="162">
                  <c:v>116.9</c:v>
                </c:pt>
                <c:pt idx="163">
                  <c:v>118</c:v>
                </c:pt>
                <c:pt idx="164">
                  <c:v>118.7</c:v>
                </c:pt>
                <c:pt idx="165">
                  <c:v>119.8</c:v>
                </c:pt>
                <c:pt idx="166">
                  <c:v>120</c:v>
                </c:pt>
                <c:pt idx="167">
                  <c:v>121.3</c:v>
                </c:pt>
                <c:pt idx="168">
                  <c:v>122.4</c:v>
                </c:pt>
                <c:pt idx="169">
                  <c:v>122.6</c:v>
                </c:pt>
                <c:pt idx="170">
                  <c:v>124.2</c:v>
                </c:pt>
                <c:pt idx="171">
                  <c:v>124.8</c:v>
                </c:pt>
                <c:pt idx="172">
                  <c:v>126.2</c:v>
                </c:pt>
                <c:pt idx="173">
                  <c:v>126.8</c:v>
                </c:pt>
                <c:pt idx="174">
                  <c:v>127.1</c:v>
                </c:pt>
                <c:pt idx="175">
                  <c:v>128.6</c:v>
                </c:pt>
                <c:pt idx="176">
                  <c:v>129.30000000000001</c:v>
                </c:pt>
                <c:pt idx="177">
                  <c:v>130.4</c:v>
                </c:pt>
                <c:pt idx="178">
                  <c:v>130.9</c:v>
                </c:pt>
                <c:pt idx="179">
                  <c:v>132.19999999999999</c:v>
                </c:pt>
                <c:pt idx="180">
                  <c:v>132.6</c:v>
                </c:pt>
                <c:pt idx="181">
                  <c:v>133.9</c:v>
                </c:pt>
                <c:pt idx="182">
                  <c:v>135</c:v>
                </c:pt>
                <c:pt idx="183">
                  <c:v>135.30000000000001</c:v>
                </c:pt>
                <c:pt idx="184">
                  <c:v>136.19999999999999</c:v>
                </c:pt>
                <c:pt idx="185">
                  <c:v>137.5</c:v>
                </c:pt>
                <c:pt idx="186">
                  <c:v>138.19999999999999</c:v>
                </c:pt>
                <c:pt idx="187">
                  <c:v>138.80000000000001</c:v>
                </c:pt>
                <c:pt idx="188">
                  <c:v>140.19999999999999</c:v>
                </c:pt>
                <c:pt idx="189">
                  <c:v>141</c:v>
                </c:pt>
                <c:pt idx="190">
                  <c:v>142.1</c:v>
                </c:pt>
                <c:pt idx="191">
                  <c:v>142.6</c:v>
                </c:pt>
                <c:pt idx="192">
                  <c:v>143.5</c:v>
                </c:pt>
                <c:pt idx="193">
                  <c:v>144.80000000000001</c:v>
                </c:pt>
                <c:pt idx="194">
                  <c:v>145.30000000000001</c:v>
                </c:pt>
                <c:pt idx="195">
                  <c:v>146.19999999999999</c:v>
                </c:pt>
                <c:pt idx="196">
                  <c:v>147.30000000000001</c:v>
                </c:pt>
                <c:pt idx="197">
                  <c:v>147.9</c:v>
                </c:pt>
                <c:pt idx="198">
                  <c:v>149</c:v>
                </c:pt>
                <c:pt idx="199">
                  <c:v>149.9</c:v>
                </c:pt>
                <c:pt idx="200">
                  <c:v>150.6</c:v>
                </c:pt>
                <c:pt idx="201">
                  <c:v>151.69999999999999</c:v>
                </c:pt>
                <c:pt idx="202">
                  <c:v>152.30000000000001</c:v>
                </c:pt>
                <c:pt idx="203">
                  <c:v>153.30000000000001</c:v>
                </c:pt>
                <c:pt idx="204">
                  <c:v>154.1</c:v>
                </c:pt>
                <c:pt idx="205">
                  <c:v>153.30000000000001</c:v>
                </c:pt>
                <c:pt idx="206">
                  <c:v>153</c:v>
                </c:pt>
                <c:pt idx="207">
                  <c:v>152.4</c:v>
                </c:pt>
                <c:pt idx="208">
                  <c:v>151</c:v>
                </c:pt>
                <c:pt idx="209">
                  <c:v>149.69999999999999</c:v>
                </c:pt>
                <c:pt idx="210">
                  <c:v>149.19999999999999</c:v>
                </c:pt>
                <c:pt idx="211">
                  <c:v>148.19999999999999</c:v>
                </c:pt>
                <c:pt idx="212">
                  <c:v>147.5</c:v>
                </c:pt>
                <c:pt idx="213">
                  <c:v>146.4</c:v>
                </c:pt>
                <c:pt idx="214">
                  <c:v>145.69999999999999</c:v>
                </c:pt>
                <c:pt idx="215">
                  <c:v>145.30000000000001</c:v>
                </c:pt>
                <c:pt idx="216">
                  <c:v>143.5</c:v>
                </c:pt>
                <c:pt idx="217">
                  <c:v>143.1</c:v>
                </c:pt>
                <c:pt idx="218">
                  <c:v>142.4</c:v>
                </c:pt>
                <c:pt idx="219">
                  <c:v>141.1</c:v>
                </c:pt>
                <c:pt idx="220">
                  <c:v>140.80000000000001</c:v>
                </c:pt>
                <c:pt idx="221">
                  <c:v>139.1</c:v>
                </c:pt>
                <c:pt idx="222">
                  <c:v>139</c:v>
                </c:pt>
                <c:pt idx="223">
                  <c:v>137.5</c:v>
                </c:pt>
                <c:pt idx="224">
                  <c:v>137.1</c:v>
                </c:pt>
                <c:pt idx="225">
                  <c:v>136.19999999999999</c:v>
                </c:pt>
                <c:pt idx="226">
                  <c:v>135.5</c:v>
                </c:pt>
                <c:pt idx="227">
                  <c:v>134.4</c:v>
                </c:pt>
                <c:pt idx="228">
                  <c:v>133.5</c:v>
                </c:pt>
                <c:pt idx="229">
                  <c:v>133</c:v>
                </c:pt>
                <c:pt idx="230">
                  <c:v>132.19999999999999</c:v>
                </c:pt>
                <c:pt idx="231">
                  <c:v>130.80000000000001</c:v>
                </c:pt>
                <c:pt idx="232">
                  <c:v>130.80000000000001</c:v>
                </c:pt>
                <c:pt idx="233">
                  <c:v>129.30000000000001</c:v>
                </c:pt>
                <c:pt idx="234">
                  <c:v>128.6</c:v>
                </c:pt>
                <c:pt idx="235">
                  <c:v>127.9</c:v>
                </c:pt>
                <c:pt idx="236">
                  <c:v>127.1</c:v>
                </c:pt>
                <c:pt idx="237">
                  <c:v>126.2</c:v>
                </c:pt>
                <c:pt idx="238">
                  <c:v>125.5</c:v>
                </c:pt>
                <c:pt idx="239">
                  <c:v>124.6</c:v>
                </c:pt>
                <c:pt idx="240">
                  <c:v>123.3</c:v>
                </c:pt>
                <c:pt idx="241">
                  <c:v>123.1</c:v>
                </c:pt>
                <c:pt idx="242">
                  <c:v>122</c:v>
                </c:pt>
                <c:pt idx="243">
                  <c:v>121.1</c:v>
                </c:pt>
                <c:pt idx="244">
                  <c:v>120.2</c:v>
                </c:pt>
                <c:pt idx="245">
                  <c:v>119.8</c:v>
                </c:pt>
                <c:pt idx="246">
                  <c:v>118.2</c:v>
                </c:pt>
                <c:pt idx="247">
                  <c:v>118.2</c:v>
                </c:pt>
                <c:pt idx="248">
                  <c:v>116.9</c:v>
                </c:pt>
                <c:pt idx="249">
                  <c:v>116.4</c:v>
                </c:pt>
                <c:pt idx="250">
                  <c:v>114.9</c:v>
                </c:pt>
                <c:pt idx="251">
                  <c:v>114.9</c:v>
                </c:pt>
                <c:pt idx="252">
                  <c:v>113.5</c:v>
                </c:pt>
                <c:pt idx="253">
                  <c:v>112.9</c:v>
                </c:pt>
                <c:pt idx="254">
                  <c:v>111.6</c:v>
                </c:pt>
                <c:pt idx="255">
                  <c:v>111.5</c:v>
                </c:pt>
                <c:pt idx="256">
                  <c:v>109.8</c:v>
                </c:pt>
                <c:pt idx="257">
                  <c:v>110</c:v>
                </c:pt>
                <c:pt idx="258">
                  <c:v>108.4</c:v>
                </c:pt>
                <c:pt idx="259">
                  <c:v>108.4</c:v>
                </c:pt>
                <c:pt idx="260">
                  <c:v>106.7</c:v>
                </c:pt>
                <c:pt idx="261">
                  <c:v>106.4</c:v>
                </c:pt>
                <c:pt idx="262">
                  <c:v>105.1</c:v>
                </c:pt>
                <c:pt idx="263">
                  <c:v>104.4</c:v>
                </c:pt>
                <c:pt idx="264">
                  <c:v>103.8</c:v>
                </c:pt>
                <c:pt idx="265">
                  <c:v>102.4</c:v>
                </c:pt>
                <c:pt idx="266">
                  <c:v>102</c:v>
                </c:pt>
                <c:pt idx="267">
                  <c:v>101.1</c:v>
                </c:pt>
                <c:pt idx="268">
                  <c:v>100.7</c:v>
                </c:pt>
                <c:pt idx="269">
                  <c:v>98.9</c:v>
                </c:pt>
                <c:pt idx="270">
                  <c:v>98.7</c:v>
                </c:pt>
                <c:pt idx="271">
                  <c:v>97.6</c:v>
                </c:pt>
                <c:pt idx="272">
                  <c:v>97.3</c:v>
                </c:pt>
                <c:pt idx="273">
                  <c:v>96</c:v>
                </c:pt>
                <c:pt idx="274">
                  <c:v>95.3</c:v>
                </c:pt>
                <c:pt idx="275">
                  <c:v>93.8</c:v>
                </c:pt>
                <c:pt idx="276">
                  <c:v>93.8</c:v>
                </c:pt>
                <c:pt idx="277">
                  <c:v>92.7</c:v>
                </c:pt>
                <c:pt idx="278">
                  <c:v>91.8</c:v>
                </c:pt>
                <c:pt idx="279">
                  <c:v>90.9</c:v>
                </c:pt>
                <c:pt idx="280">
                  <c:v>90.3</c:v>
                </c:pt>
                <c:pt idx="281">
                  <c:v>89.1</c:v>
                </c:pt>
                <c:pt idx="282">
                  <c:v>88.5</c:v>
                </c:pt>
                <c:pt idx="283">
                  <c:v>87.4</c:v>
                </c:pt>
                <c:pt idx="284">
                  <c:v>86.3</c:v>
                </c:pt>
                <c:pt idx="285">
                  <c:v>86</c:v>
                </c:pt>
                <c:pt idx="286">
                  <c:v>84.7</c:v>
                </c:pt>
                <c:pt idx="287">
                  <c:v>83.8</c:v>
                </c:pt>
                <c:pt idx="288">
                  <c:v>83.4</c:v>
                </c:pt>
                <c:pt idx="289">
                  <c:v>82</c:v>
                </c:pt>
                <c:pt idx="290">
                  <c:v>81.400000000000006</c:v>
                </c:pt>
                <c:pt idx="291">
                  <c:v>80.3</c:v>
                </c:pt>
                <c:pt idx="292">
                  <c:v>79.599999999999994</c:v>
                </c:pt>
                <c:pt idx="293">
                  <c:v>79</c:v>
                </c:pt>
                <c:pt idx="294">
                  <c:v>77.599999999999994</c:v>
                </c:pt>
                <c:pt idx="295">
                  <c:v>77.2</c:v>
                </c:pt>
                <c:pt idx="296">
                  <c:v>75.400000000000006</c:v>
                </c:pt>
                <c:pt idx="297">
                  <c:v>75.2</c:v>
                </c:pt>
                <c:pt idx="298">
                  <c:v>73.599999999999994</c:v>
                </c:pt>
                <c:pt idx="299">
                  <c:v>73.400000000000006</c:v>
                </c:pt>
                <c:pt idx="300">
                  <c:v>72.5</c:v>
                </c:pt>
                <c:pt idx="301">
                  <c:v>71.2</c:v>
                </c:pt>
                <c:pt idx="302">
                  <c:v>71</c:v>
                </c:pt>
                <c:pt idx="303">
                  <c:v>69.900000000000006</c:v>
                </c:pt>
                <c:pt idx="304">
                  <c:v>68.7</c:v>
                </c:pt>
                <c:pt idx="305">
                  <c:v>68.5</c:v>
                </c:pt>
                <c:pt idx="306">
                  <c:v>67.400000000000006</c:v>
                </c:pt>
                <c:pt idx="307">
                  <c:v>66.5</c:v>
                </c:pt>
                <c:pt idx="308">
                  <c:v>65.7</c:v>
                </c:pt>
                <c:pt idx="309">
                  <c:v>65</c:v>
                </c:pt>
                <c:pt idx="310">
                  <c:v>63.6</c:v>
                </c:pt>
                <c:pt idx="311">
                  <c:v>62.7</c:v>
                </c:pt>
                <c:pt idx="312">
                  <c:v>62.3</c:v>
                </c:pt>
                <c:pt idx="313">
                  <c:v>61.7</c:v>
                </c:pt>
                <c:pt idx="314">
                  <c:v>60.5</c:v>
                </c:pt>
                <c:pt idx="315">
                  <c:v>59.2</c:v>
                </c:pt>
                <c:pt idx="316">
                  <c:v>59</c:v>
                </c:pt>
                <c:pt idx="317">
                  <c:v>58.1</c:v>
                </c:pt>
                <c:pt idx="318">
                  <c:v>57</c:v>
                </c:pt>
                <c:pt idx="319">
                  <c:v>56.3</c:v>
                </c:pt>
                <c:pt idx="320">
                  <c:v>55.2</c:v>
                </c:pt>
                <c:pt idx="321">
                  <c:v>54.5</c:v>
                </c:pt>
                <c:pt idx="322">
                  <c:v>53.5</c:v>
                </c:pt>
                <c:pt idx="323">
                  <c:v>53.2</c:v>
                </c:pt>
                <c:pt idx="324">
                  <c:v>51.9</c:v>
                </c:pt>
                <c:pt idx="325">
                  <c:v>51</c:v>
                </c:pt>
                <c:pt idx="326">
                  <c:v>50.1</c:v>
                </c:pt>
                <c:pt idx="327">
                  <c:v>49.2</c:v>
                </c:pt>
                <c:pt idx="328">
                  <c:v>48.8</c:v>
                </c:pt>
                <c:pt idx="329">
                  <c:v>47.4</c:v>
                </c:pt>
                <c:pt idx="330">
                  <c:v>47</c:v>
                </c:pt>
                <c:pt idx="331">
                  <c:v>45.5</c:v>
                </c:pt>
                <c:pt idx="332">
                  <c:v>45</c:v>
                </c:pt>
                <c:pt idx="333">
                  <c:v>43.9</c:v>
                </c:pt>
                <c:pt idx="334">
                  <c:v>43.2</c:v>
                </c:pt>
                <c:pt idx="335">
                  <c:v>42.3</c:v>
                </c:pt>
                <c:pt idx="336">
                  <c:v>41</c:v>
                </c:pt>
                <c:pt idx="337">
                  <c:v>41</c:v>
                </c:pt>
                <c:pt idx="338">
                  <c:v>39.299999999999997</c:v>
                </c:pt>
                <c:pt idx="339">
                  <c:v>39</c:v>
                </c:pt>
                <c:pt idx="340">
                  <c:v>38.1</c:v>
                </c:pt>
                <c:pt idx="341">
                  <c:v>36.799999999999997</c:v>
                </c:pt>
                <c:pt idx="342">
                  <c:v>36.1</c:v>
                </c:pt>
                <c:pt idx="343">
                  <c:v>35.700000000000003</c:v>
                </c:pt>
                <c:pt idx="344">
                  <c:v>34.1</c:v>
                </c:pt>
                <c:pt idx="345">
                  <c:v>33.5</c:v>
                </c:pt>
                <c:pt idx="346">
                  <c:v>32.200000000000003</c:v>
                </c:pt>
                <c:pt idx="347">
                  <c:v>31.1</c:v>
                </c:pt>
                <c:pt idx="348">
                  <c:v>29.9</c:v>
                </c:pt>
                <c:pt idx="349">
                  <c:v>29.7</c:v>
                </c:pt>
                <c:pt idx="350">
                  <c:v>28.2</c:v>
                </c:pt>
                <c:pt idx="351">
                  <c:v>27.9</c:v>
                </c:pt>
                <c:pt idx="352">
                  <c:v>26.8</c:v>
                </c:pt>
                <c:pt idx="353">
                  <c:v>26</c:v>
                </c:pt>
                <c:pt idx="354">
                  <c:v>25</c:v>
                </c:pt>
                <c:pt idx="355">
                  <c:v>24.2</c:v>
                </c:pt>
                <c:pt idx="356">
                  <c:v>23.3</c:v>
                </c:pt>
                <c:pt idx="357">
                  <c:v>22</c:v>
                </c:pt>
                <c:pt idx="358">
                  <c:v>21.7</c:v>
                </c:pt>
                <c:pt idx="359">
                  <c:v>20</c:v>
                </c:pt>
                <c:pt idx="360">
                  <c:v>18.8</c:v>
                </c:pt>
                <c:pt idx="361">
                  <c:v>17.7</c:v>
                </c:pt>
                <c:pt idx="362">
                  <c:v>17.5</c:v>
                </c:pt>
                <c:pt idx="363">
                  <c:v>16.399999999999999</c:v>
                </c:pt>
                <c:pt idx="364">
                  <c:v>15.1</c:v>
                </c:pt>
                <c:pt idx="365">
                  <c:v>14.4</c:v>
                </c:pt>
                <c:pt idx="366">
                  <c:v>14</c:v>
                </c:pt>
                <c:pt idx="367">
                  <c:v>12.6</c:v>
                </c:pt>
                <c:pt idx="368">
                  <c:v>12</c:v>
                </c:pt>
                <c:pt idx="369">
                  <c:v>11.1</c:v>
                </c:pt>
                <c:pt idx="370">
                  <c:v>10</c:v>
                </c:pt>
                <c:pt idx="371">
                  <c:v>9.3000000000000007</c:v>
                </c:pt>
                <c:pt idx="372">
                  <c:v>8.4</c:v>
                </c:pt>
                <c:pt idx="373">
                  <c:v>7.5</c:v>
                </c:pt>
                <c:pt idx="374">
                  <c:v>6.4</c:v>
                </c:pt>
                <c:pt idx="375">
                  <c:v>5.5</c:v>
                </c:pt>
                <c:pt idx="376">
                  <c:v>4.9000000000000004</c:v>
                </c:pt>
                <c:pt idx="377">
                  <c:v>4</c:v>
                </c:pt>
                <c:pt idx="378">
                  <c:v>2.9</c:v>
                </c:pt>
                <c:pt idx="379">
                  <c:v>1.5</c:v>
                </c:pt>
                <c:pt idx="380">
                  <c:v>1.8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62-454A-99F8-24148946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272223"/>
        <c:axId val="1"/>
      </c:scatterChart>
      <c:valAx>
        <c:axId val="200427222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2722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77" name="グラフ 1">
          <a:extLst>
            <a:ext uri="{FF2B5EF4-FFF2-40B4-BE49-F238E27FC236}">
              <a16:creationId xmlns:a16="http://schemas.microsoft.com/office/drawing/2014/main" id="{3940BCF1-0255-1C80-40B5-D14BDC48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78" name="グラフ 2">
          <a:extLst>
            <a:ext uri="{FF2B5EF4-FFF2-40B4-BE49-F238E27FC236}">
              <a16:creationId xmlns:a16="http://schemas.microsoft.com/office/drawing/2014/main" id="{48CE66CD-7784-9E88-8775-C0DBEE65C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79" name="グラフ 3">
          <a:extLst>
            <a:ext uri="{FF2B5EF4-FFF2-40B4-BE49-F238E27FC236}">
              <a16:creationId xmlns:a16="http://schemas.microsoft.com/office/drawing/2014/main" id="{600CD021-C55F-6B18-DE30-BAF1D40B8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80" name="グラフ 4">
          <a:extLst>
            <a:ext uri="{FF2B5EF4-FFF2-40B4-BE49-F238E27FC236}">
              <a16:creationId xmlns:a16="http://schemas.microsoft.com/office/drawing/2014/main" id="{7EAA66D1-7C94-4564-88E2-BA1117155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81" name="グラフ 5">
          <a:extLst>
            <a:ext uri="{FF2B5EF4-FFF2-40B4-BE49-F238E27FC236}">
              <a16:creationId xmlns:a16="http://schemas.microsoft.com/office/drawing/2014/main" id="{12D2E204-39C4-BA4D-205D-1C26C95DA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82" name="グラフ 6">
          <a:extLst>
            <a:ext uri="{FF2B5EF4-FFF2-40B4-BE49-F238E27FC236}">
              <a16:creationId xmlns:a16="http://schemas.microsoft.com/office/drawing/2014/main" id="{D3EE3D3E-6407-7245-F1F6-EFF49467C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83" name="グラフ 7">
          <a:extLst>
            <a:ext uri="{FF2B5EF4-FFF2-40B4-BE49-F238E27FC236}">
              <a16:creationId xmlns:a16="http://schemas.microsoft.com/office/drawing/2014/main" id="{12D6073B-4BFA-2814-7145-F8E56FDB9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84" name="グラフ 8">
          <a:extLst>
            <a:ext uri="{FF2B5EF4-FFF2-40B4-BE49-F238E27FC236}">
              <a16:creationId xmlns:a16="http://schemas.microsoft.com/office/drawing/2014/main" id="{225B14A2-3C97-5140-61EC-8C124A52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D10" sqref="D10"/>
      <selection pane="topRight" activeCell="AI9" sqref="AI9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40662</v>
      </c>
    </row>
    <row r="2" spans="1:34">
      <c r="A2" s="22" t="s">
        <v>98</v>
      </c>
      <c r="B2" s="31">
        <v>3.4201388888888885E-2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0.248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0.40920138888888885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4.2988999999999999E-2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5.1319999999999998E-2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0.40925925925925927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0.169905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7.4876999999999999E-2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0.40930555555555559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6.5725000000000006E-2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1.7645999999999998E-2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0.40936342592592595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7.8870999999999997E-2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1.1542E-2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0.40942129629629626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3.4979999999999997E-2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3.1813000000000001E-2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0.40946759259259258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3.4623000000000001E-2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9.6629999999999997E-3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0.40952546296296299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3.4639000000000003E-2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6.5018999999999993E-2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0.40958333333333335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6.0368999999999999E-2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4.6621000000000003E-2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0.40964120370370366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1.2888999999999999E-2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1.6936E-2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0.40968749999999998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9.1900999999999997E-2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7.4819999999999999E-3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0.4097453703703704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0.104811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1.2392E-2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0.40980324074074076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5.2400000000000005E-4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1.7378000000000001E-2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0.40986111111111106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5.7022000000000003E-2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3.0880999999999999E-2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0.40990740740740739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3.4463000000000001E-2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3.8641000000000002E-2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0.4099652777777778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3.4940000000000001E-3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2.9860000000000001E-2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0.41002314814814816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2.4250000000000001E-3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3.7622000000000003E-2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0.41006944444444443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6.5553E-2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2.1788999999999999E-2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0.41012731481481479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1.7985000000000001E-2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4.4167999999999999E-2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0.41018518518518521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9.9298999999999998E-2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1.2494999999999999E-2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0.41024305555555557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1.2481000000000001E-2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5.842E-3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0.41028935185185184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1.8799E-2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4.0200000000000001E-4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0.4103472222222222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7.6179999999999998E-3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1.7177999999999999E-2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0.41040509259259261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1.124E-3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2.0060000000000001E-2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0.41046296296296297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4.3707999999999997E-2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2.4518999999999999E-2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0.41050925925925924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5.1971999999999997E-2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5.0247E-2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0.4105671296296296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1.9251999999999998E-2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0.117538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0.41062500000000002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3.7996000000000002E-2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4.3610000000000003E-3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0.41068287037037038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1.4572999999999999E-2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5.0881000000000003E-2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0.41072916666666665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7.4700000000000001E-3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0.11734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0.41078703703703701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3.8252000000000001E-2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2.5973E-2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0.41084490740740742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3.0657E-2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8.3335000000000006E-2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0.41089120370370374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3.7079999999999999E-3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2.2623000000000001E-2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0.41094907407407405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0.71673200000000004</v>
      </c>
      <c r="F45" s="9">
        <f>IF(Raw!$G45&gt;$C$8,IF(Raw!$Q45&gt;$C$8,IF(Raw!$N45&gt;$C$9,IF(Raw!$N45&lt;$A$9,IF(Raw!$X45&gt;$C$9,IF(Raw!$X45&lt;$A$9,Raw!I45,-999),-999),-999),-999),-999),-999)</f>
        <v>1.0307200000000001</v>
      </c>
      <c r="G45" s="9">
        <f>Raw!G45</f>
        <v>0.97084300000000001</v>
      </c>
      <c r="H45" s="9">
        <f>IF(Raw!$G45&gt;$C$8,IF(Raw!$Q45&gt;$C$8,IF(Raw!$N45&gt;$C$9,IF(Raw!$N45&lt;$A$9,IF(Raw!$X45&gt;$C$9,IF(Raw!$X45&lt;$A$9,Raw!L45,-999),-999),-999),-999),-999),-999)</f>
        <v>658.3</v>
      </c>
      <c r="I45" s="9">
        <f>IF(Raw!$G45&gt;$C$8,IF(Raw!$Q45&gt;$C$8,IF(Raw!$N45&gt;$C$9,IF(Raw!$N45&lt;$A$9,IF(Raw!$X45&gt;$C$9,IF(Raw!$X45&lt;$A$9,Raw!M45,-999),-999),-999),-999),-999),-999)</f>
        <v>0.14809</v>
      </c>
      <c r="J45" s="9">
        <f>IF(Raw!$G45&gt;$C$8,IF(Raw!$Q45&gt;$C$8,IF(Raw!$N45&gt;$C$9,IF(Raw!$N45&lt;$A$9,IF(Raw!$X45&gt;$C$9,IF(Raw!$X45&lt;$A$9,Raw!N45,-999),-999),-999),-999),-999),-999)</f>
        <v>499</v>
      </c>
      <c r="K45" s="9">
        <f>IF(Raw!$G45&gt;$C$8,IF(Raw!$Q45&gt;$C$8,IF(Raw!$N45&gt;$C$9,IF(Raw!$N45&lt;$A$9,IF(Raw!$X45&gt;$C$9,IF(Raw!$X45&lt;$A$9,Raw!R45,-999),-999),-999),-999),-999),-999)</f>
        <v>0.70428599999999997</v>
      </c>
      <c r="L45" s="9">
        <f>IF(Raw!$G45&gt;$C$8,IF(Raw!$Q45&gt;$C$8,IF(Raw!$N45&gt;$C$9,IF(Raw!$N45&lt;$A$9,IF(Raw!$X45&gt;$C$9,IF(Raw!$X45&lt;$A$9,Raw!S45,-999),-999),-999),-999),-999),-999)</f>
        <v>1.0522279999999999</v>
      </c>
      <c r="M45" s="9">
        <f>Raw!Q45</f>
        <v>0.97933999999999999</v>
      </c>
      <c r="N45" s="9">
        <f>IF(Raw!$G45&gt;$C$8,IF(Raw!$Q45&gt;$C$8,IF(Raw!$N45&gt;$C$9,IF(Raw!$N45&lt;$A$9,IF(Raw!$X45&gt;$C$9,IF(Raw!$X45&lt;$A$9,Raw!V45,-999),-999),-999),-999),-999),-999)</f>
        <v>665.3</v>
      </c>
      <c r="O45" s="9">
        <f>IF(Raw!$G45&gt;$C$8,IF(Raw!$Q45&gt;$C$8,IF(Raw!$N45&gt;$C$9,IF(Raw!$N45&lt;$A$9,IF(Raw!$X45&gt;$C$9,IF(Raw!$X45&lt;$A$9,Raw!W45,-999),-999),-999),-999),-999),-999)</f>
        <v>0.15798100000000001</v>
      </c>
      <c r="P45" s="9">
        <f>IF(Raw!$G45&gt;$C$8,IF(Raw!$Q45&gt;$C$8,IF(Raw!$N45&gt;$C$9,IF(Raw!$N45&lt;$A$9,IF(Raw!$X45&gt;$C$9,IF(Raw!$X45&lt;$A$9,Raw!X45,-999),-999),-999),-999),-999),-999)</f>
        <v>374</v>
      </c>
      <c r="R45" s="9">
        <f t="shared" si="4"/>
        <v>0.31398800000000004</v>
      </c>
      <c r="S45" s="9">
        <f t="shared" si="5"/>
        <v>0.30462977336230984</v>
      </c>
      <c r="T45" s="9">
        <f t="shared" si="6"/>
        <v>0.34794199999999997</v>
      </c>
      <c r="U45" s="9">
        <f t="shared" si="7"/>
        <v>0.33067167952192872</v>
      </c>
      <c r="V45" s="15">
        <f t="shared" si="0"/>
        <v>0.26095254400000001</v>
      </c>
      <c r="X45" s="11">
        <f t="shared" si="8"/>
        <v>-6.0139799999999993E+20</v>
      </c>
      <c r="Y45" s="11">
        <f t="shared" si="9"/>
        <v>6.5829999999999996E-18</v>
      </c>
      <c r="Z45" s="11">
        <f t="shared" si="10"/>
        <v>4.9899999999999999E-4</v>
      </c>
      <c r="AA45" s="16">
        <f t="shared" si="11"/>
        <v>2.0250706511339729</v>
      </c>
      <c r="AB45" s="9">
        <f t="shared" si="1"/>
        <v>1.4088931324968565</v>
      </c>
      <c r="AC45" s="9">
        <f t="shared" si="2"/>
        <v>-1.0250706511339724</v>
      </c>
      <c r="AD45" s="15">
        <f t="shared" si="3"/>
        <v>-999</v>
      </c>
      <c r="AE45" s="3">
        <f t="shared" si="12"/>
        <v>792.59319999999968</v>
      </c>
      <c r="AF45" s="2">
        <f t="shared" si="13"/>
        <v>0.25</v>
      </c>
      <c r="AG45" s="9">
        <f t="shared" si="14"/>
        <v>-0.25410846757108213</v>
      </c>
      <c r="AH45" s="2">
        <f t="shared" si="15"/>
        <v>-12.296176501290773</v>
      </c>
    </row>
    <row r="46" spans="1:34">
      <c r="A46" s="1">
        <f>Raw!A46</f>
        <v>33</v>
      </c>
      <c r="B46" s="14">
        <f>Raw!B46</f>
        <v>0.41100694444444441</v>
      </c>
      <c r="C46" s="15">
        <f>Raw!C46</f>
        <v>1.3</v>
      </c>
      <c r="D46" s="15">
        <f>IF(C46&gt;0.5,Raw!D46*D$11,-999)</f>
        <v>158.30000000000001</v>
      </c>
      <c r="E46" s="9">
        <f>IF(Raw!$G46&gt;$C$8,IF(Raw!$Q46&gt;$C$8,IF(Raw!$N46&gt;$C$9,IF(Raw!$N46&lt;$A$9,IF(Raw!$X46&gt;$C$9,IF(Raw!$X46&lt;$A$9,Raw!H46,-999),-999),-999),-999),-999),-999)</f>
        <v>0.69499100000000003</v>
      </c>
      <c r="F46" s="9">
        <f>IF(Raw!$G46&gt;$C$8,IF(Raw!$Q46&gt;$C$8,IF(Raw!$N46&gt;$C$9,IF(Raw!$N46&lt;$A$9,IF(Raw!$X46&gt;$C$9,IF(Raw!$X46&lt;$A$9,Raw!I46,-999),-999),-999),-999),-999),-999)</f>
        <v>1.062954</v>
      </c>
      <c r="G46" s="9">
        <f>Raw!G46</f>
        <v>0.98685100000000003</v>
      </c>
      <c r="H46" s="9">
        <f>IF(Raw!$G46&gt;$C$8,IF(Raw!$Q46&gt;$C$8,IF(Raw!$N46&gt;$C$9,IF(Raw!$N46&lt;$A$9,IF(Raw!$X46&gt;$C$9,IF(Raw!$X46&lt;$A$9,Raw!L46,-999),-999),-999),-999),-999),-999)</f>
        <v>673.5</v>
      </c>
      <c r="I46" s="9">
        <f>IF(Raw!$G46&gt;$C$8,IF(Raw!$Q46&gt;$C$8,IF(Raw!$N46&gt;$C$9,IF(Raw!$N46&lt;$A$9,IF(Raw!$X46&gt;$C$9,IF(Raw!$X46&lt;$A$9,Raw!M46,-999),-999),-999),-999),-999),-999)</f>
        <v>8.2572000000000007E-2</v>
      </c>
      <c r="J46" s="9">
        <f>IF(Raw!$G46&gt;$C$8,IF(Raw!$Q46&gt;$C$8,IF(Raw!$N46&gt;$C$9,IF(Raw!$N46&lt;$A$9,IF(Raw!$X46&gt;$C$9,IF(Raw!$X46&lt;$A$9,Raw!N46,-999),-999),-999),-999),-999),-999)</f>
        <v>527</v>
      </c>
      <c r="K46" s="9">
        <f>IF(Raw!$G46&gt;$C$8,IF(Raw!$Q46&gt;$C$8,IF(Raw!$N46&gt;$C$9,IF(Raw!$N46&lt;$A$9,IF(Raw!$X46&gt;$C$9,IF(Raw!$X46&lt;$A$9,Raw!R46,-999),-999),-999),-999),-999),-999)</f>
        <v>0.67204600000000003</v>
      </c>
      <c r="L46" s="9">
        <f>IF(Raw!$G46&gt;$C$8,IF(Raw!$Q46&gt;$C$8,IF(Raw!$N46&gt;$C$9,IF(Raw!$N46&lt;$A$9,IF(Raw!$X46&gt;$C$9,IF(Raw!$X46&lt;$A$9,Raw!S46,-999),-999),-999),-999),-999),-999)</f>
        <v>1.0860639999999999</v>
      </c>
      <c r="M46" s="9">
        <f>Raw!Q46</f>
        <v>0.97924</v>
      </c>
      <c r="N46" s="9">
        <f>IF(Raw!$G46&gt;$C$8,IF(Raw!$Q46&gt;$C$8,IF(Raw!$N46&gt;$C$9,IF(Raw!$N46&lt;$A$9,IF(Raw!$X46&gt;$C$9,IF(Raw!$X46&lt;$A$9,Raw!V46,-999),-999),-999),-999),-999),-999)</f>
        <v>695.5</v>
      </c>
      <c r="O46" s="9">
        <f>IF(Raw!$G46&gt;$C$8,IF(Raw!$Q46&gt;$C$8,IF(Raw!$N46&gt;$C$9,IF(Raw!$N46&lt;$A$9,IF(Raw!$X46&gt;$C$9,IF(Raw!$X46&lt;$A$9,Raw!W46,-999),-999),-999),-999),-999),-999)</f>
        <v>0.20728199999999999</v>
      </c>
      <c r="P46" s="9">
        <f>IF(Raw!$G46&gt;$C$8,IF(Raw!$Q46&gt;$C$8,IF(Raw!$N46&gt;$C$9,IF(Raw!$N46&lt;$A$9,IF(Raw!$X46&gt;$C$9,IF(Raw!$X46&lt;$A$9,Raw!X46,-999),-999),-999),-999),-999),-999)</f>
        <v>436</v>
      </c>
      <c r="R46" s="9">
        <f t="shared" si="4"/>
        <v>0.36796299999999993</v>
      </c>
      <c r="S46" s="9">
        <f t="shared" si="5"/>
        <v>0.34617020115639996</v>
      </c>
      <c r="T46" s="9">
        <f t="shared" si="6"/>
        <v>0.41401799999999989</v>
      </c>
      <c r="U46" s="9">
        <f t="shared" si="7"/>
        <v>0.38120957880935186</v>
      </c>
      <c r="V46" s="15">
        <f t="shared" si="0"/>
        <v>0.26934387199999998</v>
      </c>
      <c r="X46" s="11">
        <f t="shared" si="8"/>
        <v>9.52966E+19</v>
      </c>
      <c r="Y46" s="11">
        <f t="shared" si="9"/>
        <v>6.735E-18</v>
      </c>
      <c r="Z46" s="11">
        <f t="shared" si="10"/>
        <v>5.2700000000000002E-4</v>
      </c>
      <c r="AA46" s="16">
        <f t="shared" si="11"/>
        <v>0.25275016562101427</v>
      </c>
      <c r="AB46" s="9">
        <f t="shared" si="1"/>
        <v>0.77668911807008112</v>
      </c>
      <c r="AC46" s="9">
        <f t="shared" si="2"/>
        <v>0.74724983437898562</v>
      </c>
      <c r="AD46" s="15">
        <f t="shared" si="3"/>
        <v>479.60183229793972</v>
      </c>
      <c r="AE46" s="3">
        <f t="shared" si="12"/>
        <v>810.89399999999978</v>
      </c>
      <c r="AF46" s="2">
        <f t="shared" si="13"/>
        <v>0.25</v>
      </c>
      <c r="AG46" s="9">
        <f t="shared" si="14"/>
        <v>0.14063754806653156</v>
      </c>
      <c r="AH46" s="2">
        <f t="shared" si="15"/>
        <v>6.8053777596021918</v>
      </c>
    </row>
    <row r="47" spans="1:34">
      <c r="A47" s="1">
        <f>Raw!A47</f>
        <v>34</v>
      </c>
      <c r="B47" s="14">
        <f>Raw!B47</f>
        <v>0.41106481481481483</v>
      </c>
      <c r="C47" s="15">
        <f>Raw!C47</f>
        <v>2.7</v>
      </c>
      <c r="D47" s="15">
        <f>IF(C47&gt;0.5,Raw!D47*D$11,-999)</f>
        <v>131</v>
      </c>
      <c r="E47" s="9">
        <f>IF(Raw!$G47&gt;$C$8,IF(Raw!$Q47&gt;$C$8,IF(Raw!$N47&gt;$C$9,IF(Raw!$N47&lt;$A$9,IF(Raw!$X47&gt;$C$9,IF(Raw!$X47&lt;$A$9,Raw!H47,-999),-999),-999),-999),-999),-999)</f>
        <v>0.69927899999999998</v>
      </c>
      <c r="F47" s="9">
        <f>IF(Raw!$G47&gt;$C$8,IF(Raw!$Q47&gt;$C$8,IF(Raw!$N47&gt;$C$9,IF(Raw!$N47&lt;$A$9,IF(Raw!$X47&gt;$C$9,IF(Raw!$X47&lt;$A$9,Raw!I47,-999),-999),-999),-999),-999),-999)</f>
        <v>1.0628569999999999</v>
      </c>
      <c r="G47" s="9">
        <f>Raw!G47</f>
        <v>0.98624800000000001</v>
      </c>
      <c r="H47" s="9">
        <f>IF(Raw!$G47&gt;$C$8,IF(Raw!$Q47&gt;$C$8,IF(Raw!$N47&gt;$C$9,IF(Raw!$N47&lt;$A$9,IF(Raw!$X47&gt;$C$9,IF(Raw!$X47&lt;$A$9,Raw!L47,-999),-999),-999),-999),-999),-999)</f>
        <v>635.9</v>
      </c>
      <c r="I47" s="9">
        <f>IF(Raw!$G47&gt;$C$8,IF(Raw!$Q47&gt;$C$8,IF(Raw!$N47&gt;$C$9,IF(Raw!$N47&lt;$A$9,IF(Raw!$X47&gt;$C$9,IF(Raw!$X47&lt;$A$9,Raw!M47,-999),-999),-999),-999),-999),-999)</f>
        <v>5.1454E-2</v>
      </c>
      <c r="J47" s="9">
        <f>IF(Raw!$G47&gt;$C$8,IF(Raw!$Q47&gt;$C$8,IF(Raw!$N47&gt;$C$9,IF(Raw!$N47&lt;$A$9,IF(Raw!$X47&gt;$C$9,IF(Raw!$X47&lt;$A$9,Raw!N47,-999),-999),-999),-999),-999),-999)</f>
        <v>297</v>
      </c>
      <c r="K47" s="9">
        <f>IF(Raw!$G47&gt;$C$8,IF(Raw!$Q47&gt;$C$8,IF(Raw!$N47&gt;$C$9,IF(Raw!$N47&lt;$A$9,IF(Raw!$X47&gt;$C$9,IF(Raw!$X47&lt;$A$9,Raw!R47,-999),-999),-999),-999),-999),-999)</f>
        <v>0.65978800000000004</v>
      </c>
      <c r="L47" s="9">
        <f>IF(Raw!$G47&gt;$C$8,IF(Raw!$Q47&gt;$C$8,IF(Raw!$N47&gt;$C$9,IF(Raw!$N47&lt;$A$9,IF(Raw!$X47&gt;$C$9,IF(Raw!$X47&lt;$A$9,Raw!S47,-999),-999),-999),-999),-999),-999)</f>
        <v>1.0965469999999999</v>
      </c>
      <c r="M47" s="9">
        <f>Raw!Q47</f>
        <v>0.98482199999999998</v>
      </c>
      <c r="N47" s="9">
        <f>IF(Raw!$G47&gt;$C$8,IF(Raw!$Q47&gt;$C$8,IF(Raw!$N47&gt;$C$9,IF(Raw!$N47&lt;$A$9,IF(Raw!$X47&gt;$C$9,IF(Raw!$X47&lt;$A$9,Raw!V47,-999),-999),-999),-999),-999),-999)</f>
        <v>652.4</v>
      </c>
      <c r="O47" s="9">
        <f>IF(Raw!$G47&gt;$C$8,IF(Raw!$Q47&gt;$C$8,IF(Raw!$N47&gt;$C$9,IF(Raw!$N47&lt;$A$9,IF(Raw!$X47&gt;$C$9,IF(Raw!$X47&lt;$A$9,Raw!W47,-999),-999),-999),-999),-999),-999)</f>
        <v>0.18964800000000001</v>
      </c>
      <c r="P47" s="9">
        <f>IF(Raw!$G47&gt;$C$8,IF(Raw!$Q47&gt;$C$8,IF(Raw!$N47&gt;$C$9,IF(Raw!$N47&lt;$A$9,IF(Raw!$X47&gt;$C$9,IF(Raw!$X47&lt;$A$9,Raw!X47,-999),-999),-999),-999),-999),-999)</f>
        <v>483</v>
      </c>
      <c r="R47" s="9">
        <f t="shared" si="4"/>
        <v>0.36357799999999996</v>
      </c>
      <c r="S47" s="9">
        <f t="shared" si="5"/>
        <v>0.34207612124679049</v>
      </c>
      <c r="T47" s="9">
        <f t="shared" si="6"/>
        <v>0.4367589999999999</v>
      </c>
      <c r="U47" s="9">
        <f t="shared" si="7"/>
        <v>0.39830394866795488</v>
      </c>
      <c r="V47" s="15">
        <f t="shared" si="0"/>
        <v>0.27194365599999998</v>
      </c>
      <c r="X47" s="11">
        <f t="shared" si="8"/>
        <v>7.8861999999999984E+19</v>
      </c>
      <c r="Y47" s="11">
        <f t="shared" si="9"/>
        <v>6.3589999999999991E-18</v>
      </c>
      <c r="Z47" s="11">
        <f t="shared" si="10"/>
        <v>2.9700000000000001E-4</v>
      </c>
      <c r="AA47" s="16">
        <f t="shared" si="11"/>
        <v>0.12963297554970046</v>
      </c>
      <c r="AB47" s="9">
        <f t="shared" si="1"/>
        <v>0.7164063687681117</v>
      </c>
      <c r="AC47" s="9">
        <f t="shared" si="2"/>
        <v>0.87036702445029945</v>
      </c>
      <c r="AD47" s="15">
        <f t="shared" si="3"/>
        <v>436.47466515050655</v>
      </c>
      <c r="AE47" s="3">
        <f t="shared" si="12"/>
        <v>765.62359999999967</v>
      </c>
      <c r="AF47" s="2">
        <f t="shared" si="13"/>
        <v>0.25</v>
      </c>
      <c r="AG47" s="9">
        <f t="shared" si="14"/>
        <v>0.1337304481715155</v>
      </c>
      <c r="AH47" s="2">
        <f t="shared" si="15"/>
        <v>6.4711467903118569</v>
      </c>
    </row>
    <row r="48" spans="1:34">
      <c r="A48" s="1">
        <f>Raw!A48</f>
        <v>35</v>
      </c>
      <c r="B48" s="14">
        <f>Raw!B48</f>
        <v>0.41111111111111115</v>
      </c>
      <c r="C48" s="15">
        <f>Raw!C48</f>
        <v>2.7</v>
      </c>
      <c r="D48" s="15">
        <f>IF(C48&gt;0.5,Raw!D48*D$11,-999)</f>
        <v>133.69999999999999</v>
      </c>
      <c r="E48" s="9">
        <f>IF(Raw!$G48&gt;$C$8,IF(Raw!$Q48&gt;$C$8,IF(Raw!$N48&gt;$C$9,IF(Raw!$N48&lt;$A$9,IF(Raw!$X48&gt;$C$9,IF(Raw!$X48&lt;$A$9,Raw!H48,-999),-999),-999),-999),-999),-999)</f>
        <v>0.67317800000000005</v>
      </c>
      <c r="F48" s="9">
        <f>IF(Raw!$G48&gt;$C$8,IF(Raw!$Q48&gt;$C$8,IF(Raw!$N48&gt;$C$9,IF(Raw!$N48&lt;$A$9,IF(Raw!$X48&gt;$C$9,IF(Raw!$X48&lt;$A$9,Raw!I48,-999),-999),-999),-999),-999),-999)</f>
        <v>1.065852</v>
      </c>
      <c r="G48" s="9">
        <f>Raw!G48</f>
        <v>0.98468800000000001</v>
      </c>
      <c r="H48" s="9">
        <f>IF(Raw!$G48&gt;$C$8,IF(Raw!$Q48&gt;$C$8,IF(Raw!$N48&gt;$C$9,IF(Raw!$N48&lt;$A$9,IF(Raw!$X48&gt;$C$9,IF(Raw!$X48&lt;$A$9,Raw!L48,-999),-999),-999),-999),-999),-999)</f>
        <v>673.7</v>
      </c>
      <c r="I48" s="9">
        <f>IF(Raw!$G48&gt;$C$8,IF(Raw!$Q48&gt;$C$8,IF(Raw!$N48&gt;$C$9,IF(Raw!$N48&lt;$A$9,IF(Raw!$X48&gt;$C$9,IF(Raw!$X48&lt;$A$9,Raw!M48,-999),-999),-999),-999),-999),-999)</f>
        <v>4.0000000000000003E-5</v>
      </c>
      <c r="J48" s="9">
        <f>IF(Raw!$G48&gt;$C$8,IF(Raw!$Q48&gt;$C$8,IF(Raw!$N48&gt;$C$9,IF(Raw!$N48&lt;$A$9,IF(Raw!$X48&gt;$C$9,IF(Raw!$X48&lt;$A$9,Raw!N48,-999),-999),-999),-999),-999),-999)</f>
        <v>446</v>
      </c>
      <c r="K48" s="9">
        <f>IF(Raw!$G48&gt;$C$8,IF(Raw!$Q48&gt;$C$8,IF(Raw!$N48&gt;$C$9,IF(Raw!$N48&lt;$A$9,IF(Raw!$X48&gt;$C$9,IF(Raw!$X48&lt;$A$9,Raw!R48,-999),-999),-999),-999),-999),-999)</f>
        <v>0.67372799999999999</v>
      </c>
      <c r="L48" s="9">
        <f>IF(Raw!$G48&gt;$C$8,IF(Raw!$Q48&gt;$C$8,IF(Raw!$N48&gt;$C$9,IF(Raw!$N48&lt;$A$9,IF(Raw!$X48&gt;$C$9,IF(Raw!$X48&lt;$A$9,Raw!S48,-999),-999),-999),-999),-999),-999)</f>
        <v>1.117664</v>
      </c>
      <c r="M48" s="9">
        <f>Raw!Q48</f>
        <v>0.976796</v>
      </c>
      <c r="N48" s="9">
        <f>IF(Raw!$G48&gt;$C$8,IF(Raw!$Q48&gt;$C$8,IF(Raw!$N48&gt;$C$9,IF(Raw!$N48&lt;$A$9,IF(Raw!$X48&gt;$C$9,IF(Raw!$X48&lt;$A$9,Raw!V48,-999),-999),-999),-999),-999),-999)</f>
        <v>648.1</v>
      </c>
      <c r="O48" s="9">
        <f>IF(Raw!$G48&gt;$C$8,IF(Raw!$Q48&gt;$C$8,IF(Raw!$N48&gt;$C$9,IF(Raw!$N48&lt;$A$9,IF(Raw!$X48&gt;$C$9,IF(Raw!$X48&lt;$A$9,Raw!W48,-999),-999),-999),-999),-999),-999)</f>
        <v>2.5000000000000001E-5</v>
      </c>
      <c r="P48" s="9">
        <f>IF(Raw!$G48&gt;$C$8,IF(Raw!$Q48&gt;$C$8,IF(Raw!$N48&gt;$C$9,IF(Raw!$N48&lt;$A$9,IF(Raw!$X48&gt;$C$9,IF(Raw!$X48&lt;$A$9,Raw!X48,-999),-999),-999),-999),-999),-999)</f>
        <v>404</v>
      </c>
      <c r="R48" s="9">
        <f t="shared" si="4"/>
        <v>0.39267399999999997</v>
      </c>
      <c r="S48" s="9">
        <f t="shared" si="5"/>
        <v>0.36841325062016111</v>
      </c>
      <c r="T48" s="9">
        <f t="shared" si="6"/>
        <v>0.443936</v>
      </c>
      <c r="U48" s="9">
        <f t="shared" si="7"/>
        <v>0.3971998740229622</v>
      </c>
      <c r="V48" s="15">
        <f t="shared" si="0"/>
        <v>0.27718067200000002</v>
      </c>
      <c r="X48" s="11">
        <f t="shared" si="8"/>
        <v>8.0487399999999984E+19</v>
      </c>
      <c r="Y48" s="11">
        <f t="shared" si="9"/>
        <v>6.7370000000000004E-18</v>
      </c>
      <c r="Z48" s="11">
        <f t="shared" si="10"/>
        <v>4.46E-4</v>
      </c>
      <c r="AA48" s="16">
        <f t="shared" si="11"/>
        <v>0.19474370678159372</v>
      </c>
      <c r="AB48" s="9">
        <f t="shared" si="1"/>
        <v>0.76018174221379353</v>
      </c>
      <c r="AC48" s="9">
        <f t="shared" si="2"/>
        <v>0.80525629321840642</v>
      </c>
      <c r="AD48" s="15">
        <f t="shared" si="3"/>
        <v>436.64508246994109</v>
      </c>
      <c r="AE48" s="3">
        <f t="shared" si="12"/>
        <v>811.13479999999981</v>
      </c>
      <c r="AF48" s="2">
        <f t="shared" si="13"/>
        <v>0.25</v>
      </c>
      <c r="AG48" s="9">
        <f t="shared" si="14"/>
        <v>0.13341182442292812</v>
      </c>
      <c r="AH48" s="2">
        <f t="shared" si="15"/>
        <v>6.4557287529375724</v>
      </c>
    </row>
    <row r="49" spans="1:34">
      <c r="A49" s="1">
        <f>Raw!A49</f>
        <v>36</v>
      </c>
      <c r="B49" s="14">
        <f>Raw!B49</f>
        <v>0.41116898148148145</v>
      </c>
      <c r="C49" s="15">
        <f>Raw!C49</f>
        <v>3.3</v>
      </c>
      <c r="D49" s="15">
        <f>IF(C49&gt;0.5,Raw!D49*D$11,-999)</f>
        <v>113.5</v>
      </c>
      <c r="E49" s="9">
        <f>IF(Raw!$G49&gt;$C$8,IF(Raw!$Q49&gt;$C$8,IF(Raw!$N49&gt;$C$9,IF(Raw!$N49&lt;$A$9,IF(Raw!$X49&gt;$C$9,IF(Raw!$X49&lt;$A$9,Raw!H49,-999),-999),-999),-999),-999),-999)</f>
        <v>0.72430099999999997</v>
      </c>
      <c r="F49" s="9">
        <f>IF(Raw!$G49&gt;$C$8,IF(Raw!$Q49&gt;$C$8,IF(Raw!$N49&gt;$C$9,IF(Raw!$N49&lt;$A$9,IF(Raw!$X49&gt;$C$9,IF(Raw!$X49&lt;$A$9,Raw!I49,-999),-999),-999),-999),-999),-999)</f>
        <v>1.10127</v>
      </c>
      <c r="G49" s="9">
        <f>Raw!G49</f>
        <v>0.98423099999999997</v>
      </c>
      <c r="H49" s="9">
        <f>IF(Raw!$G49&gt;$C$8,IF(Raw!$Q49&gt;$C$8,IF(Raw!$N49&gt;$C$9,IF(Raw!$N49&lt;$A$9,IF(Raw!$X49&gt;$C$9,IF(Raw!$X49&lt;$A$9,Raw!L49,-999),-999),-999),-999),-999),-999)</f>
        <v>624.29999999999995</v>
      </c>
      <c r="I49" s="9">
        <f>IF(Raw!$G49&gt;$C$8,IF(Raw!$Q49&gt;$C$8,IF(Raw!$N49&gt;$C$9,IF(Raw!$N49&lt;$A$9,IF(Raw!$X49&gt;$C$9,IF(Raw!$X49&lt;$A$9,Raw!M49,-999),-999),-999),-999),-999),-999)</f>
        <v>0.13200999999999999</v>
      </c>
      <c r="J49" s="9">
        <f>IF(Raw!$G49&gt;$C$8,IF(Raw!$Q49&gt;$C$8,IF(Raw!$N49&gt;$C$9,IF(Raw!$N49&lt;$A$9,IF(Raw!$X49&gt;$C$9,IF(Raw!$X49&lt;$A$9,Raw!N49,-999),-999),-999),-999),-999),-999)</f>
        <v>461</v>
      </c>
      <c r="K49" s="9">
        <f>IF(Raw!$G49&gt;$C$8,IF(Raw!$Q49&gt;$C$8,IF(Raw!$N49&gt;$C$9,IF(Raw!$N49&lt;$A$9,IF(Raw!$X49&gt;$C$9,IF(Raw!$X49&lt;$A$9,Raw!R49,-999),-999),-999),-999),-999),-999)</f>
        <v>0.67226699999999995</v>
      </c>
      <c r="L49" s="9">
        <f>IF(Raw!$G49&gt;$C$8,IF(Raw!$Q49&gt;$C$8,IF(Raw!$N49&gt;$C$9,IF(Raw!$N49&lt;$A$9,IF(Raw!$X49&gt;$C$9,IF(Raw!$X49&lt;$A$9,Raw!S49,-999),-999),-999),-999),-999),-999)</f>
        <v>1.1273519999999999</v>
      </c>
      <c r="M49" s="9">
        <f>Raw!Q49</f>
        <v>0.98600600000000005</v>
      </c>
      <c r="N49" s="9">
        <f>IF(Raw!$G49&gt;$C$8,IF(Raw!$Q49&gt;$C$8,IF(Raw!$N49&gt;$C$9,IF(Raw!$N49&lt;$A$9,IF(Raw!$X49&gt;$C$9,IF(Raw!$X49&lt;$A$9,Raw!V49,-999),-999),-999),-999),-999),-999)</f>
        <v>680.9</v>
      </c>
      <c r="O49" s="9">
        <f>IF(Raw!$G49&gt;$C$8,IF(Raw!$Q49&gt;$C$8,IF(Raw!$N49&gt;$C$9,IF(Raw!$N49&lt;$A$9,IF(Raw!$X49&gt;$C$9,IF(Raw!$X49&lt;$A$9,Raw!W49,-999),-999),-999),-999),-999),-999)</f>
        <v>0.23138800000000001</v>
      </c>
      <c r="P49" s="9">
        <f>IF(Raw!$G49&gt;$C$8,IF(Raw!$Q49&gt;$C$8,IF(Raw!$N49&gt;$C$9,IF(Raw!$N49&lt;$A$9,IF(Raw!$X49&gt;$C$9,IF(Raw!$X49&lt;$A$9,Raw!X49,-999),-999),-999),-999),-999),-999)</f>
        <v>415</v>
      </c>
      <c r="R49" s="9">
        <f t="shared" si="4"/>
        <v>0.376969</v>
      </c>
      <c r="S49" s="9">
        <f t="shared" si="5"/>
        <v>0.34230388551399749</v>
      </c>
      <c r="T49" s="9">
        <f t="shared" si="6"/>
        <v>0.45508499999999996</v>
      </c>
      <c r="U49" s="9">
        <f t="shared" si="7"/>
        <v>0.403676047942435</v>
      </c>
      <c r="V49" s="15">
        <f t="shared" si="0"/>
        <v>0.27958329599999998</v>
      </c>
      <c r="X49" s="11">
        <f t="shared" si="8"/>
        <v>6.8326999999999992E+19</v>
      </c>
      <c r="Y49" s="11">
        <f t="shared" si="9"/>
        <v>6.2429999999999991E-18</v>
      </c>
      <c r="Z49" s="11">
        <f t="shared" si="10"/>
        <v>4.6099999999999998E-4</v>
      </c>
      <c r="AA49" s="16">
        <f t="shared" si="11"/>
        <v>0.1643314448742528</v>
      </c>
      <c r="AB49" s="9">
        <f t="shared" si="1"/>
        <v>0.74705177559059932</v>
      </c>
      <c r="AC49" s="9">
        <f t="shared" si="2"/>
        <v>0.83566855512574711</v>
      </c>
      <c r="AD49" s="15">
        <f t="shared" si="3"/>
        <v>356.46734246041814</v>
      </c>
      <c r="AE49" s="3">
        <f t="shared" si="12"/>
        <v>751.65719999999965</v>
      </c>
      <c r="AF49" s="2">
        <f t="shared" si="13"/>
        <v>0.25</v>
      </c>
      <c r="AG49" s="9">
        <f t="shared" si="14"/>
        <v>0.1106902523268955</v>
      </c>
      <c r="AH49" s="2">
        <f t="shared" si="15"/>
        <v>5.3562437040913862</v>
      </c>
    </row>
    <row r="50" spans="1:34">
      <c r="A50" s="1">
        <f>Raw!A50</f>
        <v>37</v>
      </c>
      <c r="B50" s="14">
        <f>Raw!B50</f>
        <v>0.41122685185185182</v>
      </c>
      <c r="C50" s="15">
        <f>Raw!C50</f>
        <v>4.2</v>
      </c>
      <c r="D50" s="15">
        <f>IF(C50&gt;0.5,Raw!D50*D$11,-999)</f>
        <v>103.8</v>
      </c>
      <c r="E50" s="9">
        <f>IF(Raw!$G50&gt;$C$8,IF(Raw!$Q50&gt;$C$8,IF(Raw!$N50&gt;$C$9,IF(Raw!$N50&lt;$A$9,IF(Raw!$X50&gt;$C$9,IF(Raw!$X50&lt;$A$9,Raw!H50,-999),-999),-999),-999),-999),-999)</f>
        <v>0.75056100000000003</v>
      </c>
      <c r="F50" s="9">
        <f>IF(Raw!$G50&gt;$C$8,IF(Raw!$Q50&gt;$C$8,IF(Raw!$N50&gt;$C$9,IF(Raw!$N50&lt;$A$9,IF(Raw!$X50&gt;$C$9,IF(Raw!$X50&lt;$A$9,Raw!I50,-999),-999),-999),-999),-999),-999)</f>
        <v>1.14798</v>
      </c>
      <c r="G50" s="9">
        <f>Raw!G50</f>
        <v>0.98485199999999995</v>
      </c>
      <c r="H50" s="9">
        <f>IF(Raw!$G50&gt;$C$8,IF(Raw!$Q50&gt;$C$8,IF(Raw!$N50&gt;$C$9,IF(Raw!$N50&lt;$A$9,IF(Raw!$X50&gt;$C$9,IF(Raw!$X50&lt;$A$9,Raw!L50,-999),-999),-999),-999),-999),-999)</f>
        <v>611.4</v>
      </c>
      <c r="I50" s="9">
        <f>IF(Raw!$G50&gt;$C$8,IF(Raw!$Q50&gt;$C$8,IF(Raw!$N50&gt;$C$9,IF(Raw!$N50&lt;$A$9,IF(Raw!$X50&gt;$C$9,IF(Raw!$X50&lt;$A$9,Raw!M50,-999),-999),-999),-999),-999),-999)</f>
        <v>7.6164999999999997E-2</v>
      </c>
      <c r="J50" s="9">
        <f>IF(Raw!$G50&gt;$C$8,IF(Raw!$Q50&gt;$C$8,IF(Raw!$N50&gt;$C$9,IF(Raw!$N50&lt;$A$9,IF(Raw!$X50&gt;$C$9,IF(Raw!$X50&lt;$A$9,Raw!N50,-999),-999),-999),-999),-999),-999)</f>
        <v>336</v>
      </c>
      <c r="K50" s="9">
        <f>IF(Raw!$G50&gt;$C$8,IF(Raw!$Q50&gt;$C$8,IF(Raw!$N50&gt;$C$9,IF(Raw!$N50&lt;$A$9,IF(Raw!$X50&gt;$C$9,IF(Raw!$X50&lt;$A$9,Raw!R50,-999),-999),-999),-999),-999),-999)</f>
        <v>0.70658299999999996</v>
      </c>
      <c r="L50" s="9">
        <f>IF(Raw!$G50&gt;$C$8,IF(Raw!$Q50&gt;$C$8,IF(Raw!$N50&gt;$C$9,IF(Raw!$N50&lt;$A$9,IF(Raw!$X50&gt;$C$9,IF(Raw!$X50&lt;$A$9,Raw!S50,-999),-999),-999),-999),-999),-999)</f>
        <v>1.1995579999999999</v>
      </c>
      <c r="M50" s="9">
        <f>Raw!Q50</f>
        <v>0.98454299999999995</v>
      </c>
      <c r="N50" s="9">
        <f>IF(Raw!$G50&gt;$C$8,IF(Raw!$Q50&gt;$C$8,IF(Raw!$N50&gt;$C$9,IF(Raw!$N50&lt;$A$9,IF(Raw!$X50&gt;$C$9,IF(Raw!$X50&lt;$A$9,Raw!V50,-999),-999),-999),-999),-999),-999)</f>
        <v>646.5</v>
      </c>
      <c r="O50" s="9">
        <f>IF(Raw!$G50&gt;$C$8,IF(Raw!$Q50&gt;$C$8,IF(Raw!$N50&gt;$C$9,IF(Raw!$N50&lt;$A$9,IF(Raw!$X50&gt;$C$9,IF(Raw!$X50&lt;$A$9,Raw!W50,-999),-999),-999),-999),-999),-999)</f>
        <v>9.5927999999999999E-2</v>
      </c>
      <c r="P50" s="9">
        <f>IF(Raw!$G50&gt;$C$8,IF(Raw!$Q50&gt;$C$8,IF(Raw!$N50&gt;$C$9,IF(Raw!$N50&lt;$A$9,IF(Raw!$X50&gt;$C$9,IF(Raw!$X50&lt;$A$9,Raw!X50,-999),-999),-999),-999),-999),-999)</f>
        <v>353</v>
      </c>
      <c r="R50" s="9">
        <f t="shared" si="4"/>
        <v>0.39741899999999997</v>
      </c>
      <c r="S50" s="9">
        <f t="shared" si="5"/>
        <v>0.34618982909109913</v>
      </c>
      <c r="T50" s="9">
        <f t="shared" si="6"/>
        <v>0.49297499999999994</v>
      </c>
      <c r="U50" s="9">
        <f t="shared" si="7"/>
        <v>0.41096387169274012</v>
      </c>
      <c r="V50" s="15">
        <f t="shared" si="0"/>
        <v>0.297490384</v>
      </c>
      <c r="X50" s="11">
        <f t="shared" si="8"/>
        <v>6.2487599999999992E+19</v>
      </c>
      <c r="Y50" s="11">
        <f t="shared" si="9"/>
        <v>6.1139999999999992E-18</v>
      </c>
      <c r="Z50" s="11">
        <f t="shared" si="10"/>
        <v>3.3599999999999998E-4</v>
      </c>
      <c r="AA50" s="16">
        <f t="shared" si="11"/>
        <v>0.11376471746667868</v>
      </c>
      <c r="AB50" s="9">
        <f t="shared" si="1"/>
        <v>0.76266616159313583</v>
      </c>
      <c r="AC50" s="9">
        <f t="shared" si="2"/>
        <v>0.8862352825333214</v>
      </c>
      <c r="AD50" s="15">
        <f t="shared" si="3"/>
        <v>338.58546865082945</v>
      </c>
      <c r="AE50" s="3">
        <f t="shared" si="12"/>
        <v>736.12559999999974</v>
      </c>
      <c r="AF50" s="2">
        <f t="shared" si="13"/>
        <v>0.25</v>
      </c>
      <c r="AG50" s="9">
        <f t="shared" si="14"/>
        <v>0.10703568853511211</v>
      </c>
      <c r="AH50" s="2">
        <f t="shared" si="15"/>
        <v>5.1794012641344231</v>
      </c>
    </row>
    <row r="51" spans="1:34">
      <c r="A51" s="1">
        <f>Raw!A51</f>
        <v>38</v>
      </c>
      <c r="B51" s="14">
        <f>Raw!B51</f>
        <v>0.41128472222222223</v>
      </c>
      <c r="C51" s="15">
        <f>Raw!C51</f>
        <v>4.9000000000000004</v>
      </c>
      <c r="D51" s="15">
        <f>IF(C51&gt;0.5,Raw!D51*D$11,-999)</f>
        <v>93.2</v>
      </c>
      <c r="E51" s="9">
        <f>IF(Raw!$G51&gt;$C$8,IF(Raw!$Q51&gt;$C$8,IF(Raw!$N51&gt;$C$9,IF(Raw!$N51&lt;$A$9,IF(Raw!$X51&gt;$C$9,IF(Raw!$X51&lt;$A$9,Raw!H51,-999),-999),-999),-999),-999),-999)</f>
        <v>0.73089899999999997</v>
      </c>
      <c r="F51" s="9">
        <f>IF(Raw!$G51&gt;$C$8,IF(Raw!$Q51&gt;$C$8,IF(Raw!$N51&gt;$C$9,IF(Raw!$N51&lt;$A$9,IF(Raw!$X51&gt;$C$9,IF(Raw!$X51&lt;$A$9,Raw!I51,-999),-999),-999),-999),-999),-999)</f>
        <v>1.1355379999999999</v>
      </c>
      <c r="G51" s="9">
        <f>Raw!G51</f>
        <v>0.98258800000000002</v>
      </c>
      <c r="H51" s="9">
        <f>IF(Raw!$G51&gt;$C$8,IF(Raw!$Q51&gt;$C$8,IF(Raw!$N51&gt;$C$9,IF(Raw!$N51&lt;$A$9,IF(Raw!$X51&gt;$C$9,IF(Raw!$X51&lt;$A$9,Raw!L51,-999),-999),-999),-999),-999),-999)</f>
        <v>653</v>
      </c>
      <c r="I51" s="9">
        <f>IF(Raw!$G51&gt;$C$8,IF(Raw!$Q51&gt;$C$8,IF(Raw!$N51&gt;$C$9,IF(Raw!$N51&lt;$A$9,IF(Raw!$X51&gt;$C$9,IF(Raw!$X51&lt;$A$9,Raw!M51,-999),-999),-999),-999),-999),-999)</f>
        <v>5.9181999999999998E-2</v>
      </c>
      <c r="J51" s="9">
        <f>IF(Raw!$G51&gt;$C$8,IF(Raw!$Q51&gt;$C$8,IF(Raw!$N51&gt;$C$9,IF(Raw!$N51&lt;$A$9,IF(Raw!$X51&gt;$C$9,IF(Raw!$X51&lt;$A$9,Raw!N51,-999),-999),-999),-999),-999),-999)</f>
        <v>401</v>
      </c>
      <c r="K51" s="9">
        <f>IF(Raw!$G51&gt;$C$8,IF(Raw!$Q51&gt;$C$8,IF(Raw!$N51&gt;$C$9,IF(Raw!$N51&lt;$A$9,IF(Raw!$X51&gt;$C$9,IF(Raw!$X51&lt;$A$9,Raw!R51,-999),-999),-999),-999),-999),-999)</f>
        <v>0.67989999999999995</v>
      </c>
      <c r="L51" s="9">
        <f>IF(Raw!$G51&gt;$C$8,IF(Raw!$Q51&gt;$C$8,IF(Raw!$N51&gt;$C$9,IF(Raw!$N51&lt;$A$9,IF(Raw!$X51&gt;$C$9,IF(Raw!$X51&lt;$A$9,Raw!S51,-999),-999),-999),-999),-999),-999)</f>
        <v>1.1772199999999999</v>
      </c>
      <c r="M51" s="9">
        <f>Raw!Q51</f>
        <v>0.98704099999999995</v>
      </c>
      <c r="N51" s="9">
        <f>IF(Raw!$G51&gt;$C$8,IF(Raw!$Q51&gt;$C$8,IF(Raw!$N51&gt;$C$9,IF(Raw!$N51&lt;$A$9,IF(Raw!$X51&gt;$C$9,IF(Raw!$X51&lt;$A$9,Raw!V51,-999),-999),-999),-999),-999),-999)</f>
        <v>701.6</v>
      </c>
      <c r="O51" s="9">
        <f>IF(Raw!$G51&gt;$C$8,IF(Raw!$Q51&gt;$C$8,IF(Raw!$N51&gt;$C$9,IF(Raw!$N51&lt;$A$9,IF(Raw!$X51&gt;$C$9,IF(Raw!$X51&lt;$A$9,Raw!W51,-999),-999),-999),-999),-999),-999)</f>
        <v>7.0930999999999994E-2</v>
      </c>
      <c r="P51" s="9">
        <f>IF(Raw!$G51&gt;$C$8,IF(Raw!$Q51&gt;$C$8,IF(Raw!$N51&gt;$C$9,IF(Raw!$N51&lt;$A$9,IF(Raw!$X51&gt;$C$9,IF(Raw!$X51&lt;$A$9,Raw!X51,-999),-999),-999),-999),-999),-999)</f>
        <v>392</v>
      </c>
      <c r="R51" s="9">
        <f t="shared" si="4"/>
        <v>0.40463899999999997</v>
      </c>
      <c r="S51" s="9">
        <f t="shared" si="5"/>
        <v>0.35634122327918571</v>
      </c>
      <c r="T51" s="9">
        <f t="shared" si="6"/>
        <v>0.49731999999999998</v>
      </c>
      <c r="U51" s="9">
        <f t="shared" si="7"/>
        <v>0.42245289750428977</v>
      </c>
      <c r="V51" s="15">
        <f t="shared" si="0"/>
        <v>0.29195055999999997</v>
      </c>
      <c r="X51" s="11">
        <f t="shared" si="8"/>
        <v>5.6106399999999992E+19</v>
      </c>
      <c r="Y51" s="11">
        <f t="shared" si="9"/>
        <v>6.5299999999999999E-18</v>
      </c>
      <c r="Z51" s="11">
        <f t="shared" si="10"/>
        <v>4.0099999999999999E-4</v>
      </c>
      <c r="AA51" s="16">
        <f t="shared" si="11"/>
        <v>0.12809678672195848</v>
      </c>
      <c r="AB51" s="9">
        <f t="shared" si="1"/>
        <v>0.74360509397256436</v>
      </c>
      <c r="AC51" s="9">
        <f t="shared" si="2"/>
        <v>0.87190321327804143</v>
      </c>
      <c r="AD51" s="15">
        <f t="shared" si="3"/>
        <v>319.44335840887402</v>
      </c>
      <c r="AE51" s="3">
        <f t="shared" si="12"/>
        <v>786.21199999999976</v>
      </c>
      <c r="AF51" s="2">
        <f t="shared" si="13"/>
        <v>0.25</v>
      </c>
      <c r="AG51" s="9">
        <f t="shared" si="14"/>
        <v>0.10380751719102319</v>
      </c>
      <c r="AH51" s="2">
        <f t="shared" si="15"/>
        <v>5.0231917328159801</v>
      </c>
    </row>
    <row r="52" spans="1:34">
      <c r="A52" s="1">
        <f>Raw!A52</f>
        <v>39</v>
      </c>
      <c r="B52" s="14">
        <f>Raw!B52</f>
        <v>0.41133101851851855</v>
      </c>
      <c r="C52" s="15">
        <f>Raw!C52</f>
        <v>6.2</v>
      </c>
      <c r="D52" s="15">
        <f>IF(C52&gt;0.5,Raw!D52*D$11,-999)</f>
        <v>82.7</v>
      </c>
      <c r="E52" s="9">
        <f>IF(Raw!$G52&gt;$C$8,IF(Raw!$Q52&gt;$C$8,IF(Raw!$N52&gt;$C$9,IF(Raw!$N52&lt;$A$9,IF(Raw!$X52&gt;$C$9,IF(Raw!$X52&lt;$A$9,Raw!H52,-999),-999),-999),-999),-999),-999)</f>
        <v>0.74373299999999998</v>
      </c>
      <c r="F52" s="9">
        <f>IF(Raw!$G52&gt;$C$8,IF(Raw!$Q52&gt;$C$8,IF(Raw!$N52&gt;$C$9,IF(Raw!$N52&lt;$A$9,IF(Raw!$X52&gt;$C$9,IF(Raw!$X52&lt;$A$9,Raw!I52,-999),-999),-999),-999),-999),-999)</f>
        <v>1.1728149999999999</v>
      </c>
      <c r="G52" s="9">
        <f>Raw!G52</f>
        <v>0.98825099999999999</v>
      </c>
      <c r="H52" s="9">
        <f>IF(Raw!$G52&gt;$C$8,IF(Raw!$Q52&gt;$C$8,IF(Raw!$N52&gt;$C$9,IF(Raw!$N52&lt;$A$9,IF(Raw!$X52&gt;$C$9,IF(Raw!$X52&lt;$A$9,Raw!L52,-999),-999),-999),-999),-999),-999)</f>
        <v>606.9</v>
      </c>
      <c r="I52" s="9">
        <f>IF(Raw!$G52&gt;$C$8,IF(Raw!$Q52&gt;$C$8,IF(Raw!$N52&gt;$C$9,IF(Raw!$N52&lt;$A$9,IF(Raw!$X52&gt;$C$9,IF(Raw!$X52&lt;$A$9,Raw!M52,-999),-999),-999),-999),-999),-999)</f>
        <v>1.3553000000000001E-2</v>
      </c>
      <c r="J52" s="9">
        <f>IF(Raw!$G52&gt;$C$8,IF(Raw!$Q52&gt;$C$8,IF(Raw!$N52&gt;$C$9,IF(Raw!$N52&lt;$A$9,IF(Raw!$X52&gt;$C$9,IF(Raw!$X52&lt;$A$9,Raw!N52,-999),-999),-999),-999),-999),-999)</f>
        <v>422</v>
      </c>
      <c r="K52" s="9">
        <f>IF(Raw!$G52&gt;$C$8,IF(Raw!$Q52&gt;$C$8,IF(Raw!$N52&gt;$C$9,IF(Raw!$N52&lt;$A$9,IF(Raw!$X52&gt;$C$9,IF(Raw!$X52&lt;$A$9,Raw!R52,-999),-999),-999),-999),-999),-999)</f>
        <v>0.71011199999999997</v>
      </c>
      <c r="L52" s="9">
        <f>IF(Raw!$G52&gt;$C$8,IF(Raw!$Q52&gt;$C$8,IF(Raw!$N52&gt;$C$9,IF(Raw!$N52&lt;$A$9,IF(Raw!$X52&gt;$C$9,IF(Raw!$X52&lt;$A$9,Raw!S52,-999),-999),-999),-999),-999),-999)</f>
        <v>1.2224680000000001</v>
      </c>
      <c r="M52" s="9">
        <f>Raw!Q52</f>
        <v>0.98915500000000001</v>
      </c>
      <c r="N52" s="9">
        <f>IF(Raw!$G52&gt;$C$8,IF(Raw!$Q52&gt;$C$8,IF(Raw!$N52&gt;$C$9,IF(Raw!$N52&lt;$A$9,IF(Raw!$X52&gt;$C$9,IF(Raw!$X52&lt;$A$9,Raw!V52,-999),-999),-999),-999),-999),-999)</f>
        <v>647.6</v>
      </c>
      <c r="O52" s="9">
        <f>IF(Raw!$G52&gt;$C$8,IF(Raw!$Q52&gt;$C$8,IF(Raw!$N52&gt;$C$9,IF(Raw!$N52&lt;$A$9,IF(Raw!$X52&gt;$C$9,IF(Raw!$X52&lt;$A$9,Raw!W52,-999),-999),-999),-999),-999),-999)</f>
        <v>3.3436E-2</v>
      </c>
      <c r="P52" s="9">
        <f>IF(Raw!$G52&gt;$C$8,IF(Raw!$Q52&gt;$C$8,IF(Raw!$N52&gt;$C$9,IF(Raw!$N52&lt;$A$9,IF(Raw!$X52&gt;$C$9,IF(Raw!$X52&lt;$A$9,Raw!X52,-999),-999),-999),-999),-999),-999)</f>
        <v>384</v>
      </c>
      <c r="R52" s="9">
        <f t="shared" si="4"/>
        <v>0.42908199999999996</v>
      </c>
      <c r="S52" s="9">
        <f t="shared" si="5"/>
        <v>0.36585650763334371</v>
      </c>
      <c r="T52" s="9">
        <f t="shared" si="6"/>
        <v>0.51235600000000014</v>
      </c>
      <c r="U52" s="9">
        <f t="shared" si="7"/>
        <v>0.41911608320217797</v>
      </c>
      <c r="V52" s="15">
        <f t="shared" si="0"/>
        <v>0.30317206400000002</v>
      </c>
      <c r="X52" s="11">
        <f t="shared" si="8"/>
        <v>4.9785399999999992E+19</v>
      </c>
      <c r="Y52" s="11">
        <f t="shared" si="9"/>
        <v>6.0689999999999991E-18</v>
      </c>
      <c r="Z52" s="11">
        <f t="shared" si="10"/>
        <v>4.2199999999999996E-4</v>
      </c>
      <c r="AA52" s="16">
        <f t="shared" si="11"/>
        <v>0.11308698308635735</v>
      </c>
      <c r="AB52" s="9">
        <f t="shared" si="1"/>
        <v>0.76805279430619366</v>
      </c>
      <c r="AC52" s="9">
        <f t="shared" si="2"/>
        <v>0.88691301691364266</v>
      </c>
      <c r="AD52" s="15">
        <f t="shared" si="3"/>
        <v>267.97863290606011</v>
      </c>
      <c r="AE52" s="3">
        <f t="shared" si="12"/>
        <v>730.70759999999973</v>
      </c>
      <c r="AF52" s="2">
        <f t="shared" si="13"/>
        <v>0.25</v>
      </c>
      <c r="AG52" s="9">
        <f t="shared" si="14"/>
        <v>8.6395503850355534E-2</v>
      </c>
      <c r="AH52" s="2">
        <f t="shared" si="15"/>
        <v>4.1806334689132312</v>
      </c>
    </row>
    <row r="53" spans="1:34">
      <c r="A53" s="1">
        <f>Raw!A53</f>
        <v>40</v>
      </c>
      <c r="B53" s="14">
        <f>Raw!B53</f>
        <v>0.41138888888888886</v>
      </c>
      <c r="C53" s="15">
        <f>Raw!C53</f>
        <v>7.5</v>
      </c>
      <c r="D53" s="15">
        <f>IF(C53&gt;0.5,Raw!D53*D$11,-999)</f>
        <v>70.400000000000006</v>
      </c>
      <c r="E53" s="9">
        <f>IF(Raw!$G53&gt;$C$8,IF(Raw!$Q53&gt;$C$8,IF(Raw!$N53&gt;$C$9,IF(Raw!$N53&lt;$A$9,IF(Raw!$X53&gt;$C$9,IF(Raw!$X53&lt;$A$9,Raw!H53,-999),-999),-999),-999),-999),-999)</f>
        <v>0.73478600000000005</v>
      </c>
      <c r="F53" s="9">
        <f>IF(Raw!$G53&gt;$C$8,IF(Raw!$Q53&gt;$C$8,IF(Raw!$N53&gt;$C$9,IF(Raw!$N53&lt;$A$9,IF(Raw!$X53&gt;$C$9,IF(Raw!$X53&lt;$A$9,Raw!I53,-999),-999),-999),-999),-999),-999)</f>
        <v>1.1612579999999999</v>
      </c>
      <c r="G53" s="9">
        <f>Raw!G53</f>
        <v>0.98898399999999997</v>
      </c>
      <c r="H53" s="9">
        <f>IF(Raw!$G53&gt;$C$8,IF(Raw!$Q53&gt;$C$8,IF(Raw!$N53&gt;$C$9,IF(Raw!$N53&lt;$A$9,IF(Raw!$X53&gt;$C$9,IF(Raw!$X53&lt;$A$9,Raw!L53,-999),-999),-999),-999),-999),-999)</f>
        <v>701.5</v>
      </c>
      <c r="I53" s="9">
        <f>IF(Raw!$G53&gt;$C$8,IF(Raw!$Q53&gt;$C$8,IF(Raw!$N53&gt;$C$9,IF(Raw!$N53&lt;$A$9,IF(Raw!$X53&gt;$C$9,IF(Raw!$X53&lt;$A$9,Raw!M53,-999),-999),-999),-999),-999),-999)</f>
        <v>0.207454</v>
      </c>
      <c r="J53" s="9">
        <f>IF(Raw!$G53&gt;$C$8,IF(Raw!$Q53&gt;$C$8,IF(Raw!$N53&gt;$C$9,IF(Raw!$N53&lt;$A$9,IF(Raw!$X53&gt;$C$9,IF(Raw!$X53&lt;$A$9,Raw!N53,-999),-999),-999),-999),-999),-999)</f>
        <v>379</v>
      </c>
      <c r="K53" s="9">
        <f>IF(Raw!$G53&gt;$C$8,IF(Raw!$Q53&gt;$C$8,IF(Raw!$N53&gt;$C$9,IF(Raw!$N53&lt;$A$9,IF(Raw!$X53&gt;$C$9,IF(Raw!$X53&lt;$A$9,Raw!R53,-999),-999),-999),-999),-999),-999)</f>
        <v>0.71368900000000002</v>
      </c>
      <c r="L53" s="9">
        <f>IF(Raw!$G53&gt;$C$8,IF(Raw!$Q53&gt;$C$8,IF(Raw!$N53&gt;$C$9,IF(Raw!$N53&lt;$A$9,IF(Raw!$X53&gt;$C$9,IF(Raw!$X53&lt;$A$9,Raw!S53,-999),-999),-999),-999),-999),-999)</f>
        <v>1.1949879999999999</v>
      </c>
      <c r="M53" s="9">
        <f>Raw!Q53</f>
        <v>0.98891200000000001</v>
      </c>
      <c r="N53" s="9">
        <f>IF(Raw!$G53&gt;$C$8,IF(Raw!$Q53&gt;$C$8,IF(Raw!$N53&gt;$C$9,IF(Raw!$N53&lt;$A$9,IF(Raw!$X53&gt;$C$9,IF(Raw!$X53&lt;$A$9,Raw!V53,-999),-999),-999),-999),-999),-999)</f>
        <v>666.4</v>
      </c>
      <c r="O53" s="9">
        <f>IF(Raw!$G53&gt;$C$8,IF(Raw!$Q53&gt;$C$8,IF(Raw!$N53&gt;$C$9,IF(Raw!$N53&lt;$A$9,IF(Raw!$X53&gt;$C$9,IF(Raw!$X53&lt;$A$9,Raw!W53,-999),-999),-999),-999),-999),-999)</f>
        <v>0.114467</v>
      </c>
      <c r="P53" s="9">
        <f>IF(Raw!$G53&gt;$C$8,IF(Raw!$Q53&gt;$C$8,IF(Raw!$N53&gt;$C$9,IF(Raw!$N53&lt;$A$9,IF(Raw!$X53&gt;$C$9,IF(Raw!$X53&lt;$A$9,Raw!X53,-999),-999),-999),-999),-999),-999)</f>
        <v>511</v>
      </c>
      <c r="R53" s="9">
        <f t="shared" si="4"/>
        <v>0.42647199999999985</v>
      </c>
      <c r="S53" s="9">
        <f t="shared" si="5"/>
        <v>0.36724999956943238</v>
      </c>
      <c r="T53" s="9">
        <f t="shared" si="6"/>
        <v>0.48129899999999992</v>
      </c>
      <c r="U53" s="9">
        <f t="shared" si="7"/>
        <v>0.40276471395528651</v>
      </c>
      <c r="V53" s="15">
        <f t="shared" si="0"/>
        <v>0.29635702399999997</v>
      </c>
      <c r="X53" s="11">
        <f t="shared" si="8"/>
        <v>4.2380799999999992E+19</v>
      </c>
      <c r="Y53" s="11">
        <f t="shared" si="9"/>
        <v>7.015E-18</v>
      </c>
      <c r="Z53" s="11">
        <f t="shared" si="10"/>
        <v>3.79E-4</v>
      </c>
      <c r="AA53" s="16">
        <f t="shared" si="11"/>
        <v>0.10126674432322874</v>
      </c>
      <c r="AB53" s="9">
        <f t="shared" si="1"/>
        <v>0.76242858277602565</v>
      </c>
      <c r="AC53" s="9">
        <f t="shared" si="2"/>
        <v>0.89873325567677131</v>
      </c>
      <c r="AD53" s="15">
        <f t="shared" si="3"/>
        <v>267.19457605073552</v>
      </c>
      <c r="AE53" s="3">
        <f t="shared" si="12"/>
        <v>844.60599999999977</v>
      </c>
      <c r="AF53" s="2">
        <f t="shared" si="13"/>
        <v>0.25</v>
      </c>
      <c r="AG53" s="9">
        <f t="shared" si="14"/>
        <v>8.2781959225752724E-2</v>
      </c>
      <c r="AH53" s="2">
        <f t="shared" si="15"/>
        <v>4.0057759251087237</v>
      </c>
    </row>
    <row r="54" spans="1:34">
      <c r="A54" s="1">
        <f>Raw!A54</f>
        <v>41</v>
      </c>
      <c r="B54" s="14">
        <f>Raw!B54</f>
        <v>0.41144675925925928</v>
      </c>
      <c r="C54" s="15">
        <f>Raw!C54</f>
        <v>7.8</v>
      </c>
      <c r="D54" s="15">
        <f>IF(C54&gt;0.5,Raw!D54*D$11,-999)</f>
        <v>70.400000000000006</v>
      </c>
      <c r="E54" s="9">
        <f>IF(Raw!$G54&gt;$C$8,IF(Raw!$Q54&gt;$C$8,IF(Raw!$N54&gt;$C$9,IF(Raw!$N54&lt;$A$9,IF(Raw!$X54&gt;$C$9,IF(Raw!$X54&lt;$A$9,Raw!H54,-999),-999),-999),-999),-999),-999)</f>
        <v>0.74458800000000003</v>
      </c>
      <c r="F54" s="9">
        <f>IF(Raw!$G54&gt;$C$8,IF(Raw!$Q54&gt;$C$8,IF(Raw!$N54&gt;$C$9,IF(Raw!$N54&lt;$A$9,IF(Raw!$X54&gt;$C$9,IF(Raw!$X54&lt;$A$9,Raw!I54,-999),-999),-999),-999),-999),-999)</f>
        <v>1.191298</v>
      </c>
      <c r="G54" s="9">
        <f>Raw!G54</f>
        <v>0.98716899999999996</v>
      </c>
      <c r="H54" s="9">
        <f>IF(Raw!$G54&gt;$C$8,IF(Raw!$Q54&gt;$C$8,IF(Raw!$N54&gt;$C$9,IF(Raw!$N54&lt;$A$9,IF(Raw!$X54&gt;$C$9,IF(Raw!$X54&lt;$A$9,Raw!L54,-999),-999),-999),-999),-999),-999)</f>
        <v>668.3</v>
      </c>
      <c r="I54" s="9">
        <f>IF(Raw!$G54&gt;$C$8,IF(Raw!$Q54&gt;$C$8,IF(Raw!$N54&gt;$C$9,IF(Raw!$N54&lt;$A$9,IF(Raw!$X54&gt;$C$9,IF(Raw!$X54&lt;$A$9,Raw!M54,-999),-999),-999),-999),-999),-999)</f>
        <v>6.9167000000000006E-2</v>
      </c>
      <c r="J54" s="9">
        <f>IF(Raw!$G54&gt;$C$8,IF(Raw!$Q54&gt;$C$8,IF(Raw!$N54&gt;$C$9,IF(Raw!$N54&lt;$A$9,IF(Raw!$X54&gt;$C$9,IF(Raw!$X54&lt;$A$9,Raw!N54,-999),-999),-999),-999),-999),-999)</f>
        <v>361</v>
      </c>
      <c r="K54" s="9">
        <f>IF(Raw!$G54&gt;$C$8,IF(Raw!$Q54&gt;$C$8,IF(Raw!$N54&gt;$C$9,IF(Raw!$N54&lt;$A$9,IF(Raw!$X54&gt;$C$9,IF(Raw!$X54&lt;$A$9,Raw!R54,-999),-999),-999),-999),-999),-999)</f>
        <v>0.71533800000000003</v>
      </c>
      <c r="L54" s="9">
        <f>IF(Raw!$G54&gt;$C$8,IF(Raw!$Q54&gt;$C$8,IF(Raw!$N54&gt;$C$9,IF(Raw!$N54&lt;$A$9,IF(Raw!$X54&gt;$C$9,IF(Raw!$X54&lt;$A$9,Raw!S54,-999),-999),-999),-999),-999),-999)</f>
        <v>1.2290749999999999</v>
      </c>
      <c r="M54" s="9">
        <f>Raw!Q54</f>
        <v>0.98532200000000003</v>
      </c>
      <c r="N54" s="9">
        <f>IF(Raw!$G54&gt;$C$8,IF(Raw!$Q54&gt;$C$8,IF(Raw!$N54&gt;$C$9,IF(Raw!$N54&lt;$A$9,IF(Raw!$X54&gt;$C$9,IF(Raw!$X54&lt;$A$9,Raw!V54,-999),-999),-999),-999),-999),-999)</f>
        <v>651.1</v>
      </c>
      <c r="O54" s="9">
        <f>IF(Raw!$G54&gt;$C$8,IF(Raw!$Q54&gt;$C$8,IF(Raw!$N54&gt;$C$9,IF(Raw!$N54&lt;$A$9,IF(Raw!$X54&gt;$C$9,IF(Raw!$X54&lt;$A$9,Raw!W54,-999),-999),-999),-999),-999),-999)</f>
        <v>0.145367</v>
      </c>
      <c r="P54" s="9">
        <f>IF(Raw!$G54&gt;$C$8,IF(Raw!$Q54&gt;$C$8,IF(Raw!$N54&gt;$C$9,IF(Raw!$N54&lt;$A$9,IF(Raw!$X54&gt;$C$9,IF(Raw!$X54&lt;$A$9,Raw!X54,-999),-999),-999),-999),-999),-999)</f>
        <v>327</v>
      </c>
      <c r="R54" s="9">
        <f t="shared" si="4"/>
        <v>0.44670999999999994</v>
      </c>
      <c r="S54" s="9">
        <f t="shared" si="5"/>
        <v>0.37497754550078988</v>
      </c>
      <c r="T54" s="9">
        <f t="shared" si="6"/>
        <v>0.51373699999999989</v>
      </c>
      <c r="U54" s="9">
        <f t="shared" si="7"/>
        <v>0.41798669731301991</v>
      </c>
      <c r="V54" s="15">
        <f t="shared" si="0"/>
        <v>0.30481059999999999</v>
      </c>
      <c r="X54" s="11">
        <f t="shared" si="8"/>
        <v>4.2380799999999992E+19</v>
      </c>
      <c r="Y54" s="11">
        <f t="shared" si="9"/>
        <v>6.682999999999999E-18</v>
      </c>
      <c r="Z54" s="11">
        <f t="shared" si="10"/>
        <v>3.6099999999999999E-4</v>
      </c>
      <c r="AA54" s="16">
        <f t="shared" si="11"/>
        <v>9.2761795030022548E-2</v>
      </c>
      <c r="AB54" s="9">
        <f t="shared" si="1"/>
        <v>0.76299316629333869</v>
      </c>
      <c r="AC54" s="9">
        <f t="shared" si="2"/>
        <v>0.90723820496997754</v>
      </c>
      <c r="AD54" s="15">
        <f t="shared" si="3"/>
        <v>256.95788096959154</v>
      </c>
      <c r="AE54" s="3">
        <f t="shared" si="12"/>
        <v>804.63319999999965</v>
      </c>
      <c r="AF54" s="2">
        <f t="shared" si="13"/>
        <v>0.25</v>
      </c>
      <c r="AG54" s="9">
        <f t="shared" si="14"/>
        <v>8.261921231925512E-2</v>
      </c>
      <c r="AH54" s="2">
        <f t="shared" si="15"/>
        <v>3.9979006870009117</v>
      </c>
    </row>
    <row r="55" spans="1:34">
      <c r="A55" s="1">
        <f>Raw!A55</f>
        <v>42</v>
      </c>
      <c r="B55" s="14">
        <f>Raw!B55</f>
        <v>0.41150462962962964</v>
      </c>
      <c r="C55" s="15">
        <f>Raw!C55</f>
        <v>8.6</v>
      </c>
      <c r="D55" s="15">
        <f>IF(C55&gt;0.5,Raw!D55*D$11,-999)</f>
        <v>65.099999999999994</v>
      </c>
      <c r="E55" s="9">
        <f>IF(Raw!$G55&gt;$C$8,IF(Raw!$Q55&gt;$C$8,IF(Raw!$N55&gt;$C$9,IF(Raw!$N55&lt;$A$9,IF(Raw!$X55&gt;$C$9,IF(Raw!$X55&lt;$A$9,Raw!H55,-999),-999),-999),-999),-999),-999)</f>
        <v>0.75788299999999997</v>
      </c>
      <c r="F55" s="9">
        <f>IF(Raw!$G55&gt;$C$8,IF(Raw!$Q55&gt;$C$8,IF(Raw!$N55&gt;$C$9,IF(Raw!$N55&lt;$A$9,IF(Raw!$X55&gt;$C$9,IF(Raw!$X55&lt;$A$9,Raw!I55,-999),-999),-999),-999),-999),-999)</f>
        <v>1.236696</v>
      </c>
      <c r="G55" s="9">
        <f>Raw!G55</f>
        <v>0.99183399999999999</v>
      </c>
      <c r="H55" s="9">
        <f>IF(Raw!$G55&gt;$C$8,IF(Raw!$Q55&gt;$C$8,IF(Raw!$N55&gt;$C$9,IF(Raw!$N55&lt;$A$9,IF(Raw!$X55&gt;$C$9,IF(Raw!$X55&lt;$A$9,Raw!L55,-999),-999),-999),-999),-999),-999)</f>
        <v>627.1</v>
      </c>
      <c r="I55" s="9">
        <f>IF(Raw!$G55&gt;$C$8,IF(Raw!$Q55&gt;$C$8,IF(Raw!$N55&gt;$C$9,IF(Raw!$N55&lt;$A$9,IF(Raw!$X55&gt;$C$9,IF(Raw!$X55&lt;$A$9,Raw!M55,-999),-999),-999),-999),-999),-999)</f>
        <v>7.2460999999999998E-2</v>
      </c>
      <c r="J55" s="9">
        <f>IF(Raw!$G55&gt;$C$8,IF(Raw!$Q55&gt;$C$8,IF(Raw!$N55&gt;$C$9,IF(Raw!$N55&lt;$A$9,IF(Raw!$X55&gt;$C$9,IF(Raw!$X55&lt;$A$9,Raw!N55,-999),-999),-999),-999),-999),-999)</f>
        <v>399</v>
      </c>
      <c r="K55" s="9">
        <f>IF(Raw!$G55&gt;$C$8,IF(Raw!$Q55&gt;$C$8,IF(Raw!$N55&gt;$C$9,IF(Raw!$N55&lt;$A$9,IF(Raw!$X55&gt;$C$9,IF(Raw!$X55&lt;$A$9,Raw!R55,-999),-999),-999),-999),-999),-999)</f>
        <v>0.71854700000000005</v>
      </c>
      <c r="L55" s="9">
        <f>IF(Raw!$G55&gt;$C$8,IF(Raw!$Q55&gt;$C$8,IF(Raw!$N55&gt;$C$9,IF(Raw!$N55&lt;$A$9,IF(Raw!$X55&gt;$C$9,IF(Raw!$X55&lt;$A$9,Raw!S55,-999),-999),-999),-999),-999),-999)</f>
        <v>1.2506759999999999</v>
      </c>
      <c r="M55" s="9">
        <f>Raw!Q55</f>
        <v>0.99208200000000002</v>
      </c>
      <c r="N55" s="9">
        <f>IF(Raw!$G55&gt;$C$8,IF(Raw!$Q55&gt;$C$8,IF(Raw!$N55&gt;$C$9,IF(Raw!$N55&lt;$A$9,IF(Raw!$X55&gt;$C$9,IF(Raw!$X55&lt;$A$9,Raw!V55,-999),-999),-999),-999),-999),-999)</f>
        <v>608.1</v>
      </c>
      <c r="O55" s="9">
        <f>IF(Raw!$G55&gt;$C$8,IF(Raw!$Q55&gt;$C$8,IF(Raw!$N55&gt;$C$9,IF(Raw!$N55&lt;$A$9,IF(Raw!$X55&gt;$C$9,IF(Raw!$X55&lt;$A$9,Raw!W55,-999),-999),-999),-999),-999),-999)</f>
        <v>0.12210600000000001</v>
      </c>
      <c r="P55" s="9">
        <f>IF(Raw!$G55&gt;$C$8,IF(Raw!$Q55&gt;$C$8,IF(Raw!$N55&gt;$C$9,IF(Raw!$N55&lt;$A$9,IF(Raw!$X55&gt;$C$9,IF(Raw!$X55&lt;$A$9,Raw!X55,-999),-999),-999),-999),-999),-999)</f>
        <v>389</v>
      </c>
      <c r="R55" s="9">
        <f t="shared" si="4"/>
        <v>0.47881300000000004</v>
      </c>
      <c r="S55" s="9">
        <f t="shared" si="5"/>
        <v>0.38717113987592749</v>
      </c>
      <c r="T55" s="9">
        <f t="shared" si="6"/>
        <v>0.53212899999999985</v>
      </c>
      <c r="U55" s="9">
        <f t="shared" si="7"/>
        <v>0.42547310414527817</v>
      </c>
      <c r="V55" s="15">
        <f t="shared" si="0"/>
        <v>0.31016764799999996</v>
      </c>
      <c r="X55" s="11">
        <f t="shared" si="8"/>
        <v>3.9190199999999992E+19</v>
      </c>
      <c r="Y55" s="11">
        <f t="shared" si="9"/>
        <v>6.271E-18</v>
      </c>
      <c r="Z55" s="11">
        <f t="shared" si="10"/>
        <v>3.9899999999999999E-4</v>
      </c>
      <c r="AA55" s="16">
        <f t="shared" si="11"/>
        <v>8.9302069976991805E-2</v>
      </c>
      <c r="AB55" s="9">
        <f t="shared" si="1"/>
        <v>0.76606722119478676</v>
      </c>
      <c r="AC55" s="9">
        <f t="shared" si="2"/>
        <v>0.91069793002300814</v>
      </c>
      <c r="AD55" s="15">
        <f t="shared" si="3"/>
        <v>223.81471172178399</v>
      </c>
      <c r="AE55" s="3">
        <f t="shared" si="12"/>
        <v>755.02839999999981</v>
      </c>
      <c r="AF55" s="2">
        <f t="shared" si="13"/>
        <v>0.25</v>
      </c>
      <c r="AG55" s="9">
        <f t="shared" si="14"/>
        <v>7.3251646268960011E-2</v>
      </c>
      <c r="AH55" s="2">
        <f t="shared" si="15"/>
        <v>3.5446090409454452</v>
      </c>
    </row>
    <row r="56" spans="1:34">
      <c r="A56" s="1">
        <f>Raw!A56</f>
        <v>43</v>
      </c>
      <c r="B56" s="14">
        <f>Raw!B56</f>
        <v>0.41155092592592596</v>
      </c>
      <c r="C56" s="15">
        <f>Raw!C56</f>
        <v>10.4</v>
      </c>
      <c r="D56" s="15">
        <f>IF(C56&gt;0.5,Raw!D56*D$11,-999)</f>
        <v>56.3</v>
      </c>
      <c r="E56" s="9">
        <f>IF(Raw!$G56&gt;$C$8,IF(Raw!$Q56&gt;$C$8,IF(Raw!$N56&gt;$C$9,IF(Raw!$N56&lt;$A$9,IF(Raw!$X56&gt;$C$9,IF(Raw!$X56&lt;$A$9,Raw!H56,-999),-999),-999),-999),-999),-999)</f>
        <v>0.75594799999999995</v>
      </c>
      <c r="F56" s="9">
        <f>IF(Raw!$G56&gt;$C$8,IF(Raw!$Q56&gt;$C$8,IF(Raw!$N56&gt;$C$9,IF(Raw!$N56&lt;$A$9,IF(Raw!$X56&gt;$C$9,IF(Raw!$X56&lt;$A$9,Raw!I56,-999),-999),-999),-999),-999),-999)</f>
        <v>1.241004</v>
      </c>
      <c r="G56" s="9">
        <f>Raw!G56</f>
        <v>0.98650300000000002</v>
      </c>
      <c r="H56" s="9">
        <f>IF(Raw!$G56&gt;$C$8,IF(Raw!$Q56&gt;$C$8,IF(Raw!$N56&gt;$C$9,IF(Raw!$N56&lt;$A$9,IF(Raw!$X56&gt;$C$9,IF(Raw!$X56&lt;$A$9,Raw!L56,-999),-999),-999),-999),-999),-999)</f>
        <v>648.9</v>
      </c>
      <c r="I56" s="9">
        <f>IF(Raw!$G56&gt;$C$8,IF(Raw!$Q56&gt;$C$8,IF(Raw!$N56&gt;$C$9,IF(Raw!$N56&lt;$A$9,IF(Raw!$X56&gt;$C$9,IF(Raw!$X56&lt;$A$9,Raw!M56,-999),-999),-999),-999),-999),-999)</f>
        <v>1.259E-2</v>
      </c>
      <c r="J56" s="9">
        <f>IF(Raw!$G56&gt;$C$8,IF(Raw!$Q56&gt;$C$8,IF(Raw!$N56&gt;$C$9,IF(Raw!$N56&lt;$A$9,IF(Raw!$X56&gt;$C$9,IF(Raw!$X56&lt;$A$9,Raw!N56,-999),-999),-999),-999),-999),-999)</f>
        <v>397</v>
      </c>
      <c r="K56" s="9">
        <f>IF(Raw!$G56&gt;$C$8,IF(Raw!$Q56&gt;$C$8,IF(Raw!$N56&gt;$C$9,IF(Raw!$N56&lt;$A$9,IF(Raw!$X56&gt;$C$9,IF(Raw!$X56&lt;$A$9,Raw!R56,-999),-999),-999),-999),-999),-999)</f>
        <v>0.71677500000000005</v>
      </c>
      <c r="L56" s="9">
        <f>IF(Raw!$G56&gt;$C$8,IF(Raw!$Q56&gt;$C$8,IF(Raw!$N56&gt;$C$9,IF(Raw!$N56&lt;$A$9,IF(Raw!$X56&gt;$C$9,IF(Raw!$X56&lt;$A$9,Raw!S56,-999),-999),-999),-999),-999),-999)</f>
        <v>1.2612289999999999</v>
      </c>
      <c r="M56" s="9">
        <f>Raw!Q56</f>
        <v>0.99440799999999996</v>
      </c>
      <c r="N56" s="9">
        <f>IF(Raw!$G56&gt;$C$8,IF(Raw!$Q56&gt;$C$8,IF(Raw!$N56&gt;$C$9,IF(Raw!$N56&lt;$A$9,IF(Raw!$X56&gt;$C$9,IF(Raw!$X56&lt;$A$9,Raw!V56,-999),-999),-999),-999),-999),-999)</f>
        <v>660.8</v>
      </c>
      <c r="O56" s="9">
        <f>IF(Raw!$G56&gt;$C$8,IF(Raw!$Q56&gt;$C$8,IF(Raw!$N56&gt;$C$9,IF(Raw!$N56&lt;$A$9,IF(Raw!$X56&gt;$C$9,IF(Raw!$X56&lt;$A$9,Raw!W56,-999),-999),-999),-999),-999),-999)</f>
        <v>8.7537000000000004E-2</v>
      </c>
      <c r="P56" s="9">
        <f>IF(Raw!$G56&gt;$C$8,IF(Raw!$Q56&gt;$C$8,IF(Raw!$N56&gt;$C$9,IF(Raw!$N56&lt;$A$9,IF(Raw!$X56&gt;$C$9,IF(Raw!$X56&lt;$A$9,Raw!X56,-999),-999),-999),-999),-999),-999)</f>
        <v>386</v>
      </c>
      <c r="R56" s="9">
        <f t="shared" si="4"/>
        <v>0.48505600000000004</v>
      </c>
      <c r="S56" s="9">
        <f t="shared" si="5"/>
        <v>0.39085772487437592</v>
      </c>
      <c r="T56" s="9">
        <f t="shared" si="6"/>
        <v>0.54445399999999988</v>
      </c>
      <c r="U56" s="9">
        <f t="shared" si="7"/>
        <v>0.43168528475003343</v>
      </c>
      <c r="V56" s="15">
        <f t="shared" si="0"/>
        <v>0.31278479199999998</v>
      </c>
      <c r="X56" s="11">
        <f t="shared" si="8"/>
        <v>3.3892599999999992E+19</v>
      </c>
      <c r="Y56" s="11">
        <f t="shared" si="9"/>
        <v>6.4889999999999991E-18</v>
      </c>
      <c r="Z56" s="11">
        <f t="shared" si="10"/>
        <v>3.97E-4</v>
      </c>
      <c r="AA56" s="16">
        <f t="shared" si="11"/>
        <v>8.0300647594288843E-2</v>
      </c>
      <c r="AB56" s="9">
        <f t="shared" si="1"/>
        <v>0.76049500878530096</v>
      </c>
      <c r="AC56" s="9">
        <f t="shared" si="2"/>
        <v>0.91969935240571121</v>
      </c>
      <c r="AD56" s="15">
        <f t="shared" si="3"/>
        <v>202.26863373876287</v>
      </c>
      <c r="AE56" s="3">
        <f t="shared" si="12"/>
        <v>781.27559999999971</v>
      </c>
      <c r="AF56" s="2">
        <f t="shared" si="13"/>
        <v>0.25</v>
      </c>
      <c r="AG56" s="9">
        <f t="shared" si="14"/>
        <v>6.7166455962706206E-2</v>
      </c>
      <c r="AH56" s="2">
        <f t="shared" si="15"/>
        <v>3.250149848912776</v>
      </c>
    </row>
    <row r="57" spans="1:34">
      <c r="A57" s="1">
        <f>Raw!A57</f>
        <v>44</v>
      </c>
      <c r="B57" s="14">
        <f>Raw!B57</f>
        <v>0.41160879629629626</v>
      </c>
      <c r="C57" s="15">
        <f>Raw!C57</f>
        <v>10.7</v>
      </c>
      <c r="D57" s="15">
        <f>IF(C57&gt;0.5,Raw!D57*D$11,-999)</f>
        <v>52.8</v>
      </c>
      <c r="E57" s="9">
        <f>IF(Raw!$G57&gt;$C$8,IF(Raw!$Q57&gt;$C$8,IF(Raw!$N57&gt;$C$9,IF(Raw!$N57&lt;$A$9,IF(Raw!$X57&gt;$C$9,IF(Raw!$X57&lt;$A$9,Raw!H57,-999),-999),-999),-999),-999),-999)</f>
        <v>0.74960599999999999</v>
      </c>
      <c r="F57" s="9">
        <f>IF(Raw!$G57&gt;$C$8,IF(Raw!$Q57&gt;$C$8,IF(Raw!$N57&gt;$C$9,IF(Raw!$N57&lt;$A$9,IF(Raw!$X57&gt;$C$9,IF(Raw!$X57&lt;$A$9,Raw!I57,-999),-999),-999),-999),-999),-999)</f>
        <v>1.2272339999999999</v>
      </c>
      <c r="G57" s="9">
        <f>Raw!G57</f>
        <v>0.99027100000000001</v>
      </c>
      <c r="H57" s="9">
        <f>IF(Raw!$G57&gt;$C$8,IF(Raw!$Q57&gt;$C$8,IF(Raw!$N57&gt;$C$9,IF(Raw!$N57&lt;$A$9,IF(Raw!$X57&gt;$C$9,IF(Raw!$X57&lt;$A$9,Raw!L57,-999),-999),-999),-999),-999),-999)</f>
        <v>654.5</v>
      </c>
      <c r="I57" s="9">
        <f>IF(Raw!$G57&gt;$C$8,IF(Raw!$Q57&gt;$C$8,IF(Raw!$N57&gt;$C$9,IF(Raw!$N57&lt;$A$9,IF(Raw!$X57&gt;$C$9,IF(Raw!$X57&lt;$A$9,Raw!M57,-999),-999),-999),-999),-999),-999)</f>
        <v>7.1374000000000007E-2</v>
      </c>
      <c r="J57" s="9">
        <f>IF(Raw!$G57&gt;$C$8,IF(Raw!$Q57&gt;$C$8,IF(Raw!$N57&gt;$C$9,IF(Raw!$N57&lt;$A$9,IF(Raw!$X57&gt;$C$9,IF(Raw!$X57&lt;$A$9,Raw!N57,-999),-999),-999),-999),-999),-999)</f>
        <v>462</v>
      </c>
      <c r="K57" s="9">
        <f>IF(Raw!$G57&gt;$C$8,IF(Raw!$Q57&gt;$C$8,IF(Raw!$N57&gt;$C$9,IF(Raw!$N57&lt;$A$9,IF(Raw!$X57&gt;$C$9,IF(Raw!$X57&lt;$A$9,Raw!R57,-999),-999),-999),-999),-999),-999)</f>
        <v>0.73670199999999997</v>
      </c>
      <c r="L57" s="9">
        <f>IF(Raw!$G57&gt;$C$8,IF(Raw!$Q57&gt;$C$8,IF(Raw!$N57&gt;$C$9,IF(Raw!$N57&lt;$A$9,IF(Raw!$X57&gt;$C$9,IF(Raw!$X57&lt;$A$9,Raw!S57,-999),-999),-999),-999),-999),-999)</f>
        <v>1.2904880000000001</v>
      </c>
      <c r="M57" s="9">
        <f>Raw!Q57</f>
        <v>0.98603399999999997</v>
      </c>
      <c r="N57" s="9">
        <f>IF(Raw!$G57&gt;$C$8,IF(Raw!$Q57&gt;$C$8,IF(Raw!$N57&gt;$C$9,IF(Raw!$N57&lt;$A$9,IF(Raw!$X57&gt;$C$9,IF(Raw!$X57&lt;$A$9,Raw!V57,-999),-999),-999),-999),-999),-999)</f>
        <v>596.4</v>
      </c>
      <c r="O57" s="9">
        <f>IF(Raw!$G57&gt;$C$8,IF(Raw!$Q57&gt;$C$8,IF(Raw!$N57&gt;$C$9,IF(Raw!$N57&lt;$A$9,IF(Raw!$X57&gt;$C$9,IF(Raw!$X57&lt;$A$9,Raw!W57,-999),-999),-999),-999),-999),-999)</f>
        <v>7.46E-2</v>
      </c>
      <c r="P57" s="9">
        <f>IF(Raw!$G57&gt;$C$8,IF(Raw!$Q57&gt;$C$8,IF(Raw!$N57&gt;$C$9,IF(Raw!$N57&lt;$A$9,IF(Raw!$X57&gt;$C$9,IF(Raw!$X57&lt;$A$9,Raw!X57,-999),-999),-999),-999),-999),-999)</f>
        <v>332</v>
      </c>
      <c r="R57" s="9">
        <f t="shared" si="4"/>
        <v>0.47762799999999994</v>
      </c>
      <c r="S57" s="9">
        <f t="shared" si="5"/>
        <v>0.38919065149759535</v>
      </c>
      <c r="T57" s="9">
        <f t="shared" si="6"/>
        <v>0.55378600000000011</v>
      </c>
      <c r="U57" s="9">
        <f t="shared" si="7"/>
        <v>0.42912913564481042</v>
      </c>
      <c r="V57" s="15">
        <f t="shared" si="0"/>
        <v>0.32004102400000001</v>
      </c>
      <c r="X57" s="11">
        <f t="shared" si="8"/>
        <v>3.1785599999999988E+19</v>
      </c>
      <c r="Y57" s="11">
        <f t="shared" si="9"/>
        <v>6.5449999999999995E-18</v>
      </c>
      <c r="Z57" s="11">
        <f t="shared" si="10"/>
        <v>4.6199999999999995E-4</v>
      </c>
      <c r="AA57" s="16">
        <f t="shared" si="11"/>
        <v>8.7685285393214366E-2</v>
      </c>
      <c r="AB57" s="9">
        <f t="shared" si="1"/>
        <v>0.78526088345676659</v>
      </c>
      <c r="AC57" s="9">
        <f t="shared" si="2"/>
        <v>0.91231471460678559</v>
      </c>
      <c r="AD57" s="15">
        <f t="shared" si="3"/>
        <v>189.79499002860254</v>
      </c>
      <c r="AE57" s="3">
        <f t="shared" si="12"/>
        <v>788.01799999999969</v>
      </c>
      <c r="AF57" s="2">
        <f t="shared" si="13"/>
        <v>0.25</v>
      </c>
      <c r="AG57" s="9">
        <f t="shared" si="14"/>
        <v>6.2651200015915093E-2</v>
      </c>
      <c r="AH57" s="2">
        <f t="shared" si="15"/>
        <v>3.031658963500957</v>
      </c>
    </row>
    <row r="58" spans="1:34">
      <c r="A58" s="1">
        <f>Raw!A58</f>
        <v>45</v>
      </c>
      <c r="B58" s="14">
        <f>Raw!B58</f>
        <v>0.41166666666666668</v>
      </c>
      <c r="C58" s="15">
        <f>Raw!C58</f>
        <v>11.5</v>
      </c>
      <c r="D58" s="15">
        <f>IF(C58&gt;0.5,Raw!D58*D$11,-999)</f>
        <v>51</v>
      </c>
      <c r="E58" s="9">
        <f>IF(Raw!$G58&gt;$C$8,IF(Raw!$Q58&gt;$C$8,IF(Raw!$N58&gt;$C$9,IF(Raw!$N58&lt;$A$9,IF(Raw!$X58&gt;$C$9,IF(Raw!$X58&lt;$A$9,Raw!H58,-999),-999),-999),-999),-999),-999)</f>
        <v>0.75910999999999995</v>
      </c>
      <c r="F58" s="9">
        <f>IF(Raw!$G58&gt;$C$8,IF(Raw!$Q58&gt;$C$8,IF(Raw!$N58&gt;$C$9,IF(Raw!$N58&lt;$A$9,IF(Raw!$X58&gt;$C$9,IF(Raw!$X58&lt;$A$9,Raw!I58,-999),-999),-999),-999),-999),-999)</f>
        <v>1.2465809999999999</v>
      </c>
      <c r="G58" s="9">
        <f>Raw!G58</f>
        <v>0.99033700000000002</v>
      </c>
      <c r="H58" s="9">
        <f>IF(Raw!$G58&gt;$C$8,IF(Raw!$Q58&gt;$C$8,IF(Raw!$N58&gt;$C$9,IF(Raw!$N58&lt;$A$9,IF(Raw!$X58&gt;$C$9,IF(Raw!$X58&lt;$A$9,Raw!L58,-999),-999),-999),-999),-999),-999)</f>
        <v>606.20000000000005</v>
      </c>
      <c r="I58" s="9">
        <f>IF(Raw!$G58&gt;$C$8,IF(Raw!$Q58&gt;$C$8,IF(Raw!$N58&gt;$C$9,IF(Raw!$N58&lt;$A$9,IF(Raw!$X58&gt;$C$9,IF(Raw!$X58&lt;$A$9,Raw!M58,-999),-999),-999),-999),-999),-999)</f>
        <v>6.4570000000000002E-2</v>
      </c>
      <c r="J58" s="9">
        <f>IF(Raw!$G58&gt;$C$8,IF(Raw!$Q58&gt;$C$8,IF(Raw!$N58&gt;$C$9,IF(Raw!$N58&lt;$A$9,IF(Raw!$X58&gt;$C$9,IF(Raw!$X58&lt;$A$9,Raw!N58,-999),-999),-999),-999),-999),-999)</f>
        <v>468</v>
      </c>
      <c r="K58" s="9">
        <f>IF(Raw!$G58&gt;$C$8,IF(Raw!$Q58&gt;$C$8,IF(Raw!$N58&gt;$C$9,IF(Raw!$N58&lt;$A$9,IF(Raw!$X58&gt;$C$9,IF(Raw!$X58&lt;$A$9,Raw!R58,-999),-999),-999),-999),-999),-999)</f>
        <v>0.72396000000000005</v>
      </c>
      <c r="L58" s="9">
        <f>IF(Raw!$G58&gt;$C$8,IF(Raw!$Q58&gt;$C$8,IF(Raw!$N58&gt;$C$9,IF(Raw!$N58&lt;$A$9,IF(Raw!$X58&gt;$C$9,IF(Raw!$X58&lt;$A$9,Raw!S58,-999),-999),-999),-999),-999),-999)</f>
        <v>1.262022</v>
      </c>
      <c r="M58" s="9">
        <f>Raw!Q58</f>
        <v>0.98923700000000003</v>
      </c>
      <c r="N58" s="9">
        <f>IF(Raw!$G58&gt;$C$8,IF(Raw!$Q58&gt;$C$8,IF(Raw!$N58&gt;$C$9,IF(Raw!$N58&lt;$A$9,IF(Raw!$X58&gt;$C$9,IF(Raw!$X58&lt;$A$9,Raw!V58,-999),-999),-999),-999),-999),-999)</f>
        <v>627.9</v>
      </c>
      <c r="O58" s="9">
        <f>IF(Raw!$G58&gt;$C$8,IF(Raw!$Q58&gt;$C$8,IF(Raw!$N58&gt;$C$9,IF(Raw!$N58&lt;$A$9,IF(Raw!$X58&gt;$C$9,IF(Raw!$X58&lt;$A$9,Raw!W58,-999),-999),-999),-999),-999),-999)</f>
        <v>6.8529999999999994E-2</v>
      </c>
      <c r="P58" s="9">
        <f>IF(Raw!$G58&gt;$C$8,IF(Raw!$Q58&gt;$C$8,IF(Raw!$N58&gt;$C$9,IF(Raw!$N58&lt;$A$9,IF(Raw!$X58&gt;$C$9,IF(Raw!$X58&lt;$A$9,Raw!X58,-999),-999),-999),-999),-999),-999)</f>
        <v>316</v>
      </c>
      <c r="R58" s="9">
        <f t="shared" si="4"/>
        <v>0.48747099999999999</v>
      </c>
      <c r="S58" s="9">
        <f t="shared" si="5"/>
        <v>0.39104639008616371</v>
      </c>
      <c r="T58" s="9">
        <f t="shared" si="6"/>
        <v>0.53806199999999993</v>
      </c>
      <c r="U58" s="9">
        <f t="shared" si="7"/>
        <v>0.42634914446816297</v>
      </c>
      <c r="V58" s="15">
        <f t="shared" si="0"/>
        <v>0.31298145599999999</v>
      </c>
      <c r="X58" s="11">
        <f t="shared" si="8"/>
        <v>3.0701999999999992E+19</v>
      </c>
      <c r="Y58" s="11">
        <f t="shared" si="9"/>
        <v>6.0619999999999998E-18</v>
      </c>
      <c r="Z58" s="11">
        <f t="shared" si="10"/>
        <v>4.6799999999999999E-4</v>
      </c>
      <c r="AA58" s="16">
        <f t="shared" si="11"/>
        <v>8.012317151969664E-2</v>
      </c>
      <c r="AB58" s="9">
        <f t="shared" si="1"/>
        <v>0.76707123391423104</v>
      </c>
      <c r="AC58" s="9">
        <f t="shared" si="2"/>
        <v>0.91987682848030339</v>
      </c>
      <c r="AD58" s="15">
        <f t="shared" si="3"/>
        <v>171.20335794806974</v>
      </c>
      <c r="AE58" s="3">
        <f t="shared" si="12"/>
        <v>729.86479999999983</v>
      </c>
      <c r="AF58" s="2">
        <f t="shared" si="13"/>
        <v>0.25</v>
      </c>
      <c r="AG58" s="9">
        <f t="shared" si="14"/>
        <v>5.6148003993258616E-2</v>
      </c>
      <c r="AH58" s="2">
        <f t="shared" si="15"/>
        <v>2.7169726923923108</v>
      </c>
    </row>
    <row r="59" spans="1:34">
      <c r="A59" s="1">
        <f>Raw!A59</f>
        <v>46</v>
      </c>
      <c r="B59" s="14">
        <f>Raw!B59</f>
        <v>0.41172453703703704</v>
      </c>
      <c r="C59" s="15">
        <f>Raw!C59</f>
        <v>12.7</v>
      </c>
      <c r="D59" s="15">
        <f>IF(C59&gt;0.5,Raw!D59*D$11,-999)</f>
        <v>44</v>
      </c>
      <c r="E59" s="9">
        <f>IF(Raw!$G59&gt;$C$8,IF(Raw!$Q59&gt;$C$8,IF(Raw!$N59&gt;$C$9,IF(Raw!$N59&lt;$A$9,IF(Raw!$X59&gt;$C$9,IF(Raw!$X59&lt;$A$9,Raw!H59,-999),-999),-999),-999),-999),-999)</f>
        <v>0.72792100000000004</v>
      </c>
      <c r="F59" s="9">
        <f>IF(Raw!$G59&gt;$C$8,IF(Raw!$Q59&gt;$C$8,IF(Raw!$N59&gt;$C$9,IF(Raw!$N59&lt;$A$9,IF(Raw!$X59&gt;$C$9,IF(Raw!$X59&lt;$A$9,Raw!I59,-999),-999),-999),-999),-999),-999)</f>
        <v>1.2172190000000001</v>
      </c>
      <c r="G59" s="9">
        <f>Raw!G59</f>
        <v>0.99090800000000001</v>
      </c>
      <c r="H59" s="9">
        <f>IF(Raw!$G59&gt;$C$8,IF(Raw!$Q59&gt;$C$8,IF(Raw!$N59&gt;$C$9,IF(Raw!$N59&lt;$A$9,IF(Raw!$X59&gt;$C$9,IF(Raw!$X59&lt;$A$9,Raw!L59,-999),-999),-999),-999),-999),-999)</f>
        <v>649.5</v>
      </c>
      <c r="I59" s="9">
        <f>IF(Raw!$G59&gt;$C$8,IF(Raw!$Q59&gt;$C$8,IF(Raw!$N59&gt;$C$9,IF(Raw!$N59&lt;$A$9,IF(Raw!$X59&gt;$C$9,IF(Raw!$X59&lt;$A$9,Raw!M59,-999),-999),-999),-999),-999),-999)</f>
        <v>0.14164099999999999</v>
      </c>
      <c r="J59" s="9">
        <f>IF(Raw!$G59&gt;$C$8,IF(Raw!$Q59&gt;$C$8,IF(Raw!$N59&gt;$C$9,IF(Raw!$N59&lt;$A$9,IF(Raw!$X59&gt;$C$9,IF(Raw!$X59&lt;$A$9,Raw!N59,-999),-999),-999),-999),-999),-999)</f>
        <v>320</v>
      </c>
      <c r="K59" s="9">
        <f>IF(Raw!$G59&gt;$C$8,IF(Raw!$Q59&gt;$C$8,IF(Raw!$N59&gt;$C$9,IF(Raw!$N59&lt;$A$9,IF(Raw!$X59&gt;$C$9,IF(Raw!$X59&lt;$A$9,Raw!R59,-999),-999),-999),-999),-999),-999)</f>
        <v>0.68852500000000005</v>
      </c>
      <c r="L59" s="9">
        <f>IF(Raw!$G59&gt;$C$8,IF(Raw!$Q59&gt;$C$8,IF(Raw!$N59&gt;$C$9,IF(Raw!$N59&lt;$A$9,IF(Raw!$X59&gt;$C$9,IF(Raw!$X59&lt;$A$9,Raw!S59,-999),-999),-999),-999),-999),-999)</f>
        <v>1.2599689999999999</v>
      </c>
      <c r="M59" s="9">
        <f>Raw!Q59</f>
        <v>0.99125600000000003</v>
      </c>
      <c r="N59" s="9">
        <f>IF(Raw!$G59&gt;$C$8,IF(Raw!$Q59&gt;$C$8,IF(Raw!$N59&gt;$C$9,IF(Raw!$N59&lt;$A$9,IF(Raw!$X59&gt;$C$9,IF(Raw!$X59&lt;$A$9,Raw!V59,-999),-999),-999),-999),-999),-999)</f>
        <v>609.4</v>
      </c>
      <c r="O59" s="9">
        <f>IF(Raw!$G59&gt;$C$8,IF(Raw!$Q59&gt;$C$8,IF(Raw!$N59&gt;$C$9,IF(Raw!$N59&lt;$A$9,IF(Raw!$X59&gt;$C$9,IF(Raw!$X59&lt;$A$9,Raw!W59,-999),-999),-999),-999),-999),-999)</f>
        <v>2.0999999999999999E-5</v>
      </c>
      <c r="P59" s="9">
        <f>IF(Raw!$G59&gt;$C$8,IF(Raw!$Q59&gt;$C$8,IF(Raw!$N59&gt;$C$9,IF(Raw!$N59&lt;$A$9,IF(Raw!$X59&gt;$C$9,IF(Raw!$X59&lt;$A$9,Raw!X59,-999),-999),-999),-999),-999),-999)</f>
        <v>413</v>
      </c>
      <c r="R59" s="9">
        <f t="shared" si="4"/>
        <v>0.48929800000000001</v>
      </c>
      <c r="S59" s="9">
        <f t="shared" si="5"/>
        <v>0.40198025170491092</v>
      </c>
      <c r="T59" s="9">
        <f t="shared" si="6"/>
        <v>0.57144399999999984</v>
      </c>
      <c r="U59" s="9">
        <f t="shared" si="7"/>
        <v>0.45353814260509573</v>
      </c>
      <c r="V59" s="15">
        <f t="shared" si="0"/>
        <v>0.31247231199999997</v>
      </c>
      <c r="X59" s="11">
        <f t="shared" si="8"/>
        <v>2.6487999999999996E+19</v>
      </c>
      <c r="Y59" s="11">
        <f t="shared" si="9"/>
        <v>6.4949999999999997E-18</v>
      </c>
      <c r="Z59" s="11">
        <f t="shared" si="10"/>
        <v>3.1999999999999997E-4</v>
      </c>
      <c r="AA59" s="16">
        <f t="shared" si="11"/>
        <v>5.2180010845851041E-2</v>
      </c>
      <c r="AB59" s="9">
        <f t="shared" si="1"/>
        <v>0.71834295411779658</v>
      </c>
      <c r="AC59" s="9">
        <f t="shared" si="2"/>
        <v>0.94781998915414889</v>
      </c>
      <c r="AD59" s="15">
        <f t="shared" si="3"/>
        <v>163.06253389328452</v>
      </c>
      <c r="AE59" s="3">
        <f t="shared" si="12"/>
        <v>781.99799999999971</v>
      </c>
      <c r="AF59" s="2">
        <f t="shared" si="13"/>
        <v>0.25</v>
      </c>
      <c r="AG59" s="9">
        <f t="shared" si="14"/>
        <v>5.688852211572365E-2</v>
      </c>
      <c r="AH59" s="2">
        <f t="shared" si="15"/>
        <v>2.752805978954032</v>
      </c>
    </row>
    <row r="60" spans="1:34">
      <c r="A60" s="1">
        <f>Raw!A60</f>
        <v>47</v>
      </c>
      <c r="B60" s="14">
        <f>Raw!B60</f>
        <v>0.41177083333333336</v>
      </c>
      <c r="C60" s="15">
        <f>Raw!C60</f>
        <v>13.1</v>
      </c>
      <c r="D60" s="15">
        <f>IF(C60&gt;0.5,Raw!D60*D$11,-999)</f>
        <v>44</v>
      </c>
      <c r="E60" s="9">
        <f>IF(Raw!$G60&gt;$C$8,IF(Raw!$Q60&gt;$C$8,IF(Raw!$N60&gt;$C$9,IF(Raw!$N60&lt;$A$9,IF(Raw!$X60&gt;$C$9,IF(Raw!$X60&lt;$A$9,Raw!H60,-999),-999),-999),-999),-999),-999)</f>
        <v>0.76897800000000005</v>
      </c>
      <c r="F60" s="9">
        <f>IF(Raw!$G60&gt;$C$8,IF(Raw!$Q60&gt;$C$8,IF(Raw!$N60&gt;$C$9,IF(Raw!$N60&lt;$A$9,IF(Raw!$X60&gt;$C$9,IF(Raw!$X60&lt;$A$9,Raw!I60,-999),-999),-999),-999),-999),-999)</f>
        <v>1.255809</v>
      </c>
      <c r="G60" s="9">
        <f>Raw!G60</f>
        <v>0.98843300000000001</v>
      </c>
      <c r="H60" s="9">
        <f>IF(Raw!$G60&gt;$C$8,IF(Raw!$Q60&gt;$C$8,IF(Raw!$N60&gt;$C$9,IF(Raw!$N60&lt;$A$9,IF(Raw!$X60&gt;$C$9,IF(Raw!$X60&lt;$A$9,Raw!L60,-999),-999),-999),-999),-999),-999)</f>
        <v>636.4</v>
      </c>
      <c r="I60" s="9">
        <f>IF(Raw!$G60&gt;$C$8,IF(Raw!$Q60&gt;$C$8,IF(Raw!$N60&gt;$C$9,IF(Raw!$N60&lt;$A$9,IF(Raw!$X60&gt;$C$9,IF(Raw!$X60&lt;$A$9,Raw!M60,-999),-999),-999),-999),-999),-999)</f>
        <v>0.233816</v>
      </c>
      <c r="J60" s="9">
        <f>IF(Raw!$G60&gt;$C$8,IF(Raw!$Q60&gt;$C$8,IF(Raw!$N60&gt;$C$9,IF(Raw!$N60&lt;$A$9,IF(Raw!$X60&gt;$C$9,IF(Raw!$X60&lt;$A$9,Raw!N60,-999),-999),-999),-999),-999),-999)</f>
        <v>351</v>
      </c>
      <c r="K60" s="9">
        <f>IF(Raw!$G60&gt;$C$8,IF(Raw!$Q60&gt;$C$8,IF(Raw!$N60&gt;$C$9,IF(Raw!$N60&lt;$A$9,IF(Raw!$X60&gt;$C$9,IF(Raw!$X60&lt;$A$9,Raw!R60,-999),-999),-999),-999),-999),-999)</f>
        <v>0.71546900000000002</v>
      </c>
      <c r="L60" s="9">
        <f>IF(Raw!$G60&gt;$C$8,IF(Raw!$Q60&gt;$C$8,IF(Raw!$N60&gt;$C$9,IF(Raw!$N60&lt;$A$9,IF(Raw!$X60&gt;$C$9,IF(Raw!$X60&lt;$A$9,Raw!S60,-999),-999),-999),-999),-999),-999)</f>
        <v>1.281744</v>
      </c>
      <c r="M60" s="9">
        <f>Raw!Q60</f>
        <v>0.99228400000000005</v>
      </c>
      <c r="N60" s="9">
        <f>IF(Raw!$G60&gt;$C$8,IF(Raw!$Q60&gt;$C$8,IF(Raw!$N60&gt;$C$9,IF(Raw!$N60&lt;$A$9,IF(Raw!$X60&gt;$C$9,IF(Raw!$X60&lt;$A$9,Raw!V60,-999),-999),-999),-999),-999),-999)</f>
        <v>623.70000000000005</v>
      </c>
      <c r="O60" s="9">
        <f>IF(Raw!$G60&gt;$C$8,IF(Raw!$Q60&gt;$C$8,IF(Raw!$N60&gt;$C$9,IF(Raw!$N60&lt;$A$9,IF(Raw!$X60&gt;$C$9,IF(Raw!$X60&lt;$A$9,Raw!W60,-999),-999),-999),-999),-999),-999)</f>
        <v>6.9666000000000006E-2</v>
      </c>
      <c r="P60" s="9">
        <f>IF(Raw!$G60&gt;$C$8,IF(Raw!$Q60&gt;$C$8,IF(Raw!$N60&gt;$C$9,IF(Raw!$N60&lt;$A$9,IF(Raw!$X60&gt;$C$9,IF(Raw!$X60&lt;$A$9,Raw!X60,-999),-999),-999),-999),-999),-999)</f>
        <v>355</v>
      </c>
      <c r="R60" s="9">
        <f t="shared" si="4"/>
        <v>0.4868309999999999</v>
      </c>
      <c r="S60" s="9">
        <f t="shared" si="5"/>
        <v>0.3876632513383802</v>
      </c>
      <c r="T60" s="9">
        <f t="shared" si="6"/>
        <v>0.56627499999999997</v>
      </c>
      <c r="U60" s="9">
        <f t="shared" si="7"/>
        <v>0.44180039071764721</v>
      </c>
      <c r="V60" s="15">
        <f t="shared" si="0"/>
        <v>0.317872512</v>
      </c>
      <c r="X60" s="11">
        <f t="shared" si="8"/>
        <v>2.6487999999999996E+19</v>
      </c>
      <c r="Y60" s="11">
        <f t="shared" si="9"/>
        <v>6.3639999999999994E-18</v>
      </c>
      <c r="Z60" s="11">
        <f t="shared" si="10"/>
        <v>3.5099999999999997E-4</v>
      </c>
      <c r="AA60" s="16">
        <f t="shared" si="11"/>
        <v>5.5862662143571148E-2</v>
      </c>
      <c r="AB60" s="9">
        <f t="shared" si="1"/>
        <v>0.74710262900535074</v>
      </c>
      <c r="AC60" s="9">
        <f t="shared" si="2"/>
        <v>0.94413733785642895</v>
      </c>
      <c r="AD60" s="15">
        <f t="shared" si="3"/>
        <v>159.15288359991786</v>
      </c>
      <c r="AE60" s="3">
        <f t="shared" si="12"/>
        <v>766.22559999999976</v>
      </c>
      <c r="AF60" s="2">
        <f t="shared" si="13"/>
        <v>0.25</v>
      </c>
      <c r="AG60" s="9">
        <f t="shared" si="14"/>
        <v>5.4087543198679949E-2</v>
      </c>
      <c r="AH60" s="2">
        <f t="shared" si="15"/>
        <v>2.6172680668585633</v>
      </c>
    </row>
    <row r="61" spans="1:34">
      <c r="A61" s="1">
        <f>Raw!A61</f>
        <v>48</v>
      </c>
      <c r="B61" s="14">
        <f>Raw!B61</f>
        <v>0.41182870370370367</v>
      </c>
      <c r="C61" s="15">
        <f>Raw!C61</f>
        <v>14.4</v>
      </c>
      <c r="D61" s="15">
        <f>IF(C61&gt;0.5,Raw!D61*D$11,-999)</f>
        <v>39.6</v>
      </c>
      <c r="E61" s="9">
        <f>IF(Raw!$G61&gt;$C$8,IF(Raw!$Q61&gt;$C$8,IF(Raw!$N61&gt;$C$9,IF(Raw!$N61&lt;$A$9,IF(Raw!$X61&gt;$C$9,IF(Raw!$X61&lt;$A$9,Raw!H61,-999),-999),-999),-999),-999),-999)</f>
        <v>0.77908100000000002</v>
      </c>
      <c r="F61" s="9">
        <f>IF(Raw!$G61&gt;$C$8,IF(Raw!$Q61&gt;$C$8,IF(Raw!$N61&gt;$C$9,IF(Raw!$N61&lt;$A$9,IF(Raw!$X61&gt;$C$9,IF(Raw!$X61&lt;$A$9,Raw!I61,-999),-999),-999),-999),-999),-999)</f>
        <v>1.3269679999999999</v>
      </c>
      <c r="G61" s="9">
        <f>Raw!G61</f>
        <v>0.99060400000000004</v>
      </c>
      <c r="H61" s="9">
        <f>IF(Raw!$G61&gt;$C$8,IF(Raw!$Q61&gt;$C$8,IF(Raw!$N61&gt;$C$9,IF(Raw!$N61&lt;$A$9,IF(Raw!$X61&gt;$C$9,IF(Raw!$X61&lt;$A$9,Raw!L61,-999),-999),-999),-999),-999),-999)</f>
        <v>672.4</v>
      </c>
      <c r="I61" s="9">
        <f>IF(Raw!$G61&gt;$C$8,IF(Raw!$Q61&gt;$C$8,IF(Raw!$N61&gt;$C$9,IF(Raw!$N61&lt;$A$9,IF(Raw!$X61&gt;$C$9,IF(Raw!$X61&lt;$A$9,Raw!M61,-999),-999),-999),-999),-999),-999)</f>
        <v>8.5355E-2</v>
      </c>
      <c r="J61" s="9">
        <f>IF(Raw!$G61&gt;$C$8,IF(Raw!$Q61&gt;$C$8,IF(Raw!$N61&gt;$C$9,IF(Raw!$N61&lt;$A$9,IF(Raw!$X61&gt;$C$9,IF(Raw!$X61&lt;$A$9,Raw!N61,-999),-999),-999),-999),-999),-999)</f>
        <v>343</v>
      </c>
      <c r="K61" s="9">
        <f>IF(Raw!$G61&gt;$C$8,IF(Raw!$Q61&gt;$C$8,IF(Raw!$N61&gt;$C$9,IF(Raw!$N61&lt;$A$9,IF(Raw!$X61&gt;$C$9,IF(Raw!$X61&lt;$A$9,Raw!R61,-999),-999),-999),-999),-999),-999)</f>
        <v>0.72265500000000005</v>
      </c>
      <c r="L61" s="9">
        <f>IF(Raw!$G61&gt;$C$8,IF(Raw!$Q61&gt;$C$8,IF(Raw!$N61&gt;$C$9,IF(Raw!$N61&lt;$A$9,IF(Raw!$X61&gt;$C$9,IF(Raw!$X61&lt;$A$9,Raw!S61,-999),-999),-999),-999),-999),-999)</f>
        <v>1.29697</v>
      </c>
      <c r="M61" s="9">
        <f>Raw!Q61</f>
        <v>0.99084499999999998</v>
      </c>
      <c r="N61" s="9">
        <f>IF(Raw!$G61&gt;$C$8,IF(Raw!$Q61&gt;$C$8,IF(Raw!$N61&gt;$C$9,IF(Raw!$N61&lt;$A$9,IF(Raw!$X61&gt;$C$9,IF(Raw!$X61&lt;$A$9,Raw!V61,-999),-999),-999),-999),-999),-999)</f>
        <v>629.9</v>
      </c>
      <c r="O61" s="9">
        <f>IF(Raw!$G61&gt;$C$8,IF(Raw!$Q61&gt;$C$8,IF(Raw!$N61&gt;$C$9,IF(Raw!$N61&lt;$A$9,IF(Raw!$X61&gt;$C$9,IF(Raw!$X61&lt;$A$9,Raw!W61,-999),-999),-999),-999),-999),-999)</f>
        <v>3.7929999999999998E-2</v>
      </c>
      <c r="P61" s="9">
        <f>IF(Raw!$G61&gt;$C$8,IF(Raw!$Q61&gt;$C$8,IF(Raw!$N61&gt;$C$9,IF(Raw!$N61&lt;$A$9,IF(Raw!$X61&gt;$C$9,IF(Raw!$X61&lt;$A$9,Raw!X61,-999),-999),-999),-999),-999),-999)</f>
        <v>394</v>
      </c>
      <c r="R61" s="9">
        <f t="shared" si="4"/>
        <v>0.5478869999999999</v>
      </c>
      <c r="S61" s="9">
        <f t="shared" si="5"/>
        <v>0.41288636952812724</v>
      </c>
      <c r="T61" s="9">
        <f t="shared" si="6"/>
        <v>0.57431499999999991</v>
      </c>
      <c r="U61" s="9">
        <f t="shared" si="7"/>
        <v>0.44281286382877005</v>
      </c>
      <c r="V61" s="15">
        <f t="shared" si="0"/>
        <v>0.32164855999999997</v>
      </c>
      <c r="X61" s="11">
        <f t="shared" si="8"/>
        <v>2.3839199999999996E+19</v>
      </c>
      <c r="Y61" s="11">
        <f t="shared" si="9"/>
        <v>6.723999999999999E-18</v>
      </c>
      <c r="Z61" s="11">
        <f t="shared" si="10"/>
        <v>3.4299999999999999E-4</v>
      </c>
      <c r="AA61" s="16">
        <f t="shared" si="11"/>
        <v>5.2115729185020825E-2</v>
      </c>
      <c r="AB61" s="9">
        <f t="shared" si="1"/>
        <v>0.75258584500689529</v>
      </c>
      <c r="AC61" s="9">
        <f t="shared" si="2"/>
        <v>0.94788427081497917</v>
      </c>
      <c r="AD61" s="15">
        <f t="shared" si="3"/>
        <v>151.94090141405488</v>
      </c>
      <c r="AE61" s="3">
        <f t="shared" si="12"/>
        <v>809.5695999999997</v>
      </c>
      <c r="AF61" s="2">
        <f t="shared" si="13"/>
        <v>0.25</v>
      </c>
      <c r="AG61" s="9">
        <f t="shared" si="14"/>
        <v>5.175491206760189E-2</v>
      </c>
      <c r="AH61" s="2">
        <f t="shared" si="15"/>
        <v>2.504393260385938</v>
      </c>
    </row>
    <row r="62" spans="1:34">
      <c r="A62" s="1">
        <f>Raw!A62</f>
        <v>49</v>
      </c>
      <c r="B62" s="14">
        <f>Raw!B62</f>
        <v>0.41188657407407409</v>
      </c>
      <c r="C62" s="15">
        <f>Raw!C62</f>
        <v>15.7</v>
      </c>
      <c r="D62" s="15">
        <f>IF(C62&gt;0.5,Raw!D62*D$11,-999)</f>
        <v>35.200000000000003</v>
      </c>
      <c r="E62" s="9">
        <f>IF(Raw!$G62&gt;$C$8,IF(Raw!$Q62&gt;$C$8,IF(Raw!$N62&gt;$C$9,IF(Raw!$N62&lt;$A$9,IF(Raw!$X62&gt;$C$9,IF(Raw!$X62&lt;$A$9,Raw!H62,-999),-999),-999),-999),-999),-999)</f>
        <v>0.76024899999999995</v>
      </c>
      <c r="F62" s="9">
        <f>IF(Raw!$G62&gt;$C$8,IF(Raw!$Q62&gt;$C$8,IF(Raw!$N62&gt;$C$9,IF(Raw!$N62&lt;$A$9,IF(Raw!$X62&gt;$C$9,IF(Raw!$X62&lt;$A$9,Raw!I62,-999),-999),-999),-999),-999),-999)</f>
        <v>1.304047</v>
      </c>
      <c r="G62" s="9">
        <f>Raw!G62</f>
        <v>0.99438599999999999</v>
      </c>
      <c r="H62" s="9">
        <f>IF(Raw!$G62&gt;$C$8,IF(Raw!$Q62&gt;$C$8,IF(Raw!$N62&gt;$C$9,IF(Raw!$N62&lt;$A$9,IF(Raw!$X62&gt;$C$9,IF(Raw!$X62&lt;$A$9,Raw!L62,-999),-999),-999),-999),-999),-999)</f>
        <v>684.5</v>
      </c>
      <c r="I62" s="9">
        <f>IF(Raw!$G62&gt;$C$8,IF(Raw!$Q62&gt;$C$8,IF(Raw!$N62&gt;$C$9,IF(Raw!$N62&lt;$A$9,IF(Raw!$X62&gt;$C$9,IF(Raw!$X62&lt;$A$9,Raw!M62,-999),-999),-999),-999),-999),-999)</f>
        <v>0.166135</v>
      </c>
      <c r="J62" s="9">
        <f>IF(Raw!$G62&gt;$C$8,IF(Raw!$Q62&gt;$C$8,IF(Raw!$N62&gt;$C$9,IF(Raw!$N62&lt;$A$9,IF(Raw!$X62&gt;$C$9,IF(Raw!$X62&lt;$A$9,Raw!N62,-999),-999),-999),-999),-999),-999)</f>
        <v>355</v>
      </c>
      <c r="K62" s="9">
        <f>IF(Raw!$G62&gt;$C$8,IF(Raw!$Q62&gt;$C$8,IF(Raw!$N62&gt;$C$9,IF(Raw!$N62&lt;$A$9,IF(Raw!$X62&gt;$C$9,IF(Raw!$X62&lt;$A$9,Raw!R62,-999),-999),-999),-999),-999),-999)</f>
        <v>0.73717299999999997</v>
      </c>
      <c r="L62" s="9">
        <f>IF(Raw!$G62&gt;$C$8,IF(Raw!$Q62&gt;$C$8,IF(Raw!$N62&gt;$C$9,IF(Raw!$N62&lt;$A$9,IF(Raw!$X62&gt;$C$9,IF(Raw!$X62&lt;$A$9,Raw!S62,-999),-999),-999),-999),-999),-999)</f>
        <v>1.313599</v>
      </c>
      <c r="M62" s="9">
        <f>Raw!Q62</f>
        <v>0.98895200000000005</v>
      </c>
      <c r="N62" s="9">
        <f>IF(Raw!$G62&gt;$C$8,IF(Raw!$Q62&gt;$C$8,IF(Raw!$N62&gt;$C$9,IF(Raw!$N62&lt;$A$9,IF(Raw!$X62&gt;$C$9,IF(Raw!$X62&lt;$A$9,Raw!V62,-999),-999),-999),-999),-999),-999)</f>
        <v>655</v>
      </c>
      <c r="O62" s="9">
        <f>IF(Raw!$G62&gt;$C$8,IF(Raw!$Q62&gt;$C$8,IF(Raw!$N62&gt;$C$9,IF(Raw!$N62&lt;$A$9,IF(Raw!$X62&gt;$C$9,IF(Raw!$X62&lt;$A$9,Raw!W62,-999),-999),-999),-999),-999),-999)</f>
        <v>0.167985</v>
      </c>
      <c r="P62" s="9">
        <f>IF(Raw!$G62&gt;$C$8,IF(Raw!$Q62&gt;$C$8,IF(Raw!$N62&gt;$C$9,IF(Raw!$N62&lt;$A$9,IF(Raw!$X62&gt;$C$9,IF(Raw!$X62&lt;$A$9,Raw!X62,-999),-999),-999),-999),-999),-999)</f>
        <v>323</v>
      </c>
      <c r="R62" s="9">
        <f t="shared" si="4"/>
        <v>0.543798</v>
      </c>
      <c r="S62" s="9">
        <f t="shared" si="5"/>
        <v>0.41700797593951755</v>
      </c>
      <c r="T62" s="9">
        <f t="shared" si="6"/>
        <v>0.57642599999999999</v>
      </c>
      <c r="U62" s="9">
        <f t="shared" si="7"/>
        <v>0.43881428046154114</v>
      </c>
      <c r="V62" s="15">
        <f t="shared" si="0"/>
        <v>0.32577255199999999</v>
      </c>
      <c r="X62" s="11">
        <f t="shared" si="8"/>
        <v>2.1190399999999996E+19</v>
      </c>
      <c r="Y62" s="11">
        <f t="shared" si="9"/>
        <v>6.8449999999999994E-18</v>
      </c>
      <c r="Z62" s="11">
        <f t="shared" si="10"/>
        <v>3.5500000000000001E-4</v>
      </c>
      <c r="AA62" s="16">
        <f t="shared" si="11"/>
        <v>4.8970544021666167E-2</v>
      </c>
      <c r="AB62" s="9">
        <f t="shared" si="1"/>
        <v>0.76540089480823292</v>
      </c>
      <c r="AC62" s="9">
        <f t="shared" si="2"/>
        <v>0.95102945597833377</v>
      </c>
      <c r="AD62" s="15">
        <f t="shared" si="3"/>
        <v>137.94519442722864</v>
      </c>
      <c r="AE62" s="3">
        <f t="shared" si="12"/>
        <v>824.13799999999969</v>
      </c>
      <c r="AF62" s="2">
        <f t="shared" si="13"/>
        <v>0.25</v>
      </c>
      <c r="AG62" s="9">
        <f t="shared" si="14"/>
        <v>4.6563324027470557E-2</v>
      </c>
      <c r="AH62" s="2">
        <f t="shared" si="15"/>
        <v>2.2531750169577132</v>
      </c>
    </row>
    <row r="63" spans="1:34">
      <c r="A63" s="1">
        <f>Raw!A63</f>
        <v>50</v>
      </c>
      <c r="B63" s="14">
        <f>Raw!B63</f>
        <v>0.41193287037037035</v>
      </c>
      <c r="C63" s="15">
        <f>Raw!C63</f>
        <v>16.2</v>
      </c>
      <c r="D63" s="15">
        <f>IF(C63&gt;0.5,Raw!D63*D$11,-999)</f>
        <v>35.200000000000003</v>
      </c>
      <c r="E63" s="9">
        <f>IF(Raw!$G63&gt;$C$8,IF(Raw!$Q63&gt;$C$8,IF(Raw!$N63&gt;$C$9,IF(Raw!$N63&lt;$A$9,IF(Raw!$X63&gt;$C$9,IF(Raw!$X63&lt;$A$9,Raw!H63,-999),-999),-999),-999),-999),-999)</f>
        <v>0.82869300000000001</v>
      </c>
      <c r="F63" s="9">
        <f>IF(Raw!$G63&gt;$C$8,IF(Raw!$Q63&gt;$C$8,IF(Raw!$N63&gt;$C$9,IF(Raw!$N63&lt;$A$9,IF(Raw!$X63&gt;$C$9,IF(Raw!$X63&lt;$A$9,Raw!I63,-999),-999),-999),-999),-999),-999)</f>
        <v>1.401254</v>
      </c>
      <c r="G63" s="9">
        <f>Raw!G63</f>
        <v>0.99435399999999996</v>
      </c>
      <c r="H63" s="9">
        <f>IF(Raw!$G63&gt;$C$8,IF(Raw!$Q63&gt;$C$8,IF(Raw!$N63&gt;$C$9,IF(Raw!$N63&lt;$A$9,IF(Raw!$X63&gt;$C$9,IF(Raw!$X63&lt;$A$9,Raw!L63,-999),-999),-999),-999),-999),-999)</f>
        <v>677.9</v>
      </c>
      <c r="I63" s="9">
        <f>IF(Raw!$G63&gt;$C$8,IF(Raw!$Q63&gt;$C$8,IF(Raw!$N63&gt;$C$9,IF(Raw!$N63&lt;$A$9,IF(Raw!$X63&gt;$C$9,IF(Raw!$X63&lt;$A$9,Raw!M63,-999),-999),-999),-999),-999),-999)</f>
        <v>0.21523900000000001</v>
      </c>
      <c r="J63" s="9">
        <f>IF(Raw!$G63&gt;$C$8,IF(Raw!$Q63&gt;$C$8,IF(Raw!$N63&gt;$C$9,IF(Raw!$N63&lt;$A$9,IF(Raw!$X63&gt;$C$9,IF(Raw!$X63&lt;$A$9,Raw!N63,-999),-999),-999),-999),-999),-999)</f>
        <v>302</v>
      </c>
      <c r="K63" s="9">
        <f>IF(Raw!$G63&gt;$C$8,IF(Raw!$Q63&gt;$C$8,IF(Raw!$N63&gt;$C$9,IF(Raw!$N63&lt;$A$9,IF(Raw!$X63&gt;$C$9,IF(Raw!$X63&lt;$A$9,Raw!R63,-999),-999),-999),-999),-999),-999)</f>
        <v>0.75909400000000005</v>
      </c>
      <c r="L63" s="9">
        <f>IF(Raw!$G63&gt;$C$8,IF(Raw!$Q63&gt;$C$8,IF(Raw!$N63&gt;$C$9,IF(Raw!$N63&lt;$A$9,IF(Raw!$X63&gt;$C$9,IF(Raw!$X63&lt;$A$9,Raw!S63,-999),-999),-999),-999),-999),-999)</f>
        <v>1.375964</v>
      </c>
      <c r="M63" s="9">
        <f>Raw!Q63</f>
        <v>0.98964700000000005</v>
      </c>
      <c r="N63" s="9">
        <f>IF(Raw!$G63&gt;$C$8,IF(Raw!$Q63&gt;$C$8,IF(Raw!$N63&gt;$C$9,IF(Raw!$N63&lt;$A$9,IF(Raw!$X63&gt;$C$9,IF(Raw!$X63&lt;$A$9,Raw!V63,-999),-999),-999),-999),-999),-999)</f>
        <v>642.70000000000005</v>
      </c>
      <c r="O63" s="9">
        <f>IF(Raw!$G63&gt;$C$8,IF(Raw!$Q63&gt;$C$8,IF(Raw!$N63&gt;$C$9,IF(Raw!$N63&lt;$A$9,IF(Raw!$X63&gt;$C$9,IF(Raw!$X63&lt;$A$9,Raw!W63,-999),-999),-999),-999),-999),-999)</f>
        <v>7.9644999999999994E-2</v>
      </c>
      <c r="P63" s="9">
        <f>IF(Raw!$G63&gt;$C$8,IF(Raw!$Q63&gt;$C$8,IF(Raw!$N63&gt;$C$9,IF(Raw!$N63&lt;$A$9,IF(Raw!$X63&gt;$C$9,IF(Raw!$X63&lt;$A$9,Raw!X63,-999),-999),-999),-999),-999),-999)</f>
        <v>389</v>
      </c>
      <c r="R63" s="9">
        <f t="shared" si="4"/>
        <v>0.57256099999999999</v>
      </c>
      <c r="S63" s="9">
        <f t="shared" si="5"/>
        <v>0.40860614849270721</v>
      </c>
      <c r="T63" s="9">
        <f t="shared" si="6"/>
        <v>0.61686999999999992</v>
      </c>
      <c r="U63" s="9">
        <f t="shared" si="7"/>
        <v>0.4483184153073772</v>
      </c>
      <c r="V63" s="15">
        <f t="shared" si="0"/>
        <v>0.34123907199999998</v>
      </c>
      <c r="X63" s="11">
        <f t="shared" si="8"/>
        <v>2.1190399999999996E+19</v>
      </c>
      <c r="Y63" s="11">
        <f t="shared" si="9"/>
        <v>6.7789999999999991E-18</v>
      </c>
      <c r="Z63" s="11">
        <f t="shared" si="10"/>
        <v>3.0199999999999997E-4</v>
      </c>
      <c r="AA63" s="16">
        <f t="shared" si="11"/>
        <v>4.1578450601455534E-2</v>
      </c>
      <c r="AB63" s="9">
        <f t="shared" si="1"/>
        <v>0.7847424988225199</v>
      </c>
      <c r="AC63" s="9">
        <f t="shared" si="2"/>
        <v>0.95842154939854451</v>
      </c>
      <c r="AD63" s="15">
        <f t="shared" si="3"/>
        <v>137.67698874654153</v>
      </c>
      <c r="AE63" s="3">
        <f t="shared" si="12"/>
        <v>816.19159999999965</v>
      </c>
      <c r="AF63" s="2">
        <f t="shared" si="13"/>
        <v>0.25</v>
      </c>
      <c r="AG63" s="9">
        <f t="shared" si="14"/>
        <v>4.7479330322416226E-2</v>
      </c>
      <c r="AH63" s="2">
        <f t="shared" si="15"/>
        <v>2.2975000848572891</v>
      </c>
    </row>
    <row r="64" spans="1:34">
      <c r="A64" s="1">
        <f>Raw!A64</f>
        <v>51</v>
      </c>
      <c r="B64" s="14">
        <f>Raw!B64</f>
        <v>0.41199074074074077</v>
      </c>
      <c r="C64" s="15">
        <f>Raw!C64</f>
        <v>17.3</v>
      </c>
      <c r="D64" s="15">
        <f>IF(C64&gt;0.5,Raw!D64*D$11,-999)</f>
        <v>32.5</v>
      </c>
      <c r="E64" s="9">
        <f>IF(Raw!$G64&gt;$C$8,IF(Raw!$Q64&gt;$C$8,IF(Raw!$N64&gt;$C$9,IF(Raw!$N64&lt;$A$9,IF(Raw!$X64&gt;$C$9,IF(Raw!$X64&lt;$A$9,Raw!H64,-999),-999),-999),-999),-999),-999)</f>
        <v>0.82053799999999999</v>
      </c>
      <c r="F64" s="9">
        <f>IF(Raw!$G64&gt;$C$8,IF(Raw!$Q64&gt;$C$8,IF(Raw!$N64&gt;$C$9,IF(Raw!$N64&lt;$A$9,IF(Raw!$X64&gt;$C$9,IF(Raw!$X64&lt;$A$9,Raw!I64,-999),-999),-999),-999),-999),-999)</f>
        <v>1.394506</v>
      </c>
      <c r="G64" s="9">
        <f>Raw!G64</f>
        <v>0.99431700000000001</v>
      </c>
      <c r="H64" s="9">
        <f>IF(Raw!$G64&gt;$C$8,IF(Raw!$Q64&gt;$C$8,IF(Raw!$N64&gt;$C$9,IF(Raw!$N64&lt;$A$9,IF(Raw!$X64&gt;$C$9,IF(Raw!$X64&lt;$A$9,Raw!L64,-999),-999),-999),-999),-999),-999)</f>
        <v>697.6</v>
      </c>
      <c r="I64" s="9">
        <f>IF(Raw!$G64&gt;$C$8,IF(Raw!$Q64&gt;$C$8,IF(Raw!$N64&gt;$C$9,IF(Raw!$N64&lt;$A$9,IF(Raw!$X64&gt;$C$9,IF(Raw!$X64&lt;$A$9,Raw!M64,-999),-999),-999),-999),-999),-999)</f>
        <v>0.29318499999999997</v>
      </c>
      <c r="J64" s="9">
        <f>IF(Raw!$G64&gt;$C$8,IF(Raw!$Q64&gt;$C$8,IF(Raw!$N64&gt;$C$9,IF(Raw!$N64&lt;$A$9,IF(Raw!$X64&gt;$C$9,IF(Raw!$X64&lt;$A$9,Raw!N64,-999),-999),-999),-999),-999),-999)</f>
        <v>358</v>
      </c>
      <c r="K64" s="9">
        <f>IF(Raw!$G64&gt;$C$8,IF(Raw!$Q64&gt;$C$8,IF(Raw!$N64&gt;$C$9,IF(Raw!$N64&lt;$A$9,IF(Raw!$X64&gt;$C$9,IF(Raw!$X64&lt;$A$9,Raw!R64,-999),-999),-999),-999),-999),-999)</f>
        <v>0.76256500000000005</v>
      </c>
      <c r="L64" s="9">
        <f>IF(Raw!$G64&gt;$C$8,IF(Raw!$Q64&gt;$C$8,IF(Raw!$N64&gt;$C$9,IF(Raw!$N64&lt;$A$9,IF(Raw!$X64&gt;$C$9,IF(Raw!$X64&lt;$A$9,Raw!S64,-999),-999),-999),-999),-999),-999)</f>
        <v>1.411422</v>
      </c>
      <c r="M64" s="9">
        <f>Raw!Q64</f>
        <v>0.99112299999999998</v>
      </c>
      <c r="N64" s="9">
        <f>IF(Raw!$G64&gt;$C$8,IF(Raw!$Q64&gt;$C$8,IF(Raw!$N64&gt;$C$9,IF(Raw!$N64&lt;$A$9,IF(Raw!$X64&gt;$C$9,IF(Raw!$X64&lt;$A$9,Raw!V64,-999),-999),-999),-999),-999),-999)</f>
        <v>666.5</v>
      </c>
      <c r="O64" s="9">
        <f>IF(Raw!$G64&gt;$C$8,IF(Raw!$Q64&gt;$C$8,IF(Raw!$N64&gt;$C$9,IF(Raw!$N64&lt;$A$9,IF(Raw!$X64&gt;$C$9,IF(Raw!$X64&lt;$A$9,Raw!W64,-999),-999),-999),-999),-999),-999)</f>
        <v>4.3513000000000003E-2</v>
      </c>
      <c r="P64" s="9">
        <f>IF(Raw!$G64&gt;$C$8,IF(Raw!$Q64&gt;$C$8,IF(Raw!$N64&gt;$C$9,IF(Raw!$N64&lt;$A$9,IF(Raw!$X64&gt;$C$9,IF(Raw!$X64&lt;$A$9,Raw!X64,-999),-999),-999),-999),-999),-999)</f>
        <v>293</v>
      </c>
      <c r="R64" s="9">
        <f t="shared" si="4"/>
        <v>0.57396800000000003</v>
      </c>
      <c r="S64" s="9">
        <f t="shared" si="5"/>
        <v>0.4115923488317727</v>
      </c>
      <c r="T64" s="9">
        <f t="shared" si="6"/>
        <v>0.64885699999999991</v>
      </c>
      <c r="U64" s="9">
        <f t="shared" si="7"/>
        <v>0.45971863836612997</v>
      </c>
      <c r="V64" s="15">
        <f t="shared" si="0"/>
        <v>0.350032656</v>
      </c>
      <c r="X64" s="11">
        <f t="shared" si="8"/>
        <v>1.9564999999999992E+19</v>
      </c>
      <c r="Y64" s="11">
        <f t="shared" si="9"/>
        <v>6.9760000000000005E-18</v>
      </c>
      <c r="Z64" s="11">
        <f t="shared" si="10"/>
        <v>3.5799999999999997E-4</v>
      </c>
      <c r="AA64" s="16">
        <f t="shared" si="11"/>
        <v>4.6585535006983245E-2</v>
      </c>
      <c r="AB64" s="9">
        <f t="shared" si="1"/>
        <v>0.79279235048802621</v>
      </c>
      <c r="AC64" s="9">
        <f t="shared" si="2"/>
        <v>0.95341446499301674</v>
      </c>
      <c r="AD64" s="15">
        <f t="shared" si="3"/>
        <v>130.12719275693644</v>
      </c>
      <c r="AE64" s="3">
        <f t="shared" si="12"/>
        <v>839.91039999999987</v>
      </c>
      <c r="AF64" s="2">
        <f t="shared" si="13"/>
        <v>0.25</v>
      </c>
      <c r="AG64" s="9">
        <f t="shared" si="14"/>
        <v>4.601684297586596E-2</v>
      </c>
      <c r="AH64" s="2">
        <f t="shared" si="15"/>
        <v>2.2267310832731289</v>
      </c>
    </row>
    <row r="65" spans="1:34">
      <c r="A65" s="1">
        <f>Raw!A65</f>
        <v>52</v>
      </c>
      <c r="B65" s="14">
        <f>Raw!B65</f>
        <v>0.41204861111111107</v>
      </c>
      <c r="C65" s="15">
        <f>Raw!C65</f>
        <v>18</v>
      </c>
      <c r="D65" s="15">
        <f>IF(C65&gt;0.5,Raw!D65*D$11,-999)</f>
        <v>31.7</v>
      </c>
      <c r="E65" s="9">
        <f>IF(Raw!$G65&gt;$C$8,IF(Raw!$Q65&gt;$C$8,IF(Raw!$N65&gt;$C$9,IF(Raw!$N65&lt;$A$9,IF(Raw!$X65&gt;$C$9,IF(Raw!$X65&lt;$A$9,Raw!H65,-999),-999),-999),-999),-999),-999)</f>
        <v>0.85977499999999996</v>
      </c>
      <c r="F65" s="9">
        <f>IF(Raw!$G65&gt;$C$8,IF(Raw!$Q65&gt;$C$8,IF(Raw!$N65&gt;$C$9,IF(Raw!$N65&lt;$A$9,IF(Raw!$X65&gt;$C$9,IF(Raw!$X65&lt;$A$9,Raw!I65,-999),-999),-999),-999),-999),-999)</f>
        <v>1.4711460000000001</v>
      </c>
      <c r="G65" s="9">
        <f>Raw!G65</f>
        <v>0.99315500000000001</v>
      </c>
      <c r="H65" s="9">
        <f>IF(Raw!$G65&gt;$C$8,IF(Raw!$Q65&gt;$C$8,IF(Raw!$N65&gt;$C$9,IF(Raw!$N65&lt;$A$9,IF(Raw!$X65&gt;$C$9,IF(Raw!$X65&lt;$A$9,Raw!L65,-999),-999),-999),-999),-999),-999)</f>
        <v>635.6</v>
      </c>
      <c r="I65" s="9">
        <f>IF(Raw!$G65&gt;$C$8,IF(Raw!$Q65&gt;$C$8,IF(Raw!$N65&gt;$C$9,IF(Raw!$N65&lt;$A$9,IF(Raw!$X65&gt;$C$9,IF(Raw!$X65&lt;$A$9,Raw!M65,-999),-999),-999),-999),-999),-999)</f>
        <v>0.14164099999999999</v>
      </c>
      <c r="J65" s="9">
        <f>IF(Raw!$G65&gt;$C$8,IF(Raw!$Q65&gt;$C$8,IF(Raw!$N65&gt;$C$9,IF(Raw!$N65&lt;$A$9,IF(Raw!$X65&gt;$C$9,IF(Raw!$X65&lt;$A$9,Raw!N65,-999),-999),-999),-999),-999),-999)</f>
        <v>308</v>
      </c>
      <c r="K65" s="9">
        <f>IF(Raw!$G65&gt;$C$8,IF(Raw!$Q65&gt;$C$8,IF(Raw!$N65&gt;$C$9,IF(Raw!$N65&lt;$A$9,IF(Raw!$X65&gt;$C$9,IF(Raw!$X65&lt;$A$9,Raw!R65,-999),-999),-999),-999),-999),-999)</f>
        <v>0.80313000000000001</v>
      </c>
      <c r="L65" s="9">
        <f>IF(Raw!$G65&gt;$C$8,IF(Raw!$Q65&gt;$C$8,IF(Raw!$N65&gt;$C$9,IF(Raw!$N65&lt;$A$9,IF(Raw!$X65&gt;$C$9,IF(Raw!$X65&lt;$A$9,Raw!S65,-999),-999),-999),-999),-999),-999)</f>
        <v>1.4585269999999999</v>
      </c>
      <c r="M65" s="9">
        <f>Raw!Q65</f>
        <v>0.99312500000000004</v>
      </c>
      <c r="N65" s="9">
        <f>IF(Raw!$G65&gt;$C$8,IF(Raw!$Q65&gt;$C$8,IF(Raw!$N65&gt;$C$9,IF(Raw!$N65&lt;$A$9,IF(Raw!$X65&gt;$C$9,IF(Raw!$X65&lt;$A$9,Raw!V65,-999),-999),-999),-999),-999),-999)</f>
        <v>676.2</v>
      </c>
      <c r="O65" s="9">
        <f>IF(Raw!$G65&gt;$C$8,IF(Raw!$Q65&gt;$C$8,IF(Raw!$N65&gt;$C$9,IF(Raw!$N65&lt;$A$9,IF(Raw!$X65&gt;$C$9,IF(Raw!$X65&lt;$A$9,Raw!W65,-999),-999),-999),-999),-999),-999)</f>
        <v>0.13972699999999999</v>
      </c>
      <c r="P65" s="9">
        <f>IF(Raw!$G65&gt;$C$8,IF(Raw!$Q65&gt;$C$8,IF(Raw!$N65&gt;$C$9,IF(Raw!$N65&lt;$A$9,IF(Raw!$X65&gt;$C$9,IF(Raw!$X65&lt;$A$9,Raw!X65,-999),-999),-999),-999),-999),-999)</f>
        <v>385</v>
      </c>
      <c r="R65" s="9">
        <f t="shared" si="4"/>
        <v>0.61137100000000011</v>
      </c>
      <c r="S65" s="9">
        <f t="shared" si="5"/>
        <v>0.41557466084263567</v>
      </c>
      <c r="T65" s="9">
        <f t="shared" si="6"/>
        <v>0.6553969999999999</v>
      </c>
      <c r="U65" s="9">
        <f t="shared" si="7"/>
        <v>0.44935541131566298</v>
      </c>
      <c r="V65" s="15">
        <f t="shared" si="0"/>
        <v>0.36171469599999995</v>
      </c>
      <c r="X65" s="11">
        <f t="shared" si="8"/>
        <v>1.9083399999999996E+19</v>
      </c>
      <c r="Y65" s="11">
        <f t="shared" si="9"/>
        <v>6.3559999999999999E-18</v>
      </c>
      <c r="Z65" s="11">
        <f t="shared" si="10"/>
        <v>3.0800000000000001E-4</v>
      </c>
      <c r="AA65" s="16">
        <f t="shared" si="11"/>
        <v>3.6013178633801685E-2</v>
      </c>
      <c r="AB65" s="9">
        <f t="shared" si="1"/>
        <v>0.82673292923705777</v>
      </c>
      <c r="AC65" s="9">
        <f t="shared" si="2"/>
        <v>0.96398682136619829</v>
      </c>
      <c r="AD65" s="15">
        <f t="shared" si="3"/>
        <v>116.92590465520028</v>
      </c>
      <c r="AE65" s="3">
        <f t="shared" si="12"/>
        <v>765.26239999999973</v>
      </c>
      <c r="AF65" s="2">
        <f t="shared" si="13"/>
        <v>0.25</v>
      </c>
      <c r="AG65" s="9">
        <f t="shared" si="14"/>
        <v>4.0416375369071937E-2</v>
      </c>
      <c r="AH65" s="2">
        <f t="shared" si="15"/>
        <v>1.9557273704053657</v>
      </c>
    </row>
    <row r="66" spans="1:34">
      <c r="A66" s="1">
        <f>Raw!A66</f>
        <v>53</v>
      </c>
      <c r="B66" s="14">
        <f>Raw!B66</f>
        <v>0.4120949074074074</v>
      </c>
      <c r="C66" s="15">
        <f>Raw!C66</f>
        <v>19.100000000000001</v>
      </c>
      <c r="D66" s="15">
        <f>IF(C66&gt;0.5,Raw!D66*D$11,-999)</f>
        <v>29.9</v>
      </c>
      <c r="E66" s="9">
        <f>IF(Raw!$G66&gt;$C$8,IF(Raw!$Q66&gt;$C$8,IF(Raw!$N66&gt;$C$9,IF(Raw!$N66&lt;$A$9,IF(Raw!$X66&gt;$C$9,IF(Raw!$X66&lt;$A$9,Raw!H66,-999),-999),-999),-999),-999),-999)</f>
        <v>0.87396600000000002</v>
      </c>
      <c r="F66" s="9">
        <f>IF(Raw!$G66&gt;$C$8,IF(Raw!$Q66&gt;$C$8,IF(Raw!$N66&gt;$C$9,IF(Raw!$N66&lt;$A$9,IF(Raw!$X66&gt;$C$9,IF(Raw!$X66&lt;$A$9,Raw!I66,-999),-999),-999),-999),-999),-999)</f>
        <v>1.5001899999999999</v>
      </c>
      <c r="G66" s="9">
        <f>Raw!G66</f>
        <v>0.99327699999999997</v>
      </c>
      <c r="H66" s="9">
        <f>IF(Raw!$G66&gt;$C$8,IF(Raw!$Q66&gt;$C$8,IF(Raw!$N66&gt;$C$9,IF(Raw!$N66&lt;$A$9,IF(Raw!$X66&gt;$C$9,IF(Raw!$X66&lt;$A$9,Raw!L66,-999),-999),-999),-999),-999),-999)</f>
        <v>679.7</v>
      </c>
      <c r="I66" s="9">
        <f>IF(Raw!$G66&gt;$C$8,IF(Raw!$Q66&gt;$C$8,IF(Raw!$N66&gt;$C$9,IF(Raw!$N66&lt;$A$9,IF(Raw!$X66&gt;$C$9,IF(Raw!$X66&lt;$A$9,Raw!M66,-999),-999),-999),-999),-999),-999)</f>
        <v>0.22884399999999999</v>
      </c>
      <c r="J66" s="9">
        <f>IF(Raw!$G66&gt;$C$8,IF(Raw!$Q66&gt;$C$8,IF(Raw!$N66&gt;$C$9,IF(Raw!$N66&lt;$A$9,IF(Raw!$X66&gt;$C$9,IF(Raw!$X66&lt;$A$9,Raw!N66,-999),-999),-999),-999),-999),-999)</f>
        <v>396</v>
      </c>
      <c r="K66" s="9">
        <f>IF(Raw!$G66&gt;$C$8,IF(Raw!$Q66&gt;$C$8,IF(Raw!$N66&gt;$C$9,IF(Raw!$N66&lt;$A$9,IF(Raw!$X66&gt;$C$9,IF(Raw!$X66&lt;$A$9,Raw!R66,-999),-999),-999),-999),-999),-999)</f>
        <v>0.82681199999999999</v>
      </c>
      <c r="L66" s="9">
        <f>IF(Raw!$G66&gt;$C$8,IF(Raw!$Q66&gt;$C$8,IF(Raw!$N66&gt;$C$9,IF(Raw!$N66&lt;$A$9,IF(Raw!$X66&gt;$C$9,IF(Raw!$X66&lt;$A$9,Raw!S66,-999),-999),-999),-999),-999),-999)</f>
        <v>1.4994190000000001</v>
      </c>
      <c r="M66" s="9">
        <f>Raw!Q66</f>
        <v>0.98618899999999998</v>
      </c>
      <c r="N66" s="9">
        <f>IF(Raw!$G66&gt;$C$8,IF(Raw!$Q66&gt;$C$8,IF(Raw!$N66&gt;$C$9,IF(Raw!$N66&lt;$A$9,IF(Raw!$X66&gt;$C$9,IF(Raw!$X66&lt;$A$9,Raw!V66,-999),-999),-999),-999),-999),-999)</f>
        <v>662</v>
      </c>
      <c r="O66" s="9">
        <f>IF(Raw!$G66&gt;$C$8,IF(Raw!$Q66&gt;$C$8,IF(Raw!$N66&gt;$C$9,IF(Raw!$N66&lt;$A$9,IF(Raw!$X66&gt;$C$9,IF(Raw!$X66&lt;$A$9,Raw!W66,-999),-999),-999),-999),-999),-999)</f>
        <v>0.209041</v>
      </c>
      <c r="P66" s="9">
        <f>IF(Raw!$G66&gt;$C$8,IF(Raw!$Q66&gt;$C$8,IF(Raw!$N66&gt;$C$9,IF(Raw!$N66&lt;$A$9,IF(Raw!$X66&gt;$C$9,IF(Raw!$X66&lt;$A$9,Raw!X66,-999),-999),-999),-999),-999),-999)</f>
        <v>378</v>
      </c>
      <c r="R66" s="9">
        <f t="shared" si="4"/>
        <v>0.62622399999999989</v>
      </c>
      <c r="S66" s="9">
        <f t="shared" si="5"/>
        <v>0.41742979222631793</v>
      </c>
      <c r="T66" s="9">
        <f t="shared" si="6"/>
        <v>0.67260700000000007</v>
      </c>
      <c r="U66" s="9">
        <f t="shared" si="7"/>
        <v>0.4485784160398128</v>
      </c>
      <c r="V66" s="15">
        <f t="shared" si="0"/>
        <v>0.37185591200000001</v>
      </c>
      <c r="X66" s="11">
        <f t="shared" si="8"/>
        <v>1.7999799999999996E+19</v>
      </c>
      <c r="Y66" s="11">
        <f t="shared" si="9"/>
        <v>6.7970000000000001E-18</v>
      </c>
      <c r="Z66" s="11">
        <f t="shared" si="10"/>
        <v>3.9599999999999998E-4</v>
      </c>
      <c r="AA66" s="16">
        <f t="shared" si="11"/>
        <v>4.6209688610466933E-2</v>
      </c>
      <c r="AB66" s="9">
        <f t="shared" si="1"/>
        <v>0.85789296002722037</v>
      </c>
      <c r="AC66" s="9">
        <f t="shared" si="2"/>
        <v>0.95379031138953296</v>
      </c>
      <c r="AD66" s="15">
        <f t="shared" si="3"/>
        <v>116.69113285471448</v>
      </c>
      <c r="AE66" s="3">
        <f t="shared" si="12"/>
        <v>818.35879999999975</v>
      </c>
      <c r="AF66" s="2">
        <f t="shared" si="13"/>
        <v>0.25</v>
      </c>
      <c r="AG66" s="9">
        <f t="shared" si="14"/>
        <v>4.0265479647583986E-2</v>
      </c>
      <c r="AH66" s="2">
        <f t="shared" si="15"/>
        <v>1.9484256049725137</v>
      </c>
    </row>
    <row r="67" spans="1:34">
      <c r="A67" s="1">
        <f>Raw!A67</f>
        <v>54</v>
      </c>
      <c r="B67" s="14">
        <f>Raw!B67</f>
        <v>0.41215277777777781</v>
      </c>
      <c r="C67" s="15">
        <f>Raw!C67</f>
        <v>19.7</v>
      </c>
      <c r="D67" s="15">
        <f>IF(C67&gt;0.5,Raw!D67*D$11,-999)</f>
        <v>29</v>
      </c>
      <c r="E67" s="9">
        <f>IF(Raw!$G67&gt;$C$8,IF(Raw!$Q67&gt;$C$8,IF(Raw!$N67&gt;$C$9,IF(Raw!$N67&lt;$A$9,IF(Raw!$X67&gt;$C$9,IF(Raw!$X67&lt;$A$9,Raw!H67,-999),-999),-999),-999),-999),-999)</f>
        <v>0.96080900000000002</v>
      </c>
      <c r="F67" s="9">
        <f>IF(Raw!$G67&gt;$C$8,IF(Raw!$Q67&gt;$C$8,IF(Raw!$N67&gt;$C$9,IF(Raw!$N67&lt;$A$9,IF(Raw!$X67&gt;$C$9,IF(Raw!$X67&lt;$A$9,Raw!I67,-999),-999),-999),-999),-999),-999)</f>
        <v>1.6460570000000001</v>
      </c>
      <c r="G67" s="9">
        <f>Raw!G67</f>
        <v>0.993224</v>
      </c>
      <c r="H67" s="9">
        <f>IF(Raw!$G67&gt;$C$8,IF(Raw!$Q67&gt;$C$8,IF(Raw!$N67&gt;$C$9,IF(Raw!$N67&lt;$A$9,IF(Raw!$X67&gt;$C$9,IF(Raw!$X67&lt;$A$9,Raw!L67,-999),-999),-999),-999),-999),-999)</f>
        <v>684</v>
      </c>
      <c r="I67" s="9">
        <f>IF(Raw!$G67&gt;$C$8,IF(Raw!$Q67&gt;$C$8,IF(Raw!$N67&gt;$C$9,IF(Raw!$N67&lt;$A$9,IF(Raw!$X67&gt;$C$9,IF(Raw!$X67&lt;$A$9,Raw!M67,-999),-999),-999),-999),-999),-999)</f>
        <v>0.209643</v>
      </c>
      <c r="J67" s="9">
        <f>IF(Raw!$G67&gt;$C$8,IF(Raw!$Q67&gt;$C$8,IF(Raw!$N67&gt;$C$9,IF(Raw!$N67&lt;$A$9,IF(Raw!$X67&gt;$C$9,IF(Raw!$X67&lt;$A$9,Raw!N67,-999),-999),-999),-999),-999),-999)</f>
        <v>277</v>
      </c>
      <c r="K67" s="9">
        <f>IF(Raw!$G67&gt;$C$8,IF(Raw!$Q67&gt;$C$8,IF(Raw!$N67&gt;$C$9,IF(Raw!$N67&lt;$A$9,IF(Raw!$X67&gt;$C$9,IF(Raw!$X67&lt;$A$9,Raw!R67,-999),-999),-999),-999),-999),-999)</f>
        <v>0.88575000000000004</v>
      </c>
      <c r="L67" s="9">
        <f>IF(Raw!$G67&gt;$C$8,IF(Raw!$Q67&gt;$C$8,IF(Raw!$N67&gt;$C$9,IF(Raw!$N67&lt;$A$9,IF(Raw!$X67&gt;$C$9,IF(Raw!$X67&lt;$A$9,Raw!S67,-999),-999),-999),-999),-999),-999)</f>
        <v>1.629542</v>
      </c>
      <c r="M67" s="9">
        <f>Raw!Q67</f>
        <v>0.99221999999999999</v>
      </c>
      <c r="N67" s="9">
        <f>IF(Raw!$G67&gt;$C$8,IF(Raw!$Q67&gt;$C$8,IF(Raw!$N67&gt;$C$9,IF(Raw!$N67&lt;$A$9,IF(Raw!$X67&gt;$C$9,IF(Raw!$X67&lt;$A$9,Raw!V67,-999),-999),-999),-999),-999),-999)</f>
        <v>650.29999999999995</v>
      </c>
      <c r="O67" s="9">
        <f>IF(Raw!$G67&gt;$C$8,IF(Raw!$Q67&gt;$C$8,IF(Raw!$N67&gt;$C$9,IF(Raw!$N67&lt;$A$9,IF(Raw!$X67&gt;$C$9,IF(Raw!$X67&lt;$A$9,Raw!W67,-999),-999),-999),-999),-999),-999)</f>
        <v>6.5004000000000006E-2</v>
      </c>
      <c r="P67" s="9">
        <f>IF(Raw!$G67&gt;$C$8,IF(Raw!$Q67&gt;$C$8,IF(Raw!$N67&gt;$C$9,IF(Raw!$N67&lt;$A$9,IF(Raw!$X67&gt;$C$9,IF(Raw!$X67&lt;$A$9,Raw!X67,-999),-999),-999),-999),-999),-999)</f>
        <v>364</v>
      </c>
      <c r="R67" s="9">
        <f t="shared" si="4"/>
        <v>0.68524800000000008</v>
      </c>
      <c r="S67" s="9">
        <f t="shared" si="5"/>
        <v>0.41629664100331887</v>
      </c>
      <c r="T67" s="9">
        <f t="shared" si="6"/>
        <v>0.74379200000000001</v>
      </c>
      <c r="U67" s="9">
        <f t="shared" si="7"/>
        <v>0.45644236233248359</v>
      </c>
      <c r="V67" s="15">
        <f t="shared" si="0"/>
        <v>0.40412641599999999</v>
      </c>
      <c r="X67" s="11">
        <f t="shared" si="8"/>
        <v>1.7457999999999998E+19</v>
      </c>
      <c r="Y67" s="11">
        <f t="shared" si="9"/>
        <v>6.8399999999999998E-18</v>
      </c>
      <c r="Z67" s="11">
        <f t="shared" si="10"/>
        <v>2.7700000000000001E-4</v>
      </c>
      <c r="AA67" s="16">
        <f t="shared" si="11"/>
        <v>3.2018245575130069E-2</v>
      </c>
      <c r="AB67" s="9">
        <f t="shared" si="1"/>
        <v>0.90956491491281721</v>
      </c>
      <c r="AC67" s="9">
        <f t="shared" si="2"/>
        <v>0.96798175442486989</v>
      </c>
      <c r="AD67" s="15">
        <f t="shared" si="3"/>
        <v>115.58933420624572</v>
      </c>
      <c r="AE67" s="3">
        <f t="shared" si="12"/>
        <v>823.53599999999972</v>
      </c>
      <c r="AF67" s="2">
        <f t="shared" si="13"/>
        <v>0.25</v>
      </c>
      <c r="AG67" s="9">
        <f t="shared" si="14"/>
        <v>4.0584514435029036E-2</v>
      </c>
      <c r="AH67" s="2">
        <f t="shared" si="15"/>
        <v>1.963863532303207</v>
      </c>
    </row>
    <row r="68" spans="1:34">
      <c r="A68" s="1">
        <f>Raw!A68</f>
        <v>55</v>
      </c>
      <c r="B68" s="14">
        <f>Raw!B68</f>
        <v>0.41221064814814817</v>
      </c>
      <c r="C68" s="15">
        <f>Raw!C68</f>
        <v>20.8</v>
      </c>
      <c r="D68" s="15">
        <f>IF(C68&gt;0.5,Raw!D68*D$11,-999)</f>
        <v>28.1</v>
      </c>
      <c r="E68" s="9">
        <f>IF(Raw!$G68&gt;$C$8,IF(Raw!$Q68&gt;$C$8,IF(Raw!$N68&gt;$C$9,IF(Raw!$N68&lt;$A$9,IF(Raw!$X68&gt;$C$9,IF(Raw!$X68&lt;$A$9,Raw!H68,-999),-999),-999),-999),-999),-999)</f>
        <v>1.0031220000000001</v>
      </c>
      <c r="F68" s="9">
        <f>IF(Raw!$G68&gt;$C$8,IF(Raw!$Q68&gt;$C$8,IF(Raw!$N68&gt;$C$9,IF(Raw!$N68&lt;$A$9,IF(Raw!$X68&gt;$C$9,IF(Raw!$X68&lt;$A$9,Raw!I68,-999),-999),-999),-999),-999),-999)</f>
        <v>1.7489490000000001</v>
      </c>
      <c r="G68" s="9">
        <f>Raw!G68</f>
        <v>0.99419500000000005</v>
      </c>
      <c r="H68" s="9">
        <f>IF(Raw!$G68&gt;$C$8,IF(Raw!$Q68&gt;$C$8,IF(Raw!$N68&gt;$C$9,IF(Raw!$N68&lt;$A$9,IF(Raw!$X68&gt;$C$9,IF(Raw!$X68&lt;$A$9,Raw!L68,-999),-999),-999),-999),-999),-999)</f>
        <v>656.1</v>
      </c>
      <c r="I68" s="9">
        <f>IF(Raw!$G68&gt;$C$8,IF(Raw!$Q68&gt;$C$8,IF(Raw!$N68&gt;$C$9,IF(Raw!$N68&lt;$A$9,IF(Raw!$X68&gt;$C$9,IF(Raw!$X68&lt;$A$9,Raw!M68,-999),-999),-999),-999),-999),-999)</f>
        <v>0.168823</v>
      </c>
      <c r="J68" s="9">
        <f>IF(Raw!$G68&gt;$C$8,IF(Raw!$Q68&gt;$C$8,IF(Raw!$N68&gt;$C$9,IF(Raw!$N68&lt;$A$9,IF(Raw!$X68&gt;$C$9,IF(Raw!$X68&lt;$A$9,Raw!N68,-999),-999),-999),-999),-999),-999)</f>
        <v>367</v>
      </c>
      <c r="K68" s="9">
        <f>IF(Raw!$G68&gt;$C$8,IF(Raw!$Q68&gt;$C$8,IF(Raw!$N68&gt;$C$9,IF(Raw!$N68&lt;$A$9,IF(Raw!$X68&gt;$C$9,IF(Raw!$X68&lt;$A$9,Raw!R68,-999),-999),-999),-999),-999),-999)</f>
        <v>0.95142099999999996</v>
      </c>
      <c r="L68" s="9">
        <f>IF(Raw!$G68&gt;$C$8,IF(Raw!$Q68&gt;$C$8,IF(Raw!$N68&gt;$C$9,IF(Raw!$N68&lt;$A$9,IF(Raw!$X68&gt;$C$9,IF(Raw!$X68&lt;$A$9,Raw!S68,-999),-999),-999),-999),-999),-999)</f>
        <v>1.7719609999999999</v>
      </c>
      <c r="M68" s="9">
        <f>Raw!Q68</f>
        <v>0.99504400000000004</v>
      </c>
      <c r="N68" s="9">
        <f>IF(Raw!$G68&gt;$C$8,IF(Raw!$Q68&gt;$C$8,IF(Raw!$N68&gt;$C$9,IF(Raw!$N68&lt;$A$9,IF(Raw!$X68&gt;$C$9,IF(Raw!$X68&lt;$A$9,Raw!V68,-999),-999),-999),-999),-999),-999)</f>
        <v>649.29999999999995</v>
      </c>
      <c r="O68" s="9">
        <f>IF(Raw!$G68&gt;$C$8,IF(Raw!$Q68&gt;$C$8,IF(Raw!$N68&gt;$C$9,IF(Raw!$N68&lt;$A$9,IF(Raw!$X68&gt;$C$9,IF(Raw!$X68&lt;$A$9,Raw!W68,-999),-999),-999),-999),-999),-999)</f>
        <v>8.7539000000000006E-2</v>
      </c>
      <c r="P68" s="9">
        <f>IF(Raw!$G68&gt;$C$8,IF(Raw!$Q68&gt;$C$8,IF(Raw!$N68&gt;$C$9,IF(Raw!$N68&lt;$A$9,IF(Raw!$X68&gt;$C$9,IF(Raw!$X68&lt;$A$9,Raw!X68,-999),-999),-999),-999),-999),-999)</f>
        <v>324</v>
      </c>
      <c r="R68" s="9">
        <f t="shared" si="4"/>
        <v>0.74582700000000002</v>
      </c>
      <c r="S68" s="9">
        <f t="shared" si="5"/>
        <v>0.42644296660451503</v>
      </c>
      <c r="T68" s="9">
        <f t="shared" si="6"/>
        <v>0.82053999999999994</v>
      </c>
      <c r="U68" s="9">
        <f t="shared" si="7"/>
        <v>0.46306888244154359</v>
      </c>
      <c r="V68" s="15">
        <f t="shared" si="0"/>
        <v>0.439446328</v>
      </c>
      <c r="X68" s="11">
        <f t="shared" si="8"/>
        <v>1.6916199999999998E+19</v>
      </c>
      <c r="Y68" s="11">
        <f t="shared" si="9"/>
        <v>6.561E-18</v>
      </c>
      <c r="Z68" s="11">
        <f t="shared" si="10"/>
        <v>3.6699999999999998E-4</v>
      </c>
      <c r="AA68" s="16">
        <f t="shared" si="11"/>
        <v>3.9138112793232267E-2</v>
      </c>
      <c r="AB68" s="9">
        <f t="shared" si="1"/>
        <v>0.98353538707135879</v>
      </c>
      <c r="AC68" s="9">
        <f t="shared" si="2"/>
        <v>0.96086188720676768</v>
      </c>
      <c r="AD68" s="15">
        <f t="shared" si="3"/>
        <v>106.64335910962468</v>
      </c>
      <c r="AE68" s="3">
        <f t="shared" si="12"/>
        <v>789.94439999999975</v>
      </c>
      <c r="AF68" s="2">
        <f t="shared" si="13"/>
        <v>0.25</v>
      </c>
      <c r="AG68" s="9">
        <f t="shared" si="14"/>
        <v>3.7987093171312394E-2</v>
      </c>
      <c r="AH68" s="2">
        <f t="shared" si="15"/>
        <v>1.838175669115683</v>
      </c>
    </row>
    <row r="69" spans="1:34">
      <c r="A69" s="1">
        <f>Raw!A69</f>
        <v>56</v>
      </c>
      <c r="B69" s="14">
        <f>Raw!B69</f>
        <v>0.41226851851851848</v>
      </c>
      <c r="C69" s="15">
        <f>Raw!C69</f>
        <v>21.9</v>
      </c>
      <c r="D69" s="15">
        <f>IF(C69&gt;0.5,Raw!D69*D$11,-999)</f>
        <v>25.5</v>
      </c>
      <c r="E69" s="9">
        <f>IF(Raw!$G69&gt;$C$8,IF(Raw!$Q69&gt;$C$8,IF(Raw!$N69&gt;$C$9,IF(Raw!$N69&lt;$A$9,IF(Raw!$X69&gt;$C$9,IF(Raw!$X69&lt;$A$9,Raw!H69,-999),-999),-999),-999),-999),-999)</f>
        <v>0.99063999999999997</v>
      </c>
      <c r="F69" s="9">
        <f>IF(Raw!$G69&gt;$C$8,IF(Raw!$Q69&gt;$C$8,IF(Raw!$N69&gt;$C$9,IF(Raw!$N69&lt;$A$9,IF(Raw!$X69&gt;$C$9,IF(Raw!$X69&lt;$A$9,Raw!I69,-999),-999),-999),-999),-999),-999)</f>
        <v>1.739644</v>
      </c>
      <c r="G69" s="9">
        <f>Raw!G69</f>
        <v>0.99487700000000001</v>
      </c>
      <c r="H69" s="9">
        <f>IF(Raw!$G69&gt;$C$8,IF(Raw!$Q69&gt;$C$8,IF(Raw!$N69&gt;$C$9,IF(Raw!$N69&lt;$A$9,IF(Raw!$X69&gt;$C$9,IF(Raw!$X69&lt;$A$9,Raw!L69,-999),-999),-999),-999),-999),-999)</f>
        <v>686</v>
      </c>
      <c r="I69" s="9">
        <f>IF(Raw!$G69&gt;$C$8,IF(Raw!$Q69&gt;$C$8,IF(Raw!$N69&gt;$C$9,IF(Raw!$N69&lt;$A$9,IF(Raw!$X69&gt;$C$9,IF(Raw!$X69&lt;$A$9,Raw!M69,-999),-999),-999),-999),-999),-999)</f>
        <v>0.21701100000000001</v>
      </c>
      <c r="J69" s="9">
        <f>IF(Raw!$G69&gt;$C$8,IF(Raw!$Q69&gt;$C$8,IF(Raw!$N69&gt;$C$9,IF(Raw!$N69&lt;$A$9,IF(Raw!$X69&gt;$C$9,IF(Raw!$X69&lt;$A$9,Raw!N69,-999),-999),-999),-999),-999),-999)</f>
        <v>392</v>
      </c>
      <c r="K69" s="9">
        <f>IF(Raw!$G69&gt;$C$8,IF(Raw!$Q69&gt;$C$8,IF(Raw!$N69&gt;$C$9,IF(Raw!$N69&lt;$A$9,IF(Raw!$X69&gt;$C$9,IF(Raw!$X69&lt;$A$9,Raw!R69,-999),-999),-999),-999),-999),-999)</f>
        <v>0.97009299999999998</v>
      </c>
      <c r="L69" s="9">
        <f>IF(Raw!$G69&gt;$C$8,IF(Raw!$Q69&gt;$C$8,IF(Raw!$N69&gt;$C$9,IF(Raw!$N69&lt;$A$9,IF(Raw!$X69&gt;$C$9,IF(Raw!$X69&lt;$A$9,Raw!S69,-999),-999),-999),-999),-999),-999)</f>
        <v>1.784996</v>
      </c>
      <c r="M69" s="9">
        <f>Raw!Q69</f>
        <v>0.99515100000000001</v>
      </c>
      <c r="N69" s="9">
        <f>IF(Raw!$G69&gt;$C$8,IF(Raw!$Q69&gt;$C$8,IF(Raw!$N69&gt;$C$9,IF(Raw!$N69&lt;$A$9,IF(Raw!$X69&gt;$C$9,IF(Raw!$X69&lt;$A$9,Raw!V69,-999),-999),-999),-999),-999),-999)</f>
        <v>688.6</v>
      </c>
      <c r="O69" s="9">
        <f>IF(Raw!$G69&gt;$C$8,IF(Raw!$Q69&gt;$C$8,IF(Raw!$N69&gt;$C$9,IF(Raw!$N69&lt;$A$9,IF(Raw!$X69&gt;$C$9,IF(Raw!$X69&lt;$A$9,Raw!W69,-999),-999),-999),-999),-999),-999)</f>
        <v>0.244423</v>
      </c>
      <c r="P69" s="9">
        <f>IF(Raw!$G69&gt;$C$8,IF(Raw!$Q69&gt;$C$8,IF(Raw!$N69&gt;$C$9,IF(Raw!$N69&lt;$A$9,IF(Raw!$X69&gt;$C$9,IF(Raw!$X69&lt;$A$9,Raw!X69,-999),-999),-999),-999),-999),-999)</f>
        <v>350</v>
      </c>
      <c r="R69" s="9">
        <f t="shared" si="4"/>
        <v>0.749004</v>
      </c>
      <c r="S69" s="9">
        <f t="shared" si="5"/>
        <v>0.43055015853818368</v>
      </c>
      <c r="T69" s="9">
        <f t="shared" si="6"/>
        <v>0.81490300000000004</v>
      </c>
      <c r="U69" s="9">
        <f t="shared" si="7"/>
        <v>0.4565293143514047</v>
      </c>
      <c r="V69" s="15">
        <f t="shared" si="0"/>
        <v>0.44267900799999998</v>
      </c>
      <c r="X69" s="11">
        <f t="shared" si="8"/>
        <v>1.5350999999999996E+19</v>
      </c>
      <c r="Y69" s="11">
        <f t="shared" si="9"/>
        <v>6.8599999999999997E-18</v>
      </c>
      <c r="Z69" s="11">
        <f t="shared" si="10"/>
        <v>3.9199999999999999E-4</v>
      </c>
      <c r="AA69" s="16">
        <f t="shared" si="11"/>
        <v>3.9644143859077982E-2</v>
      </c>
      <c r="AB69" s="9">
        <f t="shared" si="1"/>
        <v>1.0023991317631942</v>
      </c>
      <c r="AC69" s="9">
        <f t="shared" si="2"/>
        <v>0.96035585614092212</v>
      </c>
      <c r="AD69" s="15">
        <f t="shared" si="3"/>
        <v>101.13302004866833</v>
      </c>
      <c r="AE69" s="3">
        <f t="shared" si="12"/>
        <v>825.94399999999973</v>
      </c>
      <c r="AF69" s="2">
        <f t="shared" si="13"/>
        <v>0.25</v>
      </c>
      <c r="AG69" s="9">
        <f t="shared" si="14"/>
        <v>3.5515529462388777E-2</v>
      </c>
      <c r="AH69" s="2">
        <f t="shared" si="15"/>
        <v>1.7185779875051383</v>
      </c>
    </row>
    <row r="70" spans="1:34">
      <c r="A70" s="1">
        <f>Raw!A70</f>
        <v>57</v>
      </c>
      <c r="B70" s="14">
        <f>Raw!B70</f>
        <v>0.4123148148148148</v>
      </c>
      <c r="C70" s="15">
        <f>Raw!C70</f>
        <v>22.4</v>
      </c>
      <c r="D70" s="15">
        <f>IF(C70&gt;0.5,Raw!D70*D$11,-999)</f>
        <v>25.5</v>
      </c>
      <c r="E70" s="9">
        <f>IF(Raw!$G70&gt;$C$8,IF(Raw!$Q70&gt;$C$8,IF(Raw!$N70&gt;$C$9,IF(Raw!$N70&lt;$A$9,IF(Raw!$X70&gt;$C$9,IF(Raw!$X70&lt;$A$9,Raw!H70,-999),-999),-999),-999),-999),-999)</f>
        <v>1.0034529999999999</v>
      </c>
      <c r="F70" s="9">
        <f>IF(Raw!$G70&gt;$C$8,IF(Raw!$Q70&gt;$C$8,IF(Raw!$N70&gt;$C$9,IF(Raw!$N70&lt;$A$9,IF(Raw!$X70&gt;$C$9,IF(Raw!$X70&lt;$A$9,Raw!I70,-999),-999),-999),-999),-999),-999)</f>
        <v>1.7846820000000001</v>
      </c>
      <c r="G70" s="9">
        <f>Raw!G70</f>
        <v>0.99512699999999998</v>
      </c>
      <c r="H70" s="9">
        <f>IF(Raw!$G70&gt;$C$8,IF(Raw!$Q70&gt;$C$8,IF(Raw!$N70&gt;$C$9,IF(Raw!$N70&lt;$A$9,IF(Raw!$X70&gt;$C$9,IF(Raw!$X70&lt;$A$9,Raw!L70,-999),-999),-999),-999),-999),-999)</f>
        <v>696.1</v>
      </c>
      <c r="I70" s="9">
        <f>IF(Raw!$G70&gt;$C$8,IF(Raw!$Q70&gt;$C$8,IF(Raw!$N70&gt;$C$9,IF(Raw!$N70&lt;$A$9,IF(Raw!$X70&gt;$C$9,IF(Raw!$X70&lt;$A$9,Raw!M70,-999),-999),-999),-999),-999),-999)</f>
        <v>0.18429599999999999</v>
      </c>
      <c r="J70" s="9">
        <f>IF(Raw!$G70&gt;$C$8,IF(Raw!$Q70&gt;$C$8,IF(Raw!$N70&gt;$C$9,IF(Raw!$N70&lt;$A$9,IF(Raw!$X70&gt;$C$9,IF(Raw!$X70&lt;$A$9,Raw!N70,-999),-999),-999),-999),-999),-999)</f>
        <v>351</v>
      </c>
      <c r="K70" s="9">
        <f>IF(Raw!$G70&gt;$C$8,IF(Raw!$Q70&gt;$C$8,IF(Raw!$N70&gt;$C$9,IF(Raw!$N70&lt;$A$9,IF(Raw!$X70&gt;$C$9,IF(Raw!$X70&lt;$A$9,Raw!R70,-999),-999),-999),-999),-999),-999)</f>
        <v>1.0050650000000001</v>
      </c>
      <c r="L70" s="9">
        <f>IF(Raw!$G70&gt;$C$8,IF(Raw!$Q70&gt;$C$8,IF(Raw!$N70&gt;$C$9,IF(Raw!$N70&lt;$A$9,IF(Raw!$X70&gt;$C$9,IF(Raw!$X70&lt;$A$9,Raw!S70,-999),-999),-999),-999),-999),-999)</f>
        <v>1.8370139999999999</v>
      </c>
      <c r="M70" s="9">
        <f>Raw!Q70</f>
        <v>0.99454699999999996</v>
      </c>
      <c r="N70" s="9">
        <f>IF(Raw!$G70&gt;$C$8,IF(Raw!$Q70&gt;$C$8,IF(Raw!$N70&gt;$C$9,IF(Raw!$N70&lt;$A$9,IF(Raw!$X70&gt;$C$9,IF(Raw!$X70&lt;$A$9,Raw!V70,-999),-999),-999),-999),-999),-999)</f>
        <v>651.20000000000005</v>
      </c>
      <c r="O70" s="9">
        <f>IF(Raw!$G70&gt;$C$8,IF(Raw!$Q70&gt;$C$8,IF(Raw!$N70&gt;$C$9,IF(Raw!$N70&lt;$A$9,IF(Raw!$X70&gt;$C$9,IF(Raw!$X70&lt;$A$9,Raw!W70,-999),-999),-999),-999),-999),-999)</f>
        <v>0.23456199999999999</v>
      </c>
      <c r="P70" s="9">
        <f>IF(Raw!$G70&gt;$C$8,IF(Raw!$Q70&gt;$C$8,IF(Raw!$N70&gt;$C$9,IF(Raw!$N70&lt;$A$9,IF(Raw!$X70&gt;$C$9,IF(Raw!$X70&lt;$A$9,Raw!X70,-999),-999),-999),-999),-999),-999)</f>
        <v>341</v>
      </c>
      <c r="R70" s="9">
        <f t="shared" si="4"/>
        <v>0.78122900000000017</v>
      </c>
      <c r="S70" s="9">
        <f t="shared" si="5"/>
        <v>0.43774128948462532</v>
      </c>
      <c r="T70" s="9">
        <f t="shared" si="6"/>
        <v>0.83194899999999983</v>
      </c>
      <c r="U70" s="9">
        <f t="shared" si="7"/>
        <v>0.45288114298530108</v>
      </c>
      <c r="V70" s="15">
        <f t="shared" si="0"/>
        <v>0.45557947199999999</v>
      </c>
      <c r="X70" s="11">
        <f t="shared" si="8"/>
        <v>1.5350999999999996E+19</v>
      </c>
      <c r="Y70" s="11">
        <f t="shared" si="9"/>
        <v>6.9610000000000002E-18</v>
      </c>
      <c r="Z70" s="11">
        <f t="shared" si="10"/>
        <v>3.5099999999999997E-4</v>
      </c>
      <c r="AA70" s="16">
        <f t="shared" si="11"/>
        <v>3.6151329584065091E-2</v>
      </c>
      <c r="AB70" s="9">
        <f t="shared" si="1"/>
        <v>1.0351410624961335</v>
      </c>
      <c r="AC70" s="9">
        <f t="shared" si="2"/>
        <v>0.96384867041593492</v>
      </c>
      <c r="AD70" s="15">
        <f t="shared" si="3"/>
        <v>102.99524098024244</v>
      </c>
      <c r="AE70" s="3">
        <f t="shared" si="12"/>
        <v>838.10439999999983</v>
      </c>
      <c r="AF70" s="2">
        <f t="shared" si="13"/>
        <v>0.25</v>
      </c>
      <c r="AG70" s="9">
        <f t="shared" si="14"/>
        <v>3.5880463428599012E-2</v>
      </c>
      <c r="AH70" s="2">
        <f t="shared" si="15"/>
        <v>1.7362369522091849</v>
      </c>
    </row>
    <row r="71" spans="1:34">
      <c r="A71" s="1">
        <f>Raw!A71</f>
        <v>58</v>
      </c>
      <c r="B71" s="14">
        <f>Raw!B71</f>
        <v>0.41237268518518522</v>
      </c>
      <c r="C71" s="15">
        <f>Raw!C71</f>
        <v>23.7</v>
      </c>
      <c r="D71" s="15">
        <f>IF(C71&gt;0.5,Raw!D71*D$11,-999)</f>
        <v>23.7</v>
      </c>
      <c r="E71" s="9">
        <f>IF(Raw!$G71&gt;$C$8,IF(Raw!$Q71&gt;$C$8,IF(Raw!$N71&gt;$C$9,IF(Raw!$N71&lt;$A$9,IF(Raw!$X71&gt;$C$9,IF(Raw!$X71&lt;$A$9,Raw!H71,-999),-999),-999),-999),-999),-999)</f>
        <v>1.0267090000000001</v>
      </c>
      <c r="F71" s="9">
        <f>IF(Raw!$G71&gt;$C$8,IF(Raw!$Q71&gt;$C$8,IF(Raw!$N71&gt;$C$9,IF(Raw!$N71&lt;$A$9,IF(Raw!$X71&gt;$C$9,IF(Raw!$X71&lt;$A$9,Raw!I71,-999),-999),-999),-999),-999),-999)</f>
        <v>1.8113840000000001</v>
      </c>
      <c r="G71" s="9">
        <f>Raw!G71</f>
        <v>0.99534900000000004</v>
      </c>
      <c r="H71" s="9">
        <f>IF(Raw!$G71&gt;$C$8,IF(Raw!$Q71&gt;$C$8,IF(Raw!$N71&gt;$C$9,IF(Raw!$N71&lt;$A$9,IF(Raw!$X71&gt;$C$9,IF(Raw!$X71&lt;$A$9,Raw!L71,-999),-999),-999),-999),-999),-999)</f>
        <v>683.2</v>
      </c>
      <c r="I71" s="9">
        <f>IF(Raw!$G71&gt;$C$8,IF(Raw!$Q71&gt;$C$8,IF(Raw!$N71&gt;$C$9,IF(Raw!$N71&lt;$A$9,IF(Raw!$X71&gt;$C$9,IF(Raw!$X71&lt;$A$9,Raw!M71,-999),-999),-999),-999),-999),-999)</f>
        <v>0.247063</v>
      </c>
      <c r="J71" s="9">
        <f>IF(Raw!$G71&gt;$C$8,IF(Raw!$Q71&gt;$C$8,IF(Raw!$N71&gt;$C$9,IF(Raw!$N71&lt;$A$9,IF(Raw!$X71&gt;$C$9,IF(Raw!$X71&lt;$A$9,Raw!N71,-999),-999),-999),-999),-999),-999)</f>
        <v>485</v>
      </c>
      <c r="K71" s="9">
        <f>IF(Raw!$G71&gt;$C$8,IF(Raw!$Q71&gt;$C$8,IF(Raw!$N71&gt;$C$9,IF(Raw!$N71&lt;$A$9,IF(Raw!$X71&gt;$C$9,IF(Raw!$X71&lt;$A$9,Raw!R71,-999),-999),-999),-999),-999),-999)</f>
        <v>0.98860499999999996</v>
      </c>
      <c r="L71" s="9">
        <f>IF(Raw!$G71&gt;$C$8,IF(Raw!$Q71&gt;$C$8,IF(Raw!$N71&gt;$C$9,IF(Raw!$N71&lt;$A$9,IF(Raw!$X71&gt;$C$9,IF(Raw!$X71&lt;$A$9,Raw!S71,-999),-999),-999),-999),-999),-999)</f>
        <v>1.809911</v>
      </c>
      <c r="M71" s="9">
        <f>Raw!Q71</f>
        <v>0.99248199999999998</v>
      </c>
      <c r="N71" s="9">
        <f>IF(Raw!$G71&gt;$C$8,IF(Raw!$Q71&gt;$C$8,IF(Raw!$N71&gt;$C$9,IF(Raw!$N71&lt;$A$9,IF(Raw!$X71&gt;$C$9,IF(Raw!$X71&lt;$A$9,Raw!V71,-999),-999),-999),-999),-999),-999)</f>
        <v>687.4</v>
      </c>
      <c r="O71" s="9">
        <f>IF(Raw!$G71&gt;$C$8,IF(Raw!$Q71&gt;$C$8,IF(Raw!$N71&gt;$C$9,IF(Raw!$N71&lt;$A$9,IF(Raw!$X71&gt;$C$9,IF(Raw!$X71&lt;$A$9,Raw!W71,-999),-999),-999),-999),-999),-999)</f>
        <v>0.21257699999999999</v>
      </c>
      <c r="P71" s="9">
        <f>IF(Raw!$G71&gt;$C$8,IF(Raw!$Q71&gt;$C$8,IF(Raw!$N71&gt;$C$9,IF(Raw!$N71&lt;$A$9,IF(Raw!$X71&gt;$C$9,IF(Raw!$X71&lt;$A$9,Raw!X71,-999),-999),-999),-999),-999),-999)</f>
        <v>367</v>
      </c>
      <c r="R71" s="9">
        <f t="shared" si="4"/>
        <v>0.78467500000000001</v>
      </c>
      <c r="S71" s="9">
        <f t="shared" si="5"/>
        <v>0.43319086400233192</v>
      </c>
      <c r="T71" s="9">
        <f t="shared" si="6"/>
        <v>0.82130600000000009</v>
      </c>
      <c r="U71" s="9">
        <f t="shared" si="7"/>
        <v>0.45378253405830454</v>
      </c>
      <c r="V71" s="15">
        <f t="shared" si="0"/>
        <v>0.44885792800000002</v>
      </c>
      <c r="X71" s="11">
        <f t="shared" si="8"/>
        <v>1.4267399999999998E+19</v>
      </c>
      <c r="Y71" s="11">
        <f t="shared" si="9"/>
        <v>6.8320000000000003E-18</v>
      </c>
      <c r="Z71" s="11">
        <f t="shared" si="10"/>
        <v>4.8499999999999997E-4</v>
      </c>
      <c r="AA71" s="16">
        <f t="shared" si="11"/>
        <v>4.5141248494723625E-2</v>
      </c>
      <c r="AB71" s="9">
        <f t="shared" si="1"/>
        <v>1.0256797782362075</v>
      </c>
      <c r="AC71" s="9">
        <f t="shared" si="2"/>
        <v>0.95485875150527633</v>
      </c>
      <c r="AD71" s="15">
        <f t="shared" si="3"/>
        <v>93.074739164378613</v>
      </c>
      <c r="AE71" s="3">
        <f t="shared" si="12"/>
        <v>822.5727999999998</v>
      </c>
      <c r="AF71" s="2">
        <f t="shared" si="13"/>
        <v>0.25</v>
      </c>
      <c r="AG71" s="9">
        <f t="shared" si="14"/>
        <v>3.2488993072944193E-2</v>
      </c>
      <c r="AH71" s="2">
        <f t="shared" si="15"/>
        <v>1.5721254667060047</v>
      </c>
    </row>
    <row r="72" spans="1:34">
      <c r="A72" s="1">
        <f>Raw!A72</f>
        <v>59</v>
      </c>
      <c r="B72" s="14">
        <f>Raw!B72</f>
        <v>0.41243055555555558</v>
      </c>
      <c r="C72" s="15">
        <f>Raw!C72</f>
        <v>24.6</v>
      </c>
      <c r="D72" s="15">
        <f>IF(C72&gt;0.5,Raw!D72*D$11,-999)</f>
        <v>22.9</v>
      </c>
      <c r="E72" s="9">
        <f>IF(Raw!$G72&gt;$C$8,IF(Raw!$Q72&gt;$C$8,IF(Raw!$N72&gt;$C$9,IF(Raw!$N72&lt;$A$9,IF(Raw!$X72&gt;$C$9,IF(Raw!$X72&lt;$A$9,Raw!H72,-999),-999),-999),-999),-999),-999)</f>
        <v>0.99282099999999995</v>
      </c>
      <c r="F72" s="9">
        <f>IF(Raw!$G72&gt;$C$8,IF(Raw!$Q72&gt;$C$8,IF(Raw!$N72&gt;$C$9,IF(Raw!$N72&lt;$A$9,IF(Raw!$X72&gt;$C$9,IF(Raw!$X72&lt;$A$9,Raw!I72,-999),-999),-999),-999),-999),-999)</f>
        <v>1.7841530000000001</v>
      </c>
      <c r="G72" s="9">
        <f>Raw!G72</f>
        <v>0.99122900000000003</v>
      </c>
      <c r="H72" s="9">
        <f>IF(Raw!$G72&gt;$C$8,IF(Raw!$Q72&gt;$C$8,IF(Raw!$N72&gt;$C$9,IF(Raw!$N72&lt;$A$9,IF(Raw!$X72&gt;$C$9,IF(Raw!$X72&lt;$A$9,Raw!L72,-999),-999),-999),-999),-999),-999)</f>
        <v>716.8</v>
      </c>
      <c r="I72" s="9">
        <f>IF(Raw!$G72&gt;$C$8,IF(Raw!$Q72&gt;$C$8,IF(Raw!$N72&gt;$C$9,IF(Raw!$N72&lt;$A$9,IF(Raw!$X72&gt;$C$9,IF(Raw!$X72&lt;$A$9,Raw!M72,-999),-999),-999),-999),-999),-999)</f>
        <v>0.20346800000000001</v>
      </c>
      <c r="J72" s="9">
        <f>IF(Raw!$G72&gt;$C$8,IF(Raw!$Q72&gt;$C$8,IF(Raw!$N72&gt;$C$9,IF(Raw!$N72&lt;$A$9,IF(Raw!$X72&gt;$C$9,IF(Raw!$X72&lt;$A$9,Raw!N72,-999),-999),-999),-999),-999),-999)</f>
        <v>246</v>
      </c>
      <c r="K72" s="9">
        <f>IF(Raw!$G72&gt;$C$8,IF(Raw!$Q72&gt;$C$8,IF(Raw!$N72&gt;$C$9,IF(Raw!$N72&lt;$A$9,IF(Raw!$X72&gt;$C$9,IF(Raw!$X72&lt;$A$9,Raw!R72,-999),-999),-999),-999),-999),-999)</f>
        <v>1.0091650000000001</v>
      </c>
      <c r="L72" s="9">
        <f>IF(Raw!$G72&gt;$C$8,IF(Raw!$Q72&gt;$C$8,IF(Raw!$N72&gt;$C$9,IF(Raw!$N72&lt;$A$9,IF(Raw!$X72&gt;$C$9,IF(Raw!$X72&lt;$A$9,Raw!S72,-999),-999),-999),-999),-999),-999)</f>
        <v>1.890943</v>
      </c>
      <c r="M72" s="9">
        <f>Raw!Q72</f>
        <v>0.99225099999999999</v>
      </c>
      <c r="N72" s="9">
        <f>IF(Raw!$G72&gt;$C$8,IF(Raw!$Q72&gt;$C$8,IF(Raw!$N72&gt;$C$9,IF(Raw!$N72&lt;$A$9,IF(Raw!$X72&gt;$C$9,IF(Raw!$X72&lt;$A$9,Raw!V72,-999),-999),-999),-999),-999),-999)</f>
        <v>682.3</v>
      </c>
      <c r="O72" s="9">
        <f>IF(Raw!$G72&gt;$C$8,IF(Raw!$Q72&gt;$C$8,IF(Raw!$N72&gt;$C$9,IF(Raw!$N72&lt;$A$9,IF(Raw!$X72&gt;$C$9,IF(Raw!$X72&lt;$A$9,Raw!W72,-999),-999),-999),-999),-999),-999)</f>
        <v>0.17588699999999999</v>
      </c>
      <c r="P72" s="9">
        <f>IF(Raw!$G72&gt;$C$8,IF(Raw!$Q72&gt;$C$8,IF(Raw!$N72&gt;$C$9,IF(Raw!$N72&lt;$A$9,IF(Raw!$X72&gt;$C$9,IF(Raw!$X72&lt;$A$9,Raw!X72,-999),-999),-999),-999),-999),-999)</f>
        <v>391</v>
      </c>
      <c r="R72" s="9">
        <f t="shared" si="4"/>
        <v>0.79133200000000015</v>
      </c>
      <c r="S72" s="9">
        <f t="shared" si="5"/>
        <v>0.44353371039367145</v>
      </c>
      <c r="T72" s="9">
        <f t="shared" si="6"/>
        <v>0.88177799999999995</v>
      </c>
      <c r="U72" s="9">
        <f t="shared" si="7"/>
        <v>0.4663165415350965</v>
      </c>
      <c r="V72" s="15">
        <f t="shared" si="0"/>
        <v>0.468953864</v>
      </c>
      <c r="X72" s="11">
        <f t="shared" si="8"/>
        <v>1.3785799999999996E+19</v>
      </c>
      <c r="Y72" s="11">
        <f t="shared" si="9"/>
        <v>7.1679999999999991E-18</v>
      </c>
      <c r="Z72" s="11">
        <f t="shared" si="10"/>
        <v>2.4599999999999996E-4</v>
      </c>
      <c r="AA72" s="16">
        <f t="shared" si="11"/>
        <v>2.373198890250432E-2</v>
      </c>
      <c r="AB72" s="9">
        <f t="shared" si="1"/>
        <v>1.0300913457104726</v>
      </c>
      <c r="AC72" s="9">
        <f t="shared" si="2"/>
        <v>0.97626801109749561</v>
      </c>
      <c r="AD72" s="15">
        <f t="shared" si="3"/>
        <v>96.471499603676108</v>
      </c>
      <c r="AE72" s="3">
        <f t="shared" si="12"/>
        <v>863.02719999999965</v>
      </c>
      <c r="AF72" s="2">
        <f t="shared" si="13"/>
        <v>0.25</v>
      </c>
      <c r="AG72" s="9">
        <f t="shared" si="14"/>
        <v>3.4604812347608212E-2</v>
      </c>
      <c r="AH72" s="2">
        <f t="shared" si="15"/>
        <v>1.6745088602811287</v>
      </c>
    </row>
    <row r="73" spans="1:34">
      <c r="A73" s="1">
        <f>Raw!A73</f>
        <v>60</v>
      </c>
      <c r="B73" s="14">
        <f>Raw!B73</f>
        <v>0.41248842592592588</v>
      </c>
      <c r="C73" s="15">
        <f>Raw!C73</f>
        <v>25.3</v>
      </c>
      <c r="D73" s="15">
        <f>IF(C73&gt;0.5,Raw!D73*D$11,-999)</f>
        <v>22.9</v>
      </c>
      <c r="E73" s="9">
        <f>IF(Raw!$G73&gt;$C$8,IF(Raw!$Q73&gt;$C$8,IF(Raw!$N73&gt;$C$9,IF(Raw!$N73&lt;$A$9,IF(Raw!$X73&gt;$C$9,IF(Raw!$X73&lt;$A$9,Raw!H73,-999),-999),-999),-999),-999),-999)</f>
        <v>1.025882</v>
      </c>
      <c r="F73" s="9">
        <f>IF(Raw!$G73&gt;$C$8,IF(Raw!$Q73&gt;$C$8,IF(Raw!$N73&gt;$C$9,IF(Raw!$N73&lt;$A$9,IF(Raw!$X73&gt;$C$9,IF(Raw!$X73&lt;$A$9,Raw!I73,-999),-999),-999),-999),-999),-999)</f>
        <v>1.8172140000000001</v>
      </c>
      <c r="G73" s="9">
        <f>Raw!G73</f>
        <v>0.99124599999999996</v>
      </c>
      <c r="H73" s="9">
        <f>IF(Raw!$G73&gt;$C$8,IF(Raw!$Q73&gt;$C$8,IF(Raw!$N73&gt;$C$9,IF(Raw!$N73&lt;$A$9,IF(Raw!$X73&gt;$C$9,IF(Raw!$X73&lt;$A$9,Raw!L73,-999),-999),-999),-999),-999),-999)</f>
        <v>689.7</v>
      </c>
      <c r="I73" s="9">
        <f>IF(Raw!$G73&gt;$C$8,IF(Raw!$Q73&gt;$C$8,IF(Raw!$N73&gt;$C$9,IF(Raw!$N73&lt;$A$9,IF(Raw!$X73&gt;$C$9,IF(Raw!$X73&lt;$A$9,Raw!M73,-999),-999),-999),-999),-999),-999)</f>
        <v>0.264183</v>
      </c>
      <c r="J73" s="9">
        <f>IF(Raw!$G73&gt;$C$8,IF(Raw!$Q73&gt;$C$8,IF(Raw!$N73&gt;$C$9,IF(Raw!$N73&lt;$A$9,IF(Raw!$X73&gt;$C$9,IF(Raw!$X73&lt;$A$9,Raw!N73,-999),-999),-999),-999),-999),-999)</f>
        <v>322</v>
      </c>
      <c r="K73" s="9">
        <f>IF(Raw!$G73&gt;$C$8,IF(Raw!$Q73&gt;$C$8,IF(Raw!$N73&gt;$C$9,IF(Raw!$N73&lt;$A$9,IF(Raw!$X73&gt;$C$9,IF(Raw!$X73&lt;$A$9,Raw!R73,-999),-999),-999),-999),-999),-999)</f>
        <v>0.98932600000000004</v>
      </c>
      <c r="L73" s="9">
        <f>IF(Raw!$G73&gt;$C$8,IF(Raw!$Q73&gt;$C$8,IF(Raw!$N73&gt;$C$9,IF(Raw!$N73&lt;$A$9,IF(Raw!$X73&gt;$C$9,IF(Raw!$X73&lt;$A$9,Raw!S73,-999),-999),-999),-999),-999),-999)</f>
        <v>1.8335809999999999</v>
      </c>
      <c r="M73" s="9">
        <f>Raw!Q73</f>
        <v>0.99324100000000004</v>
      </c>
      <c r="N73" s="9">
        <f>IF(Raw!$G73&gt;$C$8,IF(Raw!$Q73&gt;$C$8,IF(Raw!$N73&gt;$C$9,IF(Raw!$N73&lt;$A$9,IF(Raw!$X73&gt;$C$9,IF(Raw!$X73&lt;$A$9,Raw!V73,-999),-999),-999),-999),-999),-999)</f>
        <v>707</v>
      </c>
      <c r="O73" s="9">
        <f>IF(Raw!$G73&gt;$C$8,IF(Raw!$Q73&gt;$C$8,IF(Raw!$N73&gt;$C$9,IF(Raw!$N73&lt;$A$9,IF(Raw!$X73&gt;$C$9,IF(Raw!$X73&lt;$A$9,Raw!W73,-999),-999),-999),-999),-999),-999)</f>
        <v>0.208563</v>
      </c>
      <c r="P73" s="9">
        <f>IF(Raw!$G73&gt;$C$8,IF(Raw!$Q73&gt;$C$8,IF(Raw!$N73&gt;$C$9,IF(Raw!$N73&lt;$A$9,IF(Raw!$X73&gt;$C$9,IF(Raw!$X73&lt;$A$9,Raw!X73,-999),-999),-999),-999),-999),-999)</f>
        <v>332</v>
      </c>
      <c r="R73" s="9">
        <f t="shared" si="4"/>
        <v>0.79133200000000015</v>
      </c>
      <c r="S73" s="9">
        <f t="shared" si="5"/>
        <v>0.43546439769889517</v>
      </c>
      <c r="T73" s="9">
        <f t="shared" si="6"/>
        <v>0.84425499999999987</v>
      </c>
      <c r="U73" s="9">
        <f t="shared" si="7"/>
        <v>0.46044052594349522</v>
      </c>
      <c r="V73" s="15">
        <f t="shared" si="0"/>
        <v>0.45472808799999997</v>
      </c>
      <c r="X73" s="11">
        <f t="shared" si="8"/>
        <v>1.3785799999999996E+19</v>
      </c>
      <c r="Y73" s="11">
        <f t="shared" si="9"/>
        <v>6.8970000000000004E-18</v>
      </c>
      <c r="Z73" s="11">
        <f t="shared" si="10"/>
        <v>3.2199999999999997E-4</v>
      </c>
      <c r="AA73" s="16">
        <f t="shared" si="11"/>
        <v>2.9706480540437768E-2</v>
      </c>
      <c r="AB73" s="9">
        <f t="shared" si="1"/>
        <v>1.0144058447286672</v>
      </c>
      <c r="AC73" s="9">
        <f t="shared" si="2"/>
        <v>0.97029351945956233</v>
      </c>
      <c r="AD73" s="15">
        <f t="shared" si="3"/>
        <v>92.256150746701167</v>
      </c>
      <c r="AE73" s="3">
        <f t="shared" si="12"/>
        <v>830.39879999999982</v>
      </c>
      <c r="AF73" s="2">
        <f t="shared" si="13"/>
        <v>0.25</v>
      </c>
      <c r="AG73" s="9">
        <f t="shared" si="14"/>
        <v>3.267574659333343E-2</v>
      </c>
      <c r="AH73" s="2">
        <f t="shared" si="15"/>
        <v>1.5811623723663839</v>
      </c>
    </row>
    <row r="74" spans="1:34">
      <c r="A74" s="1">
        <f>Raw!A74</f>
        <v>61</v>
      </c>
      <c r="B74" s="14">
        <f>Raw!B74</f>
        <v>0.4125462962962963</v>
      </c>
      <c r="C74" s="15">
        <f>Raw!C74</f>
        <v>26.6</v>
      </c>
      <c r="D74" s="15">
        <f>IF(C74&gt;0.5,Raw!D74*D$11,-999)</f>
        <v>20.2</v>
      </c>
      <c r="E74" s="9">
        <f>IF(Raw!$G74&gt;$C$8,IF(Raw!$Q74&gt;$C$8,IF(Raw!$N74&gt;$C$9,IF(Raw!$N74&lt;$A$9,IF(Raw!$X74&gt;$C$9,IF(Raw!$X74&lt;$A$9,Raw!H74,-999),-999),-999),-999),-999),-999)</f>
        <v>1.010227</v>
      </c>
      <c r="F74" s="9">
        <f>IF(Raw!$G74&gt;$C$8,IF(Raw!$Q74&gt;$C$8,IF(Raw!$N74&gt;$C$9,IF(Raw!$N74&lt;$A$9,IF(Raw!$X74&gt;$C$9,IF(Raw!$X74&lt;$A$9,Raw!I74,-999),-999),-999),-999),-999),-999)</f>
        <v>1.812406</v>
      </c>
      <c r="G74" s="9">
        <f>Raw!G74</f>
        <v>0.99425399999999997</v>
      </c>
      <c r="H74" s="9">
        <f>IF(Raw!$G74&gt;$C$8,IF(Raw!$Q74&gt;$C$8,IF(Raw!$N74&gt;$C$9,IF(Raw!$N74&lt;$A$9,IF(Raw!$X74&gt;$C$9,IF(Raw!$X74&lt;$A$9,Raw!L74,-999),-999),-999),-999),-999),-999)</f>
        <v>677.8</v>
      </c>
      <c r="I74" s="9">
        <f>IF(Raw!$G74&gt;$C$8,IF(Raw!$Q74&gt;$C$8,IF(Raw!$N74&gt;$C$9,IF(Raw!$N74&lt;$A$9,IF(Raw!$X74&gt;$C$9,IF(Raw!$X74&lt;$A$9,Raw!M74,-999),-999),-999),-999),-999),-999)</f>
        <v>0.21151400000000001</v>
      </c>
      <c r="J74" s="9">
        <f>IF(Raw!$G74&gt;$C$8,IF(Raw!$Q74&gt;$C$8,IF(Raw!$N74&gt;$C$9,IF(Raw!$N74&lt;$A$9,IF(Raw!$X74&gt;$C$9,IF(Raw!$X74&lt;$A$9,Raw!N74,-999),-999),-999),-999),-999),-999)</f>
        <v>242</v>
      </c>
      <c r="K74" s="9">
        <f>IF(Raw!$G74&gt;$C$8,IF(Raw!$Q74&gt;$C$8,IF(Raw!$N74&gt;$C$9,IF(Raw!$N74&lt;$A$9,IF(Raw!$X74&gt;$C$9,IF(Raw!$X74&lt;$A$9,Raw!R74,-999),-999),-999),-999),-999),-999)</f>
        <v>1.001282</v>
      </c>
      <c r="L74" s="9">
        <f>IF(Raw!$G74&gt;$C$8,IF(Raw!$Q74&gt;$C$8,IF(Raw!$N74&gt;$C$9,IF(Raw!$N74&lt;$A$9,IF(Raw!$X74&gt;$C$9,IF(Raw!$X74&lt;$A$9,Raw!S74,-999),-999),-999),-999),-999),-999)</f>
        <v>1.839982</v>
      </c>
      <c r="M74" s="9">
        <f>Raw!Q74</f>
        <v>0.99626300000000001</v>
      </c>
      <c r="N74" s="9">
        <f>IF(Raw!$G74&gt;$C$8,IF(Raw!$Q74&gt;$C$8,IF(Raw!$N74&gt;$C$9,IF(Raw!$N74&lt;$A$9,IF(Raw!$X74&gt;$C$9,IF(Raw!$X74&lt;$A$9,Raw!V74,-999),-999),-999),-999),-999),-999)</f>
        <v>684.6</v>
      </c>
      <c r="O74" s="9">
        <f>IF(Raw!$G74&gt;$C$8,IF(Raw!$Q74&gt;$C$8,IF(Raw!$N74&gt;$C$9,IF(Raw!$N74&lt;$A$9,IF(Raw!$X74&gt;$C$9,IF(Raw!$X74&lt;$A$9,Raw!W74,-999),-999),-999),-999),-999),-999)</f>
        <v>0.23935300000000001</v>
      </c>
      <c r="P74" s="9">
        <f>IF(Raw!$G74&gt;$C$8,IF(Raw!$Q74&gt;$C$8,IF(Raw!$N74&gt;$C$9,IF(Raw!$N74&lt;$A$9,IF(Raw!$X74&gt;$C$9,IF(Raw!$X74&lt;$A$9,Raw!X74,-999),-999),-999),-999),-999),-999)</f>
        <v>262</v>
      </c>
      <c r="R74" s="9">
        <f t="shared" si="4"/>
        <v>0.80217899999999998</v>
      </c>
      <c r="S74" s="9">
        <f t="shared" si="5"/>
        <v>0.44260447162501115</v>
      </c>
      <c r="T74" s="9">
        <f t="shared" si="6"/>
        <v>0.8387</v>
      </c>
      <c r="U74" s="9">
        <f t="shared" si="7"/>
        <v>0.4558196764968353</v>
      </c>
      <c r="V74" s="15">
        <f t="shared" si="0"/>
        <v>0.45631553600000002</v>
      </c>
      <c r="X74" s="11">
        <f t="shared" si="8"/>
        <v>1.2160399999999996E+19</v>
      </c>
      <c r="Y74" s="11">
        <f t="shared" si="9"/>
        <v>6.7779999999999989E-18</v>
      </c>
      <c r="Z74" s="11">
        <f t="shared" si="10"/>
        <v>2.42E-4</v>
      </c>
      <c r="AA74" s="16">
        <f t="shared" si="11"/>
        <v>1.9556333578348781E-2</v>
      </c>
      <c r="AB74" s="9">
        <f t="shared" si="1"/>
        <v>1.0176838969721611</v>
      </c>
      <c r="AC74" s="9">
        <f t="shared" si="2"/>
        <v>0.98044366642165126</v>
      </c>
      <c r="AD74" s="15">
        <f t="shared" si="3"/>
        <v>80.811295778300746</v>
      </c>
      <c r="AE74" s="3">
        <f t="shared" si="12"/>
        <v>816.07119999999964</v>
      </c>
      <c r="AF74" s="2">
        <f t="shared" si="13"/>
        <v>0.25</v>
      </c>
      <c r="AG74" s="9">
        <f t="shared" si="14"/>
        <v>2.8334906691503937E-2</v>
      </c>
      <c r="AH74" s="2">
        <f t="shared" si="15"/>
        <v>1.3711113885997361</v>
      </c>
    </row>
    <row r="75" spans="1:34">
      <c r="A75" s="1">
        <f>Raw!A75</f>
        <v>62</v>
      </c>
      <c r="B75" s="14">
        <f>Raw!B75</f>
        <v>0.41259259259259262</v>
      </c>
      <c r="C75" s="15">
        <f>Raw!C75</f>
        <v>27</v>
      </c>
      <c r="D75" s="15">
        <f>IF(C75&gt;0.5,Raw!D75*D$11,-999)</f>
        <v>20.2</v>
      </c>
      <c r="E75" s="9">
        <f>IF(Raw!$G75&gt;$C$8,IF(Raw!$Q75&gt;$C$8,IF(Raw!$N75&gt;$C$9,IF(Raw!$N75&lt;$A$9,IF(Raw!$X75&gt;$C$9,IF(Raw!$X75&lt;$A$9,Raw!H75,-999),-999),-999),-999),-999),-999)</f>
        <v>1.0049650000000001</v>
      </c>
      <c r="F75" s="9">
        <f>IF(Raw!$G75&gt;$C$8,IF(Raw!$Q75&gt;$C$8,IF(Raw!$N75&gt;$C$9,IF(Raw!$N75&lt;$A$9,IF(Raw!$X75&gt;$C$9,IF(Raw!$X75&lt;$A$9,Raw!I75,-999),-999),-999),-999),-999),-999)</f>
        <v>1.758874</v>
      </c>
      <c r="G75" s="9">
        <f>Raw!G75</f>
        <v>0.99546800000000002</v>
      </c>
      <c r="H75" s="9">
        <f>IF(Raw!$G75&gt;$C$8,IF(Raw!$Q75&gt;$C$8,IF(Raw!$N75&gt;$C$9,IF(Raw!$N75&lt;$A$9,IF(Raw!$X75&gt;$C$9,IF(Raw!$X75&lt;$A$9,Raw!L75,-999),-999),-999),-999),-999),-999)</f>
        <v>695.6</v>
      </c>
      <c r="I75" s="9">
        <f>IF(Raw!$G75&gt;$C$8,IF(Raw!$Q75&gt;$C$8,IF(Raw!$N75&gt;$C$9,IF(Raw!$N75&lt;$A$9,IF(Raw!$X75&gt;$C$9,IF(Raw!$X75&lt;$A$9,Raw!M75,-999),-999),-999),-999),-999),-999)</f>
        <v>0.24742700000000001</v>
      </c>
      <c r="J75" s="9">
        <f>IF(Raw!$G75&gt;$C$8,IF(Raw!$Q75&gt;$C$8,IF(Raw!$N75&gt;$C$9,IF(Raw!$N75&lt;$A$9,IF(Raw!$X75&gt;$C$9,IF(Raw!$X75&lt;$A$9,Raw!N75,-999),-999),-999),-999),-999),-999)</f>
        <v>505</v>
      </c>
      <c r="K75" s="9">
        <f>IF(Raw!$G75&gt;$C$8,IF(Raw!$Q75&gt;$C$8,IF(Raw!$N75&gt;$C$9,IF(Raw!$N75&lt;$A$9,IF(Raw!$X75&gt;$C$9,IF(Raw!$X75&lt;$A$9,Raw!R75,-999),-999),-999),-999),-999),-999)</f>
        <v>1.0012099999999999</v>
      </c>
      <c r="L75" s="9">
        <f>IF(Raw!$G75&gt;$C$8,IF(Raw!$Q75&gt;$C$8,IF(Raw!$N75&gt;$C$9,IF(Raw!$N75&lt;$A$9,IF(Raw!$X75&gt;$C$9,IF(Raw!$X75&lt;$A$9,Raw!S75,-999),-999),-999),-999),-999),-999)</f>
        <v>1.8503590000000001</v>
      </c>
      <c r="M75" s="9">
        <f>Raw!Q75</f>
        <v>0.99256599999999995</v>
      </c>
      <c r="N75" s="9">
        <f>IF(Raw!$G75&gt;$C$8,IF(Raw!$Q75&gt;$C$8,IF(Raw!$N75&gt;$C$9,IF(Raw!$N75&lt;$A$9,IF(Raw!$X75&gt;$C$9,IF(Raw!$X75&lt;$A$9,Raw!V75,-999),-999),-999),-999),-999),-999)</f>
        <v>691.7</v>
      </c>
      <c r="O75" s="9">
        <f>IF(Raw!$G75&gt;$C$8,IF(Raw!$Q75&gt;$C$8,IF(Raw!$N75&gt;$C$9,IF(Raw!$N75&lt;$A$9,IF(Raw!$X75&gt;$C$9,IF(Raw!$X75&lt;$A$9,Raw!W75,-999),-999),-999),-999),-999),-999)</f>
        <v>0.20363300000000001</v>
      </c>
      <c r="P75" s="9">
        <f>IF(Raw!$G75&gt;$C$8,IF(Raw!$Q75&gt;$C$8,IF(Raw!$N75&gt;$C$9,IF(Raw!$N75&lt;$A$9,IF(Raw!$X75&gt;$C$9,IF(Raw!$X75&lt;$A$9,Raw!X75,-999),-999),-999),-999),-999),-999)</f>
        <v>372</v>
      </c>
      <c r="R75" s="9">
        <f t="shared" si="4"/>
        <v>0.75390899999999994</v>
      </c>
      <c r="S75" s="9">
        <f t="shared" si="5"/>
        <v>0.42863161317979565</v>
      </c>
      <c r="T75" s="9">
        <f t="shared" si="6"/>
        <v>0.84914900000000015</v>
      </c>
      <c r="U75" s="9">
        <f t="shared" si="7"/>
        <v>0.45891040603472089</v>
      </c>
      <c r="V75" s="15">
        <f t="shared" si="0"/>
        <v>0.45888903200000003</v>
      </c>
      <c r="X75" s="11">
        <f t="shared" si="8"/>
        <v>1.2160399999999996E+19</v>
      </c>
      <c r="Y75" s="11">
        <f t="shared" si="9"/>
        <v>6.9560000000000006E-18</v>
      </c>
      <c r="Z75" s="11">
        <f t="shared" si="10"/>
        <v>5.0500000000000002E-4</v>
      </c>
      <c r="AA75" s="16">
        <f t="shared" si="11"/>
        <v>4.0966837309935646E-2</v>
      </c>
      <c r="AB75" s="9">
        <f t="shared" si="1"/>
        <v>1.0359969489348946</v>
      </c>
      <c r="AC75" s="9">
        <f t="shared" si="2"/>
        <v>0.95903316269006422</v>
      </c>
      <c r="AD75" s="15">
        <f t="shared" si="3"/>
        <v>81.122450118684426</v>
      </c>
      <c r="AE75" s="3">
        <f t="shared" si="12"/>
        <v>837.50239999999985</v>
      </c>
      <c r="AF75" s="2">
        <f t="shared" si="13"/>
        <v>0.25</v>
      </c>
      <c r="AG75" s="9">
        <f t="shared" si="14"/>
        <v>2.8636874248074509E-2</v>
      </c>
      <c r="AH75" s="2">
        <f t="shared" si="15"/>
        <v>1.3857234415106319</v>
      </c>
    </row>
    <row r="76" spans="1:34">
      <c r="A76" s="1">
        <f>Raw!A76</f>
        <v>63</v>
      </c>
      <c r="B76" s="14">
        <f>Raw!B76</f>
        <v>0.41265046296296298</v>
      </c>
      <c r="C76" s="15">
        <f>Raw!C76</f>
        <v>28</v>
      </c>
      <c r="D76" s="15">
        <f>IF(C76&gt;0.5,Raw!D76*D$11,-999)</f>
        <v>19.3</v>
      </c>
      <c r="E76" s="9">
        <f>IF(Raw!$G76&gt;$C$8,IF(Raw!$Q76&gt;$C$8,IF(Raw!$N76&gt;$C$9,IF(Raw!$N76&lt;$A$9,IF(Raw!$X76&gt;$C$9,IF(Raw!$X76&lt;$A$9,Raw!H76,-999),-999),-999),-999),-999),-999)</f>
        <v>0.99361200000000005</v>
      </c>
      <c r="F76" s="9">
        <f>IF(Raw!$G76&gt;$C$8,IF(Raw!$Q76&gt;$C$8,IF(Raw!$N76&gt;$C$9,IF(Raw!$N76&lt;$A$9,IF(Raw!$X76&gt;$C$9,IF(Raw!$X76&lt;$A$9,Raw!I76,-999),-999),-999),-999),-999),-999)</f>
        <v>1.7693890000000001</v>
      </c>
      <c r="G76" s="9">
        <f>Raw!G76</f>
        <v>0.99490699999999999</v>
      </c>
      <c r="H76" s="9">
        <f>IF(Raw!$G76&gt;$C$8,IF(Raw!$Q76&gt;$C$8,IF(Raw!$N76&gt;$C$9,IF(Raw!$N76&lt;$A$9,IF(Raw!$X76&gt;$C$9,IF(Raw!$X76&lt;$A$9,Raw!L76,-999),-999),-999),-999),-999),-999)</f>
        <v>707.2</v>
      </c>
      <c r="I76" s="9">
        <f>IF(Raw!$G76&gt;$C$8,IF(Raw!$Q76&gt;$C$8,IF(Raw!$N76&gt;$C$9,IF(Raw!$N76&lt;$A$9,IF(Raw!$X76&gt;$C$9,IF(Raw!$X76&lt;$A$9,Raw!M76,-999),-999),-999),-999),-999),-999)</f>
        <v>0.24584600000000001</v>
      </c>
      <c r="J76" s="9">
        <f>IF(Raw!$G76&gt;$C$8,IF(Raw!$Q76&gt;$C$8,IF(Raw!$N76&gt;$C$9,IF(Raw!$N76&lt;$A$9,IF(Raw!$X76&gt;$C$9,IF(Raw!$X76&lt;$A$9,Raw!N76,-999),-999),-999),-999),-999),-999)</f>
        <v>340</v>
      </c>
      <c r="K76" s="9">
        <f>IF(Raw!$G76&gt;$C$8,IF(Raw!$Q76&gt;$C$8,IF(Raw!$N76&gt;$C$9,IF(Raw!$N76&lt;$A$9,IF(Raw!$X76&gt;$C$9,IF(Raw!$X76&lt;$A$9,Raw!R76,-999),-999),-999),-999),-999),-999)</f>
        <v>0.99160099999999995</v>
      </c>
      <c r="L76" s="9">
        <f>IF(Raw!$G76&gt;$C$8,IF(Raw!$Q76&gt;$C$8,IF(Raw!$N76&gt;$C$9,IF(Raw!$N76&lt;$A$9,IF(Raw!$X76&gt;$C$9,IF(Raw!$X76&lt;$A$9,Raw!S76,-999),-999),-999),-999),-999),-999)</f>
        <v>1.8631979999999999</v>
      </c>
      <c r="M76" s="9">
        <f>Raw!Q76</f>
        <v>0.99414800000000003</v>
      </c>
      <c r="N76" s="9">
        <f>IF(Raw!$G76&gt;$C$8,IF(Raw!$Q76&gt;$C$8,IF(Raw!$N76&gt;$C$9,IF(Raw!$N76&lt;$A$9,IF(Raw!$X76&gt;$C$9,IF(Raw!$X76&lt;$A$9,Raw!V76,-999),-999),-999),-999),-999),-999)</f>
        <v>708.2</v>
      </c>
      <c r="O76" s="9">
        <f>IF(Raw!$G76&gt;$C$8,IF(Raw!$Q76&gt;$C$8,IF(Raw!$N76&gt;$C$9,IF(Raw!$N76&lt;$A$9,IF(Raw!$X76&gt;$C$9,IF(Raw!$X76&lt;$A$9,Raw!W76,-999),-999),-999),-999),-999),-999)</f>
        <v>0.20289099999999999</v>
      </c>
      <c r="P76" s="9">
        <f>IF(Raw!$G76&gt;$C$8,IF(Raw!$Q76&gt;$C$8,IF(Raw!$N76&gt;$C$9,IF(Raw!$N76&lt;$A$9,IF(Raw!$X76&gt;$C$9,IF(Raw!$X76&lt;$A$9,Raw!X76,-999),-999),-999),-999),-999),-999)</f>
        <v>400</v>
      </c>
      <c r="R76" s="9">
        <f t="shared" si="4"/>
        <v>0.77577700000000005</v>
      </c>
      <c r="S76" s="9">
        <f t="shared" si="5"/>
        <v>0.43844344008016328</v>
      </c>
      <c r="T76" s="9">
        <f t="shared" si="6"/>
        <v>0.87159699999999996</v>
      </c>
      <c r="U76" s="9">
        <f t="shared" si="7"/>
        <v>0.46779622992296044</v>
      </c>
      <c r="V76" s="15">
        <f t="shared" si="0"/>
        <v>0.46207310399999996</v>
      </c>
      <c r="X76" s="11">
        <f t="shared" si="8"/>
        <v>1.1618599999999998E+19</v>
      </c>
      <c r="Y76" s="11">
        <f t="shared" si="9"/>
        <v>7.0720000000000006E-18</v>
      </c>
      <c r="Z76" s="11">
        <f t="shared" si="10"/>
        <v>3.3999999999999997E-4</v>
      </c>
      <c r="AA76" s="16">
        <f t="shared" si="11"/>
        <v>2.7177443478458144E-2</v>
      </c>
      <c r="AB76" s="9">
        <f t="shared" si="1"/>
        <v>1.0152887782034936</v>
      </c>
      <c r="AC76" s="9">
        <f t="shared" si="2"/>
        <v>0.97282255652154193</v>
      </c>
      <c r="AD76" s="15">
        <f t="shared" si="3"/>
        <v>79.933657289582783</v>
      </c>
      <c r="AE76" s="3">
        <f t="shared" si="12"/>
        <v>851.46879999999987</v>
      </c>
      <c r="AF76" s="2">
        <f t="shared" si="13"/>
        <v>0.25</v>
      </c>
      <c r="AG76" s="9">
        <f t="shared" si="14"/>
        <v>2.8763587326169838E-2</v>
      </c>
      <c r="AH76" s="2">
        <f t="shared" si="15"/>
        <v>1.3918550214149739</v>
      </c>
    </row>
    <row r="77" spans="1:34">
      <c r="A77" s="1">
        <f>Raw!A77</f>
        <v>64</v>
      </c>
      <c r="B77" s="14">
        <f>Raw!B77</f>
        <v>0.41270833333333329</v>
      </c>
      <c r="C77" s="15">
        <f>Raw!C77</f>
        <v>29.3</v>
      </c>
      <c r="D77" s="15">
        <f>IF(C77&gt;0.5,Raw!D77*D$11,-999)</f>
        <v>18.5</v>
      </c>
      <c r="E77" s="9">
        <f>IF(Raw!$G77&gt;$C$8,IF(Raw!$Q77&gt;$C$8,IF(Raw!$N77&gt;$C$9,IF(Raw!$N77&lt;$A$9,IF(Raw!$X77&gt;$C$9,IF(Raw!$X77&lt;$A$9,Raw!H77,-999),-999),-999),-999),-999),-999)</f>
        <v>1.01406</v>
      </c>
      <c r="F77" s="9">
        <f>IF(Raw!$G77&gt;$C$8,IF(Raw!$Q77&gt;$C$8,IF(Raw!$N77&gt;$C$9,IF(Raw!$N77&lt;$A$9,IF(Raw!$X77&gt;$C$9,IF(Raw!$X77&lt;$A$9,Raw!I77,-999),-999),-999),-999),-999),-999)</f>
        <v>1.811914</v>
      </c>
      <c r="G77" s="9">
        <f>Raw!G77</f>
        <v>0.99522299999999997</v>
      </c>
      <c r="H77" s="9">
        <f>IF(Raw!$G77&gt;$C$8,IF(Raw!$Q77&gt;$C$8,IF(Raw!$N77&gt;$C$9,IF(Raw!$N77&lt;$A$9,IF(Raw!$X77&gt;$C$9,IF(Raw!$X77&lt;$A$9,Raw!L77,-999),-999),-999),-999),-999),-999)</f>
        <v>703.7</v>
      </c>
      <c r="I77" s="9">
        <f>IF(Raw!$G77&gt;$C$8,IF(Raw!$Q77&gt;$C$8,IF(Raw!$N77&gt;$C$9,IF(Raw!$N77&lt;$A$9,IF(Raw!$X77&gt;$C$9,IF(Raw!$X77&lt;$A$9,Raw!M77,-999),-999),-999),-999),-999),-999)</f>
        <v>0.26868599999999998</v>
      </c>
      <c r="J77" s="9">
        <f>IF(Raw!$G77&gt;$C$8,IF(Raw!$Q77&gt;$C$8,IF(Raw!$N77&gt;$C$9,IF(Raw!$N77&lt;$A$9,IF(Raw!$X77&gt;$C$9,IF(Raw!$X77&lt;$A$9,Raw!N77,-999),-999),-999),-999),-999),-999)</f>
        <v>378</v>
      </c>
      <c r="K77" s="9">
        <f>IF(Raw!$G77&gt;$C$8,IF(Raw!$Q77&gt;$C$8,IF(Raw!$N77&gt;$C$9,IF(Raw!$N77&lt;$A$9,IF(Raw!$X77&gt;$C$9,IF(Raw!$X77&lt;$A$9,Raw!R77,-999),-999),-999),-999),-999),-999)</f>
        <v>0.98895900000000003</v>
      </c>
      <c r="L77" s="9">
        <f>IF(Raw!$G77&gt;$C$8,IF(Raw!$Q77&gt;$C$8,IF(Raw!$N77&gt;$C$9,IF(Raw!$N77&lt;$A$9,IF(Raw!$X77&gt;$C$9,IF(Raw!$X77&lt;$A$9,Raw!S77,-999),-999),-999),-999),-999),-999)</f>
        <v>1.8376749999999999</v>
      </c>
      <c r="M77" s="9">
        <f>Raw!Q77</f>
        <v>0.99556599999999995</v>
      </c>
      <c r="N77" s="9">
        <f>IF(Raw!$G77&gt;$C$8,IF(Raw!$Q77&gt;$C$8,IF(Raw!$N77&gt;$C$9,IF(Raw!$N77&lt;$A$9,IF(Raw!$X77&gt;$C$9,IF(Raw!$X77&lt;$A$9,Raw!V77,-999),-999),-999),-999),-999),-999)</f>
        <v>677.2</v>
      </c>
      <c r="O77" s="9">
        <f>IF(Raw!$G77&gt;$C$8,IF(Raw!$Q77&gt;$C$8,IF(Raw!$N77&gt;$C$9,IF(Raw!$N77&lt;$A$9,IF(Raw!$X77&gt;$C$9,IF(Raw!$X77&lt;$A$9,Raw!W77,-999),-999),-999),-999),-999),-999)</f>
        <v>0.24149000000000001</v>
      </c>
      <c r="P77" s="9">
        <f>IF(Raw!$G77&gt;$C$8,IF(Raw!$Q77&gt;$C$8,IF(Raw!$N77&gt;$C$9,IF(Raw!$N77&lt;$A$9,IF(Raw!$X77&gt;$C$9,IF(Raw!$X77&lt;$A$9,Raw!X77,-999),-999),-999),-999),-999),-999)</f>
        <v>375</v>
      </c>
      <c r="R77" s="9">
        <f t="shared" si="4"/>
        <v>0.79785400000000006</v>
      </c>
      <c r="S77" s="9">
        <f t="shared" si="5"/>
        <v>0.44033767607071861</v>
      </c>
      <c r="T77" s="9">
        <f t="shared" si="6"/>
        <v>0.84871599999999991</v>
      </c>
      <c r="U77" s="9">
        <f t="shared" si="7"/>
        <v>0.46184227352497037</v>
      </c>
      <c r="V77" s="15">
        <f t="shared" ref="V77:V140" si="16">IF(L77&gt;0,L77*V$8+V$10,-999)</f>
        <v>0.45574339999999997</v>
      </c>
      <c r="X77" s="11">
        <f t="shared" si="8"/>
        <v>1.1136999999999998E+19</v>
      </c>
      <c r="Y77" s="11">
        <f t="shared" si="9"/>
        <v>7.0370000000000004E-18</v>
      </c>
      <c r="Z77" s="11">
        <f t="shared" si="10"/>
        <v>3.7799999999999997E-4</v>
      </c>
      <c r="AA77" s="16">
        <f t="shared" si="11"/>
        <v>2.8771917208470815E-2</v>
      </c>
      <c r="AB77" s="9">
        <f t="shared" ref="AB77:AB140" si="17">K77+T77*AA77</f>
        <v>1.0133781864855045</v>
      </c>
      <c r="AC77" s="9">
        <f t="shared" ref="AC77:AC140" si="18">IF(T77&gt;0,(L77-AB77)/T77,-999)</f>
        <v>0.97122808279152928</v>
      </c>
      <c r="AD77" s="15">
        <f t="shared" ref="AD77:AD140" si="19">IF(AC77&gt;0,X77*Y77*AC77,-999)</f>
        <v>76.116183091192639</v>
      </c>
      <c r="AE77" s="3">
        <f t="shared" si="12"/>
        <v>847.25479999999982</v>
      </c>
      <c r="AF77" s="2">
        <f t="shared" si="13"/>
        <v>0.25</v>
      </c>
      <c r="AG77" s="9">
        <f t="shared" si="14"/>
        <v>2.7041285423753322E-2</v>
      </c>
      <c r="AH77" s="2">
        <f t="shared" si="15"/>
        <v>1.3085137286865121</v>
      </c>
    </row>
    <row r="78" spans="1:34">
      <c r="A78" s="1">
        <f>Raw!A78</f>
        <v>65</v>
      </c>
      <c r="B78" s="14">
        <f>Raw!B78</f>
        <v>0.41275462962962961</v>
      </c>
      <c r="C78" s="15">
        <f>Raw!C78</f>
        <v>30.1</v>
      </c>
      <c r="D78" s="15">
        <f>IF(C78&gt;0.5,Raw!D78*D$11,-999)</f>
        <v>17.600000000000001</v>
      </c>
      <c r="E78" s="9">
        <f>IF(Raw!$G78&gt;$C$8,IF(Raw!$Q78&gt;$C$8,IF(Raw!$N78&gt;$C$9,IF(Raw!$N78&lt;$A$9,IF(Raw!$X78&gt;$C$9,IF(Raw!$X78&lt;$A$9,Raw!H78,-999),-999),-999),-999),-999),-999)</f>
        <v>0.98218700000000003</v>
      </c>
      <c r="F78" s="9">
        <f>IF(Raw!$G78&gt;$C$8,IF(Raw!$Q78&gt;$C$8,IF(Raw!$N78&gt;$C$9,IF(Raw!$N78&lt;$A$9,IF(Raw!$X78&gt;$C$9,IF(Raw!$X78&lt;$A$9,Raw!I78,-999),-999),-999),-999),-999),-999)</f>
        <v>1.7624899999999999</v>
      </c>
      <c r="G78" s="9">
        <f>Raw!G78</f>
        <v>0.99609099999999995</v>
      </c>
      <c r="H78" s="9">
        <f>IF(Raw!$G78&gt;$C$8,IF(Raw!$Q78&gt;$C$8,IF(Raw!$N78&gt;$C$9,IF(Raw!$N78&lt;$A$9,IF(Raw!$X78&gt;$C$9,IF(Raw!$X78&lt;$A$9,Raw!L78,-999),-999),-999),-999),-999),-999)</f>
        <v>723.3</v>
      </c>
      <c r="I78" s="9">
        <f>IF(Raw!$G78&gt;$C$8,IF(Raw!$Q78&gt;$C$8,IF(Raw!$N78&gt;$C$9,IF(Raw!$N78&lt;$A$9,IF(Raw!$X78&gt;$C$9,IF(Raw!$X78&lt;$A$9,Raw!M78,-999),-999),-999),-999),-999),-999)</f>
        <v>0.25516299999999997</v>
      </c>
      <c r="J78" s="9">
        <f>IF(Raw!$G78&gt;$C$8,IF(Raw!$Q78&gt;$C$8,IF(Raw!$N78&gt;$C$9,IF(Raw!$N78&lt;$A$9,IF(Raw!$X78&gt;$C$9,IF(Raw!$X78&lt;$A$9,Raw!N78,-999),-999),-999),-999),-999),-999)</f>
        <v>375</v>
      </c>
      <c r="K78" s="9">
        <f>IF(Raw!$G78&gt;$C$8,IF(Raw!$Q78&gt;$C$8,IF(Raw!$N78&gt;$C$9,IF(Raw!$N78&lt;$A$9,IF(Raw!$X78&gt;$C$9,IF(Raw!$X78&lt;$A$9,Raw!R78,-999),-999),-999),-999),-999),-999)</f>
        <v>0.98397100000000004</v>
      </c>
      <c r="L78" s="9">
        <f>IF(Raw!$G78&gt;$C$8,IF(Raw!$Q78&gt;$C$8,IF(Raw!$N78&gt;$C$9,IF(Raw!$N78&lt;$A$9,IF(Raw!$X78&gt;$C$9,IF(Raw!$X78&lt;$A$9,Raw!S78,-999),-999),-999),-999),-999),-999)</f>
        <v>1.8091569999999999</v>
      </c>
      <c r="M78" s="9">
        <f>Raw!Q78</f>
        <v>0.99436800000000003</v>
      </c>
      <c r="N78" s="9">
        <f>IF(Raw!$G78&gt;$C$8,IF(Raw!$Q78&gt;$C$8,IF(Raw!$N78&gt;$C$9,IF(Raw!$N78&lt;$A$9,IF(Raw!$X78&gt;$C$9,IF(Raw!$X78&lt;$A$9,Raw!V78,-999),-999),-999),-999),-999),-999)</f>
        <v>736</v>
      </c>
      <c r="O78" s="9">
        <f>IF(Raw!$G78&gt;$C$8,IF(Raw!$Q78&gt;$C$8,IF(Raw!$N78&gt;$C$9,IF(Raw!$N78&lt;$A$9,IF(Raw!$X78&gt;$C$9,IF(Raw!$X78&lt;$A$9,Raw!W78,-999),-999),-999),-999),-999),-999)</f>
        <v>0.29144300000000001</v>
      </c>
      <c r="P78" s="9">
        <f>IF(Raw!$G78&gt;$C$8,IF(Raw!$Q78&gt;$C$8,IF(Raw!$N78&gt;$C$9,IF(Raw!$N78&lt;$A$9,IF(Raw!$X78&gt;$C$9,IF(Raw!$X78&lt;$A$9,Raw!X78,-999),-999),-999),-999),-999),-999)</f>
        <v>291</v>
      </c>
      <c r="R78" s="9">
        <f t="shared" ref="R78:R141" si="20">F78-E78</f>
        <v>0.78030299999999986</v>
      </c>
      <c r="S78" s="9">
        <f t="shared" ref="S78:S141" si="21">R78/F78</f>
        <v>0.44272761831272794</v>
      </c>
      <c r="T78" s="9">
        <f t="shared" ref="T78:T141" si="22">L78-K78</f>
        <v>0.82518599999999986</v>
      </c>
      <c r="U78" s="9">
        <f t="shared" ref="U78:U141" si="23">T78/L78</f>
        <v>0.45611630168083805</v>
      </c>
      <c r="V78" s="15">
        <f t="shared" si="16"/>
        <v>0.44867093599999996</v>
      </c>
      <c r="X78" s="11">
        <f t="shared" ref="X78:X141" si="24">D78*6.02*10^23*10^(-6)</f>
        <v>1.0595199999999998E+19</v>
      </c>
      <c r="Y78" s="11">
        <f t="shared" ref="Y78:Y141" si="25">H78*10^(-20)</f>
        <v>7.2329999999999984E-18</v>
      </c>
      <c r="Z78" s="11">
        <f t="shared" ref="Z78:Z141" si="26">J78*10^(-6)</f>
        <v>3.7500000000000001E-4</v>
      </c>
      <c r="AA78" s="16">
        <f t="shared" ref="AA78:AA141" si="27">IF(Z78&gt;0,(X78*Y78/(X78*Y78+1/Z78)),1)</f>
        <v>2.7935345300028055E-2</v>
      </c>
      <c r="AB78" s="9">
        <f t="shared" si="17"/>
        <v>1.0070228558467489</v>
      </c>
      <c r="AC78" s="9">
        <f t="shared" si="18"/>
        <v>0.97206465469997205</v>
      </c>
      <c r="AD78" s="15">
        <f t="shared" si="19"/>
        <v>74.494254133408148</v>
      </c>
      <c r="AE78" s="3">
        <f t="shared" ref="AE78:AE141" si="28">AE$9*Y78</f>
        <v>870.85319999999956</v>
      </c>
      <c r="AF78" s="2">
        <f t="shared" ref="AF78:AF141" si="29">IF(AD78&lt;=AE78,AF$6,AF$6/(AD78/AE78))</f>
        <v>0.25</v>
      </c>
      <c r="AG78" s="9">
        <f t="shared" ref="AG78:AG141" si="30">AD78*AF78*$AG$6*U78/AG$8</f>
        <v>2.6136956686002012E-2</v>
      </c>
      <c r="AH78" s="2">
        <f t="shared" ref="AH78:AH141" si="31">((AG78*12.01)/893.5)*3600</f>
        <v>1.2647537317022755</v>
      </c>
    </row>
    <row r="79" spans="1:34">
      <c r="A79" s="1">
        <f>Raw!A79</f>
        <v>66</v>
      </c>
      <c r="B79" s="14">
        <f>Raw!B79</f>
        <v>0.41281250000000003</v>
      </c>
      <c r="C79" s="15">
        <f>Raw!C79</f>
        <v>31</v>
      </c>
      <c r="D79" s="15">
        <f>IF(C79&gt;0.5,Raw!D79*D$11,-999)</f>
        <v>16.7</v>
      </c>
      <c r="E79" s="9">
        <f>IF(Raw!$G79&gt;$C$8,IF(Raw!$Q79&gt;$C$8,IF(Raw!$N79&gt;$C$9,IF(Raw!$N79&lt;$A$9,IF(Raw!$X79&gt;$C$9,IF(Raw!$X79&lt;$A$9,Raw!H79,-999),-999),-999),-999),-999),-999)</f>
        <v>1.01373</v>
      </c>
      <c r="F79" s="9">
        <f>IF(Raw!$G79&gt;$C$8,IF(Raw!$Q79&gt;$C$8,IF(Raw!$N79&gt;$C$9,IF(Raw!$N79&lt;$A$9,IF(Raw!$X79&gt;$C$9,IF(Raw!$X79&lt;$A$9,Raw!I79,-999),-999),-999),-999),-999),-999)</f>
        <v>1.819801</v>
      </c>
      <c r="G79" s="9">
        <f>Raw!G79</f>
        <v>0.99401700000000004</v>
      </c>
      <c r="H79" s="9">
        <f>IF(Raw!$G79&gt;$C$8,IF(Raw!$Q79&gt;$C$8,IF(Raw!$N79&gt;$C$9,IF(Raw!$N79&lt;$A$9,IF(Raw!$X79&gt;$C$9,IF(Raw!$X79&lt;$A$9,Raw!L79,-999),-999),-999),-999),-999),-999)</f>
        <v>706.3</v>
      </c>
      <c r="I79" s="9">
        <f>IF(Raw!$G79&gt;$C$8,IF(Raw!$Q79&gt;$C$8,IF(Raw!$N79&gt;$C$9,IF(Raw!$N79&lt;$A$9,IF(Raw!$X79&gt;$C$9,IF(Raw!$X79&lt;$A$9,Raw!M79,-999),-999),-999),-999),-999),-999)</f>
        <v>0.23704800000000001</v>
      </c>
      <c r="J79" s="9">
        <f>IF(Raw!$G79&gt;$C$8,IF(Raw!$Q79&gt;$C$8,IF(Raw!$N79&gt;$C$9,IF(Raw!$N79&lt;$A$9,IF(Raw!$X79&gt;$C$9,IF(Raw!$X79&lt;$A$9,Raw!N79,-999),-999),-999),-999),-999),-999)</f>
        <v>332</v>
      </c>
      <c r="K79" s="9">
        <f>IF(Raw!$G79&gt;$C$8,IF(Raw!$Q79&gt;$C$8,IF(Raw!$N79&gt;$C$9,IF(Raw!$N79&lt;$A$9,IF(Raw!$X79&gt;$C$9,IF(Raw!$X79&lt;$A$9,Raw!R79,-999),-999),-999),-999),-999),-999)</f>
        <v>0.99080000000000001</v>
      </c>
      <c r="L79" s="9">
        <f>IF(Raw!$G79&gt;$C$8,IF(Raw!$Q79&gt;$C$8,IF(Raw!$N79&gt;$C$9,IF(Raw!$N79&lt;$A$9,IF(Raw!$X79&gt;$C$9,IF(Raw!$X79&lt;$A$9,Raw!S79,-999),-999),-999),-999),-999),-999)</f>
        <v>1.8199149999999999</v>
      </c>
      <c r="M79" s="9">
        <f>Raw!Q79</f>
        <v>0.99619199999999997</v>
      </c>
      <c r="N79" s="9">
        <f>IF(Raw!$G79&gt;$C$8,IF(Raw!$Q79&gt;$C$8,IF(Raw!$N79&gt;$C$9,IF(Raw!$N79&lt;$A$9,IF(Raw!$X79&gt;$C$9,IF(Raw!$X79&lt;$A$9,Raw!V79,-999),-999),-999),-999),-999),-999)</f>
        <v>731.2</v>
      </c>
      <c r="O79" s="9">
        <f>IF(Raw!$G79&gt;$C$8,IF(Raw!$Q79&gt;$C$8,IF(Raw!$N79&gt;$C$9,IF(Raw!$N79&lt;$A$9,IF(Raw!$X79&gt;$C$9,IF(Raw!$X79&lt;$A$9,Raw!W79,-999),-999),-999),-999),-999),-999)</f>
        <v>0.27050999999999997</v>
      </c>
      <c r="P79" s="9">
        <f>IF(Raw!$G79&gt;$C$8,IF(Raw!$Q79&gt;$C$8,IF(Raw!$N79&gt;$C$9,IF(Raw!$N79&lt;$A$9,IF(Raw!$X79&gt;$C$9,IF(Raw!$X79&lt;$A$9,Raw!X79,-999),-999),-999),-999),-999),-999)</f>
        <v>315</v>
      </c>
      <c r="R79" s="9">
        <f t="shared" si="20"/>
        <v>0.80607099999999998</v>
      </c>
      <c r="S79" s="9">
        <f t="shared" si="21"/>
        <v>0.44294458569920558</v>
      </c>
      <c r="T79" s="9">
        <f t="shared" si="22"/>
        <v>0.82911499999999994</v>
      </c>
      <c r="U79" s="9">
        <f t="shared" si="23"/>
        <v>0.4555789693474695</v>
      </c>
      <c r="V79" s="15">
        <f t="shared" si="16"/>
        <v>0.45133891999999998</v>
      </c>
      <c r="X79" s="11">
        <f t="shared" si="24"/>
        <v>1.0053399999999998E+19</v>
      </c>
      <c r="Y79" s="11">
        <f t="shared" si="25"/>
        <v>7.0629999999999985E-18</v>
      </c>
      <c r="Z79" s="11">
        <f t="shared" si="26"/>
        <v>3.3199999999999999E-4</v>
      </c>
      <c r="AA79" s="16">
        <f t="shared" si="27"/>
        <v>2.3031426938035986E-2</v>
      </c>
      <c r="AB79" s="9">
        <f t="shared" si="17"/>
        <v>1.0098957015457297</v>
      </c>
      <c r="AC79" s="9">
        <f t="shared" si="18"/>
        <v>0.97696857306196405</v>
      </c>
      <c r="AD79" s="15">
        <f t="shared" si="19"/>
        <v>69.371767885650556</v>
      </c>
      <c r="AE79" s="3">
        <f t="shared" si="28"/>
        <v>850.3851999999996</v>
      </c>
      <c r="AF79" s="2">
        <f t="shared" si="29"/>
        <v>0.25</v>
      </c>
      <c r="AG79" s="9">
        <f t="shared" si="30"/>
        <v>2.4311014242428125E-2</v>
      </c>
      <c r="AH79" s="2">
        <f t="shared" si="31"/>
        <v>1.1763973271243677</v>
      </c>
    </row>
    <row r="80" spans="1:34">
      <c r="A80" s="1">
        <f>Raw!A80</f>
        <v>67</v>
      </c>
      <c r="B80" s="14">
        <f>Raw!B80</f>
        <v>0.41287037037037039</v>
      </c>
      <c r="C80" s="15">
        <f>Raw!C80</f>
        <v>31.9</v>
      </c>
      <c r="D80" s="15">
        <f>IF(C80&gt;0.5,Raw!D80*D$11,-999)</f>
        <v>15.8</v>
      </c>
      <c r="E80" s="9">
        <f>IF(Raw!$G80&gt;$C$8,IF(Raw!$Q80&gt;$C$8,IF(Raw!$N80&gt;$C$9,IF(Raw!$N80&lt;$A$9,IF(Raw!$X80&gt;$C$9,IF(Raw!$X80&lt;$A$9,Raw!H80,-999),-999),-999),-999),-999),-999)</f>
        <v>0.99132500000000001</v>
      </c>
      <c r="F80" s="9">
        <f>IF(Raw!$G80&gt;$C$8,IF(Raw!$Q80&gt;$C$8,IF(Raw!$N80&gt;$C$9,IF(Raw!$N80&lt;$A$9,IF(Raw!$X80&gt;$C$9,IF(Raw!$X80&lt;$A$9,Raw!I80,-999),-999),-999),-999),-999),-999)</f>
        <v>1.7634190000000001</v>
      </c>
      <c r="G80" s="9">
        <f>Raw!G80</f>
        <v>0.99470599999999998</v>
      </c>
      <c r="H80" s="9">
        <f>IF(Raw!$G80&gt;$C$8,IF(Raw!$Q80&gt;$C$8,IF(Raw!$N80&gt;$C$9,IF(Raw!$N80&lt;$A$9,IF(Raw!$X80&gt;$C$9,IF(Raw!$X80&lt;$A$9,Raw!L80,-999),-999),-999),-999),-999),-999)</f>
        <v>723.5</v>
      </c>
      <c r="I80" s="9">
        <f>IF(Raw!$G80&gt;$C$8,IF(Raw!$Q80&gt;$C$8,IF(Raw!$N80&gt;$C$9,IF(Raw!$N80&lt;$A$9,IF(Raw!$X80&gt;$C$9,IF(Raw!$X80&lt;$A$9,Raw!M80,-999),-999),-999),-999),-999),-999)</f>
        <v>0.27092899999999998</v>
      </c>
      <c r="J80" s="9">
        <f>IF(Raw!$G80&gt;$C$8,IF(Raw!$Q80&gt;$C$8,IF(Raw!$N80&gt;$C$9,IF(Raw!$N80&lt;$A$9,IF(Raw!$X80&gt;$C$9,IF(Raw!$X80&lt;$A$9,Raw!N80,-999),-999),-999),-999),-999),-999)</f>
        <v>320</v>
      </c>
      <c r="K80" s="9">
        <f>IF(Raw!$G80&gt;$C$8,IF(Raw!$Q80&gt;$C$8,IF(Raw!$N80&gt;$C$9,IF(Raw!$N80&lt;$A$9,IF(Raw!$X80&gt;$C$9,IF(Raw!$X80&lt;$A$9,Raw!R80,-999),-999),-999),-999),-999),-999)</f>
        <v>0.97311099999999995</v>
      </c>
      <c r="L80" s="9">
        <f>IF(Raw!$G80&gt;$C$8,IF(Raw!$Q80&gt;$C$8,IF(Raw!$N80&gt;$C$9,IF(Raw!$N80&lt;$A$9,IF(Raw!$X80&gt;$C$9,IF(Raw!$X80&lt;$A$9,Raw!S80,-999),-999),-999),-999),-999),-999)</f>
        <v>1.8110139999999999</v>
      </c>
      <c r="M80" s="9">
        <f>Raw!Q80</f>
        <v>0.99448000000000003</v>
      </c>
      <c r="N80" s="9">
        <f>IF(Raw!$G80&gt;$C$8,IF(Raw!$Q80&gt;$C$8,IF(Raw!$N80&gt;$C$9,IF(Raw!$N80&lt;$A$9,IF(Raw!$X80&gt;$C$9,IF(Raw!$X80&lt;$A$9,Raw!V80,-999),-999),-999),-999),-999),-999)</f>
        <v>714</v>
      </c>
      <c r="O80" s="9">
        <f>IF(Raw!$G80&gt;$C$8,IF(Raw!$Q80&gt;$C$8,IF(Raw!$N80&gt;$C$9,IF(Raw!$N80&lt;$A$9,IF(Raw!$X80&gt;$C$9,IF(Raw!$X80&lt;$A$9,Raw!W80,-999),-999),-999),-999),-999),-999)</f>
        <v>0.31775900000000001</v>
      </c>
      <c r="P80" s="9">
        <f>IF(Raw!$G80&gt;$C$8,IF(Raw!$Q80&gt;$C$8,IF(Raw!$N80&gt;$C$9,IF(Raw!$N80&lt;$A$9,IF(Raw!$X80&gt;$C$9,IF(Raw!$X80&lt;$A$9,Raw!X80,-999),-999),-999),-999),-999),-999)</f>
        <v>347</v>
      </c>
      <c r="R80" s="9">
        <f t="shared" si="20"/>
        <v>0.77209400000000006</v>
      </c>
      <c r="S80" s="9">
        <f t="shared" si="21"/>
        <v>0.43783922028740763</v>
      </c>
      <c r="T80" s="9">
        <f t="shared" si="22"/>
        <v>0.83790299999999995</v>
      </c>
      <c r="U80" s="9">
        <f t="shared" si="23"/>
        <v>0.46267063645007717</v>
      </c>
      <c r="V80" s="15">
        <f t="shared" si="16"/>
        <v>0.44913147199999998</v>
      </c>
      <c r="X80" s="11">
        <f t="shared" si="24"/>
        <v>9.5116E+18</v>
      </c>
      <c r="Y80" s="11">
        <f t="shared" si="25"/>
        <v>7.2349999999999989E-18</v>
      </c>
      <c r="Z80" s="11">
        <f t="shared" si="26"/>
        <v>3.1999999999999997E-4</v>
      </c>
      <c r="AA80" s="16">
        <f t="shared" si="27"/>
        <v>2.1546769388429459E-2</v>
      </c>
      <c r="AB80" s="9">
        <f t="shared" si="17"/>
        <v>0.9911651027108731</v>
      </c>
      <c r="AC80" s="9">
        <f t="shared" si="18"/>
        <v>0.97845323061157063</v>
      </c>
      <c r="AD80" s="15">
        <f t="shared" si="19"/>
        <v>67.333654338842081</v>
      </c>
      <c r="AE80" s="3">
        <f t="shared" si="28"/>
        <v>871.0939999999996</v>
      </c>
      <c r="AF80" s="2">
        <f t="shared" si="29"/>
        <v>0.25</v>
      </c>
      <c r="AG80" s="9">
        <f t="shared" si="30"/>
        <v>2.3964080544201207E-2</v>
      </c>
      <c r="AH80" s="2">
        <f t="shared" si="31"/>
        <v>1.1596093860202388</v>
      </c>
    </row>
    <row r="81" spans="1:34">
      <c r="A81" s="1">
        <f>Raw!A81</f>
        <v>68</v>
      </c>
      <c r="B81" s="14">
        <f>Raw!B81</f>
        <v>0.41292824074074069</v>
      </c>
      <c r="C81" s="15">
        <f>Raw!C81</f>
        <v>32.6</v>
      </c>
      <c r="D81" s="15">
        <f>IF(C81&gt;0.5,Raw!D81*D$11,-999)</f>
        <v>15</v>
      </c>
      <c r="E81" s="9">
        <f>IF(Raw!$G81&gt;$C$8,IF(Raw!$Q81&gt;$C$8,IF(Raw!$N81&gt;$C$9,IF(Raw!$N81&lt;$A$9,IF(Raw!$X81&gt;$C$9,IF(Raw!$X81&lt;$A$9,Raw!H81,-999),-999),-999),-999),-999),-999)</f>
        <v>1.0103359999999999</v>
      </c>
      <c r="F81" s="9">
        <f>IF(Raw!$G81&gt;$C$8,IF(Raw!$Q81&gt;$C$8,IF(Raw!$N81&gt;$C$9,IF(Raw!$N81&lt;$A$9,IF(Raw!$X81&gt;$C$9,IF(Raw!$X81&lt;$A$9,Raw!I81,-999),-999),-999),-999),-999),-999)</f>
        <v>1.7859419999999999</v>
      </c>
      <c r="G81" s="9">
        <f>Raw!G81</f>
        <v>0.99619899999999995</v>
      </c>
      <c r="H81" s="9">
        <f>IF(Raw!$G81&gt;$C$8,IF(Raw!$Q81&gt;$C$8,IF(Raw!$N81&gt;$C$9,IF(Raw!$N81&lt;$A$9,IF(Raw!$X81&gt;$C$9,IF(Raw!$X81&lt;$A$9,Raw!L81,-999),-999),-999),-999),-999),-999)</f>
        <v>671.1</v>
      </c>
      <c r="I81" s="9">
        <f>IF(Raw!$G81&gt;$C$8,IF(Raw!$Q81&gt;$C$8,IF(Raw!$N81&gt;$C$9,IF(Raw!$N81&lt;$A$9,IF(Raw!$X81&gt;$C$9,IF(Raw!$X81&lt;$A$9,Raw!M81,-999),-999),-999),-999),-999),-999)</f>
        <v>0.23749200000000001</v>
      </c>
      <c r="J81" s="9">
        <f>IF(Raw!$G81&gt;$C$8,IF(Raw!$Q81&gt;$C$8,IF(Raw!$N81&gt;$C$9,IF(Raw!$N81&lt;$A$9,IF(Raw!$X81&gt;$C$9,IF(Raw!$X81&lt;$A$9,Raw!N81,-999),-999),-999),-999),-999),-999)</f>
        <v>444</v>
      </c>
      <c r="K81" s="9">
        <f>IF(Raw!$G81&gt;$C$8,IF(Raw!$Q81&gt;$C$8,IF(Raw!$N81&gt;$C$9,IF(Raw!$N81&lt;$A$9,IF(Raw!$X81&gt;$C$9,IF(Raw!$X81&lt;$A$9,Raw!R81,-999),-999),-999),-999),-999),-999)</f>
        <v>1.027822</v>
      </c>
      <c r="L81" s="9">
        <f>IF(Raw!$G81&gt;$C$8,IF(Raw!$Q81&gt;$C$8,IF(Raw!$N81&gt;$C$9,IF(Raw!$N81&lt;$A$9,IF(Raw!$X81&gt;$C$9,IF(Raw!$X81&lt;$A$9,Raw!S81,-999),-999),-999),-999),-999),-999)</f>
        <v>1.8953359999999999</v>
      </c>
      <c r="M81" s="9">
        <f>Raw!Q81</f>
        <v>0.99431899999999995</v>
      </c>
      <c r="N81" s="9">
        <f>IF(Raw!$G81&gt;$C$8,IF(Raw!$Q81&gt;$C$8,IF(Raw!$N81&gt;$C$9,IF(Raw!$N81&lt;$A$9,IF(Raw!$X81&gt;$C$9,IF(Raw!$X81&lt;$A$9,Raw!V81,-999),-999),-999),-999),-999),-999)</f>
        <v>659.5</v>
      </c>
      <c r="O81" s="9">
        <f>IF(Raw!$G81&gt;$C$8,IF(Raw!$Q81&gt;$C$8,IF(Raw!$N81&gt;$C$9,IF(Raw!$N81&lt;$A$9,IF(Raw!$X81&gt;$C$9,IF(Raw!$X81&lt;$A$9,Raw!W81,-999),-999),-999),-999),-999),-999)</f>
        <v>0.28402699999999997</v>
      </c>
      <c r="P81" s="9">
        <f>IF(Raw!$G81&gt;$C$8,IF(Raw!$Q81&gt;$C$8,IF(Raw!$N81&gt;$C$9,IF(Raw!$N81&lt;$A$9,IF(Raw!$X81&gt;$C$9,IF(Raw!$X81&lt;$A$9,Raw!X81,-999),-999),-999),-999),-999),-999)</f>
        <v>324</v>
      </c>
      <c r="R81" s="9">
        <f t="shared" si="20"/>
        <v>0.77560600000000002</v>
      </c>
      <c r="S81" s="9">
        <f t="shared" si="21"/>
        <v>0.43428398010685682</v>
      </c>
      <c r="T81" s="9">
        <f t="shared" si="22"/>
        <v>0.8675139999999999</v>
      </c>
      <c r="U81" s="9">
        <f t="shared" si="23"/>
        <v>0.45770987307791333</v>
      </c>
      <c r="V81" s="15">
        <f t="shared" si="16"/>
        <v>0.47004332799999998</v>
      </c>
      <c r="X81" s="11">
        <f t="shared" si="24"/>
        <v>9.029999999999999E+18</v>
      </c>
      <c r="Y81" s="11">
        <f t="shared" si="25"/>
        <v>6.711E-18</v>
      </c>
      <c r="Z81" s="11">
        <f t="shared" si="26"/>
        <v>4.44E-4</v>
      </c>
      <c r="AA81" s="16">
        <f t="shared" si="27"/>
        <v>2.6201553209667813E-2</v>
      </c>
      <c r="AB81" s="9">
        <f t="shared" si="17"/>
        <v>1.0505522142311319</v>
      </c>
      <c r="AC81" s="9">
        <f t="shared" si="18"/>
        <v>0.97379844679033212</v>
      </c>
      <c r="AD81" s="15">
        <f t="shared" si="19"/>
        <v>59.012507228981562</v>
      </c>
      <c r="AE81" s="3">
        <f t="shared" si="28"/>
        <v>808.00439999999981</v>
      </c>
      <c r="AF81" s="2">
        <f t="shared" si="29"/>
        <v>0.25</v>
      </c>
      <c r="AG81" s="9">
        <f t="shared" si="30"/>
        <v>2.0777390149066609E-2</v>
      </c>
      <c r="AH81" s="2">
        <f t="shared" si="31"/>
        <v>1.0054070962339607</v>
      </c>
    </row>
    <row r="82" spans="1:34">
      <c r="A82" s="1">
        <f>Raw!A82</f>
        <v>69</v>
      </c>
      <c r="B82" s="14">
        <f>Raw!B82</f>
        <v>0.41297453703703701</v>
      </c>
      <c r="C82" s="15">
        <f>Raw!C82</f>
        <v>34.1</v>
      </c>
      <c r="D82" s="15">
        <f>IF(C82&gt;0.5,Raw!D82*D$11,-999)</f>
        <v>14.1</v>
      </c>
      <c r="E82" s="9">
        <f>IF(Raw!$G82&gt;$C$8,IF(Raw!$Q82&gt;$C$8,IF(Raw!$N82&gt;$C$9,IF(Raw!$N82&lt;$A$9,IF(Raw!$X82&gt;$C$9,IF(Raw!$X82&lt;$A$9,Raw!H82,-999),-999),-999),-999),-999),-999)</f>
        <v>1.0237849999999999</v>
      </c>
      <c r="F82" s="9">
        <f>IF(Raw!$G82&gt;$C$8,IF(Raw!$Q82&gt;$C$8,IF(Raw!$N82&gt;$C$9,IF(Raw!$N82&lt;$A$9,IF(Raw!$X82&gt;$C$9,IF(Raw!$X82&lt;$A$9,Raw!I82,-999),-999),-999),-999),-999),-999)</f>
        <v>1.829647</v>
      </c>
      <c r="G82" s="9">
        <f>Raw!G82</f>
        <v>0.99245300000000003</v>
      </c>
      <c r="H82" s="9">
        <f>IF(Raw!$G82&gt;$C$8,IF(Raw!$Q82&gt;$C$8,IF(Raw!$N82&gt;$C$9,IF(Raw!$N82&lt;$A$9,IF(Raw!$X82&gt;$C$9,IF(Raw!$X82&lt;$A$9,Raw!L82,-999),-999),-999),-999),-999),-999)</f>
        <v>719.8</v>
      </c>
      <c r="I82" s="9">
        <f>IF(Raw!$G82&gt;$C$8,IF(Raw!$Q82&gt;$C$8,IF(Raw!$N82&gt;$C$9,IF(Raw!$N82&lt;$A$9,IF(Raw!$X82&gt;$C$9,IF(Raw!$X82&lt;$A$9,Raw!M82,-999),-999),-999),-999),-999),-999)</f>
        <v>0.24418999999999999</v>
      </c>
      <c r="J82" s="9">
        <f>IF(Raw!$G82&gt;$C$8,IF(Raw!$Q82&gt;$C$8,IF(Raw!$N82&gt;$C$9,IF(Raw!$N82&lt;$A$9,IF(Raw!$X82&gt;$C$9,IF(Raw!$X82&lt;$A$9,Raw!N82,-999),-999),-999),-999),-999),-999)</f>
        <v>414</v>
      </c>
      <c r="K82" s="9">
        <f>IF(Raw!$G82&gt;$C$8,IF(Raw!$Q82&gt;$C$8,IF(Raw!$N82&gt;$C$9,IF(Raw!$N82&lt;$A$9,IF(Raw!$X82&gt;$C$9,IF(Raw!$X82&lt;$A$9,Raw!R82,-999),-999),-999),-999),-999),-999)</f>
        <v>0.981043</v>
      </c>
      <c r="L82" s="9">
        <f>IF(Raw!$G82&gt;$C$8,IF(Raw!$Q82&gt;$C$8,IF(Raw!$N82&gt;$C$9,IF(Raw!$N82&lt;$A$9,IF(Raw!$X82&gt;$C$9,IF(Raw!$X82&lt;$A$9,Raw!S82,-999),-999),-999),-999),-999),-999)</f>
        <v>1.837218</v>
      </c>
      <c r="M82" s="9">
        <f>Raw!Q82</f>
        <v>0.99343999999999999</v>
      </c>
      <c r="N82" s="9">
        <f>IF(Raw!$G82&gt;$C$8,IF(Raw!$Q82&gt;$C$8,IF(Raw!$N82&gt;$C$9,IF(Raw!$N82&lt;$A$9,IF(Raw!$X82&gt;$C$9,IF(Raw!$X82&lt;$A$9,Raw!V82,-999),-999),-999),-999),-999),-999)</f>
        <v>698.2</v>
      </c>
      <c r="O82" s="9">
        <f>IF(Raw!$G82&gt;$C$8,IF(Raw!$Q82&gt;$C$8,IF(Raw!$N82&gt;$C$9,IF(Raw!$N82&lt;$A$9,IF(Raw!$X82&gt;$C$9,IF(Raw!$X82&lt;$A$9,Raw!W82,-999),-999),-999),-999),-999),-999)</f>
        <v>0.24537999999999999</v>
      </c>
      <c r="P82" s="9">
        <f>IF(Raw!$G82&gt;$C$8,IF(Raw!$Q82&gt;$C$8,IF(Raw!$N82&gt;$C$9,IF(Raw!$N82&lt;$A$9,IF(Raw!$X82&gt;$C$9,IF(Raw!$X82&lt;$A$9,Raw!X82,-999),-999),-999),-999),-999),-999)</f>
        <v>378</v>
      </c>
      <c r="R82" s="9">
        <f t="shared" si="20"/>
        <v>0.80586200000000008</v>
      </c>
      <c r="S82" s="9">
        <f t="shared" si="21"/>
        <v>0.44044670911930012</v>
      </c>
      <c r="T82" s="9">
        <f t="shared" si="22"/>
        <v>0.85617500000000002</v>
      </c>
      <c r="U82" s="9">
        <f t="shared" si="23"/>
        <v>0.46601709758994309</v>
      </c>
      <c r="V82" s="15">
        <f t="shared" si="16"/>
        <v>0.455630064</v>
      </c>
      <c r="X82" s="11">
        <f t="shared" si="24"/>
        <v>8.488199999999998E+18</v>
      </c>
      <c r="Y82" s="11">
        <f t="shared" si="25"/>
        <v>7.1979999999999998E-18</v>
      </c>
      <c r="Z82" s="11">
        <f t="shared" si="26"/>
        <v>4.1399999999999998E-4</v>
      </c>
      <c r="AA82" s="16">
        <f t="shared" si="27"/>
        <v>2.4670566266115093E-2</v>
      </c>
      <c r="AB82" s="9">
        <f t="shared" si="17"/>
        <v>1.002165322072891</v>
      </c>
      <c r="AC82" s="9">
        <f t="shared" si="18"/>
        <v>0.97532943373388503</v>
      </c>
      <c r="AD82" s="15">
        <f t="shared" si="19"/>
        <v>59.590739773224875</v>
      </c>
      <c r="AE82" s="3">
        <f t="shared" si="28"/>
        <v>866.63919999999973</v>
      </c>
      <c r="AF82" s="2">
        <f t="shared" si="29"/>
        <v>0.25</v>
      </c>
      <c r="AG82" s="9">
        <f t="shared" si="30"/>
        <v>2.1361771994119878E-2</v>
      </c>
      <c r="AH82" s="2">
        <f t="shared" si="31"/>
        <v>1.033685029588995</v>
      </c>
    </row>
    <row r="83" spans="1:34">
      <c r="A83" s="1">
        <f>Raw!A83</f>
        <v>70</v>
      </c>
      <c r="B83" s="14">
        <f>Raw!B83</f>
        <v>0.41303240740740743</v>
      </c>
      <c r="C83" s="15">
        <f>Raw!C83</f>
        <v>34.200000000000003</v>
      </c>
      <c r="D83" s="15">
        <f>IF(C83&gt;0.5,Raw!D83*D$11,-999)</f>
        <v>13.2</v>
      </c>
      <c r="E83" s="9">
        <f>IF(Raw!$G83&gt;$C$8,IF(Raw!$Q83&gt;$C$8,IF(Raw!$N83&gt;$C$9,IF(Raw!$N83&lt;$A$9,IF(Raw!$X83&gt;$C$9,IF(Raw!$X83&lt;$A$9,Raw!H83,-999),-999),-999),-999),-999),-999)</f>
        <v>0.99609899999999996</v>
      </c>
      <c r="F83" s="9">
        <f>IF(Raw!$G83&gt;$C$8,IF(Raw!$Q83&gt;$C$8,IF(Raw!$N83&gt;$C$9,IF(Raw!$N83&lt;$A$9,IF(Raw!$X83&gt;$C$9,IF(Raw!$X83&lt;$A$9,Raw!I83,-999),-999),-999),-999),-999),-999)</f>
        <v>1.774305</v>
      </c>
      <c r="G83" s="9">
        <f>Raw!G83</f>
        <v>0.99482599999999999</v>
      </c>
      <c r="H83" s="9">
        <f>IF(Raw!$G83&gt;$C$8,IF(Raw!$Q83&gt;$C$8,IF(Raw!$N83&gt;$C$9,IF(Raw!$N83&lt;$A$9,IF(Raw!$X83&gt;$C$9,IF(Raw!$X83&lt;$A$9,Raw!L83,-999),-999),-999),-999),-999),-999)</f>
        <v>710.4</v>
      </c>
      <c r="I83" s="9">
        <f>IF(Raw!$G83&gt;$C$8,IF(Raw!$Q83&gt;$C$8,IF(Raw!$N83&gt;$C$9,IF(Raw!$N83&lt;$A$9,IF(Raw!$X83&gt;$C$9,IF(Raw!$X83&lt;$A$9,Raw!M83,-999),-999),-999),-999),-999),-999)</f>
        <v>0.31753399999999998</v>
      </c>
      <c r="J83" s="9">
        <f>IF(Raw!$G83&gt;$C$8,IF(Raw!$Q83&gt;$C$8,IF(Raw!$N83&gt;$C$9,IF(Raw!$N83&lt;$A$9,IF(Raw!$X83&gt;$C$9,IF(Raw!$X83&lt;$A$9,Raw!N83,-999),-999),-999),-999),-999),-999)</f>
        <v>386</v>
      </c>
      <c r="K83" s="9">
        <f>IF(Raw!$G83&gt;$C$8,IF(Raw!$Q83&gt;$C$8,IF(Raw!$N83&gt;$C$9,IF(Raw!$N83&lt;$A$9,IF(Raw!$X83&gt;$C$9,IF(Raw!$X83&lt;$A$9,Raw!R83,-999),-999),-999),-999),-999),-999)</f>
        <v>0.96765100000000004</v>
      </c>
      <c r="L83" s="9">
        <f>IF(Raw!$G83&gt;$C$8,IF(Raw!$Q83&gt;$C$8,IF(Raw!$N83&gt;$C$9,IF(Raw!$N83&lt;$A$9,IF(Raw!$X83&gt;$C$9,IF(Raw!$X83&lt;$A$9,Raw!S83,-999),-999),-999),-999),-999),-999)</f>
        <v>1.803911</v>
      </c>
      <c r="M83" s="9">
        <f>Raw!Q83</f>
        <v>0.99376799999999998</v>
      </c>
      <c r="N83" s="9">
        <f>IF(Raw!$G83&gt;$C$8,IF(Raw!$Q83&gt;$C$8,IF(Raw!$N83&gt;$C$9,IF(Raw!$N83&lt;$A$9,IF(Raw!$X83&gt;$C$9,IF(Raw!$X83&lt;$A$9,Raw!V83,-999),-999),-999),-999),-999),-999)</f>
        <v>725.4</v>
      </c>
      <c r="O83" s="9">
        <f>IF(Raw!$G83&gt;$C$8,IF(Raw!$Q83&gt;$C$8,IF(Raw!$N83&gt;$C$9,IF(Raw!$N83&lt;$A$9,IF(Raw!$X83&gt;$C$9,IF(Raw!$X83&lt;$A$9,Raw!W83,-999),-999),-999),-999),-999),-999)</f>
        <v>0.23658899999999999</v>
      </c>
      <c r="P83" s="9">
        <f>IF(Raw!$G83&gt;$C$8,IF(Raw!$Q83&gt;$C$8,IF(Raw!$N83&gt;$C$9,IF(Raw!$N83&lt;$A$9,IF(Raw!$X83&gt;$C$9,IF(Raw!$X83&lt;$A$9,Raw!X83,-999),-999),-999),-999),-999),-999)</f>
        <v>368</v>
      </c>
      <c r="R83" s="9">
        <f t="shared" si="20"/>
        <v>0.77820600000000006</v>
      </c>
      <c r="S83" s="9">
        <f t="shared" si="21"/>
        <v>0.43859764809319707</v>
      </c>
      <c r="T83" s="9">
        <f t="shared" si="22"/>
        <v>0.83626</v>
      </c>
      <c r="U83" s="9">
        <f t="shared" si="23"/>
        <v>0.46358162902715266</v>
      </c>
      <c r="V83" s="15">
        <f t="shared" si="16"/>
        <v>0.44736992800000003</v>
      </c>
      <c r="X83" s="11">
        <f t="shared" si="24"/>
        <v>7.9463999999999969E+18</v>
      </c>
      <c r="Y83" s="11">
        <f t="shared" si="25"/>
        <v>7.1040000000000001E-18</v>
      </c>
      <c r="Z83" s="11">
        <f t="shared" si="26"/>
        <v>3.86E-4</v>
      </c>
      <c r="AA83" s="16">
        <f t="shared" si="27"/>
        <v>2.1325487028205969E-2</v>
      </c>
      <c r="AB83" s="9">
        <f t="shared" si="17"/>
        <v>0.98548465178220757</v>
      </c>
      <c r="AC83" s="9">
        <f t="shared" si="18"/>
        <v>0.97867451297179398</v>
      </c>
      <c r="AD83" s="15">
        <f t="shared" si="19"/>
        <v>55.247375720740848</v>
      </c>
      <c r="AE83" s="3">
        <f t="shared" si="28"/>
        <v>855.32159999999976</v>
      </c>
      <c r="AF83" s="2">
        <f t="shared" si="29"/>
        <v>0.25</v>
      </c>
      <c r="AG83" s="9">
        <f t="shared" si="30"/>
        <v>1.9701283412381695E-2</v>
      </c>
      <c r="AH83" s="2">
        <f t="shared" si="31"/>
        <v>0.95333485127894224</v>
      </c>
    </row>
    <row r="84" spans="1:34">
      <c r="A84" s="1">
        <f>Raw!A84</f>
        <v>71</v>
      </c>
      <c r="B84" s="14">
        <f>Raw!B84</f>
        <v>0.41309027777777779</v>
      </c>
      <c r="C84" s="15">
        <f>Raw!C84</f>
        <v>35.5</v>
      </c>
      <c r="D84" s="15">
        <f>IF(C84&gt;0.5,Raw!D84*D$11,-999)</f>
        <v>13.2</v>
      </c>
      <c r="E84" s="9">
        <f>IF(Raw!$G84&gt;$C$8,IF(Raw!$Q84&gt;$C$8,IF(Raw!$N84&gt;$C$9,IF(Raw!$N84&lt;$A$9,IF(Raw!$X84&gt;$C$9,IF(Raw!$X84&lt;$A$9,Raw!H84,-999),-999),-999),-999),-999),-999)</f>
        <v>0.98194700000000001</v>
      </c>
      <c r="F84" s="9">
        <f>IF(Raw!$G84&gt;$C$8,IF(Raw!$Q84&gt;$C$8,IF(Raw!$N84&gt;$C$9,IF(Raw!$N84&lt;$A$9,IF(Raw!$X84&gt;$C$9,IF(Raw!$X84&lt;$A$9,Raw!I84,-999),-999),-999),-999),-999),-999)</f>
        <v>1.723147</v>
      </c>
      <c r="G84" s="9">
        <f>Raw!G84</f>
        <v>0.99452700000000005</v>
      </c>
      <c r="H84" s="9">
        <f>IF(Raw!$G84&gt;$C$8,IF(Raw!$Q84&gt;$C$8,IF(Raw!$N84&gt;$C$9,IF(Raw!$N84&lt;$A$9,IF(Raw!$X84&gt;$C$9,IF(Raw!$X84&lt;$A$9,Raw!L84,-999),-999),-999),-999),-999),-999)</f>
        <v>729.3</v>
      </c>
      <c r="I84" s="9">
        <f>IF(Raw!$G84&gt;$C$8,IF(Raw!$Q84&gt;$C$8,IF(Raw!$N84&gt;$C$9,IF(Raw!$N84&lt;$A$9,IF(Raw!$X84&gt;$C$9,IF(Raw!$X84&lt;$A$9,Raw!M84,-999),-999),-999),-999),-999),-999)</f>
        <v>0.31106400000000001</v>
      </c>
      <c r="J84" s="9">
        <f>IF(Raw!$G84&gt;$C$8,IF(Raw!$Q84&gt;$C$8,IF(Raw!$N84&gt;$C$9,IF(Raw!$N84&lt;$A$9,IF(Raw!$X84&gt;$C$9,IF(Raw!$X84&lt;$A$9,Raw!N84,-999),-999),-999),-999),-999),-999)</f>
        <v>337</v>
      </c>
      <c r="K84" s="9">
        <f>IF(Raw!$G84&gt;$C$8,IF(Raw!$Q84&gt;$C$8,IF(Raw!$N84&gt;$C$9,IF(Raw!$N84&lt;$A$9,IF(Raw!$X84&gt;$C$9,IF(Raw!$X84&lt;$A$9,Raw!R84,-999),-999),-999),-999),-999),-999)</f>
        <v>0.99999199999999999</v>
      </c>
      <c r="L84" s="9">
        <f>IF(Raw!$G84&gt;$C$8,IF(Raw!$Q84&gt;$C$8,IF(Raw!$N84&gt;$C$9,IF(Raw!$N84&lt;$A$9,IF(Raw!$X84&gt;$C$9,IF(Raw!$X84&lt;$A$9,Raw!S84,-999),-999),-999),-999),-999),-999)</f>
        <v>1.8072250000000001</v>
      </c>
      <c r="M84" s="9">
        <f>Raw!Q84</f>
        <v>0.99233499999999997</v>
      </c>
      <c r="N84" s="9">
        <f>IF(Raw!$G84&gt;$C$8,IF(Raw!$Q84&gt;$C$8,IF(Raw!$N84&gt;$C$9,IF(Raw!$N84&lt;$A$9,IF(Raw!$X84&gt;$C$9,IF(Raw!$X84&lt;$A$9,Raw!V84,-999),-999),-999),-999),-999),-999)</f>
        <v>744.5</v>
      </c>
      <c r="O84" s="9">
        <f>IF(Raw!$G84&gt;$C$8,IF(Raw!$Q84&gt;$C$8,IF(Raw!$N84&gt;$C$9,IF(Raw!$N84&lt;$A$9,IF(Raw!$X84&gt;$C$9,IF(Raw!$X84&lt;$A$9,Raw!W84,-999),-999),-999),-999),-999),-999)</f>
        <v>0.316718</v>
      </c>
      <c r="P84" s="9">
        <f>IF(Raw!$G84&gt;$C$8,IF(Raw!$Q84&gt;$C$8,IF(Raw!$N84&gt;$C$9,IF(Raw!$N84&lt;$A$9,IF(Raw!$X84&gt;$C$9,IF(Raw!$X84&lt;$A$9,Raw!X84,-999),-999),-999),-999),-999),-999)</f>
        <v>367</v>
      </c>
      <c r="R84" s="9">
        <f t="shared" si="20"/>
        <v>0.74119999999999997</v>
      </c>
      <c r="S84" s="9">
        <f t="shared" si="21"/>
        <v>0.4301432205145585</v>
      </c>
      <c r="T84" s="9">
        <f t="shared" si="22"/>
        <v>0.80723300000000009</v>
      </c>
      <c r="U84" s="9">
        <f t="shared" si="23"/>
        <v>0.44666989445143801</v>
      </c>
      <c r="V84" s="15">
        <f t="shared" si="16"/>
        <v>0.44819180000000003</v>
      </c>
      <c r="X84" s="11">
        <f t="shared" si="24"/>
        <v>7.9463999999999969E+18</v>
      </c>
      <c r="Y84" s="11">
        <f t="shared" si="25"/>
        <v>7.2929999999999996E-18</v>
      </c>
      <c r="Z84" s="11">
        <f t="shared" si="26"/>
        <v>3.3700000000000001E-4</v>
      </c>
      <c r="AA84" s="16">
        <f t="shared" si="27"/>
        <v>1.9156071310996014E-2</v>
      </c>
      <c r="AB84" s="9">
        <f t="shared" si="17"/>
        <v>1.0154554129125892</v>
      </c>
      <c r="AC84" s="9">
        <f t="shared" si="18"/>
        <v>0.98084392868900405</v>
      </c>
      <c r="AD84" s="15">
        <f t="shared" si="19"/>
        <v>56.842941575655836</v>
      </c>
      <c r="AE84" s="3">
        <f t="shared" si="28"/>
        <v>878.07719999999972</v>
      </c>
      <c r="AF84" s="2">
        <f t="shared" si="29"/>
        <v>0.25</v>
      </c>
      <c r="AG84" s="9">
        <f t="shared" si="30"/>
        <v>1.9530792856851886E-2</v>
      </c>
      <c r="AH84" s="2">
        <f t="shared" si="31"/>
        <v>0.94508490202445228</v>
      </c>
    </row>
    <row r="85" spans="1:34">
      <c r="A85" s="1">
        <f>Raw!A85</f>
        <v>72</v>
      </c>
      <c r="B85" s="14">
        <f>Raw!B85</f>
        <v>0.4131481481481481</v>
      </c>
      <c r="C85" s="15">
        <f>Raw!C85</f>
        <v>36.4</v>
      </c>
      <c r="D85" s="15">
        <f>IF(C85&gt;0.5,Raw!D85*D$11,-999)</f>
        <v>12.3</v>
      </c>
      <c r="E85" s="9">
        <f>IF(Raw!$G85&gt;$C$8,IF(Raw!$Q85&gt;$C$8,IF(Raw!$N85&gt;$C$9,IF(Raw!$N85&lt;$A$9,IF(Raw!$X85&gt;$C$9,IF(Raw!$X85&lt;$A$9,Raw!H85,-999),-999),-999),-999),-999),-999)</f>
        <v>0.97358199999999995</v>
      </c>
      <c r="F85" s="9">
        <f>IF(Raw!$G85&gt;$C$8,IF(Raw!$Q85&gt;$C$8,IF(Raw!$N85&gt;$C$9,IF(Raw!$N85&lt;$A$9,IF(Raw!$X85&gt;$C$9,IF(Raw!$X85&lt;$A$9,Raw!I85,-999),-999),-999),-999),-999),-999)</f>
        <v>1.7693779999999999</v>
      </c>
      <c r="G85" s="9">
        <f>Raw!G85</f>
        <v>0.99566100000000002</v>
      </c>
      <c r="H85" s="9">
        <f>IF(Raw!$G85&gt;$C$8,IF(Raw!$Q85&gt;$C$8,IF(Raw!$N85&gt;$C$9,IF(Raw!$N85&lt;$A$9,IF(Raw!$X85&gt;$C$9,IF(Raw!$X85&lt;$A$9,Raw!L85,-999),-999),-999),-999),-999),-999)</f>
        <v>728.4</v>
      </c>
      <c r="I85" s="9">
        <f>IF(Raw!$G85&gt;$C$8,IF(Raw!$Q85&gt;$C$8,IF(Raw!$N85&gt;$C$9,IF(Raw!$N85&lt;$A$9,IF(Raw!$X85&gt;$C$9,IF(Raw!$X85&lt;$A$9,Raw!M85,-999),-999),-999),-999),-999),-999)</f>
        <v>0.27934599999999998</v>
      </c>
      <c r="J85" s="9">
        <f>IF(Raw!$G85&gt;$C$8,IF(Raw!$Q85&gt;$C$8,IF(Raw!$N85&gt;$C$9,IF(Raw!$N85&lt;$A$9,IF(Raw!$X85&gt;$C$9,IF(Raw!$X85&lt;$A$9,Raw!N85,-999),-999),-999),-999),-999),-999)</f>
        <v>347</v>
      </c>
      <c r="K85" s="9">
        <f>IF(Raw!$G85&gt;$C$8,IF(Raw!$Q85&gt;$C$8,IF(Raw!$N85&gt;$C$9,IF(Raw!$N85&lt;$A$9,IF(Raw!$X85&gt;$C$9,IF(Raw!$X85&lt;$A$9,Raw!R85,-999),-999),-999),-999),-999),-999)</f>
        <v>0.99148499999999995</v>
      </c>
      <c r="L85" s="9">
        <f>IF(Raw!$G85&gt;$C$8,IF(Raw!$Q85&gt;$C$8,IF(Raw!$N85&gt;$C$9,IF(Raw!$N85&lt;$A$9,IF(Raw!$X85&gt;$C$9,IF(Raw!$X85&lt;$A$9,Raw!S85,-999),-999),-999),-999),-999),-999)</f>
        <v>1.8125610000000001</v>
      </c>
      <c r="M85" s="9">
        <f>Raw!Q85</f>
        <v>0.99539800000000001</v>
      </c>
      <c r="N85" s="9">
        <f>IF(Raw!$G85&gt;$C$8,IF(Raw!$Q85&gt;$C$8,IF(Raw!$N85&gt;$C$9,IF(Raw!$N85&lt;$A$9,IF(Raw!$X85&gt;$C$9,IF(Raw!$X85&lt;$A$9,Raw!V85,-999),-999),-999),-999),-999),-999)</f>
        <v>694.6</v>
      </c>
      <c r="O85" s="9">
        <f>IF(Raw!$G85&gt;$C$8,IF(Raw!$Q85&gt;$C$8,IF(Raw!$N85&gt;$C$9,IF(Raw!$N85&lt;$A$9,IF(Raw!$X85&gt;$C$9,IF(Raw!$X85&lt;$A$9,Raw!W85,-999),-999),-999),-999),-999),-999)</f>
        <v>0.20736199999999999</v>
      </c>
      <c r="P85" s="9">
        <f>IF(Raw!$G85&gt;$C$8,IF(Raw!$Q85&gt;$C$8,IF(Raw!$N85&gt;$C$9,IF(Raw!$N85&lt;$A$9,IF(Raw!$X85&gt;$C$9,IF(Raw!$X85&lt;$A$9,Raw!X85,-999),-999),-999),-999),-999),-999)</f>
        <v>275</v>
      </c>
      <c r="R85" s="9">
        <f t="shared" si="20"/>
        <v>0.79579599999999995</v>
      </c>
      <c r="S85" s="9">
        <f t="shared" si="21"/>
        <v>0.44976031125062027</v>
      </c>
      <c r="T85" s="9">
        <f t="shared" si="22"/>
        <v>0.82107600000000014</v>
      </c>
      <c r="U85" s="9">
        <f t="shared" si="23"/>
        <v>0.45299220274517665</v>
      </c>
      <c r="V85" s="15">
        <f t="shared" si="16"/>
        <v>0.44951512800000004</v>
      </c>
      <c r="X85" s="11">
        <f t="shared" si="24"/>
        <v>7.404599999999998E+18</v>
      </c>
      <c r="Y85" s="11">
        <f t="shared" si="25"/>
        <v>7.2839999999999991E-18</v>
      </c>
      <c r="Z85" s="11">
        <f t="shared" si="26"/>
        <v>3.4699999999999998E-4</v>
      </c>
      <c r="AA85" s="16">
        <f t="shared" si="27"/>
        <v>1.8371647680775139E-2</v>
      </c>
      <c r="AB85" s="9">
        <f t="shared" si="17"/>
        <v>1.0065695189911401</v>
      </c>
      <c r="AC85" s="9">
        <f t="shared" si="18"/>
        <v>0.98162835231922485</v>
      </c>
      <c r="AD85" s="15">
        <f t="shared" si="19"/>
        <v>52.944229627594062</v>
      </c>
      <c r="AE85" s="3">
        <f t="shared" si="28"/>
        <v>876.99359999999967</v>
      </c>
      <c r="AF85" s="2">
        <f t="shared" si="29"/>
        <v>0.25</v>
      </c>
      <c r="AG85" s="9">
        <f t="shared" si="30"/>
        <v>1.8448710155115598E-2</v>
      </c>
      <c r="AH85" s="2">
        <f t="shared" si="31"/>
        <v>0.89272348323064132</v>
      </c>
    </row>
    <row r="86" spans="1:34">
      <c r="A86" s="1">
        <f>Raw!A86</f>
        <v>73</v>
      </c>
      <c r="B86" s="14">
        <f>Raw!B86</f>
        <v>0.41319444444444442</v>
      </c>
      <c r="C86" s="15">
        <f>Raw!C86</f>
        <v>37.299999999999997</v>
      </c>
      <c r="D86" s="15">
        <f>IF(C86&gt;0.5,Raw!D86*D$11,-999)</f>
        <v>11.4</v>
      </c>
      <c r="E86" s="9">
        <f>IF(Raw!$G86&gt;$C$8,IF(Raw!$Q86&gt;$C$8,IF(Raw!$N86&gt;$C$9,IF(Raw!$N86&lt;$A$9,IF(Raw!$X86&gt;$C$9,IF(Raw!$X86&lt;$A$9,Raw!H86,-999),-999),-999),-999),-999),-999)</f>
        <v>0.98578500000000002</v>
      </c>
      <c r="F86" s="9">
        <f>IF(Raw!$G86&gt;$C$8,IF(Raw!$Q86&gt;$C$8,IF(Raw!$N86&gt;$C$9,IF(Raw!$N86&lt;$A$9,IF(Raw!$X86&gt;$C$9,IF(Raw!$X86&lt;$A$9,Raw!I86,-999),-999),-999),-999),-999),-999)</f>
        <v>1.7626539999999999</v>
      </c>
      <c r="G86" s="9">
        <f>Raw!G86</f>
        <v>0.99413700000000005</v>
      </c>
      <c r="H86" s="9">
        <f>IF(Raw!$G86&gt;$C$8,IF(Raw!$Q86&gt;$C$8,IF(Raw!$N86&gt;$C$9,IF(Raw!$N86&lt;$A$9,IF(Raw!$X86&gt;$C$9,IF(Raw!$X86&lt;$A$9,Raw!L86,-999),-999),-999),-999),-999),-999)</f>
        <v>741.9</v>
      </c>
      <c r="I86" s="9">
        <f>IF(Raw!$G86&gt;$C$8,IF(Raw!$Q86&gt;$C$8,IF(Raw!$N86&gt;$C$9,IF(Raw!$N86&lt;$A$9,IF(Raw!$X86&gt;$C$9,IF(Raw!$X86&lt;$A$9,Raw!M86,-999),-999),-999),-999),-999),-999)</f>
        <v>0.30048000000000002</v>
      </c>
      <c r="J86" s="9">
        <f>IF(Raw!$G86&gt;$C$8,IF(Raw!$Q86&gt;$C$8,IF(Raw!$N86&gt;$C$9,IF(Raw!$N86&lt;$A$9,IF(Raw!$X86&gt;$C$9,IF(Raw!$X86&lt;$A$9,Raw!N86,-999),-999),-999),-999),-999),-999)</f>
        <v>310</v>
      </c>
      <c r="K86" s="9">
        <f>IF(Raw!$G86&gt;$C$8,IF(Raw!$Q86&gt;$C$8,IF(Raw!$N86&gt;$C$9,IF(Raw!$N86&lt;$A$9,IF(Raw!$X86&gt;$C$9,IF(Raw!$X86&lt;$A$9,Raw!R86,-999),-999),-999),-999),-999),-999)</f>
        <v>0.95697600000000005</v>
      </c>
      <c r="L86" s="9">
        <f>IF(Raw!$G86&gt;$C$8,IF(Raw!$Q86&gt;$C$8,IF(Raw!$N86&gt;$C$9,IF(Raw!$N86&lt;$A$9,IF(Raw!$X86&gt;$C$9,IF(Raw!$X86&lt;$A$9,Raw!S86,-999),-999),-999),-999),-999),-999)</f>
        <v>1.7772380000000001</v>
      </c>
      <c r="M86" s="9">
        <f>Raw!Q86</f>
        <v>0.99330099999999999</v>
      </c>
      <c r="N86" s="9">
        <f>IF(Raw!$G86&gt;$C$8,IF(Raw!$Q86&gt;$C$8,IF(Raw!$N86&gt;$C$9,IF(Raw!$N86&lt;$A$9,IF(Raw!$X86&gt;$C$9,IF(Raw!$X86&lt;$A$9,Raw!V86,-999),-999),-999),-999),-999),-999)</f>
        <v>754</v>
      </c>
      <c r="O86" s="9">
        <f>IF(Raw!$G86&gt;$C$8,IF(Raw!$Q86&gt;$C$8,IF(Raw!$N86&gt;$C$9,IF(Raw!$N86&lt;$A$9,IF(Raw!$X86&gt;$C$9,IF(Raw!$X86&lt;$A$9,Raw!W86,-999),-999),-999),-999),-999),-999)</f>
        <v>0.26942199999999999</v>
      </c>
      <c r="P86" s="9">
        <f>IF(Raw!$G86&gt;$C$8,IF(Raw!$Q86&gt;$C$8,IF(Raw!$N86&gt;$C$9,IF(Raw!$N86&lt;$A$9,IF(Raw!$X86&gt;$C$9,IF(Raw!$X86&lt;$A$9,Raw!X86,-999),-999),-999),-999),-999),-999)</f>
        <v>408</v>
      </c>
      <c r="R86" s="9">
        <f t="shared" si="20"/>
        <v>0.77686899999999992</v>
      </c>
      <c r="S86" s="9">
        <f t="shared" si="21"/>
        <v>0.4407382276952822</v>
      </c>
      <c r="T86" s="9">
        <f t="shared" si="22"/>
        <v>0.82026200000000005</v>
      </c>
      <c r="U86" s="9">
        <f t="shared" si="23"/>
        <v>0.46153750932626919</v>
      </c>
      <c r="V86" s="15">
        <f t="shared" si="16"/>
        <v>0.440755024</v>
      </c>
      <c r="X86" s="11">
        <f t="shared" si="24"/>
        <v>6.862799999999999E+18</v>
      </c>
      <c r="Y86" s="11">
        <f t="shared" si="25"/>
        <v>7.4189999999999988E-18</v>
      </c>
      <c r="Z86" s="11">
        <f t="shared" si="26"/>
        <v>3.1E-4</v>
      </c>
      <c r="AA86" s="16">
        <f t="shared" si="27"/>
        <v>1.5538431384208006E-2</v>
      </c>
      <c r="AB86" s="9">
        <f t="shared" si="17"/>
        <v>0.96972158480407322</v>
      </c>
      <c r="AC86" s="9">
        <f t="shared" si="18"/>
        <v>0.98446156861579204</v>
      </c>
      <c r="AD86" s="15">
        <f t="shared" si="19"/>
        <v>50.123972207122605</v>
      </c>
      <c r="AE86" s="3">
        <f t="shared" si="28"/>
        <v>893.24759999999958</v>
      </c>
      <c r="AF86" s="2">
        <f t="shared" si="29"/>
        <v>0.25</v>
      </c>
      <c r="AG86" s="9">
        <f t="shared" si="30"/>
        <v>1.7795456376934235E-2</v>
      </c>
      <c r="AH86" s="2">
        <f t="shared" si="31"/>
        <v>0.86111287287423466</v>
      </c>
    </row>
    <row r="87" spans="1:34">
      <c r="A87" s="1">
        <f>Raw!A87</f>
        <v>74</v>
      </c>
      <c r="B87" s="14">
        <f>Raw!B87</f>
        <v>0.41325231481481484</v>
      </c>
      <c r="C87" s="15">
        <f>Raw!C87</f>
        <v>38.4</v>
      </c>
      <c r="D87" s="15">
        <f>IF(C87&gt;0.5,Raw!D87*D$11,-999)</f>
        <v>10.6</v>
      </c>
      <c r="E87" s="9">
        <f>IF(Raw!$G87&gt;$C$8,IF(Raw!$Q87&gt;$C$8,IF(Raw!$N87&gt;$C$9,IF(Raw!$N87&lt;$A$9,IF(Raw!$X87&gt;$C$9,IF(Raw!$X87&lt;$A$9,Raw!H87,-999),-999),-999),-999),-999),-999)</f>
        <v>0.98768400000000001</v>
      </c>
      <c r="F87" s="9">
        <f>IF(Raw!$G87&gt;$C$8,IF(Raw!$Q87&gt;$C$8,IF(Raw!$N87&gt;$C$9,IF(Raw!$N87&lt;$A$9,IF(Raw!$X87&gt;$C$9,IF(Raw!$X87&lt;$A$9,Raw!I87,-999),-999),-999),-999),-999),-999)</f>
        <v>1.760518</v>
      </c>
      <c r="G87" s="9">
        <f>Raw!G87</f>
        <v>0.99434100000000003</v>
      </c>
      <c r="H87" s="9">
        <f>IF(Raw!$G87&gt;$C$8,IF(Raw!$Q87&gt;$C$8,IF(Raw!$N87&gt;$C$9,IF(Raw!$N87&lt;$A$9,IF(Raw!$X87&gt;$C$9,IF(Raw!$X87&lt;$A$9,Raw!L87,-999),-999),-999),-999),-999),-999)</f>
        <v>764</v>
      </c>
      <c r="I87" s="9">
        <f>IF(Raw!$G87&gt;$C$8,IF(Raw!$Q87&gt;$C$8,IF(Raw!$N87&gt;$C$9,IF(Raw!$N87&lt;$A$9,IF(Raw!$X87&gt;$C$9,IF(Raw!$X87&lt;$A$9,Raw!M87,-999),-999),-999),-999),-999),-999)</f>
        <v>0.27528200000000003</v>
      </c>
      <c r="J87" s="9">
        <f>IF(Raw!$G87&gt;$C$8,IF(Raw!$Q87&gt;$C$8,IF(Raw!$N87&gt;$C$9,IF(Raw!$N87&lt;$A$9,IF(Raw!$X87&gt;$C$9,IF(Raw!$X87&lt;$A$9,Raw!N87,-999),-999),-999),-999),-999),-999)</f>
        <v>430</v>
      </c>
      <c r="K87" s="9">
        <f>IF(Raw!$G87&gt;$C$8,IF(Raw!$Q87&gt;$C$8,IF(Raw!$N87&gt;$C$9,IF(Raw!$N87&lt;$A$9,IF(Raw!$X87&gt;$C$9,IF(Raw!$X87&lt;$A$9,Raw!R87,-999),-999),-999),-999),-999),-999)</f>
        <v>0.95652499999999996</v>
      </c>
      <c r="L87" s="9">
        <f>IF(Raw!$G87&gt;$C$8,IF(Raw!$Q87&gt;$C$8,IF(Raw!$N87&gt;$C$9,IF(Raw!$N87&lt;$A$9,IF(Raw!$X87&gt;$C$9,IF(Raw!$X87&lt;$A$9,Raw!S87,-999),-999),-999),-999),-999),-999)</f>
        <v>1.777906</v>
      </c>
      <c r="M87" s="9">
        <f>Raw!Q87</f>
        <v>0.99545899999999998</v>
      </c>
      <c r="N87" s="9">
        <f>IF(Raw!$G87&gt;$C$8,IF(Raw!$Q87&gt;$C$8,IF(Raw!$N87&gt;$C$9,IF(Raw!$N87&lt;$A$9,IF(Raw!$X87&gt;$C$9,IF(Raw!$X87&lt;$A$9,Raw!V87,-999),-999),-999),-999),-999),-999)</f>
        <v>745.6</v>
      </c>
      <c r="O87" s="9">
        <f>IF(Raw!$G87&gt;$C$8,IF(Raw!$Q87&gt;$C$8,IF(Raw!$N87&gt;$C$9,IF(Raw!$N87&lt;$A$9,IF(Raw!$X87&gt;$C$9,IF(Raw!$X87&lt;$A$9,Raw!W87,-999),-999),-999),-999),-999),-999)</f>
        <v>0.19270300000000001</v>
      </c>
      <c r="P87" s="9">
        <f>IF(Raw!$G87&gt;$C$8,IF(Raw!$Q87&gt;$C$8,IF(Raw!$N87&gt;$C$9,IF(Raw!$N87&lt;$A$9,IF(Raw!$X87&gt;$C$9,IF(Raw!$X87&lt;$A$9,Raw!X87,-999),-999),-999),-999),-999),-999)</f>
        <v>282</v>
      </c>
      <c r="R87" s="9">
        <f t="shared" si="20"/>
        <v>0.77283400000000002</v>
      </c>
      <c r="S87" s="9">
        <f t="shared" si="21"/>
        <v>0.43898102717495646</v>
      </c>
      <c r="T87" s="9">
        <f t="shared" si="22"/>
        <v>0.82138100000000003</v>
      </c>
      <c r="U87" s="9">
        <f t="shared" si="23"/>
        <v>0.46199349121944583</v>
      </c>
      <c r="V87" s="15">
        <f t="shared" si="16"/>
        <v>0.44092068800000001</v>
      </c>
      <c r="X87" s="11">
        <f t="shared" si="24"/>
        <v>6.381199999999998E+18</v>
      </c>
      <c r="Y87" s="11">
        <f t="shared" si="25"/>
        <v>7.6399999999999994E-18</v>
      </c>
      <c r="Z87" s="11">
        <f t="shared" si="26"/>
        <v>4.2999999999999999E-4</v>
      </c>
      <c r="AA87" s="16">
        <f t="shared" si="27"/>
        <v>2.0533072793960553E-2</v>
      </c>
      <c r="AB87" s="9">
        <f t="shared" si="17"/>
        <v>0.97339047586457605</v>
      </c>
      <c r="AC87" s="9">
        <f t="shared" si="18"/>
        <v>0.97946692720603945</v>
      </c>
      <c r="AD87" s="15">
        <f t="shared" si="19"/>
        <v>47.751332078978031</v>
      </c>
      <c r="AE87" s="3">
        <f t="shared" si="28"/>
        <v>919.85599999999965</v>
      </c>
      <c r="AF87" s="2">
        <f t="shared" si="29"/>
        <v>0.25</v>
      </c>
      <c r="AG87" s="9">
        <f t="shared" si="30"/>
        <v>1.6969849705804754E-2</v>
      </c>
      <c r="AH87" s="2">
        <f t="shared" si="31"/>
        <v>0.82116219572487337</v>
      </c>
    </row>
    <row r="88" spans="1:34">
      <c r="A88" s="1">
        <f>Raw!A88</f>
        <v>75</v>
      </c>
      <c r="B88" s="14">
        <f>Raw!B88</f>
        <v>0.4133101851851852</v>
      </c>
      <c r="C88" s="15">
        <f>Raw!C88</f>
        <v>39.200000000000003</v>
      </c>
      <c r="D88" s="15">
        <f>IF(C88&gt;0.5,Raw!D88*D$11,-999)</f>
        <v>10.6</v>
      </c>
      <c r="E88" s="9">
        <f>IF(Raw!$G88&gt;$C$8,IF(Raw!$Q88&gt;$C$8,IF(Raw!$N88&gt;$C$9,IF(Raw!$N88&lt;$A$9,IF(Raw!$X88&gt;$C$9,IF(Raw!$X88&lt;$A$9,Raw!H88,-999),-999),-999),-999),-999),-999)</f>
        <v>0.99562300000000004</v>
      </c>
      <c r="F88" s="9">
        <f>IF(Raw!$G88&gt;$C$8,IF(Raw!$Q88&gt;$C$8,IF(Raw!$N88&gt;$C$9,IF(Raw!$N88&lt;$A$9,IF(Raw!$X88&gt;$C$9,IF(Raw!$X88&lt;$A$9,Raw!I88,-999),-999),-999),-999),-999),-999)</f>
        <v>1.7970090000000001</v>
      </c>
      <c r="G88" s="9">
        <f>Raw!G88</f>
        <v>0.99549299999999996</v>
      </c>
      <c r="H88" s="9">
        <f>IF(Raw!$G88&gt;$C$8,IF(Raw!$Q88&gt;$C$8,IF(Raw!$N88&gt;$C$9,IF(Raw!$N88&lt;$A$9,IF(Raw!$X88&gt;$C$9,IF(Raw!$X88&lt;$A$9,Raw!L88,-999),-999),-999),-999),-999),-999)</f>
        <v>703.9</v>
      </c>
      <c r="I88" s="9">
        <f>IF(Raw!$G88&gt;$C$8,IF(Raw!$Q88&gt;$C$8,IF(Raw!$N88&gt;$C$9,IF(Raw!$N88&lt;$A$9,IF(Raw!$X88&gt;$C$9,IF(Raw!$X88&lt;$A$9,Raw!M88,-999),-999),-999),-999),-999),-999)</f>
        <v>0.201349</v>
      </c>
      <c r="J88" s="9">
        <f>IF(Raw!$G88&gt;$C$8,IF(Raw!$Q88&gt;$C$8,IF(Raw!$N88&gt;$C$9,IF(Raw!$N88&lt;$A$9,IF(Raw!$X88&gt;$C$9,IF(Raw!$X88&lt;$A$9,Raw!N88,-999),-999),-999),-999),-999),-999)</f>
        <v>247</v>
      </c>
      <c r="K88" s="9">
        <f>IF(Raw!$G88&gt;$C$8,IF(Raw!$Q88&gt;$C$8,IF(Raw!$N88&gt;$C$9,IF(Raw!$N88&lt;$A$9,IF(Raw!$X88&gt;$C$9,IF(Raw!$X88&lt;$A$9,Raw!R88,-999),-999),-999),-999),-999),-999)</f>
        <v>1.0204219999999999</v>
      </c>
      <c r="L88" s="9">
        <f>IF(Raw!$G88&gt;$C$8,IF(Raw!$Q88&gt;$C$8,IF(Raw!$N88&gt;$C$9,IF(Raw!$N88&lt;$A$9,IF(Raw!$X88&gt;$C$9,IF(Raw!$X88&lt;$A$9,Raw!S88,-999),-999),-999),-999),-999),-999)</f>
        <v>1.8874010000000001</v>
      </c>
      <c r="M88" s="9">
        <f>Raw!Q88</f>
        <v>0.99237799999999998</v>
      </c>
      <c r="N88" s="9">
        <f>IF(Raw!$G88&gt;$C$8,IF(Raw!$Q88&gt;$C$8,IF(Raw!$N88&gt;$C$9,IF(Raw!$N88&lt;$A$9,IF(Raw!$X88&gt;$C$9,IF(Raw!$X88&lt;$A$9,Raw!V88,-999),-999),-999),-999),-999),-999)</f>
        <v>725.4</v>
      </c>
      <c r="O88" s="9">
        <f>IF(Raw!$G88&gt;$C$8,IF(Raw!$Q88&gt;$C$8,IF(Raw!$N88&gt;$C$9,IF(Raw!$N88&lt;$A$9,IF(Raw!$X88&gt;$C$9,IF(Raw!$X88&lt;$A$9,Raw!W88,-999),-999),-999),-999),-999),-999)</f>
        <v>0.26514799999999999</v>
      </c>
      <c r="P88" s="9">
        <f>IF(Raw!$G88&gt;$C$8,IF(Raw!$Q88&gt;$C$8,IF(Raw!$N88&gt;$C$9,IF(Raw!$N88&lt;$A$9,IF(Raw!$X88&gt;$C$9,IF(Raw!$X88&lt;$A$9,Raw!X88,-999),-999),-999),-999),-999),-999)</f>
        <v>368</v>
      </c>
      <c r="R88" s="9">
        <f t="shared" si="20"/>
        <v>0.80138600000000004</v>
      </c>
      <c r="S88" s="9">
        <f t="shared" si="21"/>
        <v>0.44595547379005895</v>
      </c>
      <c r="T88" s="9">
        <f t="shared" si="22"/>
        <v>0.86697900000000017</v>
      </c>
      <c r="U88" s="9">
        <f t="shared" si="23"/>
        <v>0.45935071561369317</v>
      </c>
      <c r="V88" s="15">
        <f t="shared" si="16"/>
        <v>0.46807544800000001</v>
      </c>
      <c r="X88" s="11">
        <f t="shared" si="24"/>
        <v>6.381199999999998E+18</v>
      </c>
      <c r="Y88" s="11">
        <f t="shared" si="25"/>
        <v>7.0389999999999993E-18</v>
      </c>
      <c r="Z88" s="11">
        <f t="shared" si="26"/>
        <v>2.4699999999999999E-4</v>
      </c>
      <c r="AA88" s="16">
        <f t="shared" si="27"/>
        <v>1.0972826167552059E-2</v>
      </c>
      <c r="AB88" s="9">
        <f t="shared" si="17"/>
        <v>1.029935209857918</v>
      </c>
      <c r="AC88" s="9">
        <f t="shared" si="18"/>
        <v>0.98902717383244798</v>
      </c>
      <c r="AD88" s="15">
        <f t="shared" si="19"/>
        <v>44.424397439482021</v>
      </c>
      <c r="AE88" s="3">
        <f t="shared" si="28"/>
        <v>847.49559999999974</v>
      </c>
      <c r="AF88" s="2">
        <f t="shared" si="29"/>
        <v>0.25</v>
      </c>
      <c r="AG88" s="9">
        <f t="shared" si="30"/>
        <v>1.5697214426563987E-2</v>
      </c>
      <c r="AH88" s="2">
        <f t="shared" si="31"/>
        <v>0.75958003687400166</v>
      </c>
    </row>
    <row r="89" spans="1:34">
      <c r="A89" s="1">
        <f>Raw!A89</f>
        <v>76</v>
      </c>
      <c r="B89" s="14">
        <f>Raw!B89</f>
        <v>0.4133680555555555</v>
      </c>
      <c r="C89" s="15">
        <f>Raw!C89</f>
        <v>40.4</v>
      </c>
      <c r="D89" s="15">
        <f>IF(C89&gt;0.5,Raw!D89*D$11,-999)</f>
        <v>9.6999999999999993</v>
      </c>
      <c r="E89" s="9">
        <f>IF(Raw!$G89&gt;$C$8,IF(Raw!$Q89&gt;$C$8,IF(Raw!$N89&gt;$C$9,IF(Raw!$N89&lt;$A$9,IF(Raw!$X89&gt;$C$9,IF(Raw!$X89&lt;$A$9,Raw!H89,-999),-999),-999),-999),-999),-999)</f>
        <v>1.019773</v>
      </c>
      <c r="F89" s="9">
        <f>IF(Raw!$G89&gt;$C$8,IF(Raw!$Q89&gt;$C$8,IF(Raw!$N89&gt;$C$9,IF(Raw!$N89&lt;$A$9,IF(Raw!$X89&gt;$C$9,IF(Raw!$X89&lt;$A$9,Raw!I89,-999),-999),-999),-999),-999),-999)</f>
        <v>1.8202769999999999</v>
      </c>
      <c r="G89" s="9">
        <f>Raw!G89</f>
        <v>0.99461599999999994</v>
      </c>
      <c r="H89" s="9">
        <f>IF(Raw!$G89&gt;$C$8,IF(Raw!$Q89&gt;$C$8,IF(Raw!$N89&gt;$C$9,IF(Raw!$N89&lt;$A$9,IF(Raw!$X89&gt;$C$9,IF(Raw!$X89&lt;$A$9,Raw!L89,-999),-999),-999),-999),-999),-999)</f>
        <v>756.7</v>
      </c>
      <c r="I89" s="9">
        <f>IF(Raw!$G89&gt;$C$8,IF(Raw!$Q89&gt;$C$8,IF(Raw!$N89&gt;$C$9,IF(Raw!$N89&lt;$A$9,IF(Raw!$X89&gt;$C$9,IF(Raw!$X89&lt;$A$9,Raw!M89,-999),-999),-999),-999),-999),-999)</f>
        <v>0.30623400000000001</v>
      </c>
      <c r="J89" s="9">
        <f>IF(Raw!$G89&gt;$C$8,IF(Raw!$Q89&gt;$C$8,IF(Raw!$N89&gt;$C$9,IF(Raw!$N89&lt;$A$9,IF(Raw!$X89&gt;$C$9,IF(Raw!$X89&lt;$A$9,Raw!N89,-999),-999),-999),-999),-999),-999)</f>
        <v>411</v>
      </c>
      <c r="K89" s="9">
        <f>IF(Raw!$G89&gt;$C$8,IF(Raw!$Q89&gt;$C$8,IF(Raw!$N89&gt;$C$9,IF(Raw!$N89&lt;$A$9,IF(Raw!$X89&gt;$C$9,IF(Raw!$X89&lt;$A$9,Raw!R89,-999),-999),-999),-999),-999),-999)</f>
        <v>1.0183150000000001</v>
      </c>
      <c r="L89" s="9">
        <f>IF(Raw!$G89&gt;$C$8,IF(Raw!$Q89&gt;$C$8,IF(Raw!$N89&gt;$C$9,IF(Raw!$N89&lt;$A$9,IF(Raw!$X89&gt;$C$9,IF(Raw!$X89&lt;$A$9,Raw!S89,-999),-999),-999),-999),-999),-999)</f>
        <v>1.8713690000000001</v>
      </c>
      <c r="M89" s="9">
        <f>Raw!Q89</f>
        <v>0.992039</v>
      </c>
      <c r="N89" s="9">
        <f>IF(Raw!$G89&gt;$C$8,IF(Raw!$Q89&gt;$C$8,IF(Raw!$N89&gt;$C$9,IF(Raw!$N89&lt;$A$9,IF(Raw!$X89&gt;$C$9,IF(Raw!$X89&lt;$A$9,Raw!V89,-999),-999),-999),-999),-999),-999)</f>
        <v>697.7</v>
      </c>
      <c r="O89" s="9">
        <f>IF(Raw!$G89&gt;$C$8,IF(Raw!$Q89&gt;$C$8,IF(Raw!$N89&gt;$C$9,IF(Raw!$N89&lt;$A$9,IF(Raw!$X89&gt;$C$9,IF(Raw!$X89&lt;$A$9,Raw!W89,-999),-999),-999),-999),-999),-999)</f>
        <v>0.25734200000000002</v>
      </c>
      <c r="P89" s="9">
        <f>IF(Raw!$G89&gt;$C$8,IF(Raw!$Q89&gt;$C$8,IF(Raw!$N89&gt;$C$9,IF(Raw!$N89&lt;$A$9,IF(Raw!$X89&gt;$C$9,IF(Raw!$X89&lt;$A$9,Raw!X89,-999),-999),-999),-999),-999),-999)</f>
        <v>402</v>
      </c>
      <c r="R89" s="9">
        <f t="shared" si="20"/>
        <v>0.80050399999999988</v>
      </c>
      <c r="S89" s="9">
        <f t="shared" si="21"/>
        <v>0.43977043054436216</v>
      </c>
      <c r="T89" s="9">
        <f t="shared" si="22"/>
        <v>0.85305399999999998</v>
      </c>
      <c r="U89" s="9">
        <f t="shared" si="23"/>
        <v>0.45584489216183444</v>
      </c>
      <c r="V89" s="15">
        <f t="shared" si="16"/>
        <v>0.46409951199999999</v>
      </c>
      <c r="X89" s="11">
        <f t="shared" si="24"/>
        <v>5.839399999999998E+18</v>
      </c>
      <c r="Y89" s="11">
        <f t="shared" si="25"/>
        <v>7.5669999999999999E-18</v>
      </c>
      <c r="Z89" s="11">
        <f t="shared" si="26"/>
        <v>4.1099999999999996E-4</v>
      </c>
      <c r="AA89" s="16">
        <f t="shared" si="27"/>
        <v>1.7836820027455413E-2</v>
      </c>
      <c r="AB89" s="9">
        <f t="shared" si="17"/>
        <v>1.033530770671701</v>
      </c>
      <c r="AC89" s="9">
        <f t="shared" si="18"/>
        <v>0.98216317997254465</v>
      </c>
      <c r="AD89" s="15">
        <f t="shared" si="19"/>
        <v>43.398588874587389</v>
      </c>
      <c r="AE89" s="3">
        <f t="shared" si="28"/>
        <v>911.06679999999972</v>
      </c>
      <c r="AF89" s="2">
        <f t="shared" si="29"/>
        <v>0.25</v>
      </c>
      <c r="AG89" s="9">
        <f t="shared" si="30"/>
        <v>1.5217711588855444E-2</v>
      </c>
      <c r="AH89" s="2">
        <f t="shared" si="31"/>
        <v>0.73637714410269051</v>
      </c>
    </row>
    <row r="90" spans="1:34">
      <c r="A90" s="1">
        <f>Raw!A90</f>
        <v>77</v>
      </c>
      <c r="B90" s="14">
        <f>Raw!B90</f>
        <v>0.41341435185185182</v>
      </c>
      <c r="C90" s="15">
        <f>Raw!C90</f>
        <v>41.2</v>
      </c>
      <c r="D90" s="15">
        <f>IF(C90&gt;0.5,Raw!D90*D$11,-999)</f>
        <v>8.8000000000000007</v>
      </c>
      <c r="E90" s="9">
        <f>IF(Raw!$G90&gt;$C$8,IF(Raw!$Q90&gt;$C$8,IF(Raw!$N90&gt;$C$9,IF(Raw!$N90&lt;$A$9,IF(Raw!$X90&gt;$C$9,IF(Raw!$X90&lt;$A$9,Raw!H90,-999),-999),-999),-999),-999),-999)</f>
        <v>1.0143439999999999</v>
      </c>
      <c r="F90" s="9">
        <f>IF(Raw!$G90&gt;$C$8,IF(Raw!$Q90&gt;$C$8,IF(Raw!$N90&gt;$C$9,IF(Raw!$N90&lt;$A$9,IF(Raw!$X90&gt;$C$9,IF(Raw!$X90&lt;$A$9,Raw!I90,-999),-999),-999),-999),-999),-999)</f>
        <v>1.825107</v>
      </c>
      <c r="G90" s="9">
        <f>Raw!G90</f>
        <v>0.99422999999999995</v>
      </c>
      <c r="H90" s="9">
        <f>IF(Raw!$G90&gt;$C$8,IF(Raw!$Q90&gt;$C$8,IF(Raw!$N90&gt;$C$9,IF(Raw!$N90&lt;$A$9,IF(Raw!$X90&gt;$C$9,IF(Raw!$X90&lt;$A$9,Raw!L90,-999),-999),-999),-999),-999),-999)</f>
        <v>742.4</v>
      </c>
      <c r="I90" s="9">
        <f>IF(Raw!$G90&gt;$C$8,IF(Raw!$Q90&gt;$C$8,IF(Raw!$N90&gt;$C$9,IF(Raw!$N90&lt;$A$9,IF(Raw!$X90&gt;$C$9,IF(Raw!$X90&lt;$A$9,Raw!M90,-999),-999),-999),-999),-999),-999)</f>
        <v>0.23394499999999999</v>
      </c>
      <c r="J90" s="9">
        <f>IF(Raw!$G90&gt;$C$8,IF(Raw!$Q90&gt;$C$8,IF(Raw!$N90&gt;$C$9,IF(Raw!$N90&lt;$A$9,IF(Raw!$X90&gt;$C$9,IF(Raw!$X90&lt;$A$9,Raw!N90,-999),-999),-999),-999),-999),-999)</f>
        <v>423</v>
      </c>
      <c r="K90" s="9">
        <f>IF(Raw!$G90&gt;$C$8,IF(Raw!$Q90&gt;$C$8,IF(Raw!$N90&gt;$C$9,IF(Raw!$N90&lt;$A$9,IF(Raw!$X90&gt;$C$9,IF(Raw!$X90&lt;$A$9,Raw!R90,-999),-999),-999),-999),-999),-999)</f>
        <v>1.0217419999999999</v>
      </c>
      <c r="L90" s="9">
        <f>IF(Raw!$G90&gt;$C$8,IF(Raw!$Q90&gt;$C$8,IF(Raw!$N90&gt;$C$9,IF(Raw!$N90&lt;$A$9,IF(Raw!$X90&gt;$C$9,IF(Raw!$X90&lt;$A$9,Raw!S90,-999),-999),-999),-999),-999),-999)</f>
        <v>1.8960220000000001</v>
      </c>
      <c r="M90" s="9">
        <f>Raw!Q90</f>
        <v>0.99356100000000003</v>
      </c>
      <c r="N90" s="9">
        <f>IF(Raw!$G90&gt;$C$8,IF(Raw!$Q90&gt;$C$8,IF(Raw!$N90&gt;$C$9,IF(Raw!$N90&lt;$A$9,IF(Raw!$X90&gt;$C$9,IF(Raw!$X90&lt;$A$9,Raw!V90,-999),-999),-999),-999),-999),-999)</f>
        <v>763</v>
      </c>
      <c r="O90" s="9">
        <f>IF(Raw!$G90&gt;$C$8,IF(Raw!$Q90&gt;$C$8,IF(Raw!$N90&gt;$C$9,IF(Raw!$N90&lt;$A$9,IF(Raw!$X90&gt;$C$9,IF(Raw!$X90&lt;$A$9,Raw!W90,-999),-999),-999),-999),-999),-999)</f>
        <v>0.32440200000000002</v>
      </c>
      <c r="P90" s="9">
        <f>IF(Raw!$G90&gt;$C$8,IF(Raw!$Q90&gt;$C$8,IF(Raw!$N90&gt;$C$9,IF(Raw!$N90&lt;$A$9,IF(Raw!$X90&gt;$C$9,IF(Raw!$X90&lt;$A$9,Raw!X90,-999),-999),-999),-999),-999),-999)</f>
        <v>355</v>
      </c>
      <c r="R90" s="9">
        <f t="shared" si="20"/>
        <v>0.81076300000000012</v>
      </c>
      <c r="S90" s="9">
        <f t="shared" si="21"/>
        <v>0.44422765350195914</v>
      </c>
      <c r="T90" s="9">
        <f t="shared" si="22"/>
        <v>0.87428000000000017</v>
      </c>
      <c r="U90" s="9">
        <f t="shared" si="23"/>
        <v>0.46111279299501806</v>
      </c>
      <c r="V90" s="15">
        <f t="shared" si="16"/>
        <v>0.47021345600000003</v>
      </c>
      <c r="X90" s="11">
        <f t="shared" si="24"/>
        <v>5.297599999999999E+18</v>
      </c>
      <c r="Y90" s="11">
        <f t="shared" si="25"/>
        <v>7.4239999999999999E-18</v>
      </c>
      <c r="Z90" s="11">
        <f t="shared" si="26"/>
        <v>4.2299999999999998E-4</v>
      </c>
      <c r="AA90" s="16">
        <f t="shared" si="27"/>
        <v>1.6364090368057194E-2</v>
      </c>
      <c r="AB90" s="9">
        <f t="shared" si="17"/>
        <v>1.0360487969269849</v>
      </c>
      <c r="AC90" s="9">
        <f t="shared" si="18"/>
        <v>0.98363590963194281</v>
      </c>
      <c r="AD90" s="15">
        <f t="shared" si="19"/>
        <v>38.685792832286516</v>
      </c>
      <c r="AE90" s="3">
        <f t="shared" si="28"/>
        <v>893.84959999999978</v>
      </c>
      <c r="AF90" s="2">
        <f t="shared" si="29"/>
        <v>0.25</v>
      </c>
      <c r="AG90" s="9">
        <f t="shared" si="30"/>
        <v>1.3721933832401759E-2</v>
      </c>
      <c r="AH90" s="2">
        <f t="shared" si="31"/>
        <v>0.66399723690847501</v>
      </c>
    </row>
    <row r="91" spans="1:34">
      <c r="A91" s="1">
        <f>Raw!A91</f>
        <v>78</v>
      </c>
      <c r="B91" s="14">
        <f>Raw!B91</f>
        <v>0.41347222222222224</v>
      </c>
      <c r="C91" s="15">
        <f>Raw!C91</f>
        <v>41.9</v>
      </c>
      <c r="D91" s="15">
        <f>IF(C91&gt;0.5,Raw!D91*D$11,-999)</f>
        <v>8.8000000000000007</v>
      </c>
      <c r="E91" s="9">
        <f>IF(Raw!$G91&gt;$C$8,IF(Raw!$Q91&gt;$C$8,IF(Raw!$N91&gt;$C$9,IF(Raw!$N91&lt;$A$9,IF(Raw!$X91&gt;$C$9,IF(Raw!$X91&lt;$A$9,Raw!H91,-999),-999),-999),-999),-999),-999)</f>
        <v>1.0375179999999999</v>
      </c>
      <c r="F91" s="9">
        <f>IF(Raw!$G91&gt;$C$8,IF(Raw!$Q91&gt;$C$8,IF(Raw!$N91&gt;$C$9,IF(Raw!$N91&lt;$A$9,IF(Raw!$X91&gt;$C$9,IF(Raw!$X91&lt;$A$9,Raw!I91,-999),-999),-999),-999),-999),-999)</f>
        <v>1.8624879999999999</v>
      </c>
      <c r="G91" s="9">
        <f>Raw!G91</f>
        <v>0.993502</v>
      </c>
      <c r="H91" s="9">
        <f>IF(Raw!$G91&gt;$C$8,IF(Raw!$Q91&gt;$C$8,IF(Raw!$N91&gt;$C$9,IF(Raw!$N91&lt;$A$9,IF(Raw!$X91&gt;$C$9,IF(Raw!$X91&lt;$A$9,Raw!L91,-999),-999),-999),-999),-999),-999)</f>
        <v>750.2</v>
      </c>
      <c r="I91" s="9">
        <f>IF(Raw!$G91&gt;$C$8,IF(Raw!$Q91&gt;$C$8,IF(Raw!$N91&gt;$C$9,IF(Raw!$N91&lt;$A$9,IF(Raw!$X91&gt;$C$9,IF(Raw!$X91&lt;$A$9,Raw!M91,-999),-999),-999),-999),-999),-999)</f>
        <v>0.29370200000000002</v>
      </c>
      <c r="J91" s="9">
        <f>IF(Raw!$G91&gt;$C$8,IF(Raw!$Q91&gt;$C$8,IF(Raw!$N91&gt;$C$9,IF(Raw!$N91&lt;$A$9,IF(Raw!$X91&gt;$C$9,IF(Raw!$X91&lt;$A$9,Raw!N91,-999),-999),-999),-999),-999),-999)</f>
        <v>344</v>
      </c>
      <c r="K91" s="9">
        <f>IF(Raw!$G91&gt;$C$8,IF(Raw!$Q91&gt;$C$8,IF(Raw!$N91&gt;$C$9,IF(Raw!$N91&lt;$A$9,IF(Raw!$X91&gt;$C$9,IF(Raw!$X91&lt;$A$9,Raw!R91,-999),-999),-999),-999),-999),-999)</f>
        <v>1.0037609999999999</v>
      </c>
      <c r="L91" s="9">
        <f>IF(Raw!$G91&gt;$C$8,IF(Raw!$Q91&gt;$C$8,IF(Raw!$N91&gt;$C$9,IF(Raw!$N91&lt;$A$9,IF(Raw!$X91&gt;$C$9,IF(Raw!$X91&lt;$A$9,Raw!S91,-999),-999),-999),-999),-999),-999)</f>
        <v>1.8635520000000001</v>
      </c>
      <c r="M91" s="9">
        <f>Raw!Q91</f>
        <v>0.99431099999999994</v>
      </c>
      <c r="N91" s="9">
        <f>IF(Raw!$G91&gt;$C$8,IF(Raw!$Q91&gt;$C$8,IF(Raw!$N91&gt;$C$9,IF(Raw!$N91&lt;$A$9,IF(Raw!$X91&gt;$C$9,IF(Raw!$X91&lt;$A$9,Raw!V91,-999),-999),-999),-999),-999),-999)</f>
        <v>764.8</v>
      </c>
      <c r="O91" s="9">
        <f>IF(Raw!$G91&gt;$C$8,IF(Raw!$Q91&gt;$C$8,IF(Raw!$N91&gt;$C$9,IF(Raw!$N91&lt;$A$9,IF(Raw!$X91&gt;$C$9,IF(Raw!$X91&lt;$A$9,Raw!W91,-999),-999),-999),-999),-999),-999)</f>
        <v>0.16711400000000001</v>
      </c>
      <c r="P91" s="9">
        <f>IF(Raw!$G91&gt;$C$8,IF(Raw!$Q91&gt;$C$8,IF(Raw!$N91&gt;$C$9,IF(Raw!$N91&lt;$A$9,IF(Raw!$X91&gt;$C$9,IF(Raw!$X91&lt;$A$9,Raw!X91,-999),-999),-999),-999),-999),-999)</f>
        <v>394</v>
      </c>
      <c r="R91" s="9">
        <f t="shared" si="20"/>
        <v>0.82496999999999998</v>
      </c>
      <c r="S91" s="9">
        <f t="shared" si="21"/>
        <v>0.44293976659178474</v>
      </c>
      <c r="T91" s="9">
        <f t="shared" si="22"/>
        <v>0.85979100000000019</v>
      </c>
      <c r="U91" s="9">
        <f t="shared" si="23"/>
        <v>0.46137215382237801</v>
      </c>
      <c r="V91" s="15">
        <f t="shared" si="16"/>
        <v>0.46216089600000004</v>
      </c>
      <c r="X91" s="11">
        <f t="shared" si="24"/>
        <v>5.297599999999999E+18</v>
      </c>
      <c r="Y91" s="11">
        <f t="shared" si="25"/>
        <v>7.5020000000000006E-18</v>
      </c>
      <c r="Z91" s="11">
        <f t="shared" si="26"/>
        <v>3.4399999999999996E-4</v>
      </c>
      <c r="AA91" s="16">
        <f t="shared" si="27"/>
        <v>1.3487064977243618E-2</v>
      </c>
      <c r="AB91" s="9">
        <f t="shared" si="17"/>
        <v>1.0153570570838493</v>
      </c>
      <c r="AC91" s="9">
        <f t="shared" si="18"/>
        <v>0.98651293502275628</v>
      </c>
      <c r="AD91" s="15">
        <f t="shared" si="19"/>
        <v>39.206584236173299</v>
      </c>
      <c r="AE91" s="3">
        <f t="shared" si="28"/>
        <v>903.24079999999981</v>
      </c>
      <c r="AF91" s="2">
        <f t="shared" si="29"/>
        <v>0.25</v>
      </c>
      <c r="AG91" s="9">
        <f t="shared" si="30"/>
        <v>1.3914481702355206E-2</v>
      </c>
      <c r="AH91" s="2">
        <f t="shared" si="31"/>
        <v>0.6733145281287406</v>
      </c>
    </row>
    <row r="92" spans="1:34">
      <c r="A92" s="1">
        <f>Raw!A92</f>
        <v>79</v>
      </c>
      <c r="B92" s="14">
        <f>Raw!B92</f>
        <v>0.4135300925925926</v>
      </c>
      <c r="C92" s="15">
        <f>Raw!C92</f>
        <v>42.8</v>
      </c>
      <c r="D92" s="15">
        <f>IF(C92&gt;0.5,Raw!D92*D$11,-999)</f>
        <v>7.9</v>
      </c>
      <c r="E92" s="9">
        <f>IF(Raw!$G92&gt;$C$8,IF(Raw!$Q92&gt;$C$8,IF(Raw!$N92&gt;$C$9,IF(Raw!$N92&lt;$A$9,IF(Raw!$X92&gt;$C$9,IF(Raw!$X92&lt;$A$9,Raw!H92,-999),-999),-999),-999),-999),-999)</f>
        <v>1.0715319999999999</v>
      </c>
      <c r="F92" s="9">
        <f>IF(Raw!$G92&gt;$C$8,IF(Raw!$Q92&gt;$C$8,IF(Raw!$N92&gt;$C$9,IF(Raw!$N92&lt;$A$9,IF(Raw!$X92&gt;$C$9,IF(Raw!$X92&lt;$A$9,Raw!I92,-999),-999),-999),-999),-999),-999)</f>
        <v>1.922382</v>
      </c>
      <c r="G92" s="9">
        <f>Raw!G92</f>
        <v>0.99450499999999997</v>
      </c>
      <c r="H92" s="9">
        <f>IF(Raw!$G92&gt;$C$8,IF(Raw!$Q92&gt;$C$8,IF(Raw!$N92&gt;$C$9,IF(Raw!$N92&lt;$A$9,IF(Raw!$X92&gt;$C$9,IF(Raw!$X92&lt;$A$9,Raw!L92,-999),-999),-999),-999),-999),-999)</f>
        <v>742.6</v>
      </c>
      <c r="I92" s="9">
        <f>IF(Raw!$G92&gt;$C$8,IF(Raw!$Q92&gt;$C$8,IF(Raw!$N92&gt;$C$9,IF(Raw!$N92&lt;$A$9,IF(Raw!$X92&gt;$C$9,IF(Raw!$X92&lt;$A$9,Raw!M92,-999),-999),-999),-999),-999),-999)</f>
        <v>0.27955799999999997</v>
      </c>
      <c r="J92" s="9">
        <f>IF(Raw!$G92&gt;$C$8,IF(Raw!$Q92&gt;$C$8,IF(Raw!$N92&gt;$C$9,IF(Raw!$N92&lt;$A$9,IF(Raw!$X92&gt;$C$9,IF(Raw!$X92&lt;$A$9,Raw!N92,-999),-999),-999),-999),-999),-999)</f>
        <v>349</v>
      </c>
      <c r="K92" s="9">
        <f>IF(Raw!$G92&gt;$C$8,IF(Raw!$Q92&gt;$C$8,IF(Raw!$N92&gt;$C$9,IF(Raw!$N92&lt;$A$9,IF(Raw!$X92&gt;$C$9,IF(Raw!$X92&lt;$A$9,Raw!R92,-999),-999),-999),-999),-999),-999)</f>
        <v>1.0419799999999999</v>
      </c>
      <c r="L92" s="9">
        <f>IF(Raw!$G92&gt;$C$8,IF(Raw!$Q92&gt;$C$8,IF(Raw!$N92&gt;$C$9,IF(Raw!$N92&lt;$A$9,IF(Raw!$X92&gt;$C$9,IF(Raw!$X92&lt;$A$9,Raw!S92,-999),-999),-999),-999),-999),-999)</f>
        <v>1.9125399999999999</v>
      </c>
      <c r="M92" s="9">
        <f>Raw!Q92</f>
        <v>0.99345399999999995</v>
      </c>
      <c r="N92" s="9">
        <f>IF(Raw!$G92&gt;$C$8,IF(Raw!$Q92&gt;$C$8,IF(Raw!$N92&gt;$C$9,IF(Raw!$N92&lt;$A$9,IF(Raw!$X92&gt;$C$9,IF(Raw!$X92&lt;$A$9,Raw!V92,-999),-999),-999),-999),-999),-999)</f>
        <v>754.4</v>
      </c>
      <c r="O92" s="9">
        <f>IF(Raw!$G92&gt;$C$8,IF(Raw!$Q92&gt;$C$8,IF(Raw!$N92&gt;$C$9,IF(Raw!$N92&lt;$A$9,IF(Raw!$X92&gt;$C$9,IF(Raw!$X92&lt;$A$9,Raw!W92,-999),-999),-999),-999),-999),-999)</f>
        <v>0.27644299999999999</v>
      </c>
      <c r="P92" s="9">
        <f>IF(Raw!$G92&gt;$C$8,IF(Raw!$Q92&gt;$C$8,IF(Raw!$N92&gt;$C$9,IF(Raw!$N92&lt;$A$9,IF(Raw!$X92&gt;$C$9,IF(Raw!$X92&lt;$A$9,Raw!X92,-999),-999),-999),-999),-999),-999)</f>
        <v>310</v>
      </c>
      <c r="R92" s="9">
        <f t="shared" si="20"/>
        <v>0.85085000000000011</v>
      </c>
      <c r="S92" s="9">
        <f t="shared" si="21"/>
        <v>0.44260193863654573</v>
      </c>
      <c r="T92" s="9">
        <f t="shared" si="22"/>
        <v>0.87056</v>
      </c>
      <c r="U92" s="9">
        <f t="shared" si="23"/>
        <v>0.45518525102742952</v>
      </c>
      <c r="V92" s="15">
        <f t="shared" si="16"/>
        <v>0.47430992</v>
      </c>
      <c r="X92" s="11">
        <f t="shared" si="24"/>
        <v>4.7558E+18</v>
      </c>
      <c r="Y92" s="11">
        <f t="shared" si="25"/>
        <v>7.4260000000000004E-18</v>
      </c>
      <c r="Z92" s="11">
        <f t="shared" si="26"/>
        <v>3.4899999999999997E-4</v>
      </c>
      <c r="AA92" s="16">
        <f t="shared" si="27"/>
        <v>1.2175415331960879E-2</v>
      </c>
      <c r="AB92" s="9">
        <f t="shared" si="17"/>
        <v>1.0525794295713917</v>
      </c>
      <c r="AC92" s="9">
        <f t="shared" si="18"/>
        <v>0.98782458466803913</v>
      </c>
      <c r="AD92" s="15">
        <f t="shared" si="19"/>
        <v>34.8865768824094</v>
      </c>
      <c r="AE92" s="3">
        <f t="shared" si="28"/>
        <v>894.09039999999982</v>
      </c>
      <c r="AF92" s="2">
        <f t="shared" si="29"/>
        <v>0.25</v>
      </c>
      <c r="AG92" s="9">
        <f t="shared" si="30"/>
        <v>1.2215273273620954E-2</v>
      </c>
      <c r="AH92" s="2">
        <f t="shared" si="31"/>
        <v>0.59109071657333578</v>
      </c>
    </row>
    <row r="93" spans="1:34">
      <c r="A93" s="1">
        <f>Raw!A93</f>
        <v>80</v>
      </c>
      <c r="B93" s="14">
        <f>Raw!B93</f>
        <v>0.41357638888888887</v>
      </c>
      <c r="C93" s="15">
        <f>Raw!C93</f>
        <v>43.9</v>
      </c>
      <c r="D93" s="15">
        <f>IF(C93&gt;0.5,Raw!D93*D$11,-999)</f>
        <v>7.9</v>
      </c>
      <c r="E93" s="9">
        <f>IF(Raw!$G93&gt;$C$8,IF(Raw!$Q93&gt;$C$8,IF(Raw!$N93&gt;$C$9,IF(Raw!$N93&lt;$A$9,IF(Raw!$X93&gt;$C$9,IF(Raw!$X93&lt;$A$9,Raw!H93,-999),-999),-999),-999),-999),-999)</f>
        <v>1.1181209999999999</v>
      </c>
      <c r="F93" s="9">
        <f>IF(Raw!$G93&gt;$C$8,IF(Raw!$Q93&gt;$C$8,IF(Raw!$N93&gt;$C$9,IF(Raw!$N93&lt;$A$9,IF(Raw!$X93&gt;$C$9,IF(Raw!$X93&lt;$A$9,Raw!I93,-999),-999),-999),-999),-999),-999)</f>
        <v>1.9659899999999999</v>
      </c>
      <c r="G93" s="9">
        <f>Raw!G93</f>
        <v>0.99565499999999996</v>
      </c>
      <c r="H93" s="9">
        <f>IF(Raw!$G93&gt;$C$8,IF(Raw!$Q93&gt;$C$8,IF(Raw!$N93&gt;$C$9,IF(Raw!$N93&lt;$A$9,IF(Raw!$X93&gt;$C$9,IF(Raw!$X93&lt;$A$9,Raw!L93,-999),-999),-999),-999),-999),-999)</f>
        <v>751.7</v>
      </c>
      <c r="I93" s="9">
        <f>IF(Raw!$G93&gt;$C$8,IF(Raw!$Q93&gt;$C$8,IF(Raw!$N93&gt;$C$9,IF(Raw!$N93&lt;$A$9,IF(Raw!$X93&gt;$C$9,IF(Raw!$X93&lt;$A$9,Raw!M93,-999),-999),-999),-999),-999),-999)</f>
        <v>0.31526700000000002</v>
      </c>
      <c r="J93" s="9">
        <f>IF(Raw!$G93&gt;$C$8,IF(Raw!$Q93&gt;$C$8,IF(Raw!$N93&gt;$C$9,IF(Raw!$N93&lt;$A$9,IF(Raw!$X93&gt;$C$9,IF(Raw!$X93&lt;$A$9,Raw!N93,-999),-999),-999),-999),-999),-999)</f>
        <v>390</v>
      </c>
      <c r="K93" s="9">
        <f>IF(Raw!$G93&gt;$C$8,IF(Raw!$Q93&gt;$C$8,IF(Raw!$N93&gt;$C$9,IF(Raw!$N93&lt;$A$9,IF(Raw!$X93&gt;$C$9,IF(Raw!$X93&lt;$A$9,Raw!R93,-999),-999),-999),-999),-999),-999)</f>
        <v>1.0936980000000001</v>
      </c>
      <c r="L93" s="9">
        <f>IF(Raw!$G93&gt;$C$8,IF(Raw!$Q93&gt;$C$8,IF(Raw!$N93&gt;$C$9,IF(Raw!$N93&lt;$A$9,IF(Raw!$X93&gt;$C$9,IF(Raw!$X93&lt;$A$9,Raw!S93,-999),-999),-999),-999),-999),-999)</f>
        <v>1.98404</v>
      </c>
      <c r="M93" s="9">
        <f>Raw!Q93</f>
        <v>0.99431599999999998</v>
      </c>
      <c r="N93" s="9">
        <f>IF(Raw!$G93&gt;$C$8,IF(Raw!$Q93&gt;$C$8,IF(Raw!$N93&gt;$C$9,IF(Raw!$N93&lt;$A$9,IF(Raw!$X93&gt;$C$9,IF(Raw!$X93&lt;$A$9,Raw!V93,-999),-999),-999),-999),-999),-999)</f>
        <v>753.6</v>
      </c>
      <c r="O93" s="9">
        <f>IF(Raw!$G93&gt;$C$8,IF(Raw!$Q93&gt;$C$8,IF(Raw!$N93&gt;$C$9,IF(Raw!$N93&lt;$A$9,IF(Raw!$X93&gt;$C$9,IF(Raw!$X93&lt;$A$9,Raw!W93,-999),-999),-999),-999),-999),-999)</f>
        <v>0.32329200000000002</v>
      </c>
      <c r="P93" s="9">
        <f>IF(Raw!$G93&gt;$C$8,IF(Raw!$Q93&gt;$C$8,IF(Raw!$N93&gt;$C$9,IF(Raw!$N93&lt;$A$9,IF(Raw!$X93&gt;$C$9,IF(Raw!$X93&lt;$A$9,Raw!X93,-999),-999),-999),-999),-999),-999)</f>
        <v>299</v>
      </c>
      <c r="R93" s="9">
        <f t="shared" si="20"/>
        <v>0.84786899999999998</v>
      </c>
      <c r="S93" s="9">
        <f t="shared" si="21"/>
        <v>0.43126821601330628</v>
      </c>
      <c r="T93" s="9">
        <f t="shared" si="22"/>
        <v>0.89034199999999997</v>
      </c>
      <c r="U93" s="9">
        <f t="shared" si="23"/>
        <v>0.44875204128949009</v>
      </c>
      <c r="V93" s="15">
        <f t="shared" si="16"/>
        <v>0.49204192000000002</v>
      </c>
      <c r="X93" s="11">
        <f t="shared" si="24"/>
        <v>4.7558E+18</v>
      </c>
      <c r="Y93" s="11">
        <f t="shared" si="25"/>
        <v>7.5169999999999994E-18</v>
      </c>
      <c r="Z93" s="11">
        <f t="shared" si="26"/>
        <v>3.8999999999999999E-4</v>
      </c>
      <c r="AA93" s="16">
        <f t="shared" si="27"/>
        <v>1.3750532645853011E-2</v>
      </c>
      <c r="AB93" s="9">
        <f t="shared" si="17"/>
        <v>1.1059406767369742</v>
      </c>
      <c r="AC93" s="9">
        <f t="shared" si="18"/>
        <v>0.98624946735414698</v>
      </c>
      <c r="AD93" s="15">
        <f t="shared" si="19"/>
        <v>35.257776015007721</v>
      </c>
      <c r="AE93" s="3">
        <f t="shared" si="28"/>
        <v>905.04679999999962</v>
      </c>
      <c r="AF93" s="2">
        <f t="shared" si="29"/>
        <v>0.25</v>
      </c>
      <c r="AG93" s="9">
        <f t="shared" si="30"/>
        <v>1.217076842927872E-2</v>
      </c>
      <c r="AH93" s="2">
        <f t="shared" si="31"/>
        <v>0.58893715031706184</v>
      </c>
    </row>
    <row r="94" spans="1:34">
      <c r="A94" s="1">
        <f>Raw!A94</f>
        <v>81</v>
      </c>
      <c r="B94" s="14">
        <f>Raw!B94</f>
        <v>0.41363425925925923</v>
      </c>
      <c r="C94" s="15">
        <f>Raw!C94</f>
        <v>44.8</v>
      </c>
      <c r="D94" s="15">
        <f>IF(C94&gt;0.5,Raw!D94*D$11,-999)</f>
        <v>7.9</v>
      </c>
      <c r="E94" s="9">
        <f>IF(Raw!$G94&gt;$C$8,IF(Raw!$Q94&gt;$C$8,IF(Raw!$N94&gt;$C$9,IF(Raw!$N94&lt;$A$9,IF(Raw!$X94&gt;$C$9,IF(Raw!$X94&lt;$A$9,Raw!H94,-999),-999),-999),-999),-999),-999)</f>
        <v>1.0633509999999999</v>
      </c>
      <c r="F94" s="9">
        <f>IF(Raw!$G94&gt;$C$8,IF(Raw!$Q94&gt;$C$8,IF(Raw!$N94&gt;$C$9,IF(Raw!$N94&lt;$A$9,IF(Raw!$X94&gt;$C$9,IF(Raw!$X94&lt;$A$9,Raw!I94,-999),-999),-999),-999),-999),-999)</f>
        <v>1.9062490000000001</v>
      </c>
      <c r="G94" s="9">
        <f>Raw!G94</f>
        <v>0.99354399999999998</v>
      </c>
      <c r="H94" s="9">
        <f>IF(Raw!$G94&gt;$C$8,IF(Raw!$Q94&gt;$C$8,IF(Raw!$N94&gt;$C$9,IF(Raw!$N94&lt;$A$9,IF(Raw!$X94&gt;$C$9,IF(Raw!$X94&lt;$A$9,Raw!L94,-999),-999),-999),-999),-999),-999)</f>
        <v>748.1</v>
      </c>
      <c r="I94" s="9">
        <f>IF(Raw!$G94&gt;$C$8,IF(Raw!$Q94&gt;$C$8,IF(Raw!$N94&gt;$C$9,IF(Raw!$N94&lt;$A$9,IF(Raw!$X94&gt;$C$9,IF(Raw!$X94&lt;$A$9,Raw!M94,-999),-999),-999),-999),-999),-999)</f>
        <v>0.31318299999999999</v>
      </c>
      <c r="J94" s="9">
        <f>IF(Raw!$G94&gt;$C$8,IF(Raw!$Q94&gt;$C$8,IF(Raw!$N94&gt;$C$9,IF(Raw!$N94&lt;$A$9,IF(Raw!$X94&gt;$C$9,IF(Raw!$X94&lt;$A$9,Raw!N94,-999),-999),-999),-999),-999),-999)</f>
        <v>438</v>
      </c>
      <c r="K94" s="9">
        <f>IF(Raw!$G94&gt;$C$8,IF(Raw!$Q94&gt;$C$8,IF(Raw!$N94&gt;$C$9,IF(Raw!$N94&lt;$A$9,IF(Raw!$X94&gt;$C$9,IF(Raw!$X94&lt;$A$9,Raw!R94,-999),-999),-999),-999),-999),-999)</f>
        <v>1.0580879999999999</v>
      </c>
      <c r="L94" s="9">
        <f>IF(Raw!$G94&gt;$C$8,IF(Raw!$Q94&gt;$C$8,IF(Raw!$N94&gt;$C$9,IF(Raw!$N94&lt;$A$9,IF(Raw!$X94&gt;$C$9,IF(Raw!$X94&lt;$A$9,Raw!S94,-999),-999),-999),-999),-999),-999)</f>
        <v>1.949476</v>
      </c>
      <c r="M94" s="9">
        <f>Raw!Q94</f>
        <v>0.99369399999999997</v>
      </c>
      <c r="N94" s="9">
        <f>IF(Raw!$G94&gt;$C$8,IF(Raw!$Q94&gt;$C$8,IF(Raw!$N94&gt;$C$9,IF(Raw!$N94&lt;$A$9,IF(Raw!$X94&gt;$C$9,IF(Raw!$X94&lt;$A$9,Raw!V94,-999),-999),-999),-999),-999),-999)</f>
        <v>746.6</v>
      </c>
      <c r="O94" s="9">
        <f>IF(Raw!$G94&gt;$C$8,IF(Raw!$Q94&gt;$C$8,IF(Raw!$N94&gt;$C$9,IF(Raw!$N94&lt;$A$9,IF(Raw!$X94&gt;$C$9,IF(Raw!$X94&lt;$A$9,Raw!W94,-999),-999),-999),-999),-999),-999)</f>
        <v>0.26480700000000001</v>
      </c>
      <c r="P94" s="9">
        <f>IF(Raw!$G94&gt;$C$8,IF(Raw!$Q94&gt;$C$8,IF(Raw!$N94&gt;$C$9,IF(Raw!$N94&lt;$A$9,IF(Raw!$X94&gt;$C$9,IF(Raw!$X94&lt;$A$9,Raw!X94,-999),-999),-999),-999),-999),-999)</f>
        <v>306</v>
      </c>
      <c r="R94" s="9">
        <f t="shared" si="20"/>
        <v>0.84289800000000015</v>
      </c>
      <c r="S94" s="9">
        <f t="shared" si="21"/>
        <v>0.44217623196130207</v>
      </c>
      <c r="T94" s="9">
        <f t="shared" si="22"/>
        <v>0.89138800000000007</v>
      </c>
      <c r="U94" s="9">
        <f t="shared" si="23"/>
        <v>0.45724492119933768</v>
      </c>
      <c r="V94" s="15">
        <f t="shared" si="16"/>
        <v>0.48347004799999999</v>
      </c>
      <c r="X94" s="11">
        <f t="shared" si="24"/>
        <v>4.7558E+18</v>
      </c>
      <c r="Y94" s="11">
        <f t="shared" si="25"/>
        <v>7.4810000000000005E-18</v>
      </c>
      <c r="Z94" s="11">
        <f t="shared" si="26"/>
        <v>4.3799999999999997E-4</v>
      </c>
      <c r="AA94" s="16">
        <f t="shared" si="27"/>
        <v>1.5344114441073036E-2</v>
      </c>
      <c r="AB94" s="9">
        <f t="shared" si="17"/>
        <v>1.071765559483399</v>
      </c>
      <c r="AC94" s="9">
        <f t="shared" si="18"/>
        <v>0.98465588555892714</v>
      </c>
      <c r="AD94" s="15">
        <f t="shared" si="19"/>
        <v>35.032224751308313</v>
      </c>
      <c r="AE94" s="3">
        <f t="shared" si="28"/>
        <v>900.71239999999977</v>
      </c>
      <c r="AF94" s="2">
        <f t="shared" si="29"/>
        <v>0.25</v>
      </c>
      <c r="AG94" s="9">
        <f t="shared" si="30"/>
        <v>1.2321774496807273E-2</v>
      </c>
      <c r="AH94" s="2">
        <f t="shared" si="31"/>
        <v>0.59624425533739145</v>
      </c>
    </row>
    <row r="95" spans="1:34">
      <c r="A95" s="1">
        <f>Raw!A95</f>
        <v>82</v>
      </c>
      <c r="B95" s="14">
        <f>Raw!B95</f>
        <v>0.41369212962962965</v>
      </c>
      <c r="C95" s="15">
        <f>Raw!C95</f>
        <v>45.5</v>
      </c>
      <c r="D95" s="15">
        <f>IF(C95&gt;0.5,Raw!D95*D$11,-999)</f>
        <v>7</v>
      </c>
      <c r="E95" s="9">
        <f>IF(Raw!$G95&gt;$C$8,IF(Raw!$Q95&gt;$C$8,IF(Raw!$N95&gt;$C$9,IF(Raw!$N95&lt;$A$9,IF(Raw!$X95&gt;$C$9,IF(Raw!$X95&lt;$A$9,Raw!H95,-999),-999),-999),-999),-999),-999)</f>
        <v>1.0380529999999999</v>
      </c>
      <c r="F95" s="9">
        <f>IF(Raw!$G95&gt;$C$8,IF(Raw!$Q95&gt;$C$8,IF(Raw!$N95&gt;$C$9,IF(Raw!$N95&lt;$A$9,IF(Raw!$X95&gt;$C$9,IF(Raw!$X95&lt;$A$9,Raw!I95,-999),-999),-999),-999),-999),-999)</f>
        <v>1.83199</v>
      </c>
      <c r="G95" s="9">
        <f>Raw!G95</f>
        <v>0.99300600000000006</v>
      </c>
      <c r="H95" s="9">
        <f>IF(Raw!$G95&gt;$C$8,IF(Raw!$Q95&gt;$C$8,IF(Raw!$N95&gt;$C$9,IF(Raw!$N95&lt;$A$9,IF(Raw!$X95&gt;$C$9,IF(Raw!$X95&lt;$A$9,Raw!L95,-999),-999),-999),-999),-999),-999)</f>
        <v>788.3</v>
      </c>
      <c r="I95" s="9">
        <f>IF(Raw!$G95&gt;$C$8,IF(Raw!$Q95&gt;$C$8,IF(Raw!$N95&gt;$C$9,IF(Raw!$N95&lt;$A$9,IF(Raw!$X95&gt;$C$9,IF(Raw!$X95&lt;$A$9,Raw!M95,-999),-999),-999),-999),-999),-999)</f>
        <v>0.25885000000000002</v>
      </c>
      <c r="J95" s="9">
        <f>IF(Raw!$G95&gt;$C$8,IF(Raw!$Q95&gt;$C$8,IF(Raw!$N95&gt;$C$9,IF(Raw!$N95&lt;$A$9,IF(Raw!$X95&gt;$C$9,IF(Raw!$X95&lt;$A$9,Raw!N95,-999),-999),-999),-999),-999),-999)</f>
        <v>381</v>
      </c>
      <c r="K95" s="9">
        <f>IF(Raw!$G95&gt;$C$8,IF(Raw!$Q95&gt;$C$8,IF(Raw!$N95&gt;$C$9,IF(Raw!$N95&lt;$A$9,IF(Raw!$X95&gt;$C$9,IF(Raw!$X95&lt;$A$9,Raw!R95,-999),-999),-999),-999),-999),-999)</f>
        <v>1.0389459999999999</v>
      </c>
      <c r="L95" s="9">
        <f>IF(Raw!$G95&gt;$C$8,IF(Raw!$Q95&gt;$C$8,IF(Raw!$N95&gt;$C$9,IF(Raw!$N95&lt;$A$9,IF(Raw!$X95&gt;$C$9,IF(Raw!$X95&lt;$A$9,Raw!S95,-999),-999),-999),-999),-999),-999)</f>
        <v>1.929918</v>
      </c>
      <c r="M95" s="9">
        <f>Raw!Q95</f>
        <v>0.99431099999999994</v>
      </c>
      <c r="N95" s="9">
        <f>IF(Raw!$G95&gt;$C$8,IF(Raw!$Q95&gt;$C$8,IF(Raw!$N95&gt;$C$9,IF(Raw!$N95&lt;$A$9,IF(Raw!$X95&gt;$C$9,IF(Raw!$X95&lt;$A$9,Raw!V95,-999),-999),-999),-999),-999),-999)</f>
        <v>800.3</v>
      </c>
      <c r="O95" s="9">
        <f>IF(Raw!$G95&gt;$C$8,IF(Raw!$Q95&gt;$C$8,IF(Raw!$N95&gt;$C$9,IF(Raw!$N95&lt;$A$9,IF(Raw!$X95&gt;$C$9,IF(Raw!$X95&lt;$A$9,Raw!W95,-999),-999),-999),-999),-999),-999)</f>
        <v>0.22917999999999999</v>
      </c>
      <c r="P95" s="9">
        <f>IF(Raw!$G95&gt;$C$8,IF(Raw!$Q95&gt;$C$8,IF(Raw!$N95&gt;$C$9,IF(Raw!$N95&lt;$A$9,IF(Raw!$X95&gt;$C$9,IF(Raw!$X95&lt;$A$9,Raw!X95,-999),-999),-999),-999),-999),-999)</f>
        <v>274</v>
      </c>
      <c r="R95" s="9">
        <f t="shared" si="20"/>
        <v>0.79393700000000011</v>
      </c>
      <c r="S95" s="9">
        <f t="shared" si="21"/>
        <v>0.4333740904699262</v>
      </c>
      <c r="T95" s="9">
        <f t="shared" si="22"/>
        <v>0.8909720000000001</v>
      </c>
      <c r="U95" s="9">
        <f t="shared" si="23"/>
        <v>0.46166313801933556</v>
      </c>
      <c r="V95" s="15">
        <f t="shared" si="16"/>
        <v>0.478619664</v>
      </c>
      <c r="X95" s="11">
        <f t="shared" si="24"/>
        <v>4.2139999999999995E+18</v>
      </c>
      <c r="Y95" s="11">
        <f t="shared" si="25"/>
        <v>7.8829999999999988E-18</v>
      </c>
      <c r="Z95" s="11">
        <f t="shared" si="26"/>
        <v>3.8099999999999999E-4</v>
      </c>
      <c r="AA95" s="16">
        <f t="shared" si="27"/>
        <v>1.2498241472150002E-2</v>
      </c>
      <c r="AB95" s="9">
        <f t="shared" si="17"/>
        <v>1.0500815832009243</v>
      </c>
      <c r="AC95" s="9">
        <f t="shared" si="18"/>
        <v>0.98750175852785016</v>
      </c>
      <c r="AD95" s="15">
        <f t="shared" si="19"/>
        <v>32.803783391469821</v>
      </c>
      <c r="AE95" s="3">
        <f t="shared" si="28"/>
        <v>949.11319999999955</v>
      </c>
      <c r="AF95" s="2">
        <f t="shared" si="29"/>
        <v>0.25</v>
      </c>
      <c r="AG95" s="9">
        <f t="shared" si="30"/>
        <v>1.164945967647117E-2</v>
      </c>
      <c r="AH95" s="2">
        <f t="shared" si="31"/>
        <v>0.56371129107096529</v>
      </c>
    </row>
    <row r="96" spans="1:34">
      <c r="A96" s="1">
        <f>Raw!A96</f>
        <v>83</v>
      </c>
      <c r="B96" s="14">
        <f>Raw!B96</f>
        <v>0.41375000000000001</v>
      </c>
      <c r="C96" s="15">
        <f>Raw!C96</f>
        <v>46.6</v>
      </c>
      <c r="D96" s="15">
        <f>IF(C96&gt;0.5,Raw!D96*D$11,-999)</f>
        <v>7</v>
      </c>
      <c r="E96" s="9">
        <f>IF(Raw!$G96&gt;$C$8,IF(Raw!$Q96&gt;$C$8,IF(Raw!$N96&gt;$C$9,IF(Raw!$N96&lt;$A$9,IF(Raw!$X96&gt;$C$9,IF(Raw!$X96&lt;$A$9,Raw!H96,-999),-999),-999),-999),-999),-999)</f>
        <v>1.0587880000000001</v>
      </c>
      <c r="F96" s="9">
        <f>IF(Raw!$G96&gt;$C$8,IF(Raw!$Q96&gt;$C$8,IF(Raw!$N96&gt;$C$9,IF(Raw!$N96&lt;$A$9,IF(Raw!$X96&gt;$C$9,IF(Raw!$X96&lt;$A$9,Raw!I96,-999),-999),-999),-999),-999),-999)</f>
        <v>1.8404389999999999</v>
      </c>
      <c r="G96" s="9">
        <f>Raw!G96</f>
        <v>0.99058199999999996</v>
      </c>
      <c r="H96" s="9">
        <f>IF(Raw!$G96&gt;$C$8,IF(Raw!$Q96&gt;$C$8,IF(Raw!$N96&gt;$C$9,IF(Raw!$N96&lt;$A$9,IF(Raw!$X96&gt;$C$9,IF(Raw!$X96&lt;$A$9,Raw!L96,-999),-999),-999),-999),-999),-999)</f>
        <v>750.4</v>
      </c>
      <c r="I96" s="9">
        <f>IF(Raw!$G96&gt;$C$8,IF(Raw!$Q96&gt;$C$8,IF(Raw!$N96&gt;$C$9,IF(Raw!$N96&lt;$A$9,IF(Raw!$X96&gt;$C$9,IF(Raw!$X96&lt;$A$9,Raw!M96,-999),-999),-999),-999),-999),-999)</f>
        <v>0.316718</v>
      </c>
      <c r="J96" s="9">
        <f>IF(Raw!$G96&gt;$C$8,IF(Raw!$Q96&gt;$C$8,IF(Raw!$N96&gt;$C$9,IF(Raw!$N96&lt;$A$9,IF(Raw!$X96&gt;$C$9,IF(Raw!$X96&lt;$A$9,Raw!N96,-999),-999),-999),-999),-999),-999)</f>
        <v>383</v>
      </c>
      <c r="K96" s="9">
        <f>IF(Raw!$G96&gt;$C$8,IF(Raw!$Q96&gt;$C$8,IF(Raw!$N96&gt;$C$9,IF(Raw!$N96&lt;$A$9,IF(Raw!$X96&gt;$C$9,IF(Raw!$X96&lt;$A$9,Raw!R96,-999),-999),-999),-999),-999),-999)</f>
        <v>1.1717310000000001</v>
      </c>
      <c r="L96" s="9">
        <f>IF(Raw!$G96&gt;$C$8,IF(Raw!$Q96&gt;$C$8,IF(Raw!$N96&gt;$C$9,IF(Raw!$N96&lt;$A$9,IF(Raw!$X96&gt;$C$9,IF(Raw!$X96&lt;$A$9,Raw!S96,-999),-999),-999),-999),-999),-999)</f>
        <v>1.830589</v>
      </c>
      <c r="M96" s="9">
        <f>Raw!Q96</f>
        <v>0.86138199999999998</v>
      </c>
      <c r="N96" s="9">
        <f>IF(Raw!$G96&gt;$C$8,IF(Raw!$Q96&gt;$C$8,IF(Raw!$N96&gt;$C$9,IF(Raw!$N96&lt;$A$9,IF(Raw!$X96&gt;$C$9,IF(Raw!$X96&lt;$A$9,Raw!V96,-999),-999),-999),-999),-999),-999)</f>
        <v>900</v>
      </c>
      <c r="O96" s="9">
        <f>IF(Raw!$G96&gt;$C$8,IF(Raw!$Q96&gt;$C$8,IF(Raw!$N96&gt;$C$9,IF(Raw!$N96&lt;$A$9,IF(Raw!$X96&gt;$C$9,IF(Raw!$X96&lt;$A$9,Raw!W96,-999),-999),-999),-999),-999),-999)</f>
        <v>0.37081999999999998</v>
      </c>
      <c r="P96" s="9">
        <f>IF(Raw!$G96&gt;$C$8,IF(Raw!$Q96&gt;$C$8,IF(Raw!$N96&gt;$C$9,IF(Raw!$N96&lt;$A$9,IF(Raw!$X96&gt;$C$9,IF(Raw!$X96&lt;$A$9,Raw!X96,-999),-999),-999),-999),-999),-999)</f>
        <v>428</v>
      </c>
      <c r="R96" s="9">
        <f t="shared" si="20"/>
        <v>0.78165099999999987</v>
      </c>
      <c r="S96" s="9">
        <f t="shared" si="21"/>
        <v>0.42470899606017909</v>
      </c>
      <c r="T96" s="9">
        <f t="shared" si="22"/>
        <v>0.65885799999999994</v>
      </c>
      <c r="U96" s="9">
        <f t="shared" si="23"/>
        <v>0.35991585222024164</v>
      </c>
      <c r="V96" s="15">
        <f t="shared" si="16"/>
        <v>0.45398607200000002</v>
      </c>
      <c r="X96" s="11">
        <f t="shared" si="24"/>
        <v>4.2139999999999995E+18</v>
      </c>
      <c r="Y96" s="11">
        <f t="shared" si="25"/>
        <v>7.5039999999999995E-18</v>
      </c>
      <c r="Z96" s="11">
        <f t="shared" si="26"/>
        <v>3.8299999999999999E-4</v>
      </c>
      <c r="AA96" s="16">
        <f t="shared" si="27"/>
        <v>1.1966245603091823E-2</v>
      </c>
      <c r="AB96" s="9">
        <f t="shared" si="17"/>
        <v>1.1796150566455619</v>
      </c>
      <c r="AC96" s="9">
        <f t="shared" si="18"/>
        <v>0.98803375439690833</v>
      </c>
      <c r="AD96" s="15">
        <f t="shared" si="19"/>
        <v>31.243461104678396</v>
      </c>
      <c r="AE96" s="3">
        <f t="shared" si="28"/>
        <v>903.48159999999973</v>
      </c>
      <c r="AF96" s="2">
        <f t="shared" si="29"/>
        <v>0.25</v>
      </c>
      <c r="AG96" s="9">
        <f t="shared" si="30"/>
        <v>8.6500130229233037E-3</v>
      </c>
      <c r="AH96" s="2">
        <f t="shared" si="31"/>
        <v>0.41856962849368995</v>
      </c>
    </row>
    <row r="97" spans="1:34">
      <c r="A97" s="1">
        <f>Raw!A97</f>
        <v>84</v>
      </c>
      <c r="B97" s="14">
        <f>Raw!B97</f>
        <v>0.41379629629629627</v>
      </c>
      <c r="C97" s="15">
        <f>Raw!C97</f>
        <v>47.5</v>
      </c>
      <c r="D97" s="15">
        <f>IF(C97&gt;0.5,Raw!D97*D$11,-999)</f>
        <v>7</v>
      </c>
      <c r="E97" s="9">
        <f>IF(Raw!$G97&gt;$C$8,IF(Raw!$Q97&gt;$C$8,IF(Raw!$N97&gt;$C$9,IF(Raw!$N97&lt;$A$9,IF(Raw!$X97&gt;$C$9,IF(Raw!$X97&lt;$A$9,Raw!H97,-999),-999),-999),-999),-999),-999)</f>
        <v>0.99729999999999996</v>
      </c>
      <c r="F97" s="9">
        <f>IF(Raw!$G97&gt;$C$8,IF(Raw!$Q97&gt;$C$8,IF(Raw!$N97&gt;$C$9,IF(Raw!$N97&lt;$A$9,IF(Raw!$X97&gt;$C$9,IF(Raw!$X97&lt;$A$9,Raw!I97,-999),-999),-999),-999),-999),-999)</f>
        <v>1.7799370000000001</v>
      </c>
      <c r="G97" s="9">
        <f>Raw!G97</f>
        <v>0.99242699999999995</v>
      </c>
      <c r="H97" s="9">
        <f>IF(Raw!$G97&gt;$C$8,IF(Raw!$Q97&gt;$C$8,IF(Raw!$N97&gt;$C$9,IF(Raw!$N97&lt;$A$9,IF(Raw!$X97&gt;$C$9,IF(Raw!$X97&lt;$A$9,Raw!L97,-999),-999),-999),-999),-999),-999)</f>
        <v>800.3</v>
      </c>
      <c r="I97" s="9">
        <f>IF(Raw!$G97&gt;$C$8,IF(Raw!$Q97&gt;$C$8,IF(Raw!$N97&gt;$C$9,IF(Raw!$N97&lt;$A$9,IF(Raw!$X97&gt;$C$9,IF(Raw!$X97&lt;$A$9,Raw!M97,-999),-999),-999),-999),-999),-999)</f>
        <v>0.30740699999999999</v>
      </c>
      <c r="J97" s="9">
        <f>IF(Raw!$G97&gt;$C$8,IF(Raw!$Q97&gt;$C$8,IF(Raw!$N97&gt;$C$9,IF(Raw!$N97&lt;$A$9,IF(Raw!$X97&gt;$C$9,IF(Raw!$X97&lt;$A$9,Raw!N97,-999),-999),-999),-999),-999),-999)</f>
        <v>317</v>
      </c>
      <c r="K97" s="9">
        <f>IF(Raw!$G97&gt;$C$8,IF(Raw!$Q97&gt;$C$8,IF(Raw!$N97&gt;$C$9,IF(Raw!$N97&lt;$A$9,IF(Raw!$X97&gt;$C$9,IF(Raw!$X97&lt;$A$9,Raw!R97,-999),-999),-999),-999),-999),-999)</f>
        <v>1.048837</v>
      </c>
      <c r="L97" s="9">
        <f>IF(Raw!$G97&gt;$C$8,IF(Raw!$Q97&gt;$C$8,IF(Raw!$N97&gt;$C$9,IF(Raw!$N97&lt;$A$9,IF(Raw!$X97&gt;$C$9,IF(Raw!$X97&lt;$A$9,Raw!S97,-999),-999),-999),-999),-999),-999)</f>
        <v>1.8526769999999999</v>
      </c>
      <c r="M97" s="9">
        <f>Raw!Q97</f>
        <v>0.99295599999999995</v>
      </c>
      <c r="N97" s="9">
        <f>IF(Raw!$G97&gt;$C$8,IF(Raw!$Q97&gt;$C$8,IF(Raw!$N97&gt;$C$9,IF(Raw!$N97&lt;$A$9,IF(Raw!$X97&gt;$C$9,IF(Raw!$X97&lt;$A$9,Raw!V97,-999),-999),-999),-999),-999),-999)</f>
        <v>733.6</v>
      </c>
      <c r="O97" s="9">
        <f>IF(Raw!$G97&gt;$C$8,IF(Raw!$Q97&gt;$C$8,IF(Raw!$N97&gt;$C$9,IF(Raw!$N97&lt;$A$9,IF(Raw!$X97&gt;$C$9,IF(Raw!$X97&lt;$A$9,Raw!W97,-999),-999),-999),-999),-999),-999)</f>
        <v>0.29710999999999999</v>
      </c>
      <c r="P97" s="9">
        <f>IF(Raw!$G97&gt;$C$8,IF(Raw!$Q97&gt;$C$8,IF(Raw!$N97&gt;$C$9,IF(Raw!$N97&lt;$A$9,IF(Raw!$X97&gt;$C$9,IF(Raw!$X97&lt;$A$9,Raw!X97,-999),-999),-999),-999),-999),-999)</f>
        <v>241</v>
      </c>
      <c r="R97" s="9">
        <f t="shared" si="20"/>
        <v>0.78263700000000014</v>
      </c>
      <c r="S97" s="9">
        <f t="shared" si="21"/>
        <v>0.43969927025507088</v>
      </c>
      <c r="T97" s="9">
        <f t="shared" si="22"/>
        <v>0.80383999999999989</v>
      </c>
      <c r="U97" s="9">
        <f t="shared" si="23"/>
        <v>0.43388027162856768</v>
      </c>
      <c r="V97" s="15">
        <f t="shared" si="16"/>
        <v>0.45946389599999998</v>
      </c>
      <c r="X97" s="11">
        <f t="shared" si="24"/>
        <v>4.2139999999999995E+18</v>
      </c>
      <c r="Y97" s="11">
        <f t="shared" si="25"/>
        <v>8.0029999999999997E-18</v>
      </c>
      <c r="Z97" s="11">
        <f t="shared" si="26"/>
        <v>3.1700000000000001E-4</v>
      </c>
      <c r="AA97" s="16">
        <f t="shared" si="27"/>
        <v>1.0577629132442968E-2</v>
      </c>
      <c r="AB97" s="9">
        <f t="shared" si="17"/>
        <v>1.057339721401823</v>
      </c>
      <c r="AC97" s="9">
        <f t="shared" si="18"/>
        <v>0.98942237086755702</v>
      </c>
      <c r="AD97" s="15">
        <f t="shared" si="19"/>
        <v>33.367915244299589</v>
      </c>
      <c r="AE97" s="3">
        <f t="shared" si="28"/>
        <v>963.56119999999976</v>
      </c>
      <c r="AF97" s="2">
        <f t="shared" si="29"/>
        <v>0.25</v>
      </c>
      <c r="AG97" s="9">
        <f t="shared" si="30"/>
        <v>1.1136677022981331E-2</v>
      </c>
      <c r="AH97" s="2">
        <f t="shared" si="31"/>
        <v>0.53889800533365506</v>
      </c>
    </row>
    <row r="98" spans="1:34">
      <c r="A98" s="1">
        <f>Raw!A98</f>
        <v>85</v>
      </c>
      <c r="B98" s="14">
        <f>Raw!B98</f>
        <v>0.41385416666666663</v>
      </c>
      <c r="C98" s="15">
        <f>Raw!C98</f>
        <v>48.4</v>
      </c>
      <c r="D98" s="15">
        <f>IF(C98&gt;0.5,Raw!D98*D$11,-999)</f>
        <v>6.2</v>
      </c>
      <c r="E98" s="9">
        <f>IF(Raw!$G98&gt;$C$8,IF(Raw!$Q98&gt;$C$8,IF(Raw!$N98&gt;$C$9,IF(Raw!$N98&lt;$A$9,IF(Raw!$X98&gt;$C$9,IF(Raw!$X98&lt;$A$9,Raw!H98,-999),-999),-999),-999),-999),-999)</f>
        <v>1.0369360000000001</v>
      </c>
      <c r="F98" s="9">
        <f>IF(Raw!$G98&gt;$C$8,IF(Raw!$Q98&gt;$C$8,IF(Raw!$N98&gt;$C$9,IF(Raw!$N98&lt;$A$9,IF(Raw!$X98&gt;$C$9,IF(Raw!$X98&lt;$A$9,Raw!I98,-999),-999),-999),-999),-999),-999)</f>
        <v>1.8180350000000001</v>
      </c>
      <c r="G98" s="9">
        <f>Raw!G98</f>
        <v>0.98843400000000003</v>
      </c>
      <c r="H98" s="9">
        <f>IF(Raw!$G98&gt;$C$8,IF(Raw!$Q98&gt;$C$8,IF(Raw!$N98&gt;$C$9,IF(Raw!$N98&lt;$A$9,IF(Raw!$X98&gt;$C$9,IF(Raw!$X98&lt;$A$9,Raw!L98,-999),-999),-999),-999),-999),-999)</f>
        <v>757.4</v>
      </c>
      <c r="I98" s="9">
        <f>IF(Raw!$G98&gt;$C$8,IF(Raw!$Q98&gt;$C$8,IF(Raw!$N98&gt;$C$9,IF(Raw!$N98&lt;$A$9,IF(Raw!$X98&gt;$C$9,IF(Raw!$X98&lt;$A$9,Raw!M98,-999),-999),-999),-999),-999),-999)</f>
        <v>0.36834099999999997</v>
      </c>
      <c r="J98" s="9">
        <f>IF(Raw!$G98&gt;$C$8,IF(Raw!$Q98&gt;$C$8,IF(Raw!$N98&gt;$C$9,IF(Raw!$N98&lt;$A$9,IF(Raw!$X98&gt;$C$9,IF(Raw!$X98&lt;$A$9,Raw!N98,-999),-999),-999),-999),-999),-999)</f>
        <v>363</v>
      </c>
      <c r="K98" s="9">
        <f>IF(Raw!$G98&gt;$C$8,IF(Raw!$Q98&gt;$C$8,IF(Raw!$N98&gt;$C$9,IF(Raw!$N98&lt;$A$9,IF(Raw!$X98&gt;$C$9,IF(Raw!$X98&lt;$A$9,Raw!R98,-999),-999),-999),-999),-999),-999)</f>
        <v>0.99026599999999998</v>
      </c>
      <c r="L98" s="9">
        <f>IF(Raw!$G98&gt;$C$8,IF(Raw!$Q98&gt;$C$8,IF(Raw!$N98&gt;$C$9,IF(Raw!$N98&lt;$A$9,IF(Raw!$X98&gt;$C$9,IF(Raw!$X98&lt;$A$9,Raw!S98,-999),-999),-999),-999),-999),-999)</f>
        <v>1.796435</v>
      </c>
      <c r="M98" s="9">
        <f>Raw!Q98</f>
        <v>0.99109000000000003</v>
      </c>
      <c r="N98" s="9">
        <f>IF(Raw!$G98&gt;$C$8,IF(Raw!$Q98&gt;$C$8,IF(Raw!$N98&gt;$C$9,IF(Raw!$N98&lt;$A$9,IF(Raw!$X98&gt;$C$9,IF(Raw!$X98&lt;$A$9,Raw!V98,-999),-999),-999),-999),-999),-999)</f>
        <v>804.5</v>
      </c>
      <c r="O98" s="9">
        <f>IF(Raw!$G98&gt;$C$8,IF(Raw!$Q98&gt;$C$8,IF(Raw!$N98&gt;$C$9,IF(Raw!$N98&lt;$A$9,IF(Raw!$X98&gt;$C$9,IF(Raw!$X98&lt;$A$9,Raw!W98,-999),-999),-999),-999),-999),-999)</f>
        <v>0.279026</v>
      </c>
      <c r="P98" s="9">
        <f>IF(Raw!$G98&gt;$C$8,IF(Raw!$Q98&gt;$C$8,IF(Raw!$N98&gt;$C$9,IF(Raw!$N98&lt;$A$9,IF(Raw!$X98&gt;$C$9,IF(Raw!$X98&lt;$A$9,Raw!X98,-999),-999),-999),-999),-999),-999)</f>
        <v>328</v>
      </c>
      <c r="R98" s="9">
        <f t="shared" si="20"/>
        <v>0.78109899999999999</v>
      </c>
      <c r="S98" s="9">
        <f t="shared" si="21"/>
        <v>0.42963914336082637</v>
      </c>
      <c r="T98" s="9">
        <f t="shared" si="22"/>
        <v>0.80616900000000002</v>
      </c>
      <c r="U98" s="9">
        <f t="shared" si="23"/>
        <v>0.44876046169218481</v>
      </c>
      <c r="V98" s="15">
        <f t="shared" si="16"/>
        <v>0.44551587999999998</v>
      </c>
      <c r="X98" s="11">
        <f t="shared" si="24"/>
        <v>3.7323999999999995E+18</v>
      </c>
      <c r="Y98" s="11">
        <f t="shared" si="25"/>
        <v>7.5739999999999999E-18</v>
      </c>
      <c r="Z98" s="11">
        <f t="shared" si="26"/>
        <v>3.6299999999999999E-4</v>
      </c>
      <c r="AA98" s="16">
        <f t="shared" si="27"/>
        <v>1.0157485469915848E-2</v>
      </c>
      <c r="AB98" s="9">
        <f t="shared" si="17"/>
        <v>0.99845464990379662</v>
      </c>
      <c r="AC98" s="9">
        <f t="shared" si="18"/>
        <v>0.98984251453008409</v>
      </c>
      <c r="AD98" s="15">
        <f t="shared" si="19"/>
        <v>27.982053636131813</v>
      </c>
      <c r="AE98" s="3">
        <f t="shared" si="28"/>
        <v>911.90959999999973</v>
      </c>
      <c r="AF98" s="2">
        <f t="shared" si="29"/>
        <v>0.25</v>
      </c>
      <c r="AG98" s="9">
        <f t="shared" si="30"/>
        <v>9.6594148529584554E-3</v>
      </c>
      <c r="AH98" s="2">
        <f t="shared" si="31"/>
        <v>0.46741405773084699</v>
      </c>
    </row>
    <row r="99" spans="1:34">
      <c r="A99" s="1">
        <f>Raw!A99</f>
        <v>86</v>
      </c>
      <c r="B99" s="14">
        <f>Raw!B99</f>
        <v>0.41391203703703705</v>
      </c>
      <c r="C99" s="15">
        <f>Raw!C99</f>
        <v>49.5</v>
      </c>
      <c r="D99" s="15">
        <f>IF(C99&gt;0.5,Raw!D99*D$11,-999)</f>
        <v>6.2</v>
      </c>
      <c r="E99" s="9">
        <f>IF(Raw!$G99&gt;$C$8,IF(Raw!$Q99&gt;$C$8,IF(Raw!$N99&gt;$C$9,IF(Raw!$N99&lt;$A$9,IF(Raw!$X99&gt;$C$9,IF(Raw!$X99&lt;$A$9,Raw!H99,-999),-999),-999),-999),-999),-999)</f>
        <v>0.97906800000000005</v>
      </c>
      <c r="F99" s="9">
        <f>IF(Raw!$G99&gt;$C$8,IF(Raw!$Q99&gt;$C$8,IF(Raw!$N99&gt;$C$9,IF(Raw!$N99&lt;$A$9,IF(Raw!$X99&gt;$C$9,IF(Raw!$X99&lt;$A$9,Raw!I99,-999),-999),-999),-999),-999),-999)</f>
        <v>1.7363980000000001</v>
      </c>
      <c r="G99" s="9">
        <f>Raw!G99</f>
        <v>0.99343899999999996</v>
      </c>
      <c r="H99" s="9">
        <f>IF(Raw!$G99&gt;$C$8,IF(Raw!$Q99&gt;$C$8,IF(Raw!$N99&gt;$C$9,IF(Raw!$N99&lt;$A$9,IF(Raw!$X99&gt;$C$9,IF(Raw!$X99&lt;$A$9,Raw!L99,-999),-999),-999),-999),-999),-999)</f>
        <v>817.6</v>
      </c>
      <c r="I99" s="9">
        <f>IF(Raw!$G99&gt;$C$8,IF(Raw!$Q99&gt;$C$8,IF(Raw!$N99&gt;$C$9,IF(Raw!$N99&lt;$A$9,IF(Raw!$X99&gt;$C$9,IF(Raw!$X99&lt;$A$9,Raw!M99,-999),-999),-999),-999),-999),-999)</f>
        <v>0.33267000000000002</v>
      </c>
      <c r="J99" s="9">
        <f>IF(Raw!$G99&gt;$C$8,IF(Raw!$Q99&gt;$C$8,IF(Raw!$N99&gt;$C$9,IF(Raw!$N99&lt;$A$9,IF(Raw!$X99&gt;$C$9,IF(Raw!$X99&lt;$A$9,Raw!N99,-999),-999),-999),-999),-999),-999)</f>
        <v>350</v>
      </c>
      <c r="K99" s="9">
        <f>IF(Raw!$G99&gt;$C$8,IF(Raw!$Q99&gt;$C$8,IF(Raw!$N99&gt;$C$9,IF(Raw!$N99&lt;$A$9,IF(Raw!$X99&gt;$C$9,IF(Raw!$X99&lt;$A$9,Raw!R99,-999),-999),-999),-999),-999),-999)</f>
        <v>0.98507299999999998</v>
      </c>
      <c r="L99" s="9">
        <f>IF(Raw!$G99&gt;$C$8,IF(Raw!$Q99&gt;$C$8,IF(Raw!$N99&gt;$C$9,IF(Raw!$N99&lt;$A$9,IF(Raw!$X99&gt;$C$9,IF(Raw!$X99&lt;$A$9,Raw!S99,-999),-999),-999),-999),-999),-999)</f>
        <v>1.78108</v>
      </c>
      <c r="M99" s="9">
        <f>Raw!Q99</f>
        <v>0.99112</v>
      </c>
      <c r="N99" s="9">
        <f>IF(Raw!$G99&gt;$C$8,IF(Raw!$Q99&gt;$C$8,IF(Raw!$N99&gt;$C$9,IF(Raw!$N99&lt;$A$9,IF(Raw!$X99&gt;$C$9,IF(Raw!$X99&lt;$A$9,Raw!V99,-999),-999),-999),-999),-999),-999)</f>
        <v>770.4</v>
      </c>
      <c r="O99" s="9">
        <f>IF(Raw!$G99&gt;$C$8,IF(Raw!$Q99&gt;$C$8,IF(Raw!$N99&gt;$C$9,IF(Raw!$N99&lt;$A$9,IF(Raw!$X99&gt;$C$9,IF(Raw!$X99&lt;$A$9,Raw!W99,-999),-999),-999),-999),-999),-999)</f>
        <v>0.25353199999999998</v>
      </c>
      <c r="P99" s="9">
        <f>IF(Raw!$G99&gt;$C$8,IF(Raw!$Q99&gt;$C$8,IF(Raw!$N99&gt;$C$9,IF(Raw!$N99&lt;$A$9,IF(Raw!$X99&gt;$C$9,IF(Raw!$X99&lt;$A$9,Raw!X99,-999),-999),-999),-999),-999),-999)</f>
        <v>279</v>
      </c>
      <c r="R99" s="9">
        <f t="shared" si="20"/>
        <v>0.75733000000000006</v>
      </c>
      <c r="S99" s="9">
        <f t="shared" si="21"/>
        <v>0.43615000708362944</v>
      </c>
      <c r="T99" s="9">
        <f t="shared" si="22"/>
        <v>0.79600700000000002</v>
      </c>
      <c r="U99" s="9">
        <f t="shared" si="23"/>
        <v>0.44692377658499338</v>
      </c>
      <c r="V99" s="15">
        <f t="shared" si="16"/>
        <v>0.44170784000000002</v>
      </c>
      <c r="X99" s="11">
        <f t="shared" si="24"/>
        <v>3.7323999999999995E+18</v>
      </c>
      <c r="Y99" s="11">
        <f t="shared" si="25"/>
        <v>8.1760000000000003E-18</v>
      </c>
      <c r="Z99" s="11">
        <f t="shared" si="26"/>
        <v>3.5E-4</v>
      </c>
      <c r="AA99" s="16">
        <f t="shared" si="27"/>
        <v>1.0567765386266727E-2</v>
      </c>
      <c r="AB99" s="9">
        <f t="shared" si="17"/>
        <v>0.99348501522182597</v>
      </c>
      <c r="AC99" s="9">
        <f t="shared" si="18"/>
        <v>0.98943223461373331</v>
      </c>
      <c r="AD99" s="15">
        <f t="shared" si="19"/>
        <v>30.193615389333509</v>
      </c>
      <c r="AE99" s="3">
        <f t="shared" si="28"/>
        <v>984.39039999999977</v>
      </c>
      <c r="AF99" s="2">
        <f t="shared" si="29"/>
        <v>0.25</v>
      </c>
      <c r="AG99" s="9">
        <f t="shared" si="30"/>
        <v>1.0380188168119775E-2</v>
      </c>
      <c r="AH99" s="2">
        <f t="shared" si="31"/>
        <v>0.50229190334283902</v>
      </c>
    </row>
    <row r="100" spans="1:34">
      <c r="A100" s="1">
        <f>Raw!A100</f>
        <v>87</v>
      </c>
      <c r="B100" s="14">
        <f>Raw!B100</f>
        <v>0.41396990740740741</v>
      </c>
      <c r="C100" s="15">
        <f>Raw!C100</f>
        <v>50.4</v>
      </c>
      <c r="D100" s="15">
        <f>IF(C100&gt;0.5,Raw!D100*D$11,-999)</f>
        <v>6.2</v>
      </c>
      <c r="E100" s="9">
        <f>IF(Raw!$G100&gt;$C$8,IF(Raw!$Q100&gt;$C$8,IF(Raw!$N100&gt;$C$9,IF(Raw!$N100&lt;$A$9,IF(Raw!$X100&gt;$C$9,IF(Raw!$X100&lt;$A$9,Raw!H100,-999),-999),-999),-999),-999),-999)</f>
        <v>0.98812800000000001</v>
      </c>
      <c r="F100" s="9">
        <f>IF(Raw!$G100&gt;$C$8,IF(Raw!$Q100&gt;$C$8,IF(Raw!$N100&gt;$C$9,IF(Raw!$N100&lt;$A$9,IF(Raw!$X100&gt;$C$9,IF(Raw!$X100&lt;$A$9,Raw!I100,-999),-999),-999),-999),-999),-999)</f>
        <v>1.769037</v>
      </c>
      <c r="G100" s="9">
        <f>Raw!G100</f>
        <v>0.99315799999999999</v>
      </c>
      <c r="H100" s="9">
        <f>IF(Raw!$G100&gt;$C$8,IF(Raw!$Q100&gt;$C$8,IF(Raw!$N100&gt;$C$9,IF(Raw!$N100&lt;$A$9,IF(Raw!$X100&gt;$C$9,IF(Raw!$X100&lt;$A$9,Raw!L100,-999),-999),-999),-999),-999),-999)</f>
        <v>791.5</v>
      </c>
      <c r="I100" s="9">
        <f>IF(Raw!$G100&gt;$C$8,IF(Raw!$Q100&gt;$C$8,IF(Raw!$N100&gt;$C$9,IF(Raw!$N100&lt;$A$9,IF(Raw!$X100&gt;$C$9,IF(Raw!$X100&lt;$A$9,Raw!M100,-999),-999),-999),-999),-999),-999)</f>
        <v>0.30394700000000002</v>
      </c>
      <c r="J100" s="9">
        <f>IF(Raw!$G100&gt;$C$8,IF(Raw!$Q100&gt;$C$8,IF(Raw!$N100&gt;$C$9,IF(Raw!$N100&lt;$A$9,IF(Raw!$X100&gt;$C$9,IF(Raw!$X100&lt;$A$9,Raw!N100,-999),-999),-999),-999),-999),-999)</f>
        <v>352</v>
      </c>
      <c r="K100" s="9">
        <f>IF(Raw!$G100&gt;$C$8,IF(Raw!$Q100&gt;$C$8,IF(Raw!$N100&gt;$C$9,IF(Raw!$N100&lt;$A$9,IF(Raw!$X100&gt;$C$9,IF(Raw!$X100&lt;$A$9,Raw!R100,-999),-999),-999),-999),-999),-999)</f>
        <v>0.98253800000000002</v>
      </c>
      <c r="L100" s="9">
        <f>IF(Raw!$G100&gt;$C$8,IF(Raw!$Q100&gt;$C$8,IF(Raw!$N100&gt;$C$9,IF(Raw!$N100&lt;$A$9,IF(Raw!$X100&gt;$C$9,IF(Raw!$X100&lt;$A$9,Raw!S100,-999),-999),-999),-999),-999),-999)</f>
        <v>1.756907</v>
      </c>
      <c r="M100" s="9">
        <f>Raw!Q100</f>
        <v>0.98581300000000005</v>
      </c>
      <c r="N100" s="9">
        <f>IF(Raw!$G100&gt;$C$8,IF(Raw!$Q100&gt;$C$8,IF(Raw!$N100&gt;$C$9,IF(Raw!$N100&lt;$A$9,IF(Raw!$X100&gt;$C$9,IF(Raw!$X100&lt;$A$9,Raw!V100,-999),-999),-999),-999),-999),-999)</f>
        <v>779.6</v>
      </c>
      <c r="O100" s="9">
        <f>IF(Raw!$G100&gt;$C$8,IF(Raw!$Q100&gt;$C$8,IF(Raw!$N100&gt;$C$9,IF(Raw!$N100&lt;$A$9,IF(Raw!$X100&gt;$C$9,IF(Raw!$X100&lt;$A$9,Raw!W100,-999),-999),-999),-999),-999),-999)</f>
        <v>0.32948499999999997</v>
      </c>
      <c r="P100" s="9">
        <f>IF(Raw!$G100&gt;$C$8,IF(Raw!$Q100&gt;$C$8,IF(Raw!$N100&gt;$C$9,IF(Raw!$N100&lt;$A$9,IF(Raw!$X100&gt;$C$9,IF(Raw!$X100&lt;$A$9,Raw!X100,-999),-999),-999),-999),-999),-999)</f>
        <v>431</v>
      </c>
      <c r="R100" s="9">
        <f t="shared" si="20"/>
        <v>0.78090899999999996</v>
      </c>
      <c r="S100" s="9">
        <f t="shared" si="21"/>
        <v>0.44143169419294226</v>
      </c>
      <c r="T100" s="9">
        <f t="shared" si="22"/>
        <v>0.77436899999999997</v>
      </c>
      <c r="U100" s="9">
        <f t="shared" si="23"/>
        <v>0.44075696664649866</v>
      </c>
      <c r="V100" s="15">
        <f t="shared" si="16"/>
        <v>0.435712936</v>
      </c>
      <c r="X100" s="11">
        <f t="shared" si="24"/>
        <v>3.7323999999999995E+18</v>
      </c>
      <c r="Y100" s="11">
        <f t="shared" si="25"/>
        <v>7.9149999999999999E-18</v>
      </c>
      <c r="Z100" s="11">
        <f t="shared" si="26"/>
        <v>3.5199999999999999E-4</v>
      </c>
      <c r="AA100" s="16">
        <f t="shared" si="27"/>
        <v>1.0291743569265282E-2</v>
      </c>
      <c r="AB100" s="9">
        <f t="shared" si="17"/>
        <v>0.9905076071759884</v>
      </c>
      <c r="AC100" s="9">
        <f t="shared" si="18"/>
        <v>0.98970825643073468</v>
      </c>
      <c r="AD100" s="15">
        <f t="shared" si="19"/>
        <v>29.237907867230913</v>
      </c>
      <c r="AE100" s="3">
        <f t="shared" si="28"/>
        <v>952.96599999999978</v>
      </c>
      <c r="AF100" s="2">
        <f t="shared" si="29"/>
        <v>0.25</v>
      </c>
      <c r="AG100" s="9">
        <f t="shared" si="30"/>
        <v>9.9129319866542269E-3</v>
      </c>
      <c r="AH100" s="2">
        <f t="shared" si="31"/>
        <v>0.4796816198936566</v>
      </c>
    </row>
    <row r="101" spans="1:34">
      <c r="A101" s="1">
        <f>Raw!A101</f>
        <v>88</v>
      </c>
      <c r="B101" s="14">
        <f>Raw!B101</f>
        <v>0.41401620370370368</v>
      </c>
      <c r="C101" s="15">
        <f>Raw!C101</f>
        <v>50.8</v>
      </c>
      <c r="D101" s="15">
        <f>IF(C101&gt;0.5,Raw!D101*D$11,-999)</f>
        <v>6.2</v>
      </c>
      <c r="E101" s="9">
        <f>IF(Raw!$G101&gt;$C$8,IF(Raw!$Q101&gt;$C$8,IF(Raw!$N101&gt;$C$9,IF(Raw!$N101&lt;$A$9,IF(Raw!$X101&gt;$C$9,IF(Raw!$X101&lt;$A$9,Raw!H101,-999),-999),-999),-999),-999),-999)</f>
        <v>0.96830300000000002</v>
      </c>
      <c r="F101" s="9">
        <f>IF(Raw!$G101&gt;$C$8,IF(Raw!$Q101&gt;$C$8,IF(Raw!$N101&gt;$C$9,IF(Raw!$N101&lt;$A$9,IF(Raw!$X101&gt;$C$9,IF(Raw!$X101&lt;$A$9,Raw!I101,-999),-999),-999),-999),-999),-999)</f>
        <v>1.7004729999999999</v>
      </c>
      <c r="G101" s="9">
        <f>Raw!G101</f>
        <v>0.99160400000000004</v>
      </c>
      <c r="H101" s="9">
        <f>IF(Raw!$G101&gt;$C$8,IF(Raw!$Q101&gt;$C$8,IF(Raw!$N101&gt;$C$9,IF(Raw!$N101&lt;$A$9,IF(Raw!$X101&gt;$C$9,IF(Raw!$X101&lt;$A$9,Raw!L101,-999),-999),-999),-999),-999),-999)</f>
        <v>787.9</v>
      </c>
      <c r="I101" s="9">
        <f>IF(Raw!$G101&gt;$C$8,IF(Raw!$Q101&gt;$C$8,IF(Raw!$N101&gt;$C$9,IF(Raw!$N101&lt;$A$9,IF(Raw!$X101&gt;$C$9,IF(Raw!$X101&lt;$A$9,Raw!M101,-999),-999),-999),-999),-999),-999)</f>
        <v>0.28464</v>
      </c>
      <c r="J101" s="9">
        <f>IF(Raw!$G101&gt;$C$8,IF(Raw!$Q101&gt;$C$8,IF(Raw!$N101&gt;$C$9,IF(Raw!$N101&lt;$A$9,IF(Raw!$X101&gt;$C$9,IF(Raw!$X101&lt;$A$9,Raw!N101,-999),-999),-999),-999),-999),-999)</f>
        <v>297</v>
      </c>
      <c r="K101" s="9">
        <f>IF(Raw!$G101&gt;$C$8,IF(Raw!$Q101&gt;$C$8,IF(Raw!$N101&gt;$C$9,IF(Raw!$N101&lt;$A$9,IF(Raw!$X101&gt;$C$9,IF(Raw!$X101&lt;$A$9,Raw!R101,-999),-999),-999),-999),-999),-999)</f>
        <v>0.98633300000000002</v>
      </c>
      <c r="L101" s="9">
        <f>IF(Raw!$G101&gt;$C$8,IF(Raw!$Q101&gt;$C$8,IF(Raw!$N101&gt;$C$9,IF(Raw!$N101&lt;$A$9,IF(Raw!$X101&gt;$C$9,IF(Raw!$X101&lt;$A$9,Raw!S101,-999),-999),-999),-999),-999),-999)</f>
        <v>1.7203250000000001</v>
      </c>
      <c r="M101" s="9">
        <f>Raw!Q101</f>
        <v>0.99377199999999999</v>
      </c>
      <c r="N101" s="9">
        <f>IF(Raw!$G101&gt;$C$8,IF(Raw!$Q101&gt;$C$8,IF(Raw!$N101&gt;$C$9,IF(Raw!$N101&lt;$A$9,IF(Raw!$X101&gt;$C$9,IF(Raw!$X101&lt;$A$9,Raw!V101,-999),-999),-999),-999),-999),-999)</f>
        <v>770.9</v>
      </c>
      <c r="O101" s="9">
        <f>IF(Raw!$G101&gt;$C$8,IF(Raw!$Q101&gt;$C$8,IF(Raw!$N101&gt;$C$9,IF(Raw!$N101&lt;$A$9,IF(Raw!$X101&gt;$C$9,IF(Raw!$X101&lt;$A$9,Raw!W101,-999),-999),-999),-999),-999),-999)</f>
        <v>0.33365600000000001</v>
      </c>
      <c r="P101" s="9">
        <f>IF(Raw!$G101&gt;$C$8,IF(Raw!$Q101&gt;$C$8,IF(Raw!$N101&gt;$C$9,IF(Raw!$N101&lt;$A$9,IF(Raw!$X101&gt;$C$9,IF(Raw!$X101&lt;$A$9,Raw!X101,-999),-999),-999),-999),-999),-999)</f>
        <v>361</v>
      </c>
      <c r="R101" s="9">
        <f t="shared" si="20"/>
        <v>0.73216999999999988</v>
      </c>
      <c r="S101" s="9">
        <f t="shared" si="21"/>
        <v>0.43056843595870087</v>
      </c>
      <c r="T101" s="9">
        <f t="shared" si="22"/>
        <v>0.73399200000000009</v>
      </c>
      <c r="U101" s="9">
        <f t="shared" si="23"/>
        <v>0.42665891619316121</v>
      </c>
      <c r="V101" s="15">
        <f t="shared" si="16"/>
        <v>0.42664060000000004</v>
      </c>
      <c r="X101" s="11">
        <f t="shared" si="24"/>
        <v>3.7323999999999995E+18</v>
      </c>
      <c r="Y101" s="11">
        <f t="shared" si="25"/>
        <v>7.8789999999999994E-18</v>
      </c>
      <c r="Z101" s="11">
        <f t="shared" si="26"/>
        <v>2.9700000000000001E-4</v>
      </c>
      <c r="AA101" s="16">
        <f t="shared" si="27"/>
        <v>8.658427988347376E-3</v>
      </c>
      <c r="AB101" s="9">
        <f t="shared" si="17"/>
        <v>0.99268821687602304</v>
      </c>
      <c r="AC101" s="9">
        <f t="shared" si="18"/>
        <v>0.99134157201165263</v>
      </c>
      <c r="AD101" s="15">
        <f t="shared" si="19"/>
        <v>29.152956189721802</v>
      </c>
      <c r="AE101" s="3">
        <f t="shared" si="28"/>
        <v>948.63159999999971</v>
      </c>
      <c r="AF101" s="2">
        <f t="shared" si="29"/>
        <v>0.25</v>
      </c>
      <c r="AG101" s="9">
        <f t="shared" si="30"/>
        <v>9.5679759167180099E-3</v>
      </c>
      <c r="AH101" s="2">
        <f t="shared" si="31"/>
        <v>0.46298937519330702</v>
      </c>
    </row>
    <row r="102" spans="1:34">
      <c r="A102" s="1">
        <f>Raw!A102</f>
        <v>89</v>
      </c>
      <c r="B102" s="14">
        <f>Raw!B102</f>
        <v>0.41407407407407404</v>
      </c>
      <c r="C102" s="15">
        <f>Raw!C102</f>
        <v>51.9</v>
      </c>
      <c r="D102" s="15">
        <f>IF(C102&gt;0.5,Raw!D102*D$11,-999)</f>
        <v>5.3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0.79695700000000003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0.98999199999999998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3.190599999999999E+18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0.41413194444444446</v>
      </c>
      <c r="C103" s="15">
        <f>Raw!C103</f>
        <v>53</v>
      </c>
      <c r="D103" s="15">
        <f>IF(C103&gt;0.5,Raw!D103*D$11,-999)</f>
        <v>5.3</v>
      </c>
      <c r="E103" s="9">
        <f>IF(Raw!$G103&gt;$C$8,IF(Raw!$Q103&gt;$C$8,IF(Raw!$N103&gt;$C$9,IF(Raw!$N103&lt;$A$9,IF(Raw!$X103&gt;$C$9,IF(Raw!$X103&lt;$A$9,Raw!H103,-999),-999),-999),-999),-999),-999)</f>
        <v>0.97636800000000001</v>
      </c>
      <c r="F103" s="9">
        <f>IF(Raw!$G103&gt;$C$8,IF(Raw!$Q103&gt;$C$8,IF(Raw!$N103&gt;$C$9,IF(Raw!$N103&lt;$A$9,IF(Raw!$X103&gt;$C$9,IF(Raw!$X103&lt;$A$9,Raw!I103,-999),-999),-999),-999),-999),-999)</f>
        <v>1.684704</v>
      </c>
      <c r="G103" s="9">
        <f>Raw!G103</f>
        <v>0.99297899999999995</v>
      </c>
      <c r="H103" s="9">
        <f>IF(Raw!$G103&gt;$C$8,IF(Raw!$Q103&gt;$C$8,IF(Raw!$N103&gt;$C$9,IF(Raw!$N103&lt;$A$9,IF(Raw!$X103&gt;$C$9,IF(Raw!$X103&lt;$A$9,Raw!L103,-999),-999),-999),-999),-999),-999)</f>
        <v>799.3</v>
      </c>
      <c r="I103" s="9">
        <f>IF(Raw!$G103&gt;$C$8,IF(Raw!$Q103&gt;$C$8,IF(Raw!$N103&gt;$C$9,IF(Raw!$N103&lt;$A$9,IF(Raw!$X103&gt;$C$9,IF(Raw!$X103&lt;$A$9,Raw!M103,-999),-999),-999),-999),-999),-999)</f>
        <v>0.37081999999999998</v>
      </c>
      <c r="J103" s="9">
        <f>IF(Raw!$G103&gt;$C$8,IF(Raw!$Q103&gt;$C$8,IF(Raw!$N103&gt;$C$9,IF(Raw!$N103&lt;$A$9,IF(Raw!$X103&gt;$C$9,IF(Raw!$X103&lt;$A$9,Raw!N103,-999),-999),-999),-999),-999),-999)</f>
        <v>315</v>
      </c>
      <c r="K103" s="9">
        <f>IF(Raw!$G103&gt;$C$8,IF(Raw!$Q103&gt;$C$8,IF(Raw!$N103&gt;$C$9,IF(Raw!$N103&lt;$A$9,IF(Raw!$X103&gt;$C$9,IF(Raw!$X103&lt;$A$9,Raw!R103,-999),-999),-999),-999),-999),-999)</f>
        <v>0.97165999999999997</v>
      </c>
      <c r="L103" s="9">
        <f>IF(Raw!$G103&gt;$C$8,IF(Raw!$Q103&gt;$C$8,IF(Raw!$N103&gt;$C$9,IF(Raw!$N103&lt;$A$9,IF(Raw!$X103&gt;$C$9,IF(Raw!$X103&lt;$A$9,Raw!S103,-999),-999),-999),-999),-999),-999)</f>
        <v>1.7288760000000001</v>
      </c>
      <c r="M103" s="9">
        <f>Raw!Q103</f>
        <v>0.99294199999999999</v>
      </c>
      <c r="N103" s="9">
        <f>IF(Raw!$G103&gt;$C$8,IF(Raw!$Q103&gt;$C$8,IF(Raw!$N103&gt;$C$9,IF(Raw!$N103&lt;$A$9,IF(Raw!$X103&gt;$C$9,IF(Raw!$X103&lt;$A$9,Raw!V103,-999),-999),-999),-999),-999),-999)</f>
        <v>762.3</v>
      </c>
      <c r="O103" s="9">
        <f>IF(Raw!$G103&gt;$C$8,IF(Raw!$Q103&gt;$C$8,IF(Raw!$N103&gt;$C$9,IF(Raw!$N103&lt;$A$9,IF(Raw!$X103&gt;$C$9,IF(Raw!$X103&lt;$A$9,Raw!W103,-999),-999),-999),-999),-999),-999)</f>
        <v>0.35167300000000001</v>
      </c>
      <c r="P103" s="9">
        <f>IF(Raw!$G103&gt;$C$8,IF(Raw!$Q103&gt;$C$8,IF(Raw!$N103&gt;$C$9,IF(Raw!$N103&lt;$A$9,IF(Raw!$X103&gt;$C$9,IF(Raw!$X103&lt;$A$9,Raw!X103,-999),-999),-999),-999),-999),-999)</f>
        <v>390</v>
      </c>
      <c r="R103" s="9">
        <f t="shared" si="20"/>
        <v>0.70833599999999997</v>
      </c>
      <c r="S103" s="9">
        <f t="shared" si="21"/>
        <v>0.42045130776682432</v>
      </c>
      <c r="T103" s="9">
        <f t="shared" si="22"/>
        <v>0.75721600000000011</v>
      </c>
      <c r="U103" s="9">
        <f t="shared" si="23"/>
        <v>0.43798167132865518</v>
      </c>
      <c r="V103" s="15">
        <f t="shared" si="16"/>
        <v>0.42876124800000004</v>
      </c>
      <c r="X103" s="11">
        <f t="shared" si="24"/>
        <v>3.190599999999999E+18</v>
      </c>
      <c r="Y103" s="11">
        <f t="shared" si="25"/>
        <v>7.992999999999999E-18</v>
      </c>
      <c r="Z103" s="11">
        <f t="shared" si="26"/>
        <v>3.1499999999999996E-4</v>
      </c>
      <c r="AA103" s="16">
        <f t="shared" si="27"/>
        <v>7.9692574763834921E-3</v>
      </c>
      <c r="AB103" s="9">
        <f t="shared" si="17"/>
        <v>0.97769444926923721</v>
      </c>
      <c r="AC103" s="9">
        <f t="shared" si="18"/>
        <v>0.99203074252361645</v>
      </c>
      <c r="AD103" s="15">
        <f t="shared" si="19"/>
        <v>25.299230083757124</v>
      </c>
      <c r="AE103" s="3">
        <f t="shared" si="28"/>
        <v>962.35719999999958</v>
      </c>
      <c r="AF103" s="2">
        <f t="shared" si="29"/>
        <v>0.25</v>
      </c>
      <c r="AG103" s="9">
        <f t="shared" si="30"/>
        <v>8.5235377503170284E-3</v>
      </c>
      <c r="AH103" s="2">
        <f t="shared" si="31"/>
        <v>0.4124495558732032</v>
      </c>
    </row>
    <row r="104" spans="1:34">
      <c r="A104" s="1">
        <f>Raw!A104</f>
        <v>91</v>
      </c>
      <c r="B104" s="14">
        <f>Raw!B104</f>
        <v>0.41418981481481482</v>
      </c>
      <c r="C104" s="15">
        <f>Raw!C104</f>
        <v>53.9</v>
      </c>
      <c r="D104" s="15">
        <f>IF(C104&gt;0.5,Raw!D104*D$11,-999)</f>
        <v>5.3</v>
      </c>
      <c r="E104" s="9">
        <f>IF(Raw!$G104&gt;$C$8,IF(Raw!$Q104&gt;$C$8,IF(Raw!$N104&gt;$C$9,IF(Raw!$N104&lt;$A$9,IF(Raw!$X104&gt;$C$9,IF(Raw!$X104&lt;$A$9,Raw!H104,-999),-999),-999),-999),-999),-999)</f>
        <v>1.0080750000000001</v>
      </c>
      <c r="F104" s="9">
        <f>IF(Raw!$G104&gt;$C$8,IF(Raw!$Q104&gt;$C$8,IF(Raw!$N104&gt;$C$9,IF(Raw!$N104&lt;$A$9,IF(Raw!$X104&gt;$C$9,IF(Raw!$X104&lt;$A$9,Raw!I104,-999),-999),-999),-999),-999),-999)</f>
        <v>1.7985120000000001</v>
      </c>
      <c r="G104" s="9">
        <f>Raw!G104</f>
        <v>0.99347300000000005</v>
      </c>
      <c r="H104" s="9">
        <f>IF(Raw!$G104&gt;$C$8,IF(Raw!$Q104&gt;$C$8,IF(Raw!$N104&gt;$C$9,IF(Raw!$N104&lt;$A$9,IF(Raw!$X104&gt;$C$9,IF(Raw!$X104&lt;$A$9,Raw!L104,-999),-999),-999),-999),-999),-999)</f>
        <v>790.4</v>
      </c>
      <c r="I104" s="9">
        <f>IF(Raw!$G104&gt;$C$8,IF(Raw!$Q104&gt;$C$8,IF(Raw!$N104&gt;$C$9,IF(Raw!$N104&lt;$A$9,IF(Raw!$X104&gt;$C$9,IF(Raw!$X104&lt;$A$9,Raw!M104,-999),-999),-999),-999),-999),-999)</f>
        <v>0.31900800000000001</v>
      </c>
      <c r="J104" s="9">
        <f>IF(Raw!$G104&gt;$C$8,IF(Raw!$Q104&gt;$C$8,IF(Raw!$N104&gt;$C$9,IF(Raw!$N104&lt;$A$9,IF(Raw!$X104&gt;$C$9,IF(Raw!$X104&lt;$A$9,Raw!N104,-999),-999),-999),-999),-999),-999)</f>
        <v>341</v>
      </c>
      <c r="K104" s="9">
        <f>IF(Raw!$G104&gt;$C$8,IF(Raw!$Q104&gt;$C$8,IF(Raw!$N104&gt;$C$9,IF(Raw!$N104&lt;$A$9,IF(Raw!$X104&gt;$C$9,IF(Raw!$X104&lt;$A$9,Raw!R104,-999),-999),-999),-999),-999),-999)</f>
        <v>0.98268800000000001</v>
      </c>
      <c r="L104" s="9">
        <f>IF(Raw!$G104&gt;$C$8,IF(Raw!$Q104&gt;$C$8,IF(Raw!$N104&gt;$C$9,IF(Raw!$N104&lt;$A$9,IF(Raw!$X104&gt;$C$9,IF(Raw!$X104&lt;$A$9,Raw!S104,-999),-999),-999),-999),-999),-999)</f>
        <v>1.794181</v>
      </c>
      <c r="M104" s="9">
        <f>Raw!Q104</f>
        <v>0.99074600000000002</v>
      </c>
      <c r="N104" s="9">
        <f>IF(Raw!$G104&gt;$C$8,IF(Raw!$Q104&gt;$C$8,IF(Raw!$N104&gt;$C$9,IF(Raw!$N104&lt;$A$9,IF(Raw!$X104&gt;$C$9,IF(Raw!$X104&lt;$A$9,Raw!V104,-999),-999),-999),-999),-999),-999)</f>
        <v>773.5</v>
      </c>
      <c r="O104" s="9">
        <f>IF(Raw!$G104&gt;$C$8,IF(Raw!$Q104&gt;$C$8,IF(Raw!$N104&gt;$C$9,IF(Raw!$N104&lt;$A$9,IF(Raw!$X104&gt;$C$9,IF(Raw!$X104&lt;$A$9,Raw!W104,-999),-999),-999),-999),-999),-999)</f>
        <v>0.29619299999999998</v>
      </c>
      <c r="P104" s="9">
        <f>IF(Raw!$G104&gt;$C$8,IF(Raw!$Q104&gt;$C$8,IF(Raw!$N104&gt;$C$9,IF(Raw!$N104&lt;$A$9,IF(Raw!$X104&gt;$C$9,IF(Raw!$X104&lt;$A$9,Raw!X104,-999),-999),-999),-999),-999),-999)</f>
        <v>354</v>
      </c>
      <c r="R104" s="9">
        <f t="shared" si="20"/>
        <v>0.79043700000000006</v>
      </c>
      <c r="S104" s="9">
        <f t="shared" si="21"/>
        <v>0.4394949825188823</v>
      </c>
      <c r="T104" s="9">
        <f t="shared" si="22"/>
        <v>0.81149300000000002</v>
      </c>
      <c r="U104" s="9">
        <f t="shared" si="23"/>
        <v>0.45229160268668545</v>
      </c>
      <c r="V104" s="15">
        <f t="shared" si="16"/>
        <v>0.44495688799999999</v>
      </c>
      <c r="X104" s="11">
        <f t="shared" si="24"/>
        <v>3.190599999999999E+18</v>
      </c>
      <c r="Y104" s="11">
        <f t="shared" si="25"/>
        <v>7.9039999999999989E-18</v>
      </c>
      <c r="Z104" s="11">
        <f t="shared" si="26"/>
        <v>3.4099999999999999E-4</v>
      </c>
      <c r="AA104" s="16">
        <f t="shared" si="27"/>
        <v>8.5261882828115247E-3</v>
      </c>
      <c r="AB104" s="9">
        <f t="shared" si="17"/>
        <v>0.98960694210818356</v>
      </c>
      <c r="AC104" s="9">
        <f t="shared" si="18"/>
        <v>0.99147381171718851</v>
      </c>
      <c r="AD104" s="15">
        <f t="shared" si="19"/>
        <v>25.003484700327054</v>
      </c>
      <c r="AE104" s="3">
        <f t="shared" si="28"/>
        <v>951.64159999999958</v>
      </c>
      <c r="AF104" s="2">
        <f t="shared" si="29"/>
        <v>0.25</v>
      </c>
      <c r="AG104" s="9">
        <f t="shared" si="30"/>
        <v>8.6991278214330319E-3</v>
      </c>
      <c r="AH104" s="2">
        <f t="shared" si="31"/>
        <v>0.42094626803299223</v>
      </c>
    </row>
    <row r="105" spans="1:34">
      <c r="A105" s="1">
        <f>Raw!A105</f>
        <v>92</v>
      </c>
      <c r="B105" s="14">
        <f>Raw!B105</f>
        <v>0.41423611111111108</v>
      </c>
      <c r="C105" s="15">
        <f>Raw!C105</f>
        <v>54.6</v>
      </c>
      <c r="D105" s="15">
        <f>IF(C105&gt;0.5,Raw!D105*D$11,-999)</f>
        <v>5.3</v>
      </c>
      <c r="E105" s="9">
        <f>IF(Raw!$G105&gt;$C$8,IF(Raw!$Q105&gt;$C$8,IF(Raw!$N105&gt;$C$9,IF(Raw!$N105&lt;$A$9,IF(Raw!$X105&gt;$C$9,IF(Raw!$X105&lt;$A$9,Raw!H105,-999),-999),-999),-999),-999),-999)</f>
        <v>0.94335400000000003</v>
      </c>
      <c r="F105" s="9">
        <f>IF(Raw!$G105&gt;$C$8,IF(Raw!$Q105&gt;$C$8,IF(Raw!$N105&gt;$C$9,IF(Raw!$N105&lt;$A$9,IF(Raw!$X105&gt;$C$9,IF(Raw!$X105&lt;$A$9,Raw!I105,-999),-999),-999),-999),-999),-999)</f>
        <v>1.6329450000000001</v>
      </c>
      <c r="G105" s="9">
        <f>Raw!G105</f>
        <v>0.98843899999999996</v>
      </c>
      <c r="H105" s="9">
        <f>IF(Raw!$G105&gt;$C$8,IF(Raw!$Q105&gt;$C$8,IF(Raw!$N105&gt;$C$9,IF(Raw!$N105&lt;$A$9,IF(Raw!$X105&gt;$C$9,IF(Raw!$X105&lt;$A$9,Raw!L105,-999),-999),-999),-999),-999),-999)</f>
        <v>834.4</v>
      </c>
      <c r="I105" s="9">
        <f>IF(Raw!$G105&gt;$C$8,IF(Raw!$Q105&gt;$C$8,IF(Raw!$N105&gt;$C$9,IF(Raw!$N105&lt;$A$9,IF(Raw!$X105&gt;$C$9,IF(Raw!$X105&lt;$A$9,Raw!M105,-999),-999),-999),-999),-999),-999)</f>
        <v>0.34839199999999998</v>
      </c>
      <c r="J105" s="9">
        <f>IF(Raw!$G105&gt;$C$8,IF(Raw!$Q105&gt;$C$8,IF(Raw!$N105&gt;$C$9,IF(Raw!$N105&lt;$A$9,IF(Raw!$X105&gt;$C$9,IF(Raw!$X105&lt;$A$9,Raw!N105,-999),-999),-999),-999),-999),-999)</f>
        <v>433</v>
      </c>
      <c r="K105" s="9">
        <f>IF(Raw!$G105&gt;$C$8,IF(Raw!$Q105&gt;$C$8,IF(Raw!$N105&gt;$C$9,IF(Raw!$N105&lt;$A$9,IF(Raw!$X105&gt;$C$9,IF(Raw!$X105&lt;$A$9,Raw!R105,-999),-999),-999),-999),-999),-999)</f>
        <v>0.98508499999999999</v>
      </c>
      <c r="L105" s="9">
        <f>IF(Raw!$G105&gt;$C$8,IF(Raw!$Q105&gt;$C$8,IF(Raw!$N105&gt;$C$9,IF(Raw!$N105&lt;$A$9,IF(Raw!$X105&gt;$C$9,IF(Raw!$X105&lt;$A$9,Raw!S105,-999),-999),-999),-999),-999),-999)</f>
        <v>1.7523770000000001</v>
      </c>
      <c r="M105" s="9">
        <f>Raw!Q105</f>
        <v>0.98977599999999999</v>
      </c>
      <c r="N105" s="9">
        <f>IF(Raw!$G105&gt;$C$8,IF(Raw!$Q105&gt;$C$8,IF(Raw!$N105&gt;$C$9,IF(Raw!$N105&lt;$A$9,IF(Raw!$X105&gt;$C$9,IF(Raw!$X105&lt;$A$9,Raw!V105,-999),-999),-999),-999),-999),-999)</f>
        <v>793.6</v>
      </c>
      <c r="O105" s="9">
        <f>IF(Raw!$G105&gt;$C$8,IF(Raw!$Q105&gt;$C$8,IF(Raw!$N105&gt;$C$9,IF(Raw!$N105&lt;$A$9,IF(Raw!$X105&gt;$C$9,IF(Raw!$X105&lt;$A$9,Raw!W105,-999),-999),-999),-999),-999),-999)</f>
        <v>0.33392500000000003</v>
      </c>
      <c r="P105" s="9">
        <f>IF(Raw!$G105&gt;$C$8,IF(Raw!$Q105&gt;$C$8,IF(Raw!$N105&gt;$C$9,IF(Raw!$N105&lt;$A$9,IF(Raw!$X105&gt;$C$9,IF(Raw!$X105&lt;$A$9,Raw!X105,-999),-999),-999),-999),-999),-999)</f>
        <v>344</v>
      </c>
      <c r="R105" s="9">
        <f t="shared" si="20"/>
        <v>0.68959100000000007</v>
      </c>
      <c r="S105" s="9">
        <f t="shared" si="21"/>
        <v>0.42229897516450343</v>
      </c>
      <c r="T105" s="9">
        <f t="shared" si="22"/>
        <v>0.76729200000000009</v>
      </c>
      <c r="U105" s="9">
        <f t="shared" si="23"/>
        <v>0.43785783538587875</v>
      </c>
      <c r="V105" s="15">
        <f t="shared" si="16"/>
        <v>0.43458949600000002</v>
      </c>
      <c r="X105" s="11">
        <f t="shared" si="24"/>
        <v>3.190599999999999E+18</v>
      </c>
      <c r="Y105" s="11">
        <f t="shared" si="25"/>
        <v>8.3439999999999997E-18</v>
      </c>
      <c r="Z105" s="11">
        <f t="shared" si="26"/>
        <v>4.3299999999999995E-4</v>
      </c>
      <c r="AA105" s="16">
        <f t="shared" si="27"/>
        <v>1.1396116097799319E-2</v>
      </c>
      <c r="AB105" s="9">
        <f t="shared" si="17"/>
        <v>0.99382914871291261</v>
      </c>
      <c r="AC105" s="9">
        <f t="shared" si="18"/>
        <v>0.98860388390220066</v>
      </c>
      <c r="AD105" s="15">
        <f t="shared" si="19"/>
        <v>26.318974821707439</v>
      </c>
      <c r="AE105" s="3">
        <f t="shared" si="28"/>
        <v>1004.6175999999997</v>
      </c>
      <c r="AF105" s="2">
        <f t="shared" si="29"/>
        <v>0.25</v>
      </c>
      <c r="AG105" s="9">
        <f t="shared" si="30"/>
        <v>8.8645918038525104E-3</v>
      </c>
      <c r="AH105" s="2">
        <f t="shared" si="31"/>
        <v>0.42895298403062909</v>
      </c>
    </row>
    <row r="106" spans="1:34">
      <c r="A106" s="1">
        <f>Raw!A106</f>
        <v>93</v>
      </c>
      <c r="B106" s="14">
        <f>Raw!B106</f>
        <v>0.4142939814814815</v>
      </c>
      <c r="C106" s="15">
        <f>Raw!C106</f>
        <v>55.9</v>
      </c>
      <c r="D106" s="15">
        <f>IF(C106&gt;0.5,Raw!D106*D$11,-999)</f>
        <v>5.3</v>
      </c>
      <c r="E106" s="9">
        <f>IF(Raw!$G106&gt;$C$8,IF(Raw!$Q106&gt;$C$8,IF(Raw!$N106&gt;$C$9,IF(Raw!$N106&lt;$A$9,IF(Raw!$X106&gt;$C$9,IF(Raw!$X106&lt;$A$9,Raw!H106,-999),-999),-999),-999),-999),-999)</f>
        <v>0.94878799999999996</v>
      </c>
      <c r="F106" s="9">
        <f>IF(Raw!$G106&gt;$C$8,IF(Raw!$Q106&gt;$C$8,IF(Raw!$N106&gt;$C$9,IF(Raw!$N106&lt;$A$9,IF(Raw!$X106&gt;$C$9,IF(Raw!$X106&lt;$A$9,Raw!I106,-999),-999),-999),-999),-999),-999)</f>
        <v>1.6360669999999999</v>
      </c>
      <c r="G106" s="9">
        <f>Raw!G106</f>
        <v>0.98748499999999995</v>
      </c>
      <c r="H106" s="9">
        <f>IF(Raw!$G106&gt;$C$8,IF(Raw!$Q106&gt;$C$8,IF(Raw!$N106&gt;$C$9,IF(Raw!$N106&lt;$A$9,IF(Raw!$X106&gt;$C$9,IF(Raw!$X106&lt;$A$9,Raw!L106,-999),-999),-999),-999),-999),-999)</f>
        <v>820.5</v>
      </c>
      <c r="I106" s="9">
        <f>IF(Raw!$G106&gt;$C$8,IF(Raw!$Q106&gt;$C$8,IF(Raw!$N106&gt;$C$9,IF(Raw!$N106&lt;$A$9,IF(Raw!$X106&gt;$C$9,IF(Raw!$X106&lt;$A$9,Raw!M106,-999),-999),-999),-999),-999),-999)</f>
        <v>0.37081999999999998</v>
      </c>
      <c r="J106" s="9">
        <f>IF(Raw!$G106&gt;$C$8,IF(Raw!$Q106&gt;$C$8,IF(Raw!$N106&gt;$C$9,IF(Raw!$N106&lt;$A$9,IF(Raw!$X106&gt;$C$9,IF(Raw!$X106&lt;$A$9,Raw!N106,-999),-999),-999),-999),-999),-999)</f>
        <v>331</v>
      </c>
      <c r="K106" s="9">
        <f>IF(Raw!$G106&gt;$C$8,IF(Raw!$Q106&gt;$C$8,IF(Raw!$N106&gt;$C$9,IF(Raw!$N106&lt;$A$9,IF(Raw!$X106&gt;$C$9,IF(Raw!$X106&lt;$A$9,Raw!R106,-999),-999),-999),-999),-999),-999)</f>
        <v>0.99185800000000002</v>
      </c>
      <c r="L106" s="9">
        <f>IF(Raw!$G106&gt;$C$8,IF(Raw!$Q106&gt;$C$8,IF(Raw!$N106&gt;$C$9,IF(Raw!$N106&lt;$A$9,IF(Raw!$X106&gt;$C$9,IF(Raw!$X106&lt;$A$9,Raw!S106,-999),-999),-999),-999),-999),-999)</f>
        <v>1.7791950000000001</v>
      </c>
      <c r="M106" s="9">
        <f>Raw!Q106</f>
        <v>0.99167799999999995</v>
      </c>
      <c r="N106" s="9">
        <f>IF(Raw!$G106&gt;$C$8,IF(Raw!$Q106&gt;$C$8,IF(Raw!$N106&gt;$C$9,IF(Raw!$N106&lt;$A$9,IF(Raw!$X106&gt;$C$9,IF(Raw!$X106&lt;$A$9,Raw!V106,-999),-999),-999),-999),-999),-999)</f>
        <v>784.3</v>
      </c>
      <c r="O106" s="9">
        <f>IF(Raw!$G106&gt;$C$8,IF(Raw!$Q106&gt;$C$8,IF(Raw!$N106&gt;$C$9,IF(Raw!$N106&lt;$A$9,IF(Raw!$X106&gt;$C$9,IF(Raw!$X106&lt;$A$9,Raw!W106,-999),-999),-999),-999),-999),-999)</f>
        <v>0.346995</v>
      </c>
      <c r="P106" s="9">
        <f>IF(Raw!$G106&gt;$C$8,IF(Raw!$Q106&gt;$C$8,IF(Raw!$N106&gt;$C$9,IF(Raw!$N106&lt;$A$9,IF(Raw!$X106&gt;$C$9,IF(Raw!$X106&lt;$A$9,Raw!X106,-999),-999),-999),-999),-999),-999)</f>
        <v>359</v>
      </c>
      <c r="R106" s="9">
        <f t="shared" si="20"/>
        <v>0.68727899999999997</v>
      </c>
      <c r="S106" s="9">
        <f t="shared" si="21"/>
        <v>0.42007998449941231</v>
      </c>
      <c r="T106" s="9">
        <f t="shared" si="22"/>
        <v>0.78733700000000006</v>
      </c>
      <c r="U106" s="9">
        <f t="shared" si="23"/>
        <v>0.44252428766942353</v>
      </c>
      <c r="V106" s="15">
        <f t="shared" si="16"/>
        <v>0.44124036</v>
      </c>
      <c r="X106" s="11">
        <f t="shared" si="24"/>
        <v>3.190599999999999E+18</v>
      </c>
      <c r="Y106" s="11">
        <f t="shared" si="25"/>
        <v>8.2049999999999991E-18</v>
      </c>
      <c r="Z106" s="11">
        <f t="shared" si="26"/>
        <v>3.3099999999999997E-4</v>
      </c>
      <c r="AA106" s="16">
        <f t="shared" si="27"/>
        <v>8.590766195941419E-3</v>
      </c>
      <c r="AB106" s="9">
        <f t="shared" si="17"/>
        <v>0.99862182808441391</v>
      </c>
      <c r="AC106" s="9">
        <f t="shared" si="18"/>
        <v>0.99140923380405865</v>
      </c>
      <c r="AD106" s="15">
        <f t="shared" si="19"/>
        <v>25.953976422783747</v>
      </c>
      <c r="AE106" s="3">
        <f t="shared" si="28"/>
        <v>987.88199999999961</v>
      </c>
      <c r="AF106" s="2">
        <f t="shared" si="29"/>
        <v>0.25</v>
      </c>
      <c r="AG106" s="9">
        <f t="shared" si="30"/>
        <v>8.8348191759087622E-3</v>
      </c>
      <c r="AH106" s="2">
        <f t="shared" si="31"/>
        <v>0.42751230205885982</v>
      </c>
    </row>
    <row r="107" spans="1:34">
      <c r="A107" s="1">
        <f>Raw!A107</f>
        <v>94</v>
      </c>
      <c r="B107" s="14">
        <f>Raw!B107</f>
        <v>0.41435185185185186</v>
      </c>
      <c r="C107" s="15">
        <f>Raw!C107</f>
        <v>56.3</v>
      </c>
      <c r="D107" s="15">
        <f>IF(C107&gt;0.5,Raw!D107*D$11,-999)</f>
        <v>5.3</v>
      </c>
      <c r="E107" s="9">
        <f>IF(Raw!$G107&gt;$C$8,IF(Raw!$Q107&gt;$C$8,IF(Raw!$N107&gt;$C$9,IF(Raw!$N107&lt;$A$9,IF(Raw!$X107&gt;$C$9,IF(Raw!$X107&lt;$A$9,Raw!H107,-999),-999),-999),-999),-999),-999)</f>
        <v>0.94680900000000001</v>
      </c>
      <c r="F107" s="9">
        <f>IF(Raw!$G107&gt;$C$8,IF(Raw!$Q107&gt;$C$8,IF(Raw!$N107&gt;$C$9,IF(Raw!$N107&lt;$A$9,IF(Raw!$X107&gt;$C$9,IF(Raw!$X107&lt;$A$9,Raw!I107,-999),-999),-999),-999),-999),-999)</f>
        <v>1.654453</v>
      </c>
      <c r="G107" s="9">
        <f>Raw!G107</f>
        <v>0.99005699999999996</v>
      </c>
      <c r="H107" s="9">
        <f>IF(Raw!$G107&gt;$C$8,IF(Raw!$Q107&gt;$C$8,IF(Raw!$N107&gt;$C$9,IF(Raw!$N107&lt;$A$9,IF(Raw!$X107&gt;$C$9,IF(Raw!$X107&lt;$A$9,Raw!L107,-999),-999),-999),-999),-999),-999)</f>
        <v>786.3</v>
      </c>
      <c r="I107" s="9">
        <f>IF(Raw!$G107&gt;$C$8,IF(Raw!$Q107&gt;$C$8,IF(Raw!$N107&gt;$C$9,IF(Raw!$N107&lt;$A$9,IF(Raw!$X107&gt;$C$9,IF(Raw!$X107&lt;$A$9,Raw!M107,-999),-999),-999),-999),-999),-999)</f>
        <v>0.37081999999999998</v>
      </c>
      <c r="J107" s="9">
        <f>IF(Raw!$G107&gt;$C$8,IF(Raw!$Q107&gt;$C$8,IF(Raw!$N107&gt;$C$9,IF(Raw!$N107&lt;$A$9,IF(Raw!$X107&gt;$C$9,IF(Raw!$X107&lt;$A$9,Raw!N107,-999),-999),-999),-999),-999),-999)</f>
        <v>389</v>
      </c>
      <c r="K107" s="9">
        <f>IF(Raw!$G107&gt;$C$8,IF(Raw!$Q107&gt;$C$8,IF(Raw!$N107&gt;$C$9,IF(Raw!$N107&lt;$A$9,IF(Raw!$X107&gt;$C$9,IF(Raw!$X107&lt;$A$9,Raw!R107,-999),-999),-999),-999),-999),-999)</f>
        <v>0.94253100000000001</v>
      </c>
      <c r="L107" s="9">
        <f>IF(Raw!$G107&gt;$C$8,IF(Raw!$Q107&gt;$C$8,IF(Raw!$N107&gt;$C$9,IF(Raw!$N107&lt;$A$9,IF(Raw!$X107&gt;$C$9,IF(Raw!$X107&lt;$A$9,Raw!S107,-999),-999),-999),-999),-999),-999)</f>
        <v>1.6661280000000001</v>
      </c>
      <c r="M107" s="9">
        <f>Raw!Q107</f>
        <v>0.99048700000000001</v>
      </c>
      <c r="N107" s="9">
        <f>IF(Raw!$G107&gt;$C$8,IF(Raw!$Q107&gt;$C$8,IF(Raw!$N107&gt;$C$9,IF(Raw!$N107&lt;$A$9,IF(Raw!$X107&gt;$C$9,IF(Raw!$X107&lt;$A$9,Raw!V107,-999),-999),-999),-999),-999),-999)</f>
        <v>808.8</v>
      </c>
      <c r="O107" s="9">
        <f>IF(Raw!$G107&gt;$C$8,IF(Raw!$Q107&gt;$C$8,IF(Raw!$N107&gt;$C$9,IF(Raw!$N107&lt;$A$9,IF(Raw!$X107&gt;$C$9,IF(Raw!$X107&lt;$A$9,Raw!W107,-999),-999),-999),-999),-999),-999)</f>
        <v>0.33365699999999998</v>
      </c>
      <c r="P107" s="9">
        <f>IF(Raw!$G107&gt;$C$8,IF(Raw!$Q107&gt;$C$8,IF(Raw!$N107&gt;$C$9,IF(Raw!$N107&lt;$A$9,IF(Raw!$X107&gt;$C$9,IF(Raw!$X107&lt;$A$9,Raw!X107,-999),-999),-999),-999),-999),-999)</f>
        <v>368</v>
      </c>
      <c r="R107" s="9">
        <f t="shared" si="20"/>
        <v>0.70764399999999994</v>
      </c>
      <c r="S107" s="9">
        <f t="shared" si="21"/>
        <v>0.42772082374053538</v>
      </c>
      <c r="T107" s="9">
        <f t="shared" si="22"/>
        <v>0.72359700000000005</v>
      </c>
      <c r="U107" s="9">
        <f t="shared" si="23"/>
        <v>0.43429856529630378</v>
      </c>
      <c r="V107" s="15">
        <f t="shared" si="16"/>
        <v>0.41319974400000004</v>
      </c>
      <c r="X107" s="11">
        <f t="shared" si="24"/>
        <v>3.190599999999999E+18</v>
      </c>
      <c r="Y107" s="11">
        <f t="shared" si="25"/>
        <v>7.8629999999999989E-18</v>
      </c>
      <c r="Z107" s="11">
        <f t="shared" si="26"/>
        <v>3.8899999999999997E-4</v>
      </c>
      <c r="AA107" s="16">
        <f t="shared" si="27"/>
        <v>9.6647907923740027E-3</v>
      </c>
      <c r="AB107" s="9">
        <f t="shared" si="17"/>
        <v>0.94952441362298945</v>
      </c>
      <c r="AC107" s="9">
        <f t="shared" si="18"/>
        <v>0.99033520920762597</v>
      </c>
      <c r="AD107" s="15">
        <f t="shared" si="19"/>
        <v>24.845220545948592</v>
      </c>
      <c r="AE107" s="3">
        <f t="shared" si="28"/>
        <v>946.70519999999965</v>
      </c>
      <c r="AF107" s="2">
        <f t="shared" si="29"/>
        <v>0.25</v>
      </c>
      <c r="AG107" s="9">
        <f t="shared" si="30"/>
        <v>8.3001874135197867E-3</v>
      </c>
      <c r="AH107" s="2">
        <f t="shared" si="31"/>
        <v>0.40164174931274932</v>
      </c>
    </row>
    <row r="108" spans="1:34">
      <c r="A108" s="1">
        <f>Raw!A108</f>
        <v>95</v>
      </c>
      <c r="B108" s="14">
        <f>Raw!B108</f>
        <v>0.41440972222222222</v>
      </c>
      <c r="C108" s="15">
        <f>Raw!C108</f>
        <v>57.4</v>
      </c>
      <c r="D108" s="15">
        <f>IF(C108&gt;0.5,Raw!D108*D$11,-999)</f>
        <v>4.4000000000000004</v>
      </c>
      <c r="E108" s="9">
        <f>IF(Raw!$G108&gt;$C$8,IF(Raw!$Q108&gt;$C$8,IF(Raw!$N108&gt;$C$9,IF(Raw!$N108&lt;$A$9,IF(Raw!$X108&gt;$C$9,IF(Raw!$X108&lt;$A$9,Raw!H108,-999),-999),-999),-999),-999),-999)</f>
        <v>0.97504400000000002</v>
      </c>
      <c r="F108" s="9">
        <f>IF(Raw!$G108&gt;$C$8,IF(Raw!$Q108&gt;$C$8,IF(Raw!$N108&gt;$C$9,IF(Raw!$N108&lt;$A$9,IF(Raw!$X108&gt;$C$9,IF(Raw!$X108&lt;$A$9,Raw!I108,-999),-999),-999),-999),-999),-999)</f>
        <v>1.6830970000000001</v>
      </c>
      <c r="G108" s="9">
        <f>Raw!G108</f>
        <v>0.98840700000000004</v>
      </c>
      <c r="H108" s="9">
        <f>IF(Raw!$G108&gt;$C$8,IF(Raw!$Q108&gt;$C$8,IF(Raw!$N108&gt;$C$9,IF(Raw!$N108&lt;$A$9,IF(Raw!$X108&gt;$C$9,IF(Raw!$X108&lt;$A$9,Raw!L108,-999),-999),-999),-999),-999),-999)</f>
        <v>775.5</v>
      </c>
      <c r="I108" s="9">
        <f>IF(Raw!$G108&gt;$C$8,IF(Raw!$Q108&gt;$C$8,IF(Raw!$N108&gt;$C$9,IF(Raw!$N108&lt;$A$9,IF(Raw!$X108&gt;$C$9,IF(Raw!$X108&lt;$A$9,Raw!M108,-999),-999),-999),-999),-999),-999)</f>
        <v>0.33941399999999999</v>
      </c>
      <c r="J108" s="9">
        <f>IF(Raw!$G108&gt;$C$8,IF(Raw!$Q108&gt;$C$8,IF(Raw!$N108&gt;$C$9,IF(Raw!$N108&lt;$A$9,IF(Raw!$X108&gt;$C$9,IF(Raw!$X108&lt;$A$9,Raw!N108,-999),-999),-999),-999),-999),-999)</f>
        <v>359</v>
      </c>
      <c r="K108" s="9">
        <f>IF(Raw!$G108&gt;$C$8,IF(Raw!$Q108&gt;$C$8,IF(Raw!$N108&gt;$C$9,IF(Raw!$N108&lt;$A$9,IF(Raw!$X108&gt;$C$9,IF(Raw!$X108&lt;$A$9,Raw!R108,-999),-999),-999),-999),-999),-999)</f>
        <v>1.083026</v>
      </c>
      <c r="L108" s="9">
        <f>IF(Raw!$G108&gt;$C$8,IF(Raw!$Q108&gt;$C$8,IF(Raw!$N108&gt;$C$9,IF(Raw!$N108&lt;$A$9,IF(Raw!$X108&gt;$C$9,IF(Raw!$X108&lt;$A$9,Raw!S108,-999),-999),-999),-999),-999),-999)</f>
        <v>1.6457409999999999</v>
      </c>
      <c r="M108" s="9">
        <f>Raw!Q108</f>
        <v>0.849499</v>
      </c>
      <c r="N108" s="9">
        <f>IF(Raw!$G108&gt;$C$8,IF(Raw!$Q108&gt;$C$8,IF(Raw!$N108&gt;$C$9,IF(Raw!$N108&lt;$A$9,IF(Raw!$X108&gt;$C$9,IF(Raw!$X108&lt;$A$9,Raw!V108,-999),-999),-999),-999),-999),-999)</f>
        <v>900</v>
      </c>
      <c r="O108" s="9">
        <f>IF(Raw!$G108&gt;$C$8,IF(Raw!$Q108&gt;$C$8,IF(Raw!$N108&gt;$C$9,IF(Raw!$N108&lt;$A$9,IF(Raw!$X108&gt;$C$9,IF(Raw!$X108&lt;$A$9,Raw!W108,-999),-999),-999),-999),-999),-999)</f>
        <v>8.7539000000000006E-2</v>
      </c>
      <c r="P108" s="9">
        <f>IF(Raw!$G108&gt;$C$8,IF(Raw!$Q108&gt;$C$8,IF(Raw!$N108&gt;$C$9,IF(Raw!$N108&lt;$A$9,IF(Raw!$X108&gt;$C$9,IF(Raw!$X108&lt;$A$9,Raw!X108,-999),-999),-999),-999),-999),-999)</f>
        <v>991</v>
      </c>
      <c r="R108" s="9">
        <f t="shared" si="20"/>
        <v>0.70805300000000004</v>
      </c>
      <c r="S108" s="9">
        <f t="shared" si="21"/>
        <v>0.42068460700720162</v>
      </c>
      <c r="T108" s="9">
        <f t="shared" si="22"/>
        <v>0.56271499999999985</v>
      </c>
      <c r="U108" s="9">
        <f t="shared" si="23"/>
        <v>0.34192196706529149</v>
      </c>
      <c r="V108" s="15">
        <f t="shared" si="16"/>
        <v>0.40814376799999996</v>
      </c>
      <c r="X108" s="11">
        <f t="shared" si="24"/>
        <v>2.6487999999999995E+18</v>
      </c>
      <c r="Y108" s="11">
        <f t="shared" si="25"/>
        <v>7.7549999999999992E-18</v>
      </c>
      <c r="Z108" s="11">
        <f t="shared" si="26"/>
        <v>3.59E-4</v>
      </c>
      <c r="AA108" s="16">
        <f t="shared" si="27"/>
        <v>7.320395033018322E-3</v>
      </c>
      <c r="AB108" s="9">
        <f t="shared" si="17"/>
        <v>1.0871452960910049</v>
      </c>
      <c r="AC108" s="9">
        <f t="shared" si="18"/>
        <v>0.99267960496698182</v>
      </c>
      <c r="AD108" s="15">
        <f t="shared" si="19"/>
        <v>20.391072515371373</v>
      </c>
      <c r="AE108" s="3">
        <f t="shared" si="28"/>
        <v>933.70199999999966</v>
      </c>
      <c r="AF108" s="2">
        <f t="shared" si="29"/>
        <v>0.25</v>
      </c>
      <c r="AG108" s="9">
        <f t="shared" si="30"/>
        <v>5.363196634635985E-3</v>
      </c>
      <c r="AH108" s="2">
        <f t="shared" si="31"/>
        <v>0.25952229400685106</v>
      </c>
    </row>
    <row r="109" spans="1:34">
      <c r="A109" s="1">
        <f>Raw!A109</f>
        <v>96</v>
      </c>
      <c r="B109" s="14">
        <f>Raw!B109</f>
        <v>0.41445601851851849</v>
      </c>
      <c r="C109" s="15">
        <f>Raw!C109</f>
        <v>58.3</v>
      </c>
      <c r="D109" s="15">
        <f>IF(C109&gt;0.5,Raw!D109*D$11,-999)</f>
        <v>4.4000000000000004</v>
      </c>
      <c r="E109" s="9">
        <f>IF(Raw!$G109&gt;$C$8,IF(Raw!$Q109&gt;$C$8,IF(Raw!$N109&gt;$C$9,IF(Raw!$N109&lt;$A$9,IF(Raw!$X109&gt;$C$9,IF(Raw!$X109&lt;$A$9,Raw!H109,-999),-999),-999),-999),-999),-999)</f>
        <v>1.0019720000000001</v>
      </c>
      <c r="F109" s="9">
        <f>IF(Raw!$G109&gt;$C$8,IF(Raw!$Q109&gt;$C$8,IF(Raw!$N109&gt;$C$9,IF(Raw!$N109&lt;$A$9,IF(Raw!$X109&gt;$C$9,IF(Raw!$X109&lt;$A$9,Raw!I109,-999),-999),-999),-999),-999),-999)</f>
        <v>1.7850379999999999</v>
      </c>
      <c r="G109" s="9">
        <f>Raw!G109</f>
        <v>0.98960499999999996</v>
      </c>
      <c r="H109" s="9">
        <f>IF(Raw!$G109&gt;$C$8,IF(Raw!$Q109&gt;$C$8,IF(Raw!$N109&gt;$C$9,IF(Raw!$N109&lt;$A$9,IF(Raw!$X109&gt;$C$9,IF(Raw!$X109&lt;$A$9,Raw!L109,-999),-999),-999),-999),-999),-999)</f>
        <v>819.1</v>
      </c>
      <c r="I109" s="9">
        <f>IF(Raw!$G109&gt;$C$8,IF(Raw!$Q109&gt;$C$8,IF(Raw!$N109&gt;$C$9,IF(Raw!$N109&lt;$A$9,IF(Raw!$X109&gt;$C$9,IF(Raw!$X109&lt;$A$9,Raw!M109,-999),-999),-999),-999),-999),-999)</f>
        <v>0.33248</v>
      </c>
      <c r="J109" s="9">
        <f>IF(Raw!$G109&gt;$C$8,IF(Raw!$Q109&gt;$C$8,IF(Raw!$N109&gt;$C$9,IF(Raw!$N109&lt;$A$9,IF(Raw!$X109&gt;$C$9,IF(Raw!$X109&lt;$A$9,Raw!N109,-999),-999),-999),-999),-999),-999)</f>
        <v>336</v>
      </c>
      <c r="K109" s="9">
        <f>IF(Raw!$G109&gt;$C$8,IF(Raw!$Q109&gt;$C$8,IF(Raw!$N109&gt;$C$9,IF(Raw!$N109&lt;$A$9,IF(Raw!$X109&gt;$C$9,IF(Raw!$X109&lt;$A$9,Raw!R109,-999),-999),-999),-999),-999),-999)</f>
        <v>0.97953800000000002</v>
      </c>
      <c r="L109" s="9">
        <f>IF(Raw!$G109&gt;$C$8,IF(Raw!$Q109&gt;$C$8,IF(Raw!$N109&gt;$C$9,IF(Raw!$N109&lt;$A$9,IF(Raw!$X109&gt;$C$9,IF(Raw!$X109&lt;$A$9,Raw!S109,-999),-999),-999),-999),-999),-999)</f>
        <v>1.7061519999999999</v>
      </c>
      <c r="M109" s="9">
        <f>Raw!Q109</f>
        <v>0.989008</v>
      </c>
      <c r="N109" s="9">
        <f>IF(Raw!$G109&gt;$C$8,IF(Raw!$Q109&gt;$C$8,IF(Raw!$N109&gt;$C$9,IF(Raw!$N109&lt;$A$9,IF(Raw!$X109&gt;$C$9,IF(Raw!$X109&lt;$A$9,Raw!V109,-999),-999),-999),-999),-999),-999)</f>
        <v>787.3</v>
      </c>
      <c r="O109" s="9">
        <f>IF(Raw!$G109&gt;$C$8,IF(Raw!$Q109&gt;$C$8,IF(Raw!$N109&gt;$C$9,IF(Raw!$N109&lt;$A$9,IF(Raw!$X109&gt;$C$9,IF(Raw!$X109&lt;$A$9,Raw!W109,-999),-999),-999),-999),-999),-999)</f>
        <v>0.30570199999999997</v>
      </c>
      <c r="P109" s="9">
        <f>IF(Raw!$G109&gt;$C$8,IF(Raw!$Q109&gt;$C$8,IF(Raw!$N109&gt;$C$9,IF(Raw!$N109&lt;$A$9,IF(Raw!$X109&gt;$C$9,IF(Raw!$X109&lt;$A$9,Raw!X109,-999),-999),-999),-999),-999),-999)</f>
        <v>380</v>
      </c>
      <c r="R109" s="9">
        <f t="shared" si="20"/>
        <v>0.78306599999999982</v>
      </c>
      <c r="S109" s="9">
        <f t="shared" si="21"/>
        <v>0.43868309806289829</v>
      </c>
      <c r="T109" s="9">
        <f t="shared" si="22"/>
        <v>0.72661399999999987</v>
      </c>
      <c r="U109" s="9">
        <f t="shared" si="23"/>
        <v>0.42587881970656771</v>
      </c>
      <c r="V109" s="15">
        <f t="shared" si="16"/>
        <v>0.423125696</v>
      </c>
      <c r="X109" s="11">
        <f t="shared" si="24"/>
        <v>2.6487999999999995E+18</v>
      </c>
      <c r="Y109" s="11">
        <f t="shared" si="25"/>
        <v>8.190999999999999E-18</v>
      </c>
      <c r="Z109" s="11">
        <f t="shared" si="26"/>
        <v>3.3599999999999998E-4</v>
      </c>
      <c r="AA109" s="16">
        <f t="shared" si="27"/>
        <v>7.2372048276741242E-3</v>
      </c>
      <c r="AB109" s="9">
        <f t="shared" si="17"/>
        <v>0.9847966543486556</v>
      </c>
      <c r="AC109" s="9">
        <f t="shared" si="18"/>
        <v>0.99276279517232591</v>
      </c>
      <c r="AD109" s="15">
        <f t="shared" si="19"/>
        <v>21.539300082363464</v>
      </c>
      <c r="AE109" s="3">
        <f t="shared" si="28"/>
        <v>986.19639999999958</v>
      </c>
      <c r="AF109" s="2">
        <f t="shared" si="29"/>
        <v>0.25</v>
      </c>
      <c r="AG109" s="9">
        <f t="shared" si="30"/>
        <v>7.0562551510634838E-3</v>
      </c>
      <c r="AH109" s="2">
        <f t="shared" si="31"/>
        <v>0.34144851450630193</v>
      </c>
    </row>
    <row r="110" spans="1:34">
      <c r="A110" s="1">
        <f>Raw!A110</f>
        <v>97</v>
      </c>
      <c r="B110" s="14">
        <f>Raw!B110</f>
        <v>0.4145138888888889</v>
      </c>
      <c r="C110" s="15">
        <f>Raw!C110</f>
        <v>59</v>
      </c>
      <c r="D110" s="15">
        <f>IF(C110&gt;0.5,Raw!D110*D$11,-999)</f>
        <v>4.4000000000000004</v>
      </c>
      <c r="E110" s="9">
        <f>IF(Raw!$G110&gt;$C$8,IF(Raw!$Q110&gt;$C$8,IF(Raw!$N110&gt;$C$9,IF(Raw!$N110&lt;$A$9,IF(Raw!$X110&gt;$C$9,IF(Raw!$X110&lt;$A$9,Raw!H110,-999),-999),-999),-999),-999),-999)</f>
        <v>0.99243700000000001</v>
      </c>
      <c r="F110" s="9">
        <f>IF(Raw!$G110&gt;$C$8,IF(Raw!$Q110&gt;$C$8,IF(Raw!$N110&gt;$C$9,IF(Raw!$N110&lt;$A$9,IF(Raw!$X110&gt;$C$9,IF(Raw!$X110&lt;$A$9,Raw!I110,-999),-999),-999),-999),-999),-999)</f>
        <v>1.691122</v>
      </c>
      <c r="G110" s="9">
        <f>Raw!G110</f>
        <v>0.99143999999999999</v>
      </c>
      <c r="H110" s="9">
        <f>IF(Raw!$G110&gt;$C$8,IF(Raw!$Q110&gt;$C$8,IF(Raw!$N110&gt;$C$9,IF(Raw!$N110&lt;$A$9,IF(Raw!$X110&gt;$C$9,IF(Raw!$X110&lt;$A$9,Raw!L110,-999),-999),-999),-999),-999),-999)</f>
        <v>806.5</v>
      </c>
      <c r="I110" s="9">
        <f>IF(Raw!$G110&gt;$C$8,IF(Raw!$Q110&gt;$C$8,IF(Raw!$N110&gt;$C$9,IF(Raw!$N110&lt;$A$9,IF(Raw!$X110&gt;$C$9,IF(Raw!$X110&lt;$A$9,Raw!M110,-999),-999),-999),-999),-999),-999)</f>
        <v>0.34012599999999998</v>
      </c>
      <c r="J110" s="9">
        <f>IF(Raw!$G110&gt;$C$8,IF(Raw!$Q110&gt;$C$8,IF(Raw!$N110&gt;$C$9,IF(Raw!$N110&lt;$A$9,IF(Raw!$X110&gt;$C$9,IF(Raw!$X110&lt;$A$9,Raw!N110,-999),-999),-999),-999),-999),-999)</f>
        <v>534</v>
      </c>
      <c r="K110" s="9">
        <f>IF(Raw!$G110&gt;$C$8,IF(Raw!$Q110&gt;$C$8,IF(Raw!$N110&gt;$C$9,IF(Raw!$N110&lt;$A$9,IF(Raw!$X110&gt;$C$9,IF(Raw!$X110&lt;$A$9,Raw!R110,-999),-999),-999),-999),-999),-999)</f>
        <v>0.98978900000000003</v>
      </c>
      <c r="L110" s="9">
        <f>IF(Raw!$G110&gt;$C$8,IF(Raw!$Q110&gt;$C$8,IF(Raw!$N110&gt;$C$9,IF(Raw!$N110&lt;$A$9,IF(Raw!$X110&gt;$C$9,IF(Raw!$X110&lt;$A$9,Raw!S110,-999),-999),-999),-999),-999),-999)</f>
        <v>1.7311380000000001</v>
      </c>
      <c r="M110" s="9">
        <f>Raw!Q110</f>
        <v>0.99256599999999995</v>
      </c>
      <c r="N110" s="9">
        <f>IF(Raw!$G110&gt;$C$8,IF(Raw!$Q110&gt;$C$8,IF(Raw!$N110&gt;$C$9,IF(Raw!$N110&lt;$A$9,IF(Raw!$X110&gt;$C$9,IF(Raw!$X110&lt;$A$9,Raw!V110,-999),-999),-999),-999),-999),-999)</f>
        <v>797.2</v>
      </c>
      <c r="O110" s="9">
        <f>IF(Raw!$G110&gt;$C$8,IF(Raw!$Q110&gt;$C$8,IF(Raw!$N110&gt;$C$9,IF(Raw!$N110&lt;$A$9,IF(Raw!$X110&gt;$C$9,IF(Raw!$X110&lt;$A$9,Raw!W110,-999),-999),-999),-999),-999),-999)</f>
        <v>0.35471599999999998</v>
      </c>
      <c r="P110" s="9">
        <f>IF(Raw!$G110&gt;$C$8,IF(Raw!$Q110&gt;$C$8,IF(Raw!$N110&gt;$C$9,IF(Raw!$N110&lt;$A$9,IF(Raw!$X110&gt;$C$9,IF(Raw!$X110&lt;$A$9,Raw!X110,-999),-999),-999),-999),-999),-999)</f>
        <v>351</v>
      </c>
      <c r="R110" s="9">
        <f t="shared" si="20"/>
        <v>0.698685</v>
      </c>
      <c r="S110" s="9">
        <f t="shared" si="21"/>
        <v>0.41314878524435256</v>
      </c>
      <c r="T110" s="9">
        <f t="shared" si="22"/>
        <v>0.74134900000000004</v>
      </c>
      <c r="U110" s="9">
        <f t="shared" si="23"/>
        <v>0.42824373331299992</v>
      </c>
      <c r="V110" s="15">
        <f t="shared" si="16"/>
        <v>0.42932222400000003</v>
      </c>
      <c r="X110" s="11">
        <f t="shared" si="24"/>
        <v>2.6487999999999995E+18</v>
      </c>
      <c r="Y110" s="11">
        <f t="shared" si="25"/>
        <v>8.0649999999999998E-18</v>
      </c>
      <c r="Z110" s="11">
        <f t="shared" si="26"/>
        <v>5.3399999999999997E-4</v>
      </c>
      <c r="AA110" s="16">
        <f t="shared" si="27"/>
        <v>1.1278947573975823E-2</v>
      </c>
      <c r="AB110" s="9">
        <f t="shared" si="17"/>
        <v>0.99815063650501945</v>
      </c>
      <c r="AC110" s="9">
        <f t="shared" si="18"/>
        <v>0.98872105242602415</v>
      </c>
      <c r="AD110" s="15">
        <f t="shared" si="19"/>
        <v>21.121624670366714</v>
      </c>
      <c r="AE110" s="3">
        <f t="shared" si="28"/>
        <v>971.02599999999973</v>
      </c>
      <c r="AF110" s="2">
        <f t="shared" si="29"/>
        <v>0.25</v>
      </c>
      <c r="AG110" s="9">
        <f t="shared" si="30"/>
        <v>6.9578487711336951E-3</v>
      </c>
      <c r="AH110" s="2">
        <f t="shared" si="31"/>
        <v>0.33668668099466864</v>
      </c>
    </row>
    <row r="111" spans="1:34">
      <c r="A111" s="1">
        <f>Raw!A111</f>
        <v>98</v>
      </c>
      <c r="B111" s="14">
        <f>Raw!B111</f>
        <v>0.41457175925925926</v>
      </c>
      <c r="C111" s="15">
        <f>Raw!C111</f>
        <v>60.3</v>
      </c>
      <c r="D111" s="15">
        <f>IF(C111&gt;0.5,Raw!D111*D$11,-999)</f>
        <v>4.4000000000000004</v>
      </c>
      <c r="E111" s="9">
        <f>IF(Raw!$G111&gt;$C$8,IF(Raw!$Q111&gt;$C$8,IF(Raw!$N111&gt;$C$9,IF(Raw!$N111&lt;$A$9,IF(Raw!$X111&gt;$C$9,IF(Raw!$X111&lt;$A$9,Raw!H111,-999),-999),-999),-999),-999),-999)</f>
        <v>0.96211100000000005</v>
      </c>
      <c r="F111" s="9">
        <f>IF(Raw!$G111&gt;$C$8,IF(Raw!$Q111&gt;$C$8,IF(Raw!$N111&gt;$C$9,IF(Raw!$N111&lt;$A$9,IF(Raw!$X111&gt;$C$9,IF(Raw!$X111&lt;$A$9,Raw!I111,-999),-999),-999),-999),-999),-999)</f>
        <v>1.646709</v>
      </c>
      <c r="G111" s="9">
        <f>Raw!G111</f>
        <v>0.98900399999999999</v>
      </c>
      <c r="H111" s="9">
        <f>IF(Raw!$G111&gt;$C$8,IF(Raw!$Q111&gt;$C$8,IF(Raw!$N111&gt;$C$9,IF(Raw!$N111&lt;$A$9,IF(Raw!$X111&gt;$C$9,IF(Raw!$X111&lt;$A$9,Raw!L111,-999),-999),-999),-999),-999),-999)</f>
        <v>791.2</v>
      </c>
      <c r="I111" s="9">
        <f>IF(Raw!$G111&gt;$C$8,IF(Raw!$Q111&gt;$C$8,IF(Raw!$N111&gt;$C$9,IF(Raw!$N111&lt;$A$9,IF(Raw!$X111&gt;$C$9,IF(Raw!$X111&lt;$A$9,Raw!M111,-999),-999),-999),-999),-999),-999)</f>
        <v>0.35047299999999998</v>
      </c>
      <c r="J111" s="9">
        <f>IF(Raw!$G111&gt;$C$8,IF(Raw!$Q111&gt;$C$8,IF(Raw!$N111&gt;$C$9,IF(Raw!$N111&lt;$A$9,IF(Raw!$X111&gt;$C$9,IF(Raw!$X111&lt;$A$9,Raw!N111,-999),-999),-999),-999),-999),-999)</f>
        <v>369</v>
      </c>
      <c r="K111" s="9">
        <f>IF(Raw!$G111&gt;$C$8,IF(Raw!$Q111&gt;$C$8,IF(Raw!$N111&gt;$C$9,IF(Raw!$N111&lt;$A$9,IF(Raw!$X111&gt;$C$9,IF(Raw!$X111&lt;$A$9,Raw!R111,-999),-999),-999),-999),-999),-999)</f>
        <v>0.99302999999999997</v>
      </c>
      <c r="L111" s="9">
        <f>IF(Raw!$G111&gt;$C$8,IF(Raw!$Q111&gt;$C$8,IF(Raw!$N111&gt;$C$9,IF(Raw!$N111&lt;$A$9,IF(Raw!$X111&gt;$C$9,IF(Raw!$X111&lt;$A$9,Raw!S111,-999),-999),-999),-999),-999),-999)</f>
        <v>1.767898</v>
      </c>
      <c r="M111" s="9">
        <f>Raw!Q111</f>
        <v>0.99074399999999996</v>
      </c>
      <c r="N111" s="9">
        <f>IF(Raw!$G111&gt;$C$8,IF(Raw!$Q111&gt;$C$8,IF(Raw!$N111&gt;$C$9,IF(Raw!$N111&lt;$A$9,IF(Raw!$X111&gt;$C$9,IF(Raw!$X111&lt;$A$9,Raw!V111,-999),-999),-999),-999),-999),-999)</f>
        <v>822.2</v>
      </c>
      <c r="O111" s="9">
        <f>IF(Raw!$G111&gt;$C$8,IF(Raw!$Q111&gt;$C$8,IF(Raw!$N111&gt;$C$9,IF(Raw!$N111&lt;$A$9,IF(Raw!$X111&gt;$C$9,IF(Raw!$X111&lt;$A$9,Raw!W111,-999),-999),-999),-999),-999),-999)</f>
        <v>0.36996699999999999</v>
      </c>
      <c r="P111" s="9">
        <f>IF(Raw!$G111&gt;$C$8,IF(Raw!$Q111&gt;$C$8,IF(Raw!$N111&gt;$C$9,IF(Raw!$N111&lt;$A$9,IF(Raw!$X111&gt;$C$9,IF(Raw!$X111&lt;$A$9,Raw!X111,-999),-999),-999),-999),-999),-999)</f>
        <v>321</v>
      </c>
      <c r="R111" s="9">
        <f t="shared" si="20"/>
        <v>0.68459799999999993</v>
      </c>
      <c r="S111" s="9">
        <f t="shared" si="21"/>
        <v>0.41573708530165315</v>
      </c>
      <c r="T111" s="9">
        <f t="shared" si="22"/>
        <v>0.774868</v>
      </c>
      <c r="U111" s="9">
        <f t="shared" si="23"/>
        <v>0.43829904213930893</v>
      </c>
      <c r="V111" s="15">
        <f t="shared" si="16"/>
        <v>0.43843870400000001</v>
      </c>
      <c r="X111" s="11">
        <f t="shared" si="24"/>
        <v>2.6487999999999995E+18</v>
      </c>
      <c r="Y111" s="11">
        <f t="shared" si="25"/>
        <v>7.9120000000000007E-18</v>
      </c>
      <c r="Z111" s="11">
        <f t="shared" si="26"/>
        <v>3.6899999999999997E-4</v>
      </c>
      <c r="AA111" s="16">
        <f t="shared" si="27"/>
        <v>7.6739015993450939E-3</v>
      </c>
      <c r="AB111" s="9">
        <f t="shared" si="17"/>
        <v>0.99897626078448132</v>
      </c>
      <c r="AC111" s="9">
        <f t="shared" si="18"/>
        <v>0.99232609840065489</v>
      </c>
      <c r="AD111" s="15">
        <f t="shared" si="19"/>
        <v>20.796481299038195</v>
      </c>
      <c r="AE111" s="3">
        <f t="shared" si="28"/>
        <v>952.60479999999984</v>
      </c>
      <c r="AF111" s="2">
        <f t="shared" si="29"/>
        <v>0.25</v>
      </c>
      <c r="AG111" s="9">
        <f t="shared" si="30"/>
        <v>7.0115983332588406E-3</v>
      </c>
      <c r="AH111" s="2">
        <f t="shared" si="31"/>
        <v>0.33928759433327277</v>
      </c>
    </row>
    <row r="112" spans="1:34">
      <c r="A112" s="1">
        <f>Raw!A112</f>
        <v>99</v>
      </c>
      <c r="B112" s="14">
        <f>Raw!B112</f>
        <v>0.41462962962962963</v>
      </c>
      <c r="C112" s="15">
        <f>Raw!C112</f>
        <v>60.5</v>
      </c>
      <c r="D112" s="15">
        <f>IF(C112&gt;0.5,Raw!D112*D$11,-999)</f>
        <v>4.4000000000000004</v>
      </c>
      <c r="E112" s="9">
        <f>IF(Raw!$G112&gt;$C$8,IF(Raw!$Q112&gt;$C$8,IF(Raw!$N112&gt;$C$9,IF(Raw!$N112&lt;$A$9,IF(Raw!$X112&gt;$C$9,IF(Raw!$X112&lt;$A$9,Raw!H112,-999),-999),-999),-999),-999),-999)</f>
        <v>0.96176600000000001</v>
      </c>
      <c r="F112" s="9">
        <f>IF(Raw!$G112&gt;$C$8,IF(Raw!$Q112&gt;$C$8,IF(Raw!$N112&gt;$C$9,IF(Raw!$N112&lt;$A$9,IF(Raw!$X112&gt;$C$9,IF(Raw!$X112&lt;$A$9,Raw!I112,-999),-999),-999),-999),-999),-999)</f>
        <v>1.656026</v>
      </c>
      <c r="G112" s="9">
        <f>Raw!G112</f>
        <v>0.98858100000000004</v>
      </c>
      <c r="H112" s="9">
        <f>IF(Raw!$G112&gt;$C$8,IF(Raw!$Q112&gt;$C$8,IF(Raw!$N112&gt;$C$9,IF(Raw!$N112&lt;$A$9,IF(Raw!$X112&gt;$C$9,IF(Raw!$X112&lt;$A$9,Raw!L112,-999),-999),-999),-999),-999),-999)</f>
        <v>818.9</v>
      </c>
      <c r="I112" s="9">
        <f>IF(Raw!$G112&gt;$C$8,IF(Raw!$Q112&gt;$C$8,IF(Raw!$N112&gt;$C$9,IF(Raw!$N112&lt;$A$9,IF(Raw!$X112&gt;$C$9,IF(Raw!$X112&lt;$A$9,Raw!M112,-999),-999),-999),-999),-999),-999)</f>
        <v>0.346308</v>
      </c>
      <c r="J112" s="9">
        <f>IF(Raw!$G112&gt;$C$8,IF(Raw!$Q112&gt;$C$8,IF(Raw!$N112&gt;$C$9,IF(Raw!$N112&lt;$A$9,IF(Raw!$X112&gt;$C$9,IF(Raw!$X112&lt;$A$9,Raw!N112,-999),-999),-999),-999),-999),-999)</f>
        <v>346</v>
      </c>
      <c r="K112" s="9">
        <f>IF(Raw!$G112&gt;$C$8,IF(Raw!$Q112&gt;$C$8,IF(Raw!$N112&gt;$C$9,IF(Raw!$N112&lt;$A$9,IF(Raw!$X112&gt;$C$9,IF(Raw!$X112&lt;$A$9,Raw!R112,-999),-999),-999),-999),-999),-999)</f>
        <v>0.99660099999999996</v>
      </c>
      <c r="L112" s="9">
        <f>IF(Raw!$G112&gt;$C$8,IF(Raw!$Q112&gt;$C$8,IF(Raw!$N112&gt;$C$9,IF(Raw!$N112&lt;$A$9,IF(Raw!$X112&gt;$C$9,IF(Raw!$X112&lt;$A$9,Raw!S112,-999),-999),-999),-999),-999),-999)</f>
        <v>1.7524999999999999</v>
      </c>
      <c r="M112" s="9">
        <f>Raw!Q112</f>
        <v>0.99145899999999998</v>
      </c>
      <c r="N112" s="9">
        <f>IF(Raw!$G112&gt;$C$8,IF(Raw!$Q112&gt;$C$8,IF(Raw!$N112&gt;$C$9,IF(Raw!$N112&lt;$A$9,IF(Raw!$X112&gt;$C$9,IF(Raw!$X112&lt;$A$9,Raw!V112,-999),-999),-999),-999),-999),-999)</f>
        <v>816.4</v>
      </c>
      <c r="O112" s="9">
        <f>IF(Raw!$G112&gt;$C$8,IF(Raw!$Q112&gt;$C$8,IF(Raw!$N112&gt;$C$9,IF(Raw!$N112&lt;$A$9,IF(Raw!$X112&gt;$C$9,IF(Raw!$X112&lt;$A$9,Raw!W112,-999),-999),-999),-999),-999),-999)</f>
        <v>0.309533</v>
      </c>
      <c r="P112" s="9">
        <f>IF(Raw!$G112&gt;$C$8,IF(Raw!$Q112&gt;$C$8,IF(Raw!$N112&gt;$C$9,IF(Raw!$N112&lt;$A$9,IF(Raw!$X112&gt;$C$9,IF(Raw!$X112&lt;$A$9,Raw!X112,-999),-999),-999),-999),-999),-999)</f>
        <v>396</v>
      </c>
      <c r="R112" s="9">
        <f t="shared" si="20"/>
        <v>0.69425999999999999</v>
      </c>
      <c r="S112" s="9">
        <f t="shared" si="21"/>
        <v>0.41923254828124679</v>
      </c>
      <c r="T112" s="9">
        <f t="shared" si="22"/>
        <v>0.75589899999999999</v>
      </c>
      <c r="U112" s="9">
        <f t="shared" si="23"/>
        <v>0.43132610556348072</v>
      </c>
      <c r="V112" s="15">
        <f t="shared" si="16"/>
        <v>0.43462000000000001</v>
      </c>
      <c r="X112" s="11">
        <f t="shared" si="24"/>
        <v>2.6487999999999995E+18</v>
      </c>
      <c r="Y112" s="11">
        <f t="shared" si="25"/>
        <v>8.1889999999999986E-18</v>
      </c>
      <c r="Z112" s="11">
        <f t="shared" si="26"/>
        <v>3.4600000000000001E-4</v>
      </c>
      <c r="AA112" s="16">
        <f t="shared" si="27"/>
        <v>7.4491871770103234E-3</v>
      </c>
      <c r="AB112" s="9">
        <f t="shared" si="17"/>
        <v>1.002231833137915</v>
      </c>
      <c r="AC112" s="9">
        <f t="shared" si="18"/>
        <v>0.99255081282298951</v>
      </c>
      <c r="AD112" s="15">
        <f t="shared" si="19"/>
        <v>21.529442708122318</v>
      </c>
      <c r="AE112" s="3">
        <f t="shared" si="28"/>
        <v>985.95559999999955</v>
      </c>
      <c r="AF112" s="2">
        <f t="shared" si="29"/>
        <v>0.25</v>
      </c>
      <c r="AG112" s="9">
        <f t="shared" si="30"/>
        <v>7.14323898326652E-3</v>
      </c>
      <c r="AH112" s="2">
        <f t="shared" si="31"/>
        <v>0.34565761687802038</v>
      </c>
    </row>
    <row r="113" spans="1:34">
      <c r="A113" s="1">
        <f>Raw!A113</f>
        <v>100</v>
      </c>
      <c r="B113" s="14">
        <f>Raw!B113</f>
        <v>0.41467592592592589</v>
      </c>
      <c r="C113" s="15">
        <f>Raw!C113</f>
        <v>61.9</v>
      </c>
      <c r="D113" s="15">
        <f>IF(C113&gt;0.5,Raw!D113*D$11,-999)</f>
        <v>4.4000000000000004</v>
      </c>
      <c r="E113" s="9">
        <f>IF(Raw!$G113&gt;$C$8,IF(Raw!$Q113&gt;$C$8,IF(Raw!$N113&gt;$C$9,IF(Raw!$N113&lt;$A$9,IF(Raw!$X113&gt;$C$9,IF(Raw!$X113&lt;$A$9,Raw!H113,-999),-999),-999),-999),-999),-999)</f>
        <v>1.000937</v>
      </c>
      <c r="F113" s="9">
        <f>IF(Raw!$G113&gt;$C$8,IF(Raw!$Q113&gt;$C$8,IF(Raw!$N113&gt;$C$9,IF(Raw!$N113&lt;$A$9,IF(Raw!$X113&gt;$C$9,IF(Raw!$X113&lt;$A$9,Raw!I113,-999),-999),-999),-999),-999),-999)</f>
        <v>1.75322</v>
      </c>
      <c r="G113" s="9">
        <f>Raw!G113</f>
        <v>0.99</v>
      </c>
      <c r="H113" s="9">
        <f>IF(Raw!$G113&gt;$C$8,IF(Raw!$Q113&gt;$C$8,IF(Raw!$N113&gt;$C$9,IF(Raw!$N113&lt;$A$9,IF(Raw!$X113&gt;$C$9,IF(Raw!$X113&lt;$A$9,Raw!L113,-999),-999),-999),-999),-999),-999)</f>
        <v>822.8</v>
      </c>
      <c r="I113" s="9">
        <f>IF(Raw!$G113&gt;$C$8,IF(Raw!$Q113&gt;$C$8,IF(Raw!$N113&gt;$C$9,IF(Raw!$N113&lt;$A$9,IF(Raw!$X113&gt;$C$9,IF(Raw!$X113&lt;$A$9,Raw!M113,-999),-999),-999),-999),-999),-999)</f>
        <v>0.34382200000000002</v>
      </c>
      <c r="J113" s="9">
        <f>IF(Raw!$G113&gt;$C$8,IF(Raw!$Q113&gt;$C$8,IF(Raw!$N113&gt;$C$9,IF(Raw!$N113&lt;$A$9,IF(Raw!$X113&gt;$C$9,IF(Raw!$X113&lt;$A$9,Raw!N113,-999),-999),-999),-999),-999),-999)</f>
        <v>343</v>
      </c>
      <c r="K113" s="9">
        <f>IF(Raw!$G113&gt;$C$8,IF(Raw!$Q113&gt;$C$8,IF(Raw!$N113&gt;$C$9,IF(Raw!$N113&lt;$A$9,IF(Raw!$X113&gt;$C$9,IF(Raw!$X113&lt;$A$9,Raw!R113,-999),-999),-999),-999),-999),-999)</f>
        <v>1.0158430000000001</v>
      </c>
      <c r="L113" s="9">
        <f>IF(Raw!$G113&gt;$C$8,IF(Raw!$Q113&gt;$C$8,IF(Raw!$N113&gt;$C$9,IF(Raw!$N113&lt;$A$9,IF(Raw!$X113&gt;$C$9,IF(Raw!$X113&lt;$A$9,Raw!S113,-999),-999),-999),-999),-999),-999)</f>
        <v>1.8299840000000001</v>
      </c>
      <c r="M113" s="9">
        <f>Raw!Q113</f>
        <v>0.99193200000000004</v>
      </c>
      <c r="N113" s="9">
        <f>IF(Raw!$G113&gt;$C$8,IF(Raw!$Q113&gt;$C$8,IF(Raw!$N113&gt;$C$9,IF(Raw!$N113&lt;$A$9,IF(Raw!$X113&gt;$C$9,IF(Raw!$X113&lt;$A$9,Raw!V113,-999),-999),-999),-999),-999),-999)</f>
        <v>781.6</v>
      </c>
      <c r="O113" s="9">
        <f>IF(Raw!$G113&gt;$C$8,IF(Raw!$Q113&gt;$C$8,IF(Raw!$N113&gt;$C$9,IF(Raw!$N113&lt;$A$9,IF(Raw!$X113&gt;$C$9,IF(Raw!$X113&lt;$A$9,Raw!W113,-999),-999),-999),-999),-999),-999)</f>
        <v>0.22917999999999999</v>
      </c>
      <c r="P113" s="9">
        <f>IF(Raw!$G113&gt;$C$8,IF(Raw!$Q113&gt;$C$8,IF(Raw!$N113&gt;$C$9,IF(Raw!$N113&lt;$A$9,IF(Raw!$X113&gt;$C$9,IF(Raw!$X113&lt;$A$9,Raw!X113,-999),-999),-999),-999),-999),-999)</f>
        <v>428</v>
      </c>
      <c r="R113" s="9">
        <f t="shared" si="20"/>
        <v>0.75228300000000004</v>
      </c>
      <c r="S113" s="9">
        <f t="shared" si="21"/>
        <v>0.42908648087518969</v>
      </c>
      <c r="T113" s="9">
        <f t="shared" si="22"/>
        <v>0.814141</v>
      </c>
      <c r="U113" s="9">
        <f t="shared" si="23"/>
        <v>0.44488968209558116</v>
      </c>
      <c r="V113" s="15">
        <f t="shared" si="16"/>
        <v>0.453836032</v>
      </c>
      <c r="X113" s="11">
        <f t="shared" si="24"/>
        <v>2.6487999999999995E+18</v>
      </c>
      <c r="Y113" s="11">
        <f t="shared" si="25"/>
        <v>8.2279999999999997E-18</v>
      </c>
      <c r="Z113" s="11">
        <f t="shared" si="26"/>
        <v>3.4299999999999999E-4</v>
      </c>
      <c r="AA113" s="16">
        <f t="shared" si="27"/>
        <v>7.4199861900877771E-3</v>
      </c>
      <c r="AB113" s="9">
        <f t="shared" si="17"/>
        <v>1.0218839149767842</v>
      </c>
      <c r="AC113" s="9">
        <f t="shared" si="18"/>
        <v>0.99258001380991234</v>
      </c>
      <c r="AD113" s="15">
        <f t="shared" si="19"/>
        <v>21.632612799089731</v>
      </c>
      <c r="AE113" s="3">
        <f t="shared" si="28"/>
        <v>990.65119999999968</v>
      </c>
      <c r="AF113" s="2">
        <f t="shared" si="29"/>
        <v>0.25</v>
      </c>
      <c r="AG113" s="9">
        <f t="shared" si="30"/>
        <v>7.4031740239106393E-3</v>
      </c>
      <c r="AH113" s="2">
        <f t="shared" si="31"/>
        <v>0.35823573821801946</v>
      </c>
    </row>
    <row r="114" spans="1:34">
      <c r="A114" s="1">
        <f>Raw!A114</f>
        <v>101</v>
      </c>
      <c r="B114" s="14">
        <f>Raw!B114</f>
        <v>0.41473379629629631</v>
      </c>
      <c r="C114" s="15">
        <f>Raw!C114</f>
        <v>62.5</v>
      </c>
      <c r="D114" s="15">
        <f>IF(C114&gt;0.5,Raw!D114*D$11,-999)</f>
        <v>4.4000000000000004</v>
      </c>
      <c r="E114" s="9">
        <f>IF(Raw!$G114&gt;$C$8,IF(Raw!$Q114&gt;$C$8,IF(Raw!$N114&gt;$C$9,IF(Raw!$N114&lt;$A$9,IF(Raw!$X114&gt;$C$9,IF(Raw!$X114&lt;$A$9,Raw!H114,-999),-999),-999),-999),-999),-999)</f>
        <v>0.97874399999999995</v>
      </c>
      <c r="F114" s="9">
        <f>IF(Raw!$G114&gt;$C$8,IF(Raw!$Q114&gt;$C$8,IF(Raw!$N114&gt;$C$9,IF(Raw!$N114&lt;$A$9,IF(Raw!$X114&gt;$C$9,IF(Raw!$X114&lt;$A$9,Raw!I114,-999),-999),-999),-999),-999),-999)</f>
        <v>1.693068</v>
      </c>
      <c r="G114" s="9">
        <f>Raw!G114</f>
        <v>0.98594899999999996</v>
      </c>
      <c r="H114" s="9">
        <f>IF(Raw!$G114&gt;$C$8,IF(Raw!$Q114&gt;$C$8,IF(Raw!$N114&gt;$C$9,IF(Raw!$N114&lt;$A$9,IF(Raw!$X114&gt;$C$9,IF(Raw!$X114&lt;$A$9,Raw!L114,-999),-999),-999),-999),-999),-999)</f>
        <v>827.5</v>
      </c>
      <c r="I114" s="9">
        <f>IF(Raw!$G114&gt;$C$8,IF(Raw!$Q114&gt;$C$8,IF(Raw!$N114&gt;$C$9,IF(Raw!$N114&lt;$A$9,IF(Raw!$X114&gt;$C$9,IF(Raw!$X114&lt;$A$9,Raw!M114,-999),-999),-999),-999),-999),-999)</f>
        <v>0.36647800000000003</v>
      </c>
      <c r="J114" s="9">
        <f>IF(Raw!$G114&gt;$C$8,IF(Raw!$Q114&gt;$C$8,IF(Raw!$N114&gt;$C$9,IF(Raw!$N114&lt;$A$9,IF(Raw!$X114&gt;$C$9,IF(Raw!$X114&lt;$A$9,Raw!N114,-999),-999),-999),-999),-999),-999)</f>
        <v>431</v>
      </c>
      <c r="K114" s="9">
        <f>IF(Raw!$G114&gt;$C$8,IF(Raw!$Q114&gt;$C$8,IF(Raw!$N114&gt;$C$9,IF(Raw!$N114&lt;$A$9,IF(Raw!$X114&gt;$C$9,IF(Raw!$X114&lt;$A$9,Raw!R114,-999),-999),-999),-999),-999),-999)</f>
        <v>1.018521</v>
      </c>
      <c r="L114" s="9">
        <f>IF(Raw!$G114&gt;$C$8,IF(Raw!$Q114&gt;$C$8,IF(Raw!$N114&gt;$C$9,IF(Raw!$N114&lt;$A$9,IF(Raw!$X114&gt;$C$9,IF(Raw!$X114&lt;$A$9,Raw!S114,-999),-999),-999),-999),-999),-999)</f>
        <v>1.7965819999999999</v>
      </c>
      <c r="M114" s="9">
        <f>Raw!Q114</f>
        <v>0.98942099999999999</v>
      </c>
      <c r="N114" s="9">
        <f>IF(Raw!$G114&gt;$C$8,IF(Raw!$Q114&gt;$C$8,IF(Raw!$N114&gt;$C$9,IF(Raw!$N114&lt;$A$9,IF(Raw!$X114&gt;$C$9,IF(Raw!$X114&lt;$A$9,Raw!V114,-999),-999),-999),-999),-999),-999)</f>
        <v>832.9</v>
      </c>
      <c r="O114" s="9">
        <f>IF(Raw!$G114&gt;$C$8,IF(Raw!$Q114&gt;$C$8,IF(Raw!$N114&gt;$C$9,IF(Raw!$N114&lt;$A$9,IF(Raw!$X114&gt;$C$9,IF(Raw!$X114&lt;$A$9,Raw!W114,-999),-999),-999),-999),-999),-999)</f>
        <v>0.37081999999999998</v>
      </c>
      <c r="P114" s="9">
        <f>IF(Raw!$G114&gt;$C$8,IF(Raw!$Q114&gt;$C$8,IF(Raw!$N114&gt;$C$9,IF(Raw!$N114&lt;$A$9,IF(Raw!$X114&gt;$C$9,IF(Raw!$X114&lt;$A$9,Raw!X114,-999),-999),-999),-999),-999),-999)</f>
        <v>375</v>
      </c>
      <c r="R114" s="9">
        <f t="shared" si="20"/>
        <v>0.71432400000000007</v>
      </c>
      <c r="S114" s="9">
        <f t="shared" si="21"/>
        <v>0.42191099235234503</v>
      </c>
      <c r="T114" s="9">
        <f t="shared" si="22"/>
        <v>0.77806099999999989</v>
      </c>
      <c r="U114" s="9">
        <f t="shared" si="23"/>
        <v>0.43307847902294466</v>
      </c>
      <c r="V114" s="15">
        <f t="shared" si="16"/>
        <v>0.44555233599999999</v>
      </c>
      <c r="X114" s="11">
        <f t="shared" si="24"/>
        <v>2.6487999999999995E+18</v>
      </c>
      <c r="Y114" s="11">
        <f t="shared" si="25"/>
        <v>8.2749999999999995E-18</v>
      </c>
      <c r="Z114" s="11">
        <f t="shared" si="26"/>
        <v>4.3099999999999996E-4</v>
      </c>
      <c r="AA114" s="16">
        <f t="shared" si="27"/>
        <v>9.3586006131325134E-3</v>
      </c>
      <c r="AB114" s="9">
        <f t="shared" si="17"/>
        <v>1.0258025621516544</v>
      </c>
      <c r="AC114" s="9">
        <f t="shared" si="18"/>
        <v>0.99064139938686757</v>
      </c>
      <c r="AD114" s="15">
        <f t="shared" si="19"/>
        <v>21.713690517708855</v>
      </c>
      <c r="AE114" s="3">
        <f t="shared" si="28"/>
        <v>996.30999999999972</v>
      </c>
      <c r="AF114" s="2">
        <f t="shared" si="29"/>
        <v>0.25</v>
      </c>
      <c r="AG114" s="9">
        <f t="shared" si="30"/>
        <v>7.2336400487571437E-3</v>
      </c>
      <c r="AH114" s="2">
        <f t="shared" si="31"/>
        <v>0.35003207739011061</v>
      </c>
    </row>
    <row r="115" spans="1:34">
      <c r="A115" s="1">
        <f>Raw!A115</f>
        <v>102</v>
      </c>
      <c r="B115" s="14">
        <f>Raw!B115</f>
        <v>0.41479166666666667</v>
      </c>
      <c r="C115" s="15">
        <f>Raw!C115</f>
        <v>63.9</v>
      </c>
      <c r="D115" s="15">
        <f>IF(C115&gt;0.5,Raw!D115*D$11,-999)</f>
        <v>4.4000000000000004</v>
      </c>
      <c r="E115" s="9">
        <f>IF(Raw!$G115&gt;$C$8,IF(Raw!$Q115&gt;$C$8,IF(Raw!$N115&gt;$C$9,IF(Raw!$N115&lt;$A$9,IF(Raw!$X115&gt;$C$9,IF(Raw!$X115&lt;$A$9,Raw!H115,-999),-999),-999),-999),-999),-999)</f>
        <v>0.94432099999999997</v>
      </c>
      <c r="F115" s="9">
        <f>IF(Raw!$G115&gt;$C$8,IF(Raw!$Q115&gt;$C$8,IF(Raw!$N115&gt;$C$9,IF(Raw!$N115&lt;$A$9,IF(Raw!$X115&gt;$C$9,IF(Raw!$X115&lt;$A$9,Raw!I115,-999),-999),-999),-999),-999),-999)</f>
        <v>1.6396360000000001</v>
      </c>
      <c r="G115" s="9">
        <f>Raw!G115</f>
        <v>0.99159299999999995</v>
      </c>
      <c r="H115" s="9">
        <f>IF(Raw!$G115&gt;$C$8,IF(Raw!$Q115&gt;$C$8,IF(Raw!$N115&gt;$C$9,IF(Raw!$N115&lt;$A$9,IF(Raw!$X115&gt;$C$9,IF(Raw!$X115&lt;$A$9,Raw!L115,-999),-999),-999),-999),-999),-999)</f>
        <v>832.5</v>
      </c>
      <c r="I115" s="9">
        <f>IF(Raw!$G115&gt;$C$8,IF(Raw!$Q115&gt;$C$8,IF(Raw!$N115&gt;$C$9,IF(Raw!$N115&lt;$A$9,IF(Raw!$X115&gt;$C$9,IF(Raw!$X115&lt;$A$9,Raw!M115,-999),-999),-999),-999),-999),-999)</f>
        <v>0.36716300000000002</v>
      </c>
      <c r="J115" s="9">
        <f>IF(Raw!$G115&gt;$C$8,IF(Raw!$Q115&gt;$C$8,IF(Raw!$N115&gt;$C$9,IF(Raw!$N115&lt;$A$9,IF(Raw!$X115&gt;$C$9,IF(Raw!$X115&lt;$A$9,Raw!N115,-999),-999),-999),-999),-999),-999)</f>
        <v>380</v>
      </c>
      <c r="K115" s="9">
        <f>IF(Raw!$G115&gt;$C$8,IF(Raw!$Q115&gt;$C$8,IF(Raw!$N115&gt;$C$9,IF(Raw!$N115&lt;$A$9,IF(Raw!$X115&gt;$C$9,IF(Raw!$X115&lt;$A$9,Raw!R115,-999),-999),-999),-999),-999),-999)</f>
        <v>0.97337700000000005</v>
      </c>
      <c r="L115" s="9">
        <f>IF(Raw!$G115&gt;$C$8,IF(Raw!$Q115&gt;$C$8,IF(Raw!$N115&gt;$C$9,IF(Raw!$N115&lt;$A$9,IF(Raw!$X115&gt;$C$9,IF(Raw!$X115&lt;$A$9,Raw!S115,-999),-999),-999),-999),-999),-999)</f>
        <v>1.717913</v>
      </c>
      <c r="M115" s="9">
        <f>Raw!Q115</f>
        <v>0.990012</v>
      </c>
      <c r="N115" s="9">
        <f>IF(Raw!$G115&gt;$C$8,IF(Raw!$Q115&gt;$C$8,IF(Raw!$N115&gt;$C$9,IF(Raw!$N115&lt;$A$9,IF(Raw!$X115&gt;$C$9,IF(Raw!$X115&lt;$A$9,Raw!V115,-999),-999),-999),-999),-999),-999)</f>
        <v>808.6</v>
      </c>
      <c r="O115" s="9">
        <f>IF(Raw!$G115&gt;$C$8,IF(Raw!$Q115&gt;$C$8,IF(Raw!$N115&gt;$C$9,IF(Raw!$N115&lt;$A$9,IF(Raw!$X115&gt;$C$9,IF(Raw!$X115&lt;$A$9,Raw!W115,-999),-999),-999),-999),-999),-999)</f>
        <v>0.33194600000000002</v>
      </c>
      <c r="P115" s="9">
        <f>IF(Raw!$G115&gt;$C$8,IF(Raw!$Q115&gt;$C$8,IF(Raw!$N115&gt;$C$9,IF(Raw!$N115&lt;$A$9,IF(Raw!$X115&gt;$C$9,IF(Raw!$X115&lt;$A$9,Raw!X115,-999),-999),-999),-999),-999),-999)</f>
        <v>363</v>
      </c>
      <c r="R115" s="9">
        <f t="shared" si="20"/>
        <v>0.69531500000000013</v>
      </c>
      <c r="S115" s="9">
        <f t="shared" si="21"/>
        <v>0.42406668309307682</v>
      </c>
      <c r="T115" s="9">
        <f t="shared" si="22"/>
        <v>0.74453599999999998</v>
      </c>
      <c r="U115" s="9">
        <f t="shared" si="23"/>
        <v>0.43339563761377903</v>
      </c>
      <c r="V115" s="15">
        <f t="shared" si="16"/>
        <v>0.42604242399999998</v>
      </c>
      <c r="X115" s="11">
        <f t="shared" si="24"/>
        <v>2.6487999999999995E+18</v>
      </c>
      <c r="Y115" s="11">
        <f t="shared" si="25"/>
        <v>8.325E-18</v>
      </c>
      <c r="Z115" s="11">
        <f t="shared" si="26"/>
        <v>3.7999999999999997E-4</v>
      </c>
      <c r="AA115" s="16">
        <f t="shared" si="27"/>
        <v>8.3098466164462335E-3</v>
      </c>
      <c r="AB115" s="9">
        <f t="shared" si="17"/>
        <v>0.97956397996042244</v>
      </c>
      <c r="AC115" s="9">
        <f t="shared" si="18"/>
        <v>0.99169015338355382</v>
      </c>
      <c r="AD115" s="15">
        <f t="shared" si="19"/>
        <v>21.86801741170062</v>
      </c>
      <c r="AE115" s="3">
        <f t="shared" si="28"/>
        <v>1002.3299999999997</v>
      </c>
      <c r="AF115" s="2">
        <f t="shared" si="29"/>
        <v>0.25</v>
      </c>
      <c r="AG115" s="9">
        <f t="shared" si="30"/>
        <v>7.2903871919178555E-3</v>
      </c>
      <c r="AH115" s="2">
        <f t="shared" si="31"/>
        <v>0.35277804211500879</v>
      </c>
    </row>
    <row r="116" spans="1:34">
      <c r="A116" s="1">
        <f>Raw!A116</f>
        <v>103</v>
      </c>
      <c r="B116" s="14">
        <f>Raw!B116</f>
        <v>0.41484953703703703</v>
      </c>
      <c r="C116" s="15">
        <f>Raw!C116</f>
        <v>64.099999999999994</v>
      </c>
      <c r="D116" s="15">
        <f>IF(C116&gt;0.5,Raw!D116*D$11,-999)</f>
        <v>4.4000000000000004</v>
      </c>
      <c r="E116" s="9">
        <f>IF(Raw!$G116&gt;$C$8,IF(Raw!$Q116&gt;$C$8,IF(Raw!$N116&gt;$C$9,IF(Raw!$N116&lt;$A$9,IF(Raw!$X116&gt;$C$9,IF(Raw!$X116&lt;$A$9,Raw!H116,-999),-999),-999),-999),-999),-999)</f>
        <v>0.94074000000000002</v>
      </c>
      <c r="F116" s="9">
        <f>IF(Raw!$G116&gt;$C$8,IF(Raw!$Q116&gt;$C$8,IF(Raw!$N116&gt;$C$9,IF(Raw!$N116&lt;$A$9,IF(Raw!$X116&gt;$C$9,IF(Raw!$X116&lt;$A$9,Raw!I116,-999),-999),-999),-999),-999),-999)</f>
        <v>1.6309670000000001</v>
      </c>
      <c r="G116" s="9">
        <f>Raw!G116</f>
        <v>0.99308399999999997</v>
      </c>
      <c r="H116" s="9">
        <f>IF(Raw!$G116&gt;$C$8,IF(Raw!$Q116&gt;$C$8,IF(Raw!$N116&gt;$C$9,IF(Raw!$N116&lt;$A$9,IF(Raw!$X116&gt;$C$9,IF(Raw!$X116&lt;$A$9,Raw!L116,-999),-999),-999),-999),-999),-999)</f>
        <v>810.6</v>
      </c>
      <c r="I116" s="9">
        <f>IF(Raw!$G116&gt;$C$8,IF(Raw!$Q116&gt;$C$8,IF(Raw!$N116&gt;$C$9,IF(Raw!$N116&lt;$A$9,IF(Raw!$X116&gt;$C$9,IF(Raw!$X116&lt;$A$9,Raw!M116,-999),-999),-999),-999),-999),-999)</f>
        <v>0.35456799999999999</v>
      </c>
      <c r="J116" s="9">
        <f>IF(Raw!$G116&gt;$C$8,IF(Raw!$Q116&gt;$C$8,IF(Raw!$N116&gt;$C$9,IF(Raw!$N116&lt;$A$9,IF(Raw!$X116&gt;$C$9,IF(Raw!$X116&lt;$A$9,Raw!N116,-999),-999),-999),-999),-999),-999)</f>
        <v>449</v>
      </c>
      <c r="K116" s="9">
        <f>IF(Raw!$G116&gt;$C$8,IF(Raw!$Q116&gt;$C$8,IF(Raw!$N116&gt;$C$9,IF(Raw!$N116&lt;$A$9,IF(Raw!$X116&gt;$C$9,IF(Raw!$X116&lt;$A$9,Raw!R116,-999),-999),-999),-999),-999),-999)</f>
        <v>0.91874900000000004</v>
      </c>
      <c r="L116" s="9">
        <f>IF(Raw!$G116&gt;$C$8,IF(Raw!$Q116&gt;$C$8,IF(Raw!$N116&gt;$C$9,IF(Raw!$N116&lt;$A$9,IF(Raw!$X116&gt;$C$9,IF(Raw!$X116&lt;$A$9,Raw!S116,-999),-999),-999),-999),-999),-999)</f>
        <v>1.6359459999999999</v>
      </c>
      <c r="M116" s="9">
        <f>Raw!Q116</f>
        <v>0.990815</v>
      </c>
      <c r="N116" s="9">
        <f>IF(Raw!$G116&gt;$C$8,IF(Raw!$Q116&gt;$C$8,IF(Raw!$N116&gt;$C$9,IF(Raw!$N116&lt;$A$9,IF(Raw!$X116&gt;$C$9,IF(Raw!$X116&lt;$A$9,Raw!V116,-999),-999),-999),-999),-999),-999)</f>
        <v>835.3</v>
      </c>
      <c r="O116" s="9">
        <f>IF(Raw!$G116&gt;$C$8,IF(Raw!$Q116&gt;$C$8,IF(Raw!$N116&gt;$C$9,IF(Raw!$N116&lt;$A$9,IF(Raw!$X116&gt;$C$9,IF(Raw!$X116&lt;$A$9,Raw!W116,-999),-999),-999),-999),-999),-999)</f>
        <v>0.27750200000000003</v>
      </c>
      <c r="P116" s="9">
        <f>IF(Raw!$G116&gt;$C$8,IF(Raw!$Q116&gt;$C$8,IF(Raw!$N116&gt;$C$9,IF(Raw!$N116&lt;$A$9,IF(Raw!$X116&gt;$C$9,IF(Raw!$X116&lt;$A$9,Raw!X116,-999),-999),-999),-999),-999),-999)</f>
        <v>329</v>
      </c>
      <c r="R116" s="9">
        <f t="shared" si="20"/>
        <v>0.69022700000000003</v>
      </c>
      <c r="S116" s="9">
        <f t="shared" si="21"/>
        <v>0.42320108254796079</v>
      </c>
      <c r="T116" s="9">
        <f t="shared" si="22"/>
        <v>0.71719699999999986</v>
      </c>
      <c r="U116" s="9">
        <f t="shared" si="23"/>
        <v>0.43839894470844387</v>
      </c>
      <c r="V116" s="15">
        <f t="shared" si="16"/>
        <v>0.40571460799999998</v>
      </c>
      <c r="X116" s="11">
        <f t="shared" si="24"/>
        <v>2.6487999999999995E+18</v>
      </c>
      <c r="Y116" s="11">
        <f t="shared" si="25"/>
        <v>8.1059999999999999E-18</v>
      </c>
      <c r="Z116" s="11">
        <f t="shared" si="26"/>
        <v>4.4899999999999996E-4</v>
      </c>
      <c r="AA116" s="16">
        <f t="shared" si="27"/>
        <v>9.5485036969861128E-3</v>
      </c>
      <c r="AB116" s="9">
        <f t="shared" si="17"/>
        <v>0.92559715820596744</v>
      </c>
      <c r="AC116" s="9">
        <f t="shared" si="18"/>
        <v>0.99045149630301377</v>
      </c>
      <c r="AD116" s="15">
        <f t="shared" si="19"/>
        <v>21.266155227140565</v>
      </c>
      <c r="AE116" s="3">
        <f t="shared" si="28"/>
        <v>975.96239999999966</v>
      </c>
      <c r="AF116" s="2">
        <f t="shared" si="29"/>
        <v>0.25</v>
      </c>
      <c r="AG116" s="9">
        <f t="shared" si="30"/>
        <v>7.1715846227572164E-3</v>
      </c>
      <c r="AH116" s="2">
        <f t="shared" si="31"/>
        <v>0.34702924762118748</v>
      </c>
    </row>
    <row r="117" spans="1:34">
      <c r="A117" s="1">
        <f>Raw!A117</f>
        <v>104</v>
      </c>
      <c r="B117" s="14">
        <f>Raw!B117</f>
        <v>0.4148958333333333</v>
      </c>
      <c r="C117" s="15">
        <f>Raw!C117</f>
        <v>65.400000000000006</v>
      </c>
      <c r="D117" s="15">
        <f>IF(C117&gt;0.5,Raw!D117*D$11,-999)</f>
        <v>4.4000000000000004</v>
      </c>
      <c r="E117" s="9">
        <f>IF(Raw!$G117&gt;$C$8,IF(Raw!$Q117&gt;$C$8,IF(Raw!$N117&gt;$C$9,IF(Raw!$N117&lt;$A$9,IF(Raw!$X117&gt;$C$9,IF(Raw!$X117&lt;$A$9,Raw!H117,-999),-999),-999),-999),-999),-999)</f>
        <v>0.93045900000000004</v>
      </c>
      <c r="F117" s="9">
        <f>IF(Raw!$G117&gt;$C$8,IF(Raw!$Q117&gt;$C$8,IF(Raw!$N117&gt;$C$9,IF(Raw!$N117&lt;$A$9,IF(Raw!$X117&gt;$C$9,IF(Raw!$X117&lt;$A$9,Raw!I117,-999),-999),-999),-999),-999),-999)</f>
        <v>1.62199</v>
      </c>
      <c r="G117" s="9">
        <f>Raw!G117</f>
        <v>0.98699199999999998</v>
      </c>
      <c r="H117" s="9">
        <f>IF(Raw!$G117&gt;$C$8,IF(Raw!$Q117&gt;$C$8,IF(Raw!$N117&gt;$C$9,IF(Raw!$N117&lt;$A$9,IF(Raw!$X117&gt;$C$9,IF(Raw!$X117&lt;$A$9,Raw!L117,-999),-999),-999),-999),-999),-999)</f>
        <v>846.3</v>
      </c>
      <c r="I117" s="9">
        <f>IF(Raw!$G117&gt;$C$8,IF(Raw!$Q117&gt;$C$8,IF(Raw!$N117&gt;$C$9,IF(Raw!$N117&lt;$A$9,IF(Raw!$X117&gt;$C$9,IF(Raw!$X117&lt;$A$9,Raw!M117,-999),-999),-999),-999),-999),-999)</f>
        <v>0.34527200000000002</v>
      </c>
      <c r="J117" s="9">
        <f>IF(Raw!$G117&gt;$C$8,IF(Raw!$Q117&gt;$C$8,IF(Raw!$N117&gt;$C$9,IF(Raw!$N117&lt;$A$9,IF(Raw!$X117&gt;$C$9,IF(Raw!$X117&lt;$A$9,Raw!N117,-999),-999),-999),-999),-999),-999)</f>
        <v>436</v>
      </c>
      <c r="K117" s="9">
        <f>IF(Raw!$G117&gt;$C$8,IF(Raw!$Q117&gt;$C$8,IF(Raw!$N117&gt;$C$9,IF(Raw!$N117&lt;$A$9,IF(Raw!$X117&gt;$C$9,IF(Raw!$X117&lt;$A$9,Raw!R117,-999),-999),-999),-999),-999),-999)</f>
        <v>1.018964</v>
      </c>
      <c r="L117" s="9">
        <f>IF(Raw!$G117&gt;$C$8,IF(Raw!$Q117&gt;$C$8,IF(Raw!$N117&gt;$C$9,IF(Raw!$N117&lt;$A$9,IF(Raw!$X117&gt;$C$9,IF(Raw!$X117&lt;$A$9,Raw!S117,-999),-999),-999),-999),-999),-999)</f>
        <v>1.779514</v>
      </c>
      <c r="M117" s="9">
        <f>Raw!Q117</f>
        <v>0.985788</v>
      </c>
      <c r="N117" s="9">
        <f>IF(Raw!$G117&gt;$C$8,IF(Raw!$Q117&gt;$C$8,IF(Raw!$N117&gt;$C$9,IF(Raw!$N117&lt;$A$9,IF(Raw!$X117&gt;$C$9,IF(Raw!$X117&lt;$A$9,Raw!V117,-999),-999),-999),-999),-999),-999)</f>
        <v>833.4</v>
      </c>
      <c r="O117" s="9">
        <f>IF(Raw!$G117&gt;$C$8,IF(Raw!$Q117&gt;$C$8,IF(Raw!$N117&gt;$C$9,IF(Raw!$N117&lt;$A$9,IF(Raw!$X117&gt;$C$9,IF(Raw!$X117&lt;$A$9,Raw!W117,-999),-999),-999),-999),-999),-999)</f>
        <v>0.36994100000000002</v>
      </c>
      <c r="P117" s="9">
        <f>IF(Raw!$G117&gt;$C$8,IF(Raw!$Q117&gt;$C$8,IF(Raw!$N117&gt;$C$9,IF(Raw!$N117&lt;$A$9,IF(Raw!$X117&gt;$C$9,IF(Raw!$X117&lt;$A$9,Raw!X117,-999),-999),-999),-999),-999),-999)</f>
        <v>315</v>
      </c>
      <c r="R117" s="9">
        <f t="shared" si="20"/>
        <v>0.69153100000000001</v>
      </c>
      <c r="S117" s="9">
        <f t="shared" si="21"/>
        <v>0.42634726477968421</v>
      </c>
      <c r="T117" s="9">
        <f t="shared" si="22"/>
        <v>0.76055000000000006</v>
      </c>
      <c r="U117" s="9">
        <f t="shared" si="23"/>
        <v>0.4273919733140622</v>
      </c>
      <c r="V117" s="15">
        <f t="shared" si="16"/>
        <v>0.44131947199999999</v>
      </c>
      <c r="X117" s="11">
        <f t="shared" si="24"/>
        <v>2.6487999999999995E+18</v>
      </c>
      <c r="Y117" s="11">
        <f t="shared" si="25"/>
        <v>8.4629999999999988E-18</v>
      </c>
      <c r="Z117" s="11">
        <f t="shared" si="26"/>
        <v>4.3599999999999997E-4</v>
      </c>
      <c r="AA117" s="16">
        <f t="shared" si="27"/>
        <v>9.6791213140036518E-3</v>
      </c>
      <c r="AB117" s="9">
        <f t="shared" si="17"/>
        <v>1.0263254557153654</v>
      </c>
      <c r="AC117" s="9">
        <f t="shared" si="18"/>
        <v>0.9903208786859965</v>
      </c>
      <c r="AD117" s="15">
        <f t="shared" si="19"/>
        <v>22.199819527531318</v>
      </c>
      <c r="AE117" s="3">
        <f t="shared" si="28"/>
        <v>1018.9451999999995</v>
      </c>
      <c r="AF117" s="2">
        <f t="shared" si="29"/>
        <v>0.25</v>
      </c>
      <c r="AG117" s="9">
        <f t="shared" si="30"/>
        <v>7.2984805192982012E-3</v>
      </c>
      <c r="AH117" s="2">
        <f t="shared" si="31"/>
        <v>0.35316967401497146</v>
      </c>
    </row>
    <row r="118" spans="1:34">
      <c r="A118" s="1">
        <f>Raw!A118</f>
        <v>105</v>
      </c>
      <c r="B118" s="14">
        <f>Raw!B118</f>
        <v>0.41495370370370371</v>
      </c>
      <c r="C118" s="15">
        <f>Raw!C118</f>
        <v>66.3</v>
      </c>
      <c r="D118" s="15">
        <f>IF(C118&gt;0.5,Raw!D118*D$11,-999)</f>
        <v>3.5</v>
      </c>
      <c r="E118" s="9">
        <f>IF(Raw!$G118&gt;$C$8,IF(Raw!$Q118&gt;$C$8,IF(Raw!$N118&gt;$C$9,IF(Raw!$N118&lt;$A$9,IF(Raw!$X118&gt;$C$9,IF(Raw!$X118&lt;$A$9,Raw!H118,-999),-999),-999),-999),-999),-999)</f>
        <v>0.93238100000000002</v>
      </c>
      <c r="F118" s="9">
        <f>IF(Raw!$G118&gt;$C$8,IF(Raw!$Q118&gt;$C$8,IF(Raw!$N118&gt;$C$9,IF(Raw!$N118&lt;$A$9,IF(Raw!$X118&gt;$C$9,IF(Raw!$X118&lt;$A$9,Raw!I118,-999),-999),-999),-999),-999),-999)</f>
        <v>1.591162</v>
      </c>
      <c r="G118" s="9">
        <f>Raw!G118</f>
        <v>0.98800100000000002</v>
      </c>
      <c r="H118" s="9">
        <f>IF(Raw!$G118&gt;$C$8,IF(Raw!$Q118&gt;$C$8,IF(Raw!$N118&gt;$C$9,IF(Raw!$N118&lt;$A$9,IF(Raw!$X118&gt;$C$9,IF(Raw!$X118&lt;$A$9,Raw!L118,-999),-999),-999),-999),-999),-999)</f>
        <v>813.5</v>
      </c>
      <c r="I118" s="9">
        <f>IF(Raw!$G118&gt;$C$8,IF(Raw!$Q118&gt;$C$8,IF(Raw!$N118&gt;$C$9,IF(Raw!$N118&lt;$A$9,IF(Raw!$X118&gt;$C$9,IF(Raw!$X118&lt;$A$9,Raw!M118,-999),-999),-999),-999),-999),-999)</f>
        <v>0.27279300000000001</v>
      </c>
      <c r="J118" s="9">
        <f>IF(Raw!$G118&gt;$C$8,IF(Raw!$Q118&gt;$C$8,IF(Raw!$N118&gt;$C$9,IF(Raw!$N118&lt;$A$9,IF(Raw!$X118&gt;$C$9,IF(Raw!$X118&lt;$A$9,Raw!N118,-999),-999),-999),-999),-999),-999)</f>
        <v>385</v>
      </c>
      <c r="K118" s="9">
        <f>IF(Raw!$G118&gt;$C$8,IF(Raw!$Q118&gt;$C$8,IF(Raw!$N118&gt;$C$9,IF(Raw!$N118&lt;$A$9,IF(Raw!$X118&gt;$C$9,IF(Raw!$X118&lt;$A$9,Raw!R118,-999),-999),-999),-999),-999),-999)</f>
        <v>0.94216599999999995</v>
      </c>
      <c r="L118" s="9">
        <f>IF(Raw!$G118&gt;$C$8,IF(Raw!$Q118&gt;$C$8,IF(Raw!$N118&gt;$C$9,IF(Raw!$N118&lt;$A$9,IF(Raw!$X118&gt;$C$9,IF(Raw!$X118&lt;$A$9,Raw!S118,-999),-999),-999),-999),-999),-999)</f>
        <v>1.6358509999999999</v>
      </c>
      <c r="M118" s="9">
        <f>Raw!Q118</f>
        <v>0.988811</v>
      </c>
      <c r="N118" s="9">
        <f>IF(Raw!$G118&gt;$C$8,IF(Raw!$Q118&gt;$C$8,IF(Raw!$N118&gt;$C$9,IF(Raw!$N118&lt;$A$9,IF(Raw!$X118&gt;$C$9,IF(Raw!$X118&lt;$A$9,Raw!V118,-999),-999),-999),-999),-999),-999)</f>
        <v>792.3</v>
      </c>
      <c r="O118" s="9">
        <f>IF(Raw!$G118&gt;$C$8,IF(Raw!$Q118&gt;$C$8,IF(Raw!$N118&gt;$C$9,IF(Raw!$N118&lt;$A$9,IF(Raw!$X118&gt;$C$9,IF(Raw!$X118&lt;$A$9,Raw!W118,-999),-999),-999),-999),-999),-999)</f>
        <v>0.33135900000000001</v>
      </c>
      <c r="P118" s="9">
        <f>IF(Raw!$G118&gt;$C$8,IF(Raw!$Q118&gt;$C$8,IF(Raw!$N118&gt;$C$9,IF(Raw!$N118&lt;$A$9,IF(Raw!$X118&gt;$C$9,IF(Raw!$X118&lt;$A$9,Raw!X118,-999),-999),-999),-999),-999),-999)</f>
        <v>493</v>
      </c>
      <c r="R118" s="9">
        <f t="shared" si="20"/>
        <v>0.65878099999999995</v>
      </c>
      <c r="S118" s="9">
        <f t="shared" si="21"/>
        <v>0.41402509612471888</v>
      </c>
      <c r="T118" s="9">
        <f t="shared" si="22"/>
        <v>0.693685</v>
      </c>
      <c r="U118" s="9">
        <f t="shared" si="23"/>
        <v>0.42405145700922642</v>
      </c>
      <c r="V118" s="15">
        <f t="shared" si="16"/>
        <v>0.405691048</v>
      </c>
      <c r="X118" s="11">
        <f t="shared" si="24"/>
        <v>2.1069999999999997E+18</v>
      </c>
      <c r="Y118" s="11">
        <f t="shared" si="25"/>
        <v>8.1350000000000002E-18</v>
      </c>
      <c r="Z118" s="11">
        <f t="shared" si="26"/>
        <v>3.8499999999999998E-4</v>
      </c>
      <c r="AA118" s="16">
        <f t="shared" si="27"/>
        <v>6.5558090733319994E-3</v>
      </c>
      <c r="AB118" s="9">
        <f t="shared" si="17"/>
        <v>0.94671366641703425</v>
      </c>
      <c r="AC118" s="9">
        <f t="shared" si="18"/>
        <v>0.99344419092666802</v>
      </c>
      <c r="AD118" s="15">
        <f t="shared" si="19"/>
        <v>17.028075515148053</v>
      </c>
      <c r="AE118" s="3">
        <f t="shared" si="28"/>
        <v>979.45399999999972</v>
      </c>
      <c r="AF118" s="2">
        <f t="shared" si="29"/>
        <v>0.25</v>
      </c>
      <c r="AG118" s="9">
        <f t="shared" si="30"/>
        <v>5.5544463325089728E-3</v>
      </c>
      <c r="AH118" s="2">
        <f t="shared" si="31"/>
        <v>0.26877676735574479</v>
      </c>
    </row>
    <row r="119" spans="1:34">
      <c r="A119" s="1">
        <f>Raw!A119</f>
        <v>106</v>
      </c>
      <c r="B119" s="14">
        <f>Raw!B119</f>
        <v>0.41501157407407407</v>
      </c>
      <c r="C119" s="15">
        <f>Raw!C119</f>
        <v>67</v>
      </c>
      <c r="D119" s="15">
        <f>IF(C119&gt;0.5,Raw!D119*D$11,-999)</f>
        <v>3.5</v>
      </c>
      <c r="E119" s="9">
        <f>IF(Raw!$G119&gt;$C$8,IF(Raw!$Q119&gt;$C$8,IF(Raw!$N119&gt;$C$9,IF(Raw!$N119&lt;$A$9,IF(Raw!$X119&gt;$C$9,IF(Raw!$X119&lt;$A$9,Raw!H119,-999),-999),-999),-999),-999),-999)</f>
        <v>0.92808500000000005</v>
      </c>
      <c r="F119" s="9">
        <f>IF(Raw!$G119&gt;$C$8,IF(Raw!$Q119&gt;$C$8,IF(Raw!$N119&gt;$C$9,IF(Raw!$N119&lt;$A$9,IF(Raw!$X119&gt;$C$9,IF(Raw!$X119&lt;$A$9,Raw!I119,-999),-999),-999),-999),-999),-999)</f>
        <v>1.5891599999999999</v>
      </c>
      <c r="G119" s="9">
        <f>Raw!G119</f>
        <v>0.98480400000000001</v>
      </c>
      <c r="H119" s="9">
        <f>IF(Raw!$G119&gt;$C$8,IF(Raw!$Q119&gt;$C$8,IF(Raw!$N119&gt;$C$9,IF(Raw!$N119&lt;$A$9,IF(Raw!$X119&gt;$C$9,IF(Raw!$X119&lt;$A$9,Raw!L119,-999),-999),-999),-999),-999),-999)</f>
        <v>805.4</v>
      </c>
      <c r="I119" s="9">
        <f>IF(Raw!$G119&gt;$C$8,IF(Raw!$Q119&gt;$C$8,IF(Raw!$N119&gt;$C$9,IF(Raw!$N119&lt;$A$9,IF(Raw!$X119&gt;$C$9,IF(Raw!$X119&lt;$A$9,Raw!M119,-999),-999),-999),-999),-999),-999)</f>
        <v>0.37081900000000001</v>
      </c>
      <c r="J119" s="9">
        <f>IF(Raw!$G119&gt;$C$8,IF(Raw!$Q119&gt;$C$8,IF(Raw!$N119&gt;$C$9,IF(Raw!$N119&lt;$A$9,IF(Raw!$X119&gt;$C$9,IF(Raw!$X119&lt;$A$9,Raw!N119,-999),-999),-999),-999),-999),-999)</f>
        <v>390</v>
      </c>
      <c r="K119" s="9">
        <f>IF(Raw!$G119&gt;$C$8,IF(Raw!$Q119&gt;$C$8,IF(Raw!$N119&gt;$C$9,IF(Raw!$N119&lt;$A$9,IF(Raw!$X119&gt;$C$9,IF(Raw!$X119&lt;$A$9,Raw!R119,-999),-999),-999),-999),-999),-999)</f>
        <v>1.0041910000000001</v>
      </c>
      <c r="L119" s="9">
        <f>IF(Raw!$G119&gt;$C$8,IF(Raw!$Q119&gt;$C$8,IF(Raw!$N119&gt;$C$9,IF(Raw!$N119&lt;$A$9,IF(Raw!$X119&gt;$C$9,IF(Raw!$X119&lt;$A$9,Raw!S119,-999),-999),-999),-999),-999),-999)</f>
        <v>1.7503500000000001</v>
      </c>
      <c r="M119" s="9">
        <f>Raw!Q119</f>
        <v>0.98469600000000002</v>
      </c>
      <c r="N119" s="9">
        <f>IF(Raw!$G119&gt;$C$8,IF(Raw!$Q119&gt;$C$8,IF(Raw!$N119&gt;$C$9,IF(Raw!$N119&lt;$A$9,IF(Raw!$X119&gt;$C$9,IF(Raw!$X119&lt;$A$9,Raw!V119,-999),-999),-999),-999),-999),-999)</f>
        <v>813</v>
      </c>
      <c r="O119" s="9">
        <f>IF(Raw!$G119&gt;$C$8,IF(Raw!$Q119&gt;$C$8,IF(Raw!$N119&gt;$C$9,IF(Raw!$N119&lt;$A$9,IF(Raw!$X119&gt;$C$9,IF(Raw!$X119&lt;$A$9,Raw!W119,-999),-999),-999),-999),-999),-999)</f>
        <v>0.368062</v>
      </c>
      <c r="P119" s="9">
        <f>IF(Raw!$G119&gt;$C$8,IF(Raw!$Q119&gt;$C$8,IF(Raw!$N119&gt;$C$9,IF(Raw!$N119&lt;$A$9,IF(Raw!$X119&gt;$C$9,IF(Raw!$X119&lt;$A$9,Raw!X119,-999),-999),-999),-999),-999),-999)</f>
        <v>320</v>
      </c>
      <c r="R119" s="9">
        <f t="shared" si="20"/>
        <v>0.66107499999999986</v>
      </c>
      <c r="S119" s="9">
        <f t="shared" si="21"/>
        <v>0.41599020866369646</v>
      </c>
      <c r="T119" s="9">
        <f t="shared" si="22"/>
        <v>0.74615900000000002</v>
      </c>
      <c r="U119" s="9">
        <f t="shared" si="23"/>
        <v>0.42629131316593821</v>
      </c>
      <c r="V119" s="15">
        <f t="shared" si="16"/>
        <v>0.43408679999999999</v>
      </c>
      <c r="X119" s="11">
        <f t="shared" si="24"/>
        <v>2.1069999999999997E+18</v>
      </c>
      <c r="Y119" s="11">
        <f t="shared" si="25"/>
        <v>8.0539999999999989E-18</v>
      </c>
      <c r="Z119" s="11">
        <f t="shared" si="26"/>
        <v>3.8999999999999999E-4</v>
      </c>
      <c r="AA119" s="16">
        <f t="shared" si="27"/>
        <v>6.574700647939323E-3</v>
      </c>
      <c r="AB119" s="9">
        <f t="shared" si="17"/>
        <v>1.0090967720607658</v>
      </c>
      <c r="AC119" s="9">
        <f t="shared" si="18"/>
        <v>0.9934252993520607</v>
      </c>
      <c r="AD119" s="15">
        <f t="shared" si="19"/>
        <v>16.85820678958801</v>
      </c>
      <c r="AE119" s="3">
        <f t="shared" si="28"/>
        <v>969.70159999999964</v>
      </c>
      <c r="AF119" s="2">
        <f t="shared" si="29"/>
        <v>0.25</v>
      </c>
      <c r="AG119" s="9">
        <f t="shared" si="30"/>
        <v>5.5280823922741603E-3</v>
      </c>
      <c r="AH119" s="2">
        <f t="shared" si="31"/>
        <v>0.26750103000824355</v>
      </c>
    </row>
    <row r="120" spans="1:34">
      <c r="A120" s="1">
        <f>Raw!A120</f>
        <v>107</v>
      </c>
      <c r="B120" s="14">
        <f>Raw!B120</f>
        <v>0.41506944444444444</v>
      </c>
      <c r="C120" s="15">
        <f>Raw!C120</f>
        <v>68.099999999999994</v>
      </c>
      <c r="D120" s="15">
        <f>IF(C120&gt;0.5,Raw!D120*D$11,-999)</f>
        <v>3.5</v>
      </c>
      <c r="E120" s="9">
        <f>IF(Raw!$G120&gt;$C$8,IF(Raw!$Q120&gt;$C$8,IF(Raw!$N120&gt;$C$9,IF(Raw!$N120&lt;$A$9,IF(Raw!$X120&gt;$C$9,IF(Raw!$X120&lt;$A$9,Raw!H120,-999),-999),-999),-999),-999),-999)</f>
        <v>0.91854000000000002</v>
      </c>
      <c r="F120" s="9">
        <f>IF(Raw!$G120&gt;$C$8,IF(Raw!$Q120&gt;$C$8,IF(Raw!$N120&gt;$C$9,IF(Raw!$N120&lt;$A$9,IF(Raw!$X120&gt;$C$9,IF(Raw!$X120&lt;$A$9,Raw!I120,-999),-999),-999),-999),-999),-999)</f>
        <v>1.596133</v>
      </c>
      <c r="G120" s="9">
        <f>Raw!G120</f>
        <v>0.99026199999999998</v>
      </c>
      <c r="H120" s="9">
        <f>IF(Raw!$G120&gt;$C$8,IF(Raw!$Q120&gt;$C$8,IF(Raw!$N120&gt;$C$9,IF(Raw!$N120&lt;$A$9,IF(Raw!$X120&gt;$C$9,IF(Raw!$X120&lt;$A$9,Raw!L120,-999),-999),-999),-999),-999),-999)</f>
        <v>859.3</v>
      </c>
      <c r="I120" s="9">
        <f>IF(Raw!$G120&gt;$C$8,IF(Raw!$Q120&gt;$C$8,IF(Raw!$N120&gt;$C$9,IF(Raw!$N120&lt;$A$9,IF(Raw!$X120&gt;$C$9,IF(Raw!$X120&lt;$A$9,Raw!M120,-999),-999),-999),-999),-999),-999)</f>
        <v>0.34617700000000001</v>
      </c>
      <c r="J120" s="9">
        <f>IF(Raw!$G120&gt;$C$8,IF(Raw!$Q120&gt;$C$8,IF(Raw!$N120&gt;$C$9,IF(Raw!$N120&lt;$A$9,IF(Raw!$X120&gt;$C$9,IF(Raw!$X120&lt;$A$9,Raw!N120,-999),-999),-999),-999),-999),-999)</f>
        <v>289</v>
      </c>
      <c r="K120" s="9">
        <f>IF(Raw!$G120&gt;$C$8,IF(Raw!$Q120&gt;$C$8,IF(Raw!$N120&gt;$C$9,IF(Raw!$N120&lt;$A$9,IF(Raw!$X120&gt;$C$9,IF(Raw!$X120&lt;$A$9,Raw!R120,-999),-999),-999),-999),-999),-999)</f>
        <v>0.94696899999999995</v>
      </c>
      <c r="L120" s="9">
        <f>IF(Raw!$G120&gt;$C$8,IF(Raw!$Q120&gt;$C$8,IF(Raw!$N120&gt;$C$9,IF(Raw!$N120&lt;$A$9,IF(Raw!$X120&gt;$C$9,IF(Raw!$X120&lt;$A$9,Raw!S120,-999),-999),-999),-999),-999),-999)</f>
        <v>1.6560790000000001</v>
      </c>
      <c r="M120" s="9">
        <f>Raw!Q120</f>
        <v>0.99425200000000002</v>
      </c>
      <c r="N120" s="9">
        <f>IF(Raw!$G120&gt;$C$8,IF(Raw!$Q120&gt;$C$8,IF(Raw!$N120&gt;$C$9,IF(Raw!$N120&lt;$A$9,IF(Raw!$X120&gt;$C$9,IF(Raw!$X120&lt;$A$9,Raw!V120,-999),-999),-999),-999),-999),-999)</f>
        <v>800.1</v>
      </c>
      <c r="O120" s="9">
        <f>IF(Raw!$G120&gt;$C$8,IF(Raw!$Q120&gt;$C$8,IF(Raw!$N120&gt;$C$9,IF(Raw!$N120&lt;$A$9,IF(Raw!$X120&gt;$C$9,IF(Raw!$X120&lt;$A$9,Raw!W120,-999),-999),-999),-999),-999),-999)</f>
        <v>0.27571899999999999</v>
      </c>
      <c r="P120" s="9">
        <f>IF(Raw!$G120&gt;$C$8,IF(Raw!$Q120&gt;$C$8,IF(Raw!$N120&gt;$C$9,IF(Raw!$N120&lt;$A$9,IF(Raw!$X120&gt;$C$9,IF(Raw!$X120&lt;$A$9,Raw!X120,-999),-999),-999),-999),-999),-999)</f>
        <v>346</v>
      </c>
      <c r="R120" s="9">
        <f t="shared" si="20"/>
        <v>0.677593</v>
      </c>
      <c r="S120" s="9">
        <f t="shared" si="21"/>
        <v>0.42452164074046461</v>
      </c>
      <c r="T120" s="9">
        <f t="shared" si="22"/>
        <v>0.70911000000000013</v>
      </c>
      <c r="U120" s="9">
        <f t="shared" si="23"/>
        <v>0.42818609498701454</v>
      </c>
      <c r="V120" s="15">
        <f t="shared" si="16"/>
        <v>0.41070759200000001</v>
      </c>
      <c r="X120" s="11">
        <f t="shared" si="24"/>
        <v>2.1069999999999997E+18</v>
      </c>
      <c r="Y120" s="11">
        <f t="shared" si="25"/>
        <v>8.5929999999999989E-18</v>
      </c>
      <c r="Z120" s="11">
        <f t="shared" si="26"/>
        <v>2.8899999999999998E-4</v>
      </c>
      <c r="AA120" s="16">
        <f t="shared" si="27"/>
        <v>5.2052390540162589E-3</v>
      </c>
      <c r="AB120" s="9">
        <f t="shared" si="17"/>
        <v>0.95066008706559346</v>
      </c>
      <c r="AC120" s="9">
        <f t="shared" si="18"/>
        <v>0.99479476094598374</v>
      </c>
      <c r="AD120" s="15">
        <f t="shared" si="19"/>
        <v>18.011207799364218</v>
      </c>
      <c r="AE120" s="3">
        <f t="shared" si="28"/>
        <v>1034.5971999999995</v>
      </c>
      <c r="AF120" s="2">
        <f t="shared" si="29"/>
        <v>0.25</v>
      </c>
      <c r="AG120" s="9">
        <f t="shared" si="30"/>
        <v>5.9324221027764797E-3</v>
      </c>
      <c r="AH120" s="2">
        <f t="shared" si="31"/>
        <v>0.28706681817083812</v>
      </c>
    </row>
    <row r="121" spans="1:34">
      <c r="A121" s="1">
        <f>Raw!A121</f>
        <v>108</v>
      </c>
      <c r="B121" s="14">
        <f>Raw!B121</f>
        <v>0.4151157407407407</v>
      </c>
      <c r="C121" s="15">
        <f>Raw!C121</f>
        <v>68.8</v>
      </c>
      <c r="D121" s="15">
        <f>IF(C121&gt;0.5,Raw!D121*D$11,-999)</f>
        <v>3.5</v>
      </c>
      <c r="E121" s="9">
        <f>IF(Raw!$G121&gt;$C$8,IF(Raw!$Q121&gt;$C$8,IF(Raw!$N121&gt;$C$9,IF(Raw!$N121&lt;$A$9,IF(Raw!$X121&gt;$C$9,IF(Raw!$X121&lt;$A$9,Raw!H121,-999),-999),-999),-999),-999),-999)</f>
        <v>0.91053899999999999</v>
      </c>
      <c r="F121" s="9">
        <f>IF(Raw!$G121&gt;$C$8,IF(Raw!$Q121&gt;$C$8,IF(Raw!$N121&gt;$C$9,IF(Raw!$N121&lt;$A$9,IF(Raw!$X121&gt;$C$9,IF(Raw!$X121&lt;$A$9,Raw!I121,-999),-999),-999),-999),-999),-999)</f>
        <v>1.563172</v>
      </c>
      <c r="G121" s="9">
        <f>Raw!G121</f>
        <v>0.99074499999999999</v>
      </c>
      <c r="H121" s="9">
        <f>IF(Raw!$G121&gt;$C$8,IF(Raw!$Q121&gt;$C$8,IF(Raw!$N121&gt;$C$9,IF(Raw!$N121&lt;$A$9,IF(Raw!$X121&gt;$C$9,IF(Raw!$X121&lt;$A$9,Raw!L121,-999),-999),-999),-999),-999),-999)</f>
        <v>843.8</v>
      </c>
      <c r="I121" s="9">
        <f>IF(Raw!$G121&gt;$C$8,IF(Raw!$Q121&gt;$C$8,IF(Raw!$N121&gt;$C$9,IF(Raw!$N121&lt;$A$9,IF(Raw!$X121&gt;$C$9,IF(Raw!$X121&lt;$A$9,Raw!M121,-999),-999),-999),-999),-999),-999)</f>
        <v>0.35388199999999997</v>
      </c>
      <c r="J121" s="9">
        <f>IF(Raw!$G121&gt;$C$8,IF(Raw!$Q121&gt;$C$8,IF(Raw!$N121&gt;$C$9,IF(Raw!$N121&lt;$A$9,IF(Raw!$X121&gt;$C$9,IF(Raw!$X121&lt;$A$9,Raw!N121,-999),-999),-999),-999),-999),-999)</f>
        <v>414</v>
      </c>
      <c r="K121" s="9">
        <f>IF(Raw!$G121&gt;$C$8,IF(Raw!$Q121&gt;$C$8,IF(Raw!$N121&gt;$C$9,IF(Raw!$N121&lt;$A$9,IF(Raw!$X121&gt;$C$9,IF(Raw!$X121&lt;$A$9,Raw!R121,-999),-999),-999),-999),-999),-999)</f>
        <v>0.91427199999999997</v>
      </c>
      <c r="L121" s="9">
        <f>IF(Raw!$G121&gt;$C$8,IF(Raw!$Q121&gt;$C$8,IF(Raw!$N121&gt;$C$9,IF(Raw!$N121&lt;$A$9,IF(Raw!$X121&gt;$C$9,IF(Raw!$X121&lt;$A$9,Raw!S121,-999),-999),-999),-999),-999),-999)</f>
        <v>1.6278189999999999</v>
      </c>
      <c r="M121" s="9">
        <f>Raw!Q121</f>
        <v>0.99156599999999995</v>
      </c>
      <c r="N121" s="9">
        <f>IF(Raw!$G121&gt;$C$8,IF(Raw!$Q121&gt;$C$8,IF(Raw!$N121&gt;$C$9,IF(Raw!$N121&lt;$A$9,IF(Raw!$X121&gt;$C$9,IF(Raw!$X121&lt;$A$9,Raw!V121,-999),-999),-999),-999),-999),-999)</f>
        <v>804.3</v>
      </c>
      <c r="O121" s="9">
        <f>IF(Raw!$G121&gt;$C$8,IF(Raw!$Q121&gt;$C$8,IF(Raw!$N121&gt;$C$9,IF(Raw!$N121&lt;$A$9,IF(Raw!$X121&gt;$C$9,IF(Raw!$X121&lt;$A$9,Raw!W121,-999),-999),-999),-999),-999),-999)</f>
        <v>0.307064</v>
      </c>
      <c r="P121" s="9">
        <f>IF(Raw!$G121&gt;$C$8,IF(Raw!$Q121&gt;$C$8,IF(Raw!$N121&gt;$C$9,IF(Raw!$N121&lt;$A$9,IF(Raw!$X121&gt;$C$9,IF(Raw!$X121&lt;$A$9,Raw!X121,-999),-999),-999),-999),-999),-999)</f>
        <v>312</v>
      </c>
      <c r="R121" s="9">
        <f t="shared" si="20"/>
        <v>0.65263300000000002</v>
      </c>
      <c r="S121" s="9">
        <f t="shared" si="21"/>
        <v>0.41750555920909538</v>
      </c>
      <c r="T121" s="9">
        <f t="shared" si="22"/>
        <v>0.71354699999999993</v>
      </c>
      <c r="U121" s="9">
        <f t="shared" si="23"/>
        <v>0.4383454180102333</v>
      </c>
      <c r="V121" s="15">
        <f t="shared" si="16"/>
        <v>0.40369911199999997</v>
      </c>
      <c r="X121" s="11">
        <f t="shared" si="24"/>
        <v>2.1069999999999997E+18</v>
      </c>
      <c r="Y121" s="11">
        <f t="shared" si="25"/>
        <v>8.4379999999999993E-18</v>
      </c>
      <c r="Z121" s="11">
        <f t="shared" si="26"/>
        <v>4.1399999999999998E-4</v>
      </c>
      <c r="AA121" s="16">
        <f t="shared" si="27"/>
        <v>7.3066701399397832E-3</v>
      </c>
      <c r="AB121" s="9">
        <f t="shared" si="17"/>
        <v>0.91948565255834358</v>
      </c>
      <c r="AC121" s="9">
        <f t="shared" si="18"/>
        <v>0.9926933298600602</v>
      </c>
      <c r="AD121" s="15">
        <f t="shared" si="19"/>
        <v>17.648961690675808</v>
      </c>
      <c r="AE121" s="3">
        <f t="shared" si="28"/>
        <v>1015.9351999999997</v>
      </c>
      <c r="AF121" s="2">
        <f t="shared" si="29"/>
        <v>0.25</v>
      </c>
      <c r="AG121" s="9">
        <f t="shared" si="30"/>
        <v>5.9510319151891396E-3</v>
      </c>
      <c r="AH121" s="2">
        <f t="shared" si="31"/>
        <v>0.28796733730846968</v>
      </c>
    </row>
    <row r="122" spans="1:34">
      <c r="A122" s="1">
        <f>Raw!A122</f>
        <v>109</v>
      </c>
      <c r="B122" s="14">
        <f>Raw!B122</f>
        <v>0.41517361111111112</v>
      </c>
      <c r="C122" s="15">
        <f>Raw!C122</f>
        <v>69.8</v>
      </c>
      <c r="D122" s="15">
        <f>IF(C122&gt;0.5,Raw!D122*D$11,-999)</f>
        <v>3.5</v>
      </c>
      <c r="E122" s="9">
        <f>IF(Raw!$G122&gt;$C$8,IF(Raw!$Q122&gt;$C$8,IF(Raw!$N122&gt;$C$9,IF(Raw!$N122&lt;$A$9,IF(Raw!$X122&gt;$C$9,IF(Raw!$X122&lt;$A$9,Raw!H122,-999),-999),-999),-999),-999),-999)</f>
        <v>0.91147599999999995</v>
      </c>
      <c r="F122" s="9">
        <f>IF(Raw!$G122&gt;$C$8,IF(Raw!$Q122&gt;$C$8,IF(Raw!$N122&gt;$C$9,IF(Raw!$N122&lt;$A$9,IF(Raw!$X122&gt;$C$9,IF(Raw!$X122&lt;$A$9,Raw!I122,-999),-999),-999),-999),-999),-999)</f>
        <v>1.5760019999999999</v>
      </c>
      <c r="G122" s="9">
        <f>Raw!G122</f>
        <v>0.98610900000000001</v>
      </c>
      <c r="H122" s="9">
        <f>IF(Raw!$G122&gt;$C$8,IF(Raw!$Q122&gt;$C$8,IF(Raw!$N122&gt;$C$9,IF(Raw!$N122&lt;$A$9,IF(Raw!$X122&gt;$C$9,IF(Raw!$X122&lt;$A$9,Raw!L122,-999),-999),-999),-999),-999),-999)</f>
        <v>851.4</v>
      </c>
      <c r="I122" s="9">
        <f>IF(Raw!$G122&gt;$C$8,IF(Raw!$Q122&gt;$C$8,IF(Raw!$N122&gt;$C$9,IF(Raw!$N122&lt;$A$9,IF(Raw!$X122&gt;$C$9,IF(Raw!$X122&lt;$A$9,Raw!M122,-999),-999),-999),-999),-999),-999)</f>
        <v>0.33357399999999998</v>
      </c>
      <c r="J122" s="9">
        <f>IF(Raw!$G122&gt;$C$8,IF(Raw!$Q122&gt;$C$8,IF(Raw!$N122&gt;$C$9,IF(Raw!$N122&lt;$A$9,IF(Raw!$X122&gt;$C$9,IF(Raw!$X122&lt;$A$9,Raw!N122,-999),-999),-999),-999),-999),-999)</f>
        <v>275</v>
      </c>
      <c r="K122" s="9">
        <f>IF(Raw!$G122&gt;$C$8,IF(Raw!$Q122&gt;$C$8,IF(Raw!$N122&gt;$C$9,IF(Raw!$N122&lt;$A$9,IF(Raw!$X122&gt;$C$9,IF(Raw!$X122&lt;$A$9,Raw!R122,-999),-999),-999),-999),-999),-999)</f>
        <v>0.934971</v>
      </c>
      <c r="L122" s="9">
        <f>IF(Raw!$G122&gt;$C$8,IF(Raw!$Q122&gt;$C$8,IF(Raw!$N122&gt;$C$9,IF(Raw!$N122&lt;$A$9,IF(Raw!$X122&gt;$C$9,IF(Raw!$X122&lt;$A$9,Raw!S122,-999),-999),-999),-999),-999),-999)</f>
        <v>1.655567</v>
      </c>
      <c r="M122" s="9">
        <f>Raw!Q122</f>
        <v>0.99128300000000003</v>
      </c>
      <c r="N122" s="9">
        <f>IF(Raw!$G122&gt;$C$8,IF(Raw!$Q122&gt;$C$8,IF(Raw!$N122&gt;$C$9,IF(Raw!$N122&lt;$A$9,IF(Raw!$X122&gt;$C$9,IF(Raw!$X122&lt;$A$9,Raw!V122,-999),-999),-999),-999),-999),-999)</f>
        <v>811.6</v>
      </c>
      <c r="O122" s="9">
        <f>IF(Raw!$G122&gt;$C$8,IF(Raw!$Q122&gt;$C$8,IF(Raw!$N122&gt;$C$9,IF(Raw!$N122&lt;$A$9,IF(Raw!$X122&gt;$C$9,IF(Raw!$X122&lt;$A$9,Raw!W122,-999),-999),-999),-999),-999),-999)</f>
        <v>0.34712300000000001</v>
      </c>
      <c r="P122" s="9">
        <f>IF(Raw!$G122&gt;$C$8,IF(Raw!$Q122&gt;$C$8,IF(Raw!$N122&gt;$C$9,IF(Raw!$N122&lt;$A$9,IF(Raw!$X122&gt;$C$9,IF(Raw!$X122&lt;$A$9,Raw!X122,-999),-999),-999),-999),-999),-999)</f>
        <v>335</v>
      </c>
      <c r="R122" s="9">
        <f t="shared" si="20"/>
        <v>0.66452599999999995</v>
      </c>
      <c r="S122" s="9">
        <f t="shared" si="21"/>
        <v>0.42165301820682966</v>
      </c>
      <c r="T122" s="9">
        <f t="shared" si="22"/>
        <v>0.72059600000000001</v>
      </c>
      <c r="U122" s="9">
        <f t="shared" si="23"/>
        <v>0.43525632004020376</v>
      </c>
      <c r="V122" s="15">
        <f t="shared" si="16"/>
        <v>0.41058061600000001</v>
      </c>
      <c r="X122" s="11">
        <f t="shared" si="24"/>
        <v>2.1069999999999997E+18</v>
      </c>
      <c r="Y122" s="11">
        <f t="shared" si="25"/>
        <v>8.5139999999999995E-18</v>
      </c>
      <c r="Z122" s="11">
        <f t="shared" si="26"/>
        <v>2.7499999999999996E-4</v>
      </c>
      <c r="AA122" s="16">
        <f t="shared" si="27"/>
        <v>4.9090072155788785E-3</v>
      </c>
      <c r="AB122" s="9">
        <f t="shared" si="17"/>
        <v>0.93850841096351723</v>
      </c>
      <c r="AC122" s="9">
        <f t="shared" si="18"/>
        <v>0.99509099278442115</v>
      </c>
      <c r="AD122" s="15">
        <f t="shared" si="19"/>
        <v>17.850935329377744</v>
      </c>
      <c r="AE122" s="3">
        <f t="shared" si="28"/>
        <v>1025.0855999999997</v>
      </c>
      <c r="AF122" s="2">
        <f t="shared" si="29"/>
        <v>0.25</v>
      </c>
      <c r="AG122" s="9">
        <f t="shared" si="30"/>
        <v>5.9767172467235534E-3</v>
      </c>
      <c r="AH122" s="2">
        <f t="shared" si="31"/>
        <v>0.28921023713412375</v>
      </c>
    </row>
    <row r="123" spans="1:34">
      <c r="A123" s="1">
        <f>Raw!A123</f>
        <v>110</v>
      </c>
      <c r="B123" s="14">
        <f>Raw!B123</f>
        <v>0.41523148148148148</v>
      </c>
      <c r="C123" s="15">
        <f>Raw!C123</f>
        <v>70.5</v>
      </c>
      <c r="D123" s="15">
        <f>IF(C123&gt;0.5,Raw!D123*D$11,-999)</f>
        <v>3.5</v>
      </c>
      <c r="E123" s="9">
        <f>IF(Raw!$G123&gt;$C$8,IF(Raw!$Q123&gt;$C$8,IF(Raw!$N123&gt;$C$9,IF(Raw!$N123&lt;$A$9,IF(Raw!$X123&gt;$C$9,IF(Raw!$X123&lt;$A$9,Raw!H123,-999),-999),-999),-999),-999),-999)</f>
        <v>0.95321299999999998</v>
      </c>
      <c r="F123" s="9">
        <f>IF(Raw!$G123&gt;$C$8,IF(Raw!$Q123&gt;$C$8,IF(Raw!$N123&gt;$C$9,IF(Raw!$N123&lt;$A$9,IF(Raw!$X123&gt;$C$9,IF(Raw!$X123&lt;$A$9,Raw!I123,-999),-999),-999),-999),-999),-999)</f>
        <v>1.670253</v>
      </c>
      <c r="G123" s="9">
        <f>Raw!G123</f>
        <v>0.991147</v>
      </c>
      <c r="H123" s="9">
        <f>IF(Raw!$G123&gt;$C$8,IF(Raw!$Q123&gt;$C$8,IF(Raw!$N123&gt;$C$9,IF(Raw!$N123&lt;$A$9,IF(Raw!$X123&gt;$C$9,IF(Raw!$X123&lt;$A$9,Raw!L123,-999),-999),-999),-999),-999),-999)</f>
        <v>849.6</v>
      </c>
      <c r="I123" s="9">
        <f>IF(Raw!$G123&gt;$C$8,IF(Raw!$Q123&gt;$C$8,IF(Raw!$N123&gt;$C$9,IF(Raw!$N123&lt;$A$9,IF(Raw!$X123&gt;$C$9,IF(Raw!$X123&lt;$A$9,Raw!M123,-999),-999),-999),-999),-999),-999)</f>
        <v>0.34033400000000003</v>
      </c>
      <c r="J123" s="9">
        <f>IF(Raw!$G123&gt;$C$8,IF(Raw!$Q123&gt;$C$8,IF(Raw!$N123&gt;$C$9,IF(Raw!$N123&lt;$A$9,IF(Raw!$X123&gt;$C$9,IF(Raw!$X123&lt;$A$9,Raw!N123,-999),-999),-999),-999),-999),-999)</f>
        <v>394</v>
      </c>
      <c r="K123" s="9">
        <f>IF(Raw!$G123&gt;$C$8,IF(Raw!$Q123&gt;$C$8,IF(Raw!$N123&gt;$C$9,IF(Raw!$N123&lt;$A$9,IF(Raw!$X123&gt;$C$9,IF(Raw!$X123&lt;$A$9,Raw!R123,-999),-999),-999),-999),-999),-999)</f>
        <v>0.94357500000000005</v>
      </c>
      <c r="L123" s="9">
        <f>IF(Raw!$G123&gt;$C$8,IF(Raw!$Q123&gt;$C$8,IF(Raw!$N123&gt;$C$9,IF(Raw!$N123&lt;$A$9,IF(Raw!$X123&gt;$C$9,IF(Raw!$X123&lt;$A$9,Raw!S123,-999),-999),-999),-999),-999),-999)</f>
        <v>1.6298900000000001</v>
      </c>
      <c r="M123" s="9">
        <f>Raw!Q123</f>
        <v>0.98557700000000004</v>
      </c>
      <c r="N123" s="9">
        <f>IF(Raw!$G123&gt;$C$8,IF(Raw!$Q123&gt;$C$8,IF(Raw!$N123&gt;$C$9,IF(Raw!$N123&lt;$A$9,IF(Raw!$X123&gt;$C$9,IF(Raw!$X123&lt;$A$9,Raw!V123,-999),-999),-999),-999),-999),-999)</f>
        <v>793.1</v>
      </c>
      <c r="O123" s="9">
        <f>IF(Raw!$G123&gt;$C$8,IF(Raw!$Q123&gt;$C$8,IF(Raw!$N123&gt;$C$9,IF(Raw!$N123&lt;$A$9,IF(Raw!$X123&gt;$C$9,IF(Raw!$X123&lt;$A$9,Raw!W123,-999),-999),-999),-999),-999),-999)</f>
        <v>0.31523099999999998</v>
      </c>
      <c r="P123" s="9">
        <f>IF(Raw!$G123&gt;$C$8,IF(Raw!$Q123&gt;$C$8,IF(Raw!$N123&gt;$C$9,IF(Raw!$N123&lt;$A$9,IF(Raw!$X123&gt;$C$9,IF(Raw!$X123&lt;$A$9,Raw!X123,-999),-999),-999),-999),-999),-999)</f>
        <v>389</v>
      </c>
      <c r="R123" s="9">
        <f t="shared" si="20"/>
        <v>0.71704000000000001</v>
      </c>
      <c r="S123" s="9">
        <f t="shared" si="21"/>
        <v>0.42930023176129606</v>
      </c>
      <c r="T123" s="9">
        <f t="shared" si="22"/>
        <v>0.68631500000000001</v>
      </c>
      <c r="U123" s="9">
        <f t="shared" si="23"/>
        <v>0.42108056371902397</v>
      </c>
      <c r="V123" s="15">
        <f t="shared" si="16"/>
        <v>0.40421272000000003</v>
      </c>
      <c r="X123" s="11">
        <f t="shared" si="24"/>
        <v>2.1069999999999997E+18</v>
      </c>
      <c r="Y123" s="11">
        <f t="shared" si="25"/>
        <v>8.4960000000000001E-18</v>
      </c>
      <c r="Z123" s="11">
        <f t="shared" si="26"/>
        <v>3.9399999999999998E-4</v>
      </c>
      <c r="AA123" s="16">
        <f t="shared" si="27"/>
        <v>7.0036256397060541E-3</v>
      </c>
      <c r="AB123" s="9">
        <f t="shared" si="17"/>
        <v>0.94838169333091493</v>
      </c>
      <c r="AC123" s="9">
        <f t="shared" si="18"/>
        <v>0.99299637436029387</v>
      </c>
      <c r="AD123" s="15">
        <f t="shared" si="19"/>
        <v>17.775699593162575</v>
      </c>
      <c r="AE123" s="3">
        <f t="shared" si="28"/>
        <v>1022.9183999999997</v>
      </c>
      <c r="AF123" s="2">
        <f t="shared" si="29"/>
        <v>0.25</v>
      </c>
      <c r="AG123" s="9">
        <f t="shared" si="30"/>
        <v>5.757693542453016E-3</v>
      </c>
      <c r="AH123" s="2">
        <f t="shared" si="31"/>
        <v>0.27861179406994807</v>
      </c>
    </row>
    <row r="124" spans="1:34">
      <c r="A124" s="1">
        <f>Raw!A124</f>
        <v>111</v>
      </c>
      <c r="B124" s="14">
        <f>Raw!B124</f>
        <v>0.4152777777777778</v>
      </c>
      <c r="C124" s="15">
        <f>Raw!C124</f>
        <v>71.8</v>
      </c>
      <c r="D124" s="15">
        <f>IF(C124&gt;0.5,Raw!D124*D$11,-999)</f>
        <v>3.5</v>
      </c>
      <c r="E124" s="9">
        <f>IF(Raw!$G124&gt;$C$8,IF(Raw!$Q124&gt;$C$8,IF(Raw!$N124&gt;$C$9,IF(Raw!$N124&lt;$A$9,IF(Raw!$X124&gt;$C$9,IF(Raw!$X124&lt;$A$9,Raw!H124,-999),-999),-999),-999),-999),-999)</f>
        <v>0.96081399999999995</v>
      </c>
      <c r="F124" s="9">
        <f>IF(Raw!$G124&gt;$C$8,IF(Raw!$Q124&gt;$C$8,IF(Raw!$N124&gt;$C$9,IF(Raw!$N124&lt;$A$9,IF(Raw!$X124&gt;$C$9,IF(Raw!$X124&lt;$A$9,Raw!I124,-999),-999),-999),-999),-999),-999)</f>
        <v>1.6487560000000001</v>
      </c>
      <c r="G124" s="9">
        <f>Raw!G124</f>
        <v>0.98855000000000004</v>
      </c>
      <c r="H124" s="9">
        <f>IF(Raw!$G124&gt;$C$8,IF(Raw!$Q124&gt;$C$8,IF(Raw!$N124&gt;$C$9,IF(Raw!$N124&lt;$A$9,IF(Raw!$X124&gt;$C$9,IF(Raw!$X124&lt;$A$9,Raw!L124,-999),-999),-999),-999),-999),-999)</f>
        <v>826.5</v>
      </c>
      <c r="I124" s="9">
        <f>IF(Raw!$G124&gt;$C$8,IF(Raw!$Q124&gt;$C$8,IF(Raw!$N124&gt;$C$9,IF(Raw!$N124&lt;$A$9,IF(Raw!$X124&gt;$C$9,IF(Raw!$X124&lt;$A$9,Raw!M124,-999),-999),-999),-999),-999),-999)</f>
        <v>0.37081999999999998</v>
      </c>
      <c r="J124" s="9">
        <f>IF(Raw!$G124&gt;$C$8,IF(Raw!$Q124&gt;$C$8,IF(Raw!$N124&gt;$C$9,IF(Raw!$N124&lt;$A$9,IF(Raw!$X124&gt;$C$9,IF(Raw!$X124&lt;$A$9,Raw!N124,-999),-999),-999),-999),-999),-999)</f>
        <v>344</v>
      </c>
      <c r="K124" s="9">
        <f>IF(Raw!$G124&gt;$C$8,IF(Raw!$Q124&gt;$C$8,IF(Raw!$N124&gt;$C$9,IF(Raw!$N124&lt;$A$9,IF(Raw!$X124&gt;$C$9,IF(Raw!$X124&lt;$A$9,Raw!R124,-999),-999),-999),-999),-999),-999)</f>
        <v>1.004505</v>
      </c>
      <c r="L124" s="9">
        <f>IF(Raw!$G124&gt;$C$8,IF(Raw!$Q124&gt;$C$8,IF(Raw!$N124&gt;$C$9,IF(Raw!$N124&lt;$A$9,IF(Raw!$X124&gt;$C$9,IF(Raw!$X124&lt;$A$9,Raw!S124,-999),-999),-999),-999),-999),-999)</f>
        <v>1.7350030000000001</v>
      </c>
      <c r="M124" s="9">
        <f>Raw!Q124</f>
        <v>0.986738</v>
      </c>
      <c r="N124" s="9">
        <f>IF(Raw!$G124&gt;$C$8,IF(Raw!$Q124&gt;$C$8,IF(Raw!$N124&gt;$C$9,IF(Raw!$N124&lt;$A$9,IF(Raw!$X124&gt;$C$9,IF(Raw!$X124&lt;$A$9,Raw!V124,-999),-999),-999),-999),-999),-999)</f>
        <v>825</v>
      </c>
      <c r="O124" s="9">
        <f>IF(Raw!$G124&gt;$C$8,IF(Raw!$Q124&gt;$C$8,IF(Raw!$N124&gt;$C$9,IF(Raw!$N124&lt;$A$9,IF(Raw!$X124&gt;$C$9,IF(Raw!$X124&lt;$A$9,Raw!W124,-999),-999),-999),-999),-999),-999)</f>
        <v>0.30796000000000001</v>
      </c>
      <c r="P124" s="9">
        <f>IF(Raw!$G124&gt;$C$8,IF(Raw!$Q124&gt;$C$8,IF(Raw!$N124&gt;$C$9,IF(Raw!$N124&lt;$A$9,IF(Raw!$X124&gt;$C$9,IF(Raw!$X124&lt;$A$9,Raw!X124,-999),-999),-999),-999),-999),-999)</f>
        <v>356</v>
      </c>
      <c r="R124" s="9">
        <f t="shared" si="20"/>
        <v>0.68794200000000016</v>
      </c>
      <c r="S124" s="9">
        <f t="shared" si="21"/>
        <v>0.41724912600772951</v>
      </c>
      <c r="T124" s="9">
        <f t="shared" si="22"/>
        <v>0.73049800000000009</v>
      </c>
      <c r="U124" s="9">
        <f t="shared" si="23"/>
        <v>0.42103558322377543</v>
      </c>
      <c r="V124" s="15">
        <f t="shared" si="16"/>
        <v>0.43028074399999999</v>
      </c>
      <c r="X124" s="11">
        <f t="shared" si="24"/>
        <v>2.1069999999999997E+18</v>
      </c>
      <c r="Y124" s="11">
        <f t="shared" si="25"/>
        <v>8.2649999999999988E-18</v>
      </c>
      <c r="Z124" s="11">
        <f t="shared" si="26"/>
        <v>3.4399999999999996E-4</v>
      </c>
      <c r="AA124" s="16">
        <f t="shared" si="27"/>
        <v>5.9548652725851135E-3</v>
      </c>
      <c r="AB124" s="9">
        <f t="shared" si="17"/>
        <v>1.0088550171718929</v>
      </c>
      <c r="AC124" s="9">
        <f t="shared" si="18"/>
        <v>0.99404513472741485</v>
      </c>
      <c r="AD124" s="15">
        <f t="shared" si="19"/>
        <v>17.310654862166029</v>
      </c>
      <c r="AE124" s="3">
        <f t="shared" si="28"/>
        <v>995.10599999999954</v>
      </c>
      <c r="AF124" s="2">
        <f t="shared" si="29"/>
        <v>0.25</v>
      </c>
      <c r="AG124" s="9">
        <f t="shared" si="30"/>
        <v>5.6064628199058138E-3</v>
      </c>
      <c r="AH124" s="2">
        <f t="shared" si="31"/>
        <v>0.27129381811018222</v>
      </c>
    </row>
    <row r="125" spans="1:34">
      <c r="A125" s="1">
        <f>Raw!A125</f>
        <v>112</v>
      </c>
      <c r="B125" s="14">
        <f>Raw!B125</f>
        <v>0.41533564814814811</v>
      </c>
      <c r="C125" s="15">
        <f>Raw!C125</f>
        <v>72.5</v>
      </c>
      <c r="D125" s="15">
        <f>IF(C125&gt;0.5,Raw!D125*D$11,-999)</f>
        <v>3.5</v>
      </c>
      <c r="E125" s="9">
        <f>IF(Raw!$G125&gt;$C$8,IF(Raw!$Q125&gt;$C$8,IF(Raw!$N125&gt;$C$9,IF(Raw!$N125&lt;$A$9,IF(Raw!$X125&gt;$C$9,IF(Raw!$X125&lt;$A$9,Raw!H125,-999),-999),-999),-999),-999),-999)</f>
        <v>0.97917399999999999</v>
      </c>
      <c r="F125" s="9">
        <f>IF(Raw!$G125&gt;$C$8,IF(Raw!$Q125&gt;$C$8,IF(Raw!$N125&gt;$C$9,IF(Raw!$N125&lt;$A$9,IF(Raw!$X125&gt;$C$9,IF(Raw!$X125&lt;$A$9,Raw!I125,-999),-999),-999),-999),-999),-999)</f>
        <v>1.7228939999999999</v>
      </c>
      <c r="G125" s="9">
        <f>Raw!G125</f>
        <v>0.99045300000000003</v>
      </c>
      <c r="H125" s="9">
        <f>IF(Raw!$G125&gt;$C$8,IF(Raw!$Q125&gt;$C$8,IF(Raw!$N125&gt;$C$9,IF(Raw!$N125&lt;$A$9,IF(Raw!$X125&gt;$C$9,IF(Raw!$X125&lt;$A$9,Raw!L125,-999),-999),-999),-999),-999),-999)</f>
        <v>817.3</v>
      </c>
      <c r="I125" s="9">
        <f>IF(Raw!$G125&gt;$C$8,IF(Raw!$Q125&gt;$C$8,IF(Raw!$N125&gt;$C$9,IF(Raw!$N125&lt;$A$9,IF(Raw!$X125&gt;$C$9,IF(Raw!$X125&lt;$A$9,Raw!M125,-999),-999),-999),-999),-999),-999)</f>
        <v>0.28656500000000001</v>
      </c>
      <c r="J125" s="9">
        <f>IF(Raw!$G125&gt;$C$8,IF(Raw!$Q125&gt;$C$8,IF(Raw!$N125&gt;$C$9,IF(Raw!$N125&lt;$A$9,IF(Raw!$X125&gt;$C$9,IF(Raw!$X125&lt;$A$9,Raw!N125,-999),-999),-999),-999),-999),-999)</f>
        <v>338</v>
      </c>
      <c r="K125" s="9">
        <f>IF(Raw!$G125&gt;$C$8,IF(Raw!$Q125&gt;$C$8,IF(Raw!$N125&gt;$C$9,IF(Raw!$N125&lt;$A$9,IF(Raw!$X125&gt;$C$9,IF(Raw!$X125&lt;$A$9,Raw!R125,-999),-999),-999),-999),-999),-999)</f>
        <v>0.94680799999999998</v>
      </c>
      <c r="L125" s="9">
        <f>IF(Raw!$G125&gt;$C$8,IF(Raw!$Q125&gt;$C$8,IF(Raw!$N125&gt;$C$9,IF(Raw!$N125&lt;$A$9,IF(Raw!$X125&gt;$C$9,IF(Raw!$X125&lt;$A$9,Raw!S125,-999),-999),-999),-999),-999),-999)</f>
        <v>1.647697</v>
      </c>
      <c r="M125" s="9">
        <f>Raw!Q125</f>
        <v>0.98541400000000001</v>
      </c>
      <c r="N125" s="9">
        <f>IF(Raw!$G125&gt;$C$8,IF(Raw!$Q125&gt;$C$8,IF(Raw!$N125&gt;$C$9,IF(Raw!$N125&lt;$A$9,IF(Raw!$X125&gt;$C$9,IF(Raw!$X125&lt;$A$9,Raw!V125,-999),-999),-999),-999),-999),-999)</f>
        <v>815.8</v>
      </c>
      <c r="O125" s="9">
        <f>IF(Raw!$G125&gt;$C$8,IF(Raw!$Q125&gt;$C$8,IF(Raw!$N125&gt;$C$9,IF(Raw!$N125&lt;$A$9,IF(Raw!$X125&gt;$C$9,IF(Raw!$X125&lt;$A$9,Raw!W125,-999),-999),-999),-999),-999),-999)</f>
        <v>0.33029999999999998</v>
      </c>
      <c r="P125" s="9">
        <f>IF(Raw!$G125&gt;$C$8,IF(Raw!$Q125&gt;$C$8,IF(Raw!$N125&gt;$C$9,IF(Raw!$N125&lt;$A$9,IF(Raw!$X125&gt;$C$9,IF(Raw!$X125&lt;$A$9,Raw!X125,-999),-999),-999),-999),-999),-999)</f>
        <v>402</v>
      </c>
      <c r="R125" s="9">
        <f t="shared" si="20"/>
        <v>0.74371999999999994</v>
      </c>
      <c r="S125" s="9">
        <f t="shared" si="21"/>
        <v>0.4316690405793972</v>
      </c>
      <c r="T125" s="9">
        <f t="shared" si="22"/>
        <v>0.70088899999999998</v>
      </c>
      <c r="U125" s="9">
        <f t="shared" si="23"/>
        <v>0.42537493240565466</v>
      </c>
      <c r="V125" s="15">
        <f t="shared" si="16"/>
        <v>0.40862885599999998</v>
      </c>
      <c r="X125" s="11">
        <f t="shared" si="24"/>
        <v>2.1069999999999997E+18</v>
      </c>
      <c r="Y125" s="11">
        <f t="shared" si="25"/>
        <v>8.1729999999999996E-18</v>
      </c>
      <c r="Z125" s="11">
        <f t="shared" si="26"/>
        <v>3.3799999999999998E-4</v>
      </c>
      <c r="AA125" s="16">
        <f t="shared" si="27"/>
        <v>5.7868501672672561E-3</v>
      </c>
      <c r="AB125" s="9">
        <f t="shared" si="17"/>
        <v>0.95086393962688576</v>
      </c>
      <c r="AC125" s="9">
        <f t="shared" si="18"/>
        <v>0.99421314983273279</v>
      </c>
      <c r="AD125" s="15">
        <f t="shared" si="19"/>
        <v>17.120858483039221</v>
      </c>
      <c r="AE125" s="3">
        <f t="shared" si="28"/>
        <v>984.02919999999972</v>
      </c>
      <c r="AF125" s="2">
        <f t="shared" si="29"/>
        <v>0.25</v>
      </c>
      <c r="AG125" s="9">
        <f t="shared" si="30"/>
        <v>5.6021415538073755E-3</v>
      </c>
      <c r="AH125" s="2">
        <f t="shared" si="31"/>
        <v>0.27108471429257491</v>
      </c>
    </row>
    <row r="126" spans="1:34">
      <c r="A126" s="1">
        <f>Raw!A126</f>
        <v>113</v>
      </c>
      <c r="B126" s="14">
        <f>Raw!B126</f>
        <v>0.41539351851851852</v>
      </c>
      <c r="C126" s="15">
        <f>Raw!C126</f>
        <v>73.8</v>
      </c>
      <c r="D126" s="15">
        <f>IF(C126&gt;0.5,Raw!D126*D$11,-999)</f>
        <v>3.5</v>
      </c>
      <c r="E126" s="9">
        <f>IF(Raw!$G126&gt;$C$8,IF(Raw!$Q126&gt;$C$8,IF(Raw!$N126&gt;$C$9,IF(Raw!$N126&lt;$A$9,IF(Raw!$X126&gt;$C$9,IF(Raw!$X126&lt;$A$9,Raw!H126,-999),-999),-999),-999),-999),-999)</f>
        <v>1.028211</v>
      </c>
      <c r="F126" s="9">
        <f>IF(Raw!$G126&gt;$C$8,IF(Raw!$Q126&gt;$C$8,IF(Raw!$N126&gt;$C$9,IF(Raw!$N126&lt;$A$9,IF(Raw!$X126&gt;$C$9,IF(Raw!$X126&lt;$A$9,Raw!I126,-999),-999),-999),-999),-999),-999)</f>
        <v>1.471382</v>
      </c>
      <c r="G126" s="9">
        <f>Raw!G126</f>
        <v>0.94273799999999996</v>
      </c>
      <c r="H126" s="9">
        <f>IF(Raw!$G126&gt;$C$8,IF(Raw!$Q126&gt;$C$8,IF(Raw!$N126&gt;$C$9,IF(Raw!$N126&lt;$A$9,IF(Raw!$X126&gt;$C$9,IF(Raw!$X126&lt;$A$9,Raw!L126,-999),-999),-999),-999),-999),-999)</f>
        <v>746.5</v>
      </c>
      <c r="I126" s="9">
        <f>IF(Raw!$G126&gt;$C$8,IF(Raw!$Q126&gt;$C$8,IF(Raw!$N126&gt;$C$9,IF(Raw!$N126&lt;$A$9,IF(Raw!$X126&gt;$C$9,IF(Raw!$X126&lt;$A$9,Raw!M126,-999),-999),-999),-999),-999),-999)</f>
        <v>0.316718</v>
      </c>
      <c r="J126" s="9">
        <f>IF(Raw!$G126&gt;$C$8,IF(Raw!$Q126&gt;$C$8,IF(Raw!$N126&gt;$C$9,IF(Raw!$N126&lt;$A$9,IF(Raw!$X126&gt;$C$9,IF(Raw!$X126&lt;$A$9,Raw!N126,-999),-999),-999),-999),-999),-999)</f>
        <v>770</v>
      </c>
      <c r="K126" s="9">
        <f>IF(Raw!$G126&gt;$C$8,IF(Raw!$Q126&gt;$C$8,IF(Raw!$N126&gt;$C$9,IF(Raw!$N126&lt;$A$9,IF(Raw!$X126&gt;$C$9,IF(Raw!$X126&lt;$A$9,Raw!R126,-999),-999),-999),-999),-999),-999)</f>
        <v>0.94756200000000002</v>
      </c>
      <c r="L126" s="9">
        <f>IF(Raw!$G126&gt;$C$8,IF(Raw!$Q126&gt;$C$8,IF(Raw!$N126&gt;$C$9,IF(Raw!$N126&lt;$A$9,IF(Raw!$X126&gt;$C$9,IF(Raw!$X126&lt;$A$9,Raw!S126,-999),-999),-999),-999),-999),-999)</f>
        <v>1.647014</v>
      </c>
      <c r="M126" s="9">
        <f>Raw!Q126</f>
        <v>0.98787700000000001</v>
      </c>
      <c r="N126" s="9">
        <f>IF(Raw!$G126&gt;$C$8,IF(Raw!$Q126&gt;$C$8,IF(Raw!$N126&gt;$C$9,IF(Raw!$N126&lt;$A$9,IF(Raw!$X126&gt;$C$9,IF(Raw!$X126&lt;$A$9,Raw!V126,-999),-999),-999),-999),-999),-999)</f>
        <v>837.9</v>
      </c>
      <c r="O126" s="9">
        <f>IF(Raw!$G126&gt;$C$8,IF(Raw!$Q126&gt;$C$8,IF(Raw!$N126&gt;$C$9,IF(Raw!$N126&lt;$A$9,IF(Raw!$X126&gt;$C$9,IF(Raw!$X126&lt;$A$9,Raw!W126,-999),-999),-999),-999),-999),-999)</f>
        <v>0.33205400000000002</v>
      </c>
      <c r="P126" s="9">
        <f>IF(Raw!$G126&gt;$C$8,IF(Raw!$Q126&gt;$C$8,IF(Raw!$N126&gt;$C$9,IF(Raw!$N126&lt;$A$9,IF(Raw!$X126&gt;$C$9,IF(Raw!$X126&lt;$A$9,Raw!X126,-999),-999),-999),-999),-999),-999)</f>
        <v>348</v>
      </c>
      <c r="R126" s="9">
        <f t="shared" si="20"/>
        <v>0.44317099999999998</v>
      </c>
      <c r="S126" s="9">
        <f t="shared" si="21"/>
        <v>0.30119370768434028</v>
      </c>
      <c r="T126" s="9">
        <f t="shared" si="22"/>
        <v>0.69945199999999996</v>
      </c>
      <c r="U126" s="9">
        <f t="shared" si="23"/>
        <v>0.42467884304565717</v>
      </c>
      <c r="V126" s="15">
        <f t="shared" si="16"/>
        <v>0.40845947199999999</v>
      </c>
      <c r="X126" s="11">
        <f t="shared" si="24"/>
        <v>2.1069999999999997E+18</v>
      </c>
      <c r="Y126" s="11">
        <f t="shared" si="25"/>
        <v>7.465E-18</v>
      </c>
      <c r="Z126" s="11">
        <f t="shared" si="26"/>
        <v>7.6999999999999996E-4</v>
      </c>
      <c r="AA126" s="16">
        <f t="shared" si="27"/>
        <v>1.1966216806827759E-2</v>
      </c>
      <c r="AB126" s="9">
        <f t="shared" si="17"/>
        <v>0.95593179427796926</v>
      </c>
      <c r="AC126" s="9">
        <f t="shared" si="18"/>
        <v>0.98803378319317225</v>
      </c>
      <c r="AD126" s="15">
        <f t="shared" si="19"/>
        <v>15.540541307568521</v>
      </c>
      <c r="AE126" s="3">
        <f t="shared" si="28"/>
        <v>898.78599999999972</v>
      </c>
      <c r="AF126" s="2">
        <f t="shared" si="29"/>
        <v>0.25</v>
      </c>
      <c r="AG126" s="9">
        <f t="shared" si="30"/>
        <v>5.0767223867703411E-3</v>
      </c>
      <c r="AH126" s="2">
        <f t="shared" si="31"/>
        <v>0.2456599542410772</v>
      </c>
    </row>
    <row r="127" spans="1:34">
      <c r="A127" s="1">
        <f>Raw!A127</f>
        <v>114</v>
      </c>
      <c r="B127" s="14">
        <f>Raw!B127</f>
        <v>0.41545138888888888</v>
      </c>
      <c r="C127" s="15">
        <f>Raw!C127</f>
        <v>73.599999999999994</v>
      </c>
      <c r="D127" s="15">
        <f>IF(C127&gt;0.5,Raw!D127*D$11,-999)</f>
        <v>3.5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0.56246200000000002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0.98394999999999999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2.1069999999999997E+18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0.41550925925925924</v>
      </c>
      <c r="C128" s="15">
        <f>Raw!C128</f>
        <v>75.400000000000006</v>
      </c>
      <c r="D128" s="15">
        <f>IF(C128&gt;0.5,Raw!D128*D$11,-999)</f>
        <v>3.5</v>
      </c>
      <c r="E128" s="9">
        <f>IF(Raw!$G128&gt;$C$8,IF(Raw!$Q128&gt;$C$8,IF(Raw!$N128&gt;$C$9,IF(Raw!$N128&lt;$A$9,IF(Raw!$X128&gt;$C$9,IF(Raw!$X128&lt;$A$9,Raw!H128,-999),-999),-999),-999),-999),-999)</f>
        <v>0.85743000000000003</v>
      </c>
      <c r="F128" s="9">
        <f>IF(Raw!$G128&gt;$C$8,IF(Raw!$Q128&gt;$C$8,IF(Raw!$N128&gt;$C$9,IF(Raw!$N128&lt;$A$9,IF(Raw!$X128&gt;$C$9,IF(Raw!$X128&lt;$A$9,Raw!I128,-999),-999),-999),-999),-999),-999)</f>
        <v>1.460842</v>
      </c>
      <c r="G128" s="9">
        <f>Raw!G128</f>
        <v>0.98475900000000005</v>
      </c>
      <c r="H128" s="9">
        <f>IF(Raw!$G128&gt;$C$8,IF(Raw!$Q128&gt;$C$8,IF(Raw!$N128&gt;$C$9,IF(Raw!$N128&lt;$A$9,IF(Raw!$X128&gt;$C$9,IF(Raw!$X128&lt;$A$9,Raw!L128,-999),-999),-999),-999),-999),-999)</f>
        <v>858.9</v>
      </c>
      <c r="I128" s="9">
        <f>IF(Raw!$G128&gt;$C$8,IF(Raw!$Q128&gt;$C$8,IF(Raw!$N128&gt;$C$9,IF(Raw!$N128&lt;$A$9,IF(Raw!$X128&gt;$C$9,IF(Raw!$X128&lt;$A$9,Raw!M128,-999),-999),-999),-999),-999),-999)</f>
        <v>0.37081999999999998</v>
      </c>
      <c r="J128" s="9">
        <f>IF(Raw!$G128&gt;$C$8,IF(Raw!$Q128&gt;$C$8,IF(Raw!$N128&gt;$C$9,IF(Raw!$N128&lt;$A$9,IF(Raw!$X128&gt;$C$9,IF(Raw!$X128&lt;$A$9,Raw!N128,-999),-999),-999),-999),-999),-999)</f>
        <v>343</v>
      </c>
      <c r="K128" s="9">
        <f>IF(Raw!$G128&gt;$C$8,IF(Raw!$Q128&gt;$C$8,IF(Raw!$N128&gt;$C$9,IF(Raw!$N128&lt;$A$9,IF(Raw!$X128&gt;$C$9,IF(Raw!$X128&lt;$A$9,Raw!R128,-999),-999),-999),-999),-999),-999)</f>
        <v>0.83587699999999998</v>
      </c>
      <c r="L128" s="9">
        <f>IF(Raw!$G128&gt;$C$8,IF(Raw!$Q128&gt;$C$8,IF(Raw!$N128&gt;$C$9,IF(Raw!$N128&lt;$A$9,IF(Raw!$X128&gt;$C$9,IF(Raw!$X128&lt;$A$9,Raw!S128,-999),-999),-999),-999),-999),-999)</f>
        <v>1.45397</v>
      </c>
      <c r="M128" s="9">
        <f>Raw!Q128</f>
        <v>0.98162300000000002</v>
      </c>
      <c r="N128" s="9">
        <f>IF(Raw!$G128&gt;$C$8,IF(Raw!$Q128&gt;$C$8,IF(Raw!$N128&gt;$C$9,IF(Raw!$N128&lt;$A$9,IF(Raw!$X128&gt;$C$9,IF(Raw!$X128&lt;$A$9,Raw!V128,-999),-999),-999),-999),-999),-999)</f>
        <v>850.9</v>
      </c>
      <c r="O128" s="9">
        <f>IF(Raw!$G128&gt;$C$8,IF(Raw!$Q128&gt;$C$8,IF(Raw!$N128&gt;$C$9,IF(Raw!$N128&lt;$A$9,IF(Raw!$X128&gt;$C$9,IF(Raw!$X128&lt;$A$9,Raw!W128,-999),-999),-999),-999),-999),-999)</f>
        <v>0.37081999999999998</v>
      </c>
      <c r="P128" s="9">
        <f>IF(Raw!$G128&gt;$C$8,IF(Raw!$Q128&gt;$C$8,IF(Raw!$N128&gt;$C$9,IF(Raw!$N128&lt;$A$9,IF(Raw!$X128&gt;$C$9,IF(Raw!$X128&lt;$A$9,Raw!X128,-999),-999),-999),-999),-999),-999)</f>
        <v>418</v>
      </c>
      <c r="R128" s="9">
        <f t="shared" si="20"/>
        <v>0.60341199999999995</v>
      </c>
      <c r="S128" s="9">
        <f t="shared" si="21"/>
        <v>0.4130576749573191</v>
      </c>
      <c r="T128" s="9">
        <f t="shared" si="22"/>
        <v>0.618093</v>
      </c>
      <c r="U128" s="9">
        <f t="shared" si="23"/>
        <v>0.42510712050454963</v>
      </c>
      <c r="V128" s="15">
        <f t="shared" si="16"/>
        <v>0.36058456</v>
      </c>
      <c r="X128" s="11">
        <f t="shared" si="24"/>
        <v>2.1069999999999997E+18</v>
      </c>
      <c r="Y128" s="11">
        <f t="shared" si="25"/>
        <v>8.5889999999999995E-18</v>
      </c>
      <c r="Z128" s="11">
        <f t="shared" si="26"/>
        <v>3.4299999999999999E-4</v>
      </c>
      <c r="AA128" s="16">
        <f t="shared" si="27"/>
        <v>6.1689862707550109E-3</v>
      </c>
      <c r="AB128" s="9">
        <f t="shared" si="17"/>
        <v>0.83969000723104981</v>
      </c>
      <c r="AC128" s="9">
        <f t="shared" si="18"/>
        <v>0.99383101372924487</v>
      </c>
      <c r="AD128" s="15">
        <f t="shared" si="19"/>
        <v>17.985382713571457</v>
      </c>
      <c r="AE128" s="3">
        <f t="shared" si="28"/>
        <v>1034.1155999999996</v>
      </c>
      <c r="AF128" s="2">
        <f t="shared" si="29"/>
        <v>0.25</v>
      </c>
      <c r="AG128" s="9">
        <f t="shared" si="30"/>
        <v>5.8813186588758956E-3</v>
      </c>
      <c r="AH128" s="2">
        <f t="shared" si="31"/>
        <v>0.28459394911601366</v>
      </c>
    </row>
    <row r="129" spans="1:34">
      <c r="A129" s="1">
        <f>Raw!A129</f>
        <v>116</v>
      </c>
      <c r="B129" s="14">
        <f>Raw!B129</f>
        <v>0.41555555555555551</v>
      </c>
      <c r="C129" s="15">
        <f>Raw!C129</f>
        <v>75.2</v>
      </c>
      <c r="D129" s="15">
        <f>IF(C129&gt;0.5,Raw!D129*D$11,-999)</f>
        <v>3.5</v>
      </c>
      <c r="E129" s="9">
        <f>IF(Raw!$G129&gt;$C$8,IF(Raw!$Q129&gt;$C$8,IF(Raw!$N129&gt;$C$9,IF(Raw!$N129&lt;$A$9,IF(Raw!$X129&gt;$C$9,IF(Raw!$X129&lt;$A$9,Raw!H129,-999),-999),-999),-999),-999),-999)</f>
        <v>0.77991900000000003</v>
      </c>
      <c r="F129" s="9">
        <f>IF(Raw!$G129&gt;$C$8,IF(Raw!$Q129&gt;$C$8,IF(Raw!$N129&gt;$C$9,IF(Raw!$N129&lt;$A$9,IF(Raw!$X129&gt;$C$9,IF(Raw!$X129&lt;$A$9,Raw!I129,-999),-999),-999),-999),-999),-999)</f>
        <v>1.3049980000000001</v>
      </c>
      <c r="G129" s="9">
        <f>Raw!G129</f>
        <v>0.98096099999999997</v>
      </c>
      <c r="H129" s="9">
        <f>IF(Raw!$G129&gt;$C$8,IF(Raw!$Q129&gt;$C$8,IF(Raw!$N129&gt;$C$9,IF(Raw!$N129&lt;$A$9,IF(Raw!$X129&gt;$C$9,IF(Raw!$X129&lt;$A$9,Raw!L129,-999),-999),-999),-999),-999),-999)</f>
        <v>900</v>
      </c>
      <c r="I129" s="9">
        <f>IF(Raw!$G129&gt;$C$8,IF(Raw!$Q129&gt;$C$8,IF(Raw!$N129&gt;$C$9,IF(Raw!$N129&lt;$A$9,IF(Raw!$X129&gt;$C$9,IF(Raw!$X129&lt;$A$9,Raw!M129,-999),-999),-999),-999),-999),-999)</f>
        <v>0.37081999999999998</v>
      </c>
      <c r="J129" s="9">
        <f>IF(Raw!$G129&gt;$C$8,IF(Raw!$Q129&gt;$C$8,IF(Raw!$N129&gt;$C$9,IF(Raw!$N129&lt;$A$9,IF(Raw!$X129&gt;$C$9,IF(Raw!$X129&lt;$A$9,Raw!N129,-999),-999),-999),-999),-999),-999)</f>
        <v>374</v>
      </c>
      <c r="K129" s="9">
        <f>IF(Raw!$G129&gt;$C$8,IF(Raw!$Q129&gt;$C$8,IF(Raw!$N129&gt;$C$9,IF(Raw!$N129&lt;$A$9,IF(Raw!$X129&gt;$C$9,IF(Raw!$X129&lt;$A$9,Raw!R129,-999),-999),-999),-999),-999),-999)</f>
        <v>0.77043300000000003</v>
      </c>
      <c r="L129" s="9">
        <f>IF(Raw!$G129&gt;$C$8,IF(Raw!$Q129&gt;$C$8,IF(Raw!$N129&gt;$C$9,IF(Raw!$N129&lt;$A$9,IF(Raw!$X129&gt;$C$9,IF(Raw!$X129&lt;$A$9,Raw!S129,-999),-999),-999),-999),-999),-999)</f>
        <v>1.278748</v>
      </c>
      <c r="M129" s="9">
        <f>Raw!Q129</f>
        <v>0.97914000000000001</v>
      </c>
      <c r="N129" s="9">
        <f>IF(Raw!$G129&gt;$C$8,IF(Raw!$Q129&gt;$C$8,IF(Raw!$N129&gt;$C$9,IF(Raw!$N129&lt;$A$9,IF(Raw!$X129&gt;$C$9,IF(Raw!$X129&lt;$A$9,Raw!V129,-999),-999),-999),-999),-999),-999)</f>
        <v>835.5</v>
      </c>
      <c r="O129" s="9">
        <f>IF(Raw!$G129&gt;$C$8,IF(Raw!$Q129&gt;$C$8,IF(Raw!$N129&gt;$C$9,IF(Raw!$N129&lt;$A$9,IF(Raw!$X129&gt;$C$9,IF(Raw!$X129&lt;$A$9,Raw!W129,-999),-999),-999),-999),-999),-999)</f>
        <v>0.34071899999999999</v>
      </c>
      <c r="P129" s="9">
        <f>IF(Raw!$G129&gt;$C$8,IF(Raw!$Q129&gt;$C$8,IF(Raw!$N129&gt;$C$9,IF(Raw!$N129&lt;$A$9,IF(Raw!$X129&gt;$C$9,IF(Raw!$X129&lt;$A$9,Raw!X129,-999),-999),-999),-999),-999),-999)</f>
        <v>336</v>
      </c>
      <c r="R129" s="9">
        <f t="shared" si="20"/>
        <v>0.52507900000000007</v>
      </c>
      <c r="S129" s="9">
        <f t="shared" si="21"/>
        <v>0.4023600036168638</v>
      </c>
      <c r="T129" s="9">
        <f t="shared" si="22"/>
        <v>0.50831499999999996</v>
      </c>
      <c r="U129" s="9">
        <f t="shared" si="23"/>
        <v>0.39750990812888853</v>
      </c>
      <c r="V129" s="15">
        <f t="shared" si="16"/>
        <v>0.31712950400000001</v>
      </c>
      <c r="X129" s="11">
        <f t="shared" si="24"/>
        <v>2.1069999999999997E+18</v>
      </c>
      <c r="Y129" s="11">
        <f t="shared" si="25"/>
        <v>8.9999999999999999E-18</v>
      </c>
      <c r="Z129" s="11">
        <f t="shared" si="26"/>
        <v>3.7399999999999998E-4</v>
      </c>
      <c r="AA129" s="16">
        <f t="shared" si="27"/>
        <v>7.0422174529842065E-3</v>
      </c>
      <c r="AB129" s="9">
        <f t="shared" si="17"/>
        <v>0.77401266476461372</v>
      </c>
      <c r="AC129" s="9">
        <f t="shared" si="18"/>
        <v>0.99295778254701572</v>
      </c>
      <c r="AD129" s="15">
        <f t="shared" si="19"/>
        <v>18.829458430439058</v>
      </c>
      <c r="AE129" s="3">
        <f t="shared" si="28"/>
        <v>1083.5999999999997</v>
      </c>
      <c r="AF129" s="2">
        <f t="shared" si="29"/>
        <v>0.25</v>
      </c>
      <c r="AG129" s="9">
        <f t="shared" si="30"/>
        <v>5.7576125313850424E-3</v>
      </c>
      <c r="AH129" s="2">
        <f t="shared" si="31"/>
        <v>0.27860787398652903</v>
      </c>
    </row>
    <row r="130" spans="1:34">
      <c r="A130" s="1">
        <f>Raw!A130</f>
        <v>117</v>
      </c>
      <c r="B130" s="14">
        <f>Raw!B130</f>
        <v>0.41561342592592593</v>
      </c>
      <c r="C130" s="15">
        <f>Raw!C130</f>
        <v>77.2</v>
      </c>
      <c r="D130" s="15">
        <f>IF(C130&gt;0.5,Raw!D130*D$11,-999)</f>
        <v>3.5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0.81029700000000005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0.97992400000000002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2.1069999999999997E+18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0.41567129629629629</v>
      </c>
      <c r="C131" s="15">
        <f>Raw!C131</f>
        <v>77</v>
      </c>
      <c r="D131" s="15">
        <f>IF(C131&gt;0.5,Raw!D131*D$11,-999)</f>
        <v>3.5</v>
      </c>
      <c r="E131" s="9">
        <f>IF(Raw!$G131&gt;$C$8,IF(Raw!$Q131&gt;$C$8,IF(Raw!$N131&gt;$C$9,IF(Raw!$N131&lt;$A$9,IF(Raw!$X131&gt;$C$9,IF(Raw!$X131&lt;$A$9,Raw!H131,-999),-999),-999),-999),-999),-999)</f>
        <v>0.68150599999999995</v>
      </c>
      <c r="F131" s="9">
        <f>IF(Raw!$G131&gt;$C$8,IF(Raw!$Q131&gt;$C$8,IF(Raw!$N131&gt;$C$9,IF(Raw!$N131&lt;$A$9,IF(Raw!$X131&gt;$C$9,IF(Raw!$X131&lt;$A$9,Raw!I131,-999),-999),-999),-999),-999),-999)</f>
        <v>1.148793</v>
      </c>
      <c r="G131" s="9">
        <f>Raw!G131</f>
        <v>0.98230099999999998</v>
      </c>
      <c r="H131" s="9">
        <f>IF(Raw!$G131&gt;$C$8,IF(Raw!$Q131&gt;$C$8,IF(Raw!$N131&gt;$C$9,IF(Raw!$N131&lt;$A$9,IF(Raw!$X131&gt;$C$9,IF(Raw!$X131&lt;$A$9,Raw!L131,-999),-999),-999),-999),-999),-999)</f>
        <v>900</v>
      </c>
      <c r="I131" s="9">
        <f>IF(Raw!$G131&gt;$C$8,IF(Raw!$Q131&gt;$C$8,IF(Raw!$N131&gt;$C$9,IF(Raw!$N131&lt;$A$9,IF(Raw!$X131&gt;$C$9,IF(Raw!$X131&lt;$A$9,Raw!M131,-999),-999),-999),-999),-999),-999)</f>
        <v>0.37081700000000001</v>
      </c>
      <c r="J131" s="9">
        <f>IF(Raw!$G131&gt;$C$8,IF(Raw!$Q131&gt;$C$8,IF(Raw!$N131&gt;$C$9,IF(Raw!$N131&lt;$A$9,IF(Raw!$X131&gt;$C$9,IF(Raw!$X131&lt;$A$9,Raw!N131,-999),-999),-999),-999),-999),-999)</f>
        <v>439</v>
      </c>
      <c r="K131" s="9">
        <f>IF(Raw!$G131&gt;$C$8,IF(Raw!$Q131&gt;$C$8,IF(Raw!$N131&gt;$C$9,IF(Raw!$N131&lt;$A$9,IF(Raw!$X131&gt;$C$9,IF(Raw!$X131&lt;$A$9,Raw!R131,-999),-999),-999),-999),-999),-999)</f>
        <v>0.66078099999999995</v>
      </c>
      <c r="L131" s="9">
        <f>IF(Raw!$G131&gt;$C$8,IF(Raw!$Q131&gt;$C$8,IF(Raw!$N131&gt;$C$9,IF(Raw!$N131&lt;$A$9,IF(Raw!$X131&gt;$C$9,IF(Raw!$X131&lt;$A$9,Raw!S131,-999),-999),-999),-999),-999),-999)</f>
        <v>1.1155820000000001</v>
      </c>
      <c r="M131" s="9">
        <f>Raw!Q131</f>
        <v>0.98114000000000001</v>
      </c>
      <c r="N131" s="9">
        <f>IF(Raw!$G131&gt;$C$8,IF(Raw!$Q131&gt;$C$8,IF(Raw!$N131&gt;$C$9,IF(Raw!$N131&lt;$A$9,IF(Raw!$X131&gt;$C$9,IF(Raw!$X131&lt;$A$9,Raw!V131,-999),-999),-999),-999),-999),-999)</f>
        <v>882.5</v>
      </c>
      <c r="O131" s="9">
        <f>IF(Raw!$G131&gt;$C$8,IF(Raw!$Q131&gt;$C$8,IF(Raw!$N131&gt;$C$9,IF(Raw!$N131&lt;$A$9,IF(Raw!$X131&gt;$C$9,IF(Raw!$X131&lt;$A$9,Raw!W131,-999),-999),-999),-999),-999),-999)</f>
        <v>0.22566</v>
      </c>
      <c r="P131" s="9">
        <f>IF(Raw!$G131&gt;$C$8,IF(Raw!$Q131&gt;$C$8,IF(Raw!$N131&gt;$C$9,IF(Raw!$N131&lt;$A$9,IF(Raw!$X131&gt;$C$9,IF(Raw!$X131&lt;$A$9,Raw!X131,-999),-999),-999),-999),-999),-999)</f>
        <v>468</v>
      </c>
      <c r="R131" s="9">
        <f t="shared" si="20"/>
        <v>0.46728700000000001</v>
      </c>
      <c r="S131" s="9">
        <f t="shared" si="21"/>
        <v>0.40676344650428758</v>
      </c>
      <c r="T131" s="9">
        <f t="shared" si="22"/>
        <v>0.45480100000000012</v>
      </c>
      <c r="U131" s="9">
        <f t="shared" si="23"/>
        <v>0.40768047530347395</v>
      </c>
      <c r="V131" s="15">
        <f t="shared" si="16"/>
        <v>0.27666433600000001</v>
      </c>
      <c r="X131" s="11">
        <f t="shared" si="24"/>
        <v>2.1069999999999997E+18</v>
      </c>
      <c r="Y131" s="11">
        <f t="shared" si="25"/>
        <v>8.9999999999999999E-18</v>
      </c>
      <c r="Z131" s="11">
        <f t="shared" si="26"/>
        <v>4.3899999999999999E-4</v>
      </c>
      <c r="AA131" s="16">
        <f t="shared" si="27"/>
        <v>8.2560275766391782E-3</v>
      </c>
      <c r="AB131" s="9">
        <f t="shared" si="17"/>
        <v>0.66453584959788303</v>
      </c>
      <c r="AC131" s="9">
        <f t="shared" si="18"/>
        <v>0.99174397242336076</v>
      </c>
      <c r="AD131" s="15">
        <f t="shared" si="19"/>
        <v>18.806440949064189</v>
      </c>
      <c r="AE131" s="3">
        <f t="shared" si="28"/>
        <v>1083.5999999999997</v>
      </c>
      <c r="AF131" s="2">
        <f t="shared" si="29"/>
        <v>0.25</v>
      </c>
      <c r="AG131" s="9">
        <f t="shared" si="30"/>
        <v>5.8977067576009264E-3</v>
      </c>
      <c r="AH131" s="2">
        <f t="shared" si="31"/>
        <v>0.28538696068453678</v>
      </c>
    </row>
    <row r="132" spans="1:34">
      <c r="A132" s="1">
        <f>Raw!A132</f>
        <v>119</v>
      </c>
      <c r="B132" s="14">
        <f>Raw!B132</f>
        <v>0.41572916666666665</v>
      </c>
      <c r="C132" s="15">
        <f>Raw!C132</f>
        <v>78.7</v>
      </c>
      <c r="D132" s="15">
        <f>IF(C132&gt;0.5,Raw!D132*D$11,-999)</f>
        <v>3.5</v>
      </c>
      <c r="E132" s="9">
        <f>IF(Raw!$G132&gt;$C$8,IF(Raw!$Q132&gt;$C$8,IF(Raw!$N132&gt;$C$9,IF(Raw!$N132&lt;$A$9,IF(Raw!$X132&gt;$C$9,IF(Raw!$X132&lt;$A$9,Raw!H132,-999),-999),-999),-999),-999),-999)</f>
        <v>0.64393500000000004</v>
      </c>
      <c r="F132" s="9">
        <f>IF(Raw!$G132&gt;$C$8,IF(Raw!$Q132&gt;$C$8,IF(Raw!$N132&gt;$C$9,IF(Raw!$N132&lt;$A$9,IF(Raw!$X132&gt;$C$9,IF(Raw!$X132&lt;$A$9,Raw!I132,-999),-999),-999),-999),-999),-999)</f>
        <v>1.0615190000000001</v>
      </c>
      <c r="G132" s="9">
        <f>Raw!G132</f>
        <v>0.98013499999999998</v>
      </c>
      <c r="H132" s="9">
        <f>IF(Raw!$G132&gt;$C$8,IF(Raw!$Q132&gt;$C$8,IF(Raw!$N132&gt;$C$9,IF(Raw!$N132&lt;$A$9,IF(Raw!$X132&gt;$C$9,IF(Raw!$X132&lt;$A$9,Raw!L132,-999),-999),-999),-999),-999),-999)</f>
        <v>900</v>
      </c>
      <c r="I132" s="9">
        <f>IF(Raw!$G132&gt;$C$8,IF(Raw!$Q132&gt;$C$8,IF(Raw!$N132&gt;$C$9,IF(Raw!$N132&lt;$A$9,IF(Raw!$X132&gt;$C$9,IF(Raw!$X132&lt;$A$9,Raw!M132,-999),-999),-999),-999),-999),-999)</f>
        <v>0.37081700000000001</v>
      </c>
      <c r="J132" s="9">
        <f>IF(Raw!$G132&gt;$C$8,IF(Raw!$Q132&gt;$C$8,IF(Raw!$N132&gt;$C$9,IF(Raw!$N132&lt;$A$9,IF(Raw!$X132&gt;$C$9,IF(Raw!$X132&lt;$A$9,Raw!N132,-999),-999),-999),-999),-999),-999)</f>
        <v>448</v>
      </c>
      <c r="K132" s="9">
        <f>IF(Raw!$G132&gt;$C$8,IF(Raw!$Q132&gt;$C$8,IF(Raw!$N132&gt;$C$9,IF(Raw!$N132&lt;$A$9,IF(Raw!$X132&gt;$C$9,IF(Raw!$X132&lt;$A$9,Raw!R132,-999),-999),-999),-999),-999),-999)</f>
        <v>0.68166300000000002</v>
      </c>
      <c r="L132" s="9">
        <f>IF(Raw!$G132&gt;$C$8,IF(Raw!$Q132&gt;$C$8,IF(Raw!$N132&gt;$C$9,IF(Raw!$N132&lt;$A$9,IF(Raw!$X132&gt;$C$9,IF(Raw!$X132&lt;$A$9,Raw!S132,-999),-999),-999),-999),-999),-999)</f>
        <v>1.133181</v>
      </c>
      <c r="M132" s="9">
        <f>Raw!Q132</f>
        <v>0.978155</v>
      </c>
      <c r="N132" s="9">
        <f>IF(Raw!$G132&gt;$C$8,IF(Raw!$Q132&gt;$C$8,IF(Raw!$N132&gt;$C$9,IF(Raw!$N132&lt;$A$9,IF(Raw!$X132&gt;$C$9,IF(Raw!$X132&lt;$A$9,Raw!V132,-999),-999),-999),-999),-999),-999)</f>
        <v>882.7</v>
      </c>
      <c r="O132" s="9">
        <f>IF(Raw!$G132&gt;$C$8,IF(Raw!$Q132&gt;$C$8,IF(Raw!$N132&gt;$C$9,IF(Raw!$N132&lt;$A$9,IF(Raw!$X132&gt;$C$9,IF(Raw!$X132&lt;$A$9,Raw!W132,-999),-999),-999),-999),-999),-999)</f>
        <v>0.37081999999999998</v>
      </c>
      <c r="P132" s="9">
        <f>IF(Raw!$G132&gt;$C$8,IF(Raw!$Q132&gt;$C$8,IF(Raw!$N132&gt;$C$9,IF(Raw!$N132&lt;$A$9,IF(Raw!$X132&gt;$C$9,IF(Raw!$X132&lt;$A$9,Raw!X132,-999),-999),-999),-999),-999),-999)</f>
        <v>462</v>
      </c>
      <c r="R132" s="9">
        <f t="shared" si="20"/>
        <v>0.41758400000000007</v>
      </c>
      <c r="S132" s="9">
        <f t="shared" si="21"/>
        <v>0.3933834439138631</v>
      </c>
      <c r="T132" s="9">
        <f t="shared" si="22"/>
        <v>0.45151799999999997</v>
      </c>
      <c r="U132" s="9">
        <f t="shared" si="23"/>
        <v>0.39845179190261748</v>
      </c>
      <c r="V132" s="15">
        <f t="shared" si="16"/>
        <v>0.28102888799999998</v>
      </c>
      <c r="X132" s="11">
        <f t="shared" si="24"/>
        <v>2.1069999999999997E+18</v>
      </c>
      <c r="Y132" s="11">
        <f t="shared" si="25"/>
        <v>8.9999999999999999E-18</v>
      </c>
      <c r="Z132" s="11">
        <f t="shared" si="26"/>
        <v>4.4799999999999999E-4</v>
      </c>
      <c r="AA132" s="16">
        <f t="shared" si="27"/>
        <v>8.4238597397939177E-3</v>
      </c>
      <c r="AB132" s="9">
        <f t="shared" si="17"/>
        <v>0.68546652430199229</v>
      </c>
      <c r="AC132" s="9">
        <f t="shared" si="18"/>
        <v>0.99157614026020613</v>
      </c>
      <c r="AD132" s="15">
        <f t="shared" si="19"/>
        <v>18.803258347754287</v>
      </c>
      <c r="AE132" s="3">
        <f t="shared" si="28"/>
        <v>1083.5999999999997</v>
      </c>
      <c r="AF132" s="2">
        <f t="shared" si="29"/>
        <v>0.25</v>
      </c>
      <c r="AG132" s="9">
        <f t="shared" si="30"/>
        <v>5.7632246017465735E-3</v>
      </c>
      <c r="AH132" s="2">
        <f t="shared" si="31"/>
        <v>0.2788794391506601</v>
      </c>
    </row>
    <row r="133" spans="1:34">
      <c r="A133" s="1">
        <f>Raw!A133</f>
        <v>120</v>
      </c>
      <c r="B133" s="14">
        <f>Raw!B133</f>
        <v>0.41577546296296292</v>
      </c>
      <c r="C133" s="15">
        <f>Raw!C133</f>
        <v>79.599999999999994</v>
      </c>
      <c r="D133" s="15">
        <f>IF(C133&gt;0.5,Raw!D133*D$11,-999)</f>
        <v>3.5</v>
      </c>
      <c r="E133" s="9">
        <f>IF(Raw!$G133&gt;$C$8,IF(Raw!$Q133&gt;$C$8,IF(Raw!$N133&gt;$C$9,IF(Raw!$N133&lt;$A$9,IF(Raw!$X133&gt;$C$9,IF(Raw!$X133&lt;$A$9,Raw!H133,-999),-999),-999),-999),-999),-999)</f>
        <v>0.63498399999999999</v>
      </c>
      <c r="F133" s="9">
        <f>IF(Raw!$G133&gt;$C$8,IF(Raw!$Q133&gt;$C$8,IF(Raw!$N133&gt;$C$9,IF(Raw!$N133&lt;$A$9,IF(Raw!$X133&gt;$C$9,IF(Raw!$X133&lt;$A$9,Raw!I133,-999),-999),-999),-999),-999),-999)</f>
        <v>1.0410159999999999</v>
      </c>
      <c r="G133" s="9">
        <f>Raw!G133</f>
        <v>0.97828999999999999</v>
      </c>
      <c r="H133" s="9">
        <f>IF(Raw!$G133&gt;$C$8,IF(Raw!$Q133&gt;$C$8,IF(Raw!$N133&gt;$C$9,IF(Raw!$N133&lt;$A$9,IF(Raw!$X133&gt;$C$9,IF(Raw!$X133&lt;$A$9,Raw!L133,-999),-999),-999),-999),-999),-999)</f>
        <v>894.1</v>
      </c>
      <c r="I133" s="9">
        <f>IF(Raw!$G133&gt;$C$8,IF(Raw!$Q133&gt;$C$8,IF(Raw!$N133&gt;$C$9,IF(Raw!$N133&lt;$A$9,IF(Raw!$X133&gt;$C$9,IF(Raw!$X133&lt;$A$9,Raw!M133,-999),-999),-999),-999),-999),-999)</f>
        <v>0.37081999999999998</v>
      </c>
      <c r="J133" s="9">
        <f>IF(Raw!$G133&gt;$C$8,IF(Raw!$Q133&gt;$C$8,IF(Raw!$N133&gt;$C$9,IF(Raw!$N133&lt;$A$9,IF(Raw!$X133&gt;$C$9,IF(Raw!$X133&lt;$A$9,Raw!N133,-999),-999),-999),-999),-999),-999)</f>
        <v>432</v>
      </c>
      <c r="K133" s="9">
        <f>IF(Raw!$G133&gt;$C$8,IF(Raw!$Q133&gt;$C$8,IF(Raw!$N133&gt;$C$9,IF(Raw!$N133&lt;$A$9,IF(Raw!$X133&gt;$C$9,IF(Raw!$X133&lt;$A$9,Raw!R133,-999),-999),-999),-999),-999),-999)</f>
        <v>0.655968</v>
      </c>
      <c r="L133" s="9">
        <f>IF(Raw!$G133&gt;$C$8,IF(Raw!$Q133&gt;$C$8,IF(Raw!$N133&gt;$C$9,IF(Raw!$N133&lt;$A$9,IF(Raw!$X133&gt;$C$9,IF(Raw!$X133&lt;$A$9,Raw!S133,-999),-999),-999),-999),-999),-999)</f>
        <v>1.084918</v>
      </c>
      <c r="M133" s="9">
        <f>Raw!Q133</f>
        <v>0.97376700000000005</v>
      </c>
      <c r="N133" s="9">
        <f>IF(Raw!$G133&gt;$C$8,IF(Raw!$Q133&gt;$C$8,IF(Raw!$N133&gt;$C$9,IF(Raw!$N133&lt;$A$9,IF(Raw!$X133&gt;$C$9,IF(Raw!$X133&lt;$A$9,Raw!V133,-999),-999),-999),-999),-999),-999)</f>
        <v>866.1</v>
      </c>
      <c r="O133" s="9">
        <f>IF(Raw!$G133&gt;$C$8,IF(Raw!$Q133&gt;$C$8,IF(Raw!$N133&gt;$C$9,IF(Raw!$N133&lt;$A$9,IF(Raw!$X133&gt;$C$9,IF(Raw!$X133&lt;$A$9,Raw!W133,-999),-999),-999),-999),-999),-999)</f>
        <v>0.37081999999999998</v>
      </c>
      <c r="P133" s="9">
        <f>IF(Raw!$G133&gt;$C$8,IF(Raw!$Q133&gt;$C$8,IF(Raw!$N133&gt;$C$9,IF(Raw!$N133&lt;$A$9,IF(Raw!$X133&gt;$C$9,IF(Raw!$X133&lt;$A$9,Raw!X133,-999),-999),-999),-999),-999),-999)</f>
        <v>428</v>
      </c>
      <c r="R133" s="9">
        <f t="shared" si="20"/>
        <v>0.40603199999999995</v>
      </c>
      <c r="S133" s="9">
        <f t="shared" si="21"/>
        <v>0.39003435105704426</v>
      </c>
      <c r="T133" s="9">
        <f t="shared" si="22"/>
        <v>0.42895000000000005</v>
      </c>
      <c r="U133" s="9">
        <f t="shared" si="23"/>
        <v>0.39537550303340901</v>
      </c>
      <c r="V133" s="15">
        <f t="shared" si="16"/>
        <v>0.26905966400000003</v>
      </c>
      <c r="X133" s="11">
        <f t="shared" si="24"/>
        <v>2.1069999999999997E+18</v>
      </c>
      <c r="Y133" s="11">
        <f t="shared" si="25"/>
        <v>8.9410000000000004E-18</v>
      </c>
      <c r="Z133" s="11">
        <f t="shared" si="26"/>
        <v>4.3199999999999998E-4</v>
      </c>
      <c r="AA133" s="16">
        <f t="shared" si="27"/>
        <v>8.0726153155769257E-3</v>
      </c>
      <c r="AB133" s="9">
        <f t="shared" si="17"/>
        <v>0.65943074833961668</v>
      </c>
      <c r="AC133" s="9">
        <f t="shared" si="18"/>
        <v>0.99192738468442321</v>
      </c>
      <c r="AD133" s="15">
        <f t="shared" si="19"/>
        <v>18.686609526798442</v>
      </c>
      <c r="AE133" s="3">
        <f t="shared" si="28"/>
        <v>1076.4963999999998</v>
      </c>
      <c r="AF133" s="2">
        <f t="shared" si="29"/>
        <v>0.25</v>
      </c>
      <c r="AG133" s="9">
        <f t="shared" si="30"/>
        <v>5.6832520320360203E-3</v>
      </c>
      <c r="AH133" s="2">
        <f t="shared" si="31"/>
        <v>0.2750096081221145</v>
      </c>
    </row>
    <row r="134" spans="1:34">
      <c r="A134" s="1">
        <f>Raw!A134</f>
        <v>121</v>
      </c>
      <c r="B134" s="14">
        <f>Raw!B134</f>
        <v>0.41583333333333333</v>
      </c>
      <c r="C134" s="15">
        <f>Raw!C134</f>
        <v>80.3</v>
      </c>
      <c r="D134" s="15">
        <f>IF(C134&gt;0.5,Raw!D134*D$11,-999)</f>
        <v>3.5</v>
      </c>
      <c r="E134" s="9">
        <f>IF(Raw!$G134&gt;$C$8,IF(Raw!$Q134&gt;$C$8,IF(Raw!$N134&gt;$C$9,IF(Raw!$N134&lt;$A$9,IF(Raw!$X134&gt;$C$9,IF(Raw!$X134&lt;$A$9,Raw!H134,-999),-999),-999),-999),-999),-999)</f>
        <v>0.60975400000000002</v>
      </c>
      <c r="F134" s="9">
        <f>IF(Raw!$G134&gt;$C$8,IF(Raw!$Q134&gt;$C$8,IF(Raw!$N134&gt;$C$9,IF(Raw!$N134&lt;$A$9,IF(Raw!$X134&gt;$C$9,IF(Raw!$X134&lt;$A$9,Raw!I134,-999),-999),-999),-999),-999),-999)</f>
        <v>1.027439</v>
      </c>
      <c r="G134" s="9">
        <f>Raw!G134</f>
        <v>0.97562199999999999</v>
      </c>
      <c r="H134" s="9">
        <f>IF(Raw!$G134&gt;$C$8,IF(Raw!$Q134&gt;$C$8,IF(Raw!$N134&gt;$C$9,IF(Raw!$N134&lt;$A$9,IF(Raw!$X134&gt;$C$9,IF(Raw!$X134&lt;$A$9,Raw!L134,-999),-999),-999),-999),-999),-999)</f>
        <v>885</v>
      </c>
      <c r="I134" s="9">
        <f>IF(Raw!$G134&gt;$C$8,IF(Raw!$Q134&gt;$C$8,IF(Raw!$N134&gt;$C$9,IF(Raw!$N134&lt;$A$9,IF(Raw!$X134&gt;$C$9,IF(Raw!$X134&lt;$A$9,Raw!M134,-999),-999),-999),-999),-999),-999)</f>
        <v>0.35312500000000002</v>
      </c>
      <c r="J134" s="9">
        <f>IF(Raw!$G134&gt;$C$8,IF(Raw!$Q134&gt;$C$8,IF(Raw!$N134&gt;$C$9,IF(Raw!$N134&lt;$A$9,IF(Raw!$X134&gt;$C$9,IF(Raw!$X134&lt;$A$9,Raw!N134,-999),-999),-999),-999),-999),-999)</f>
        <v>374</v>
      </c>
      <c r="K134" s="9">
        <f>IF(Raw!$G134&gt;$C$8,IF(Raw!$Q134&gt;$C$8,IF(Raw!$N134&gt;$C$9,IF(Raw!$N134&lt;$A$9,IF(Raw!$X134&gt;$C$9,IF(Raw!$X134&lt;$A$9,Raw!R134,-999),-999),-999),-999),-999),-999)</f>
        <v>0.71727200000000002</v>
      </c>
      <c r="L134" s="9">
        <f>IF(Raw!$G134&gt;$C$8,IF(Raw!$Q134&gt;$C$8,IF(Raw!$N134&gt;$C$9,IF(Raw!$N134&lt;$A$9,IF(Raw!$X134&gt;$C$9,IF(Raw!$X134&lt;$A$9,Raw!S134,-999),-999),-999),-999),-999),-999)</f>
        <v>1.231176</v>
      </c>
      <c r="M134" s="9">
        <f>Raw!Q134</f>
        <v>0.98180699999999999</v>
      </c>
      <c r="N134" s="9">
        <f>IF(Raw!$G134&gt;$C$8,IF(Raw!$Q134&gt;$C$8,IF(Raw!$N134&gt;$C$9,IF(Raw!$N134&lt;$A$9,IF(Raw!$X134&gt;$C$9,IF(Raw!$X134&lt;$A$9,Raw!V134,-999),-999),-999),-999),-999),-999)</f>
        <v>868.1</v>
      </c>
      <c r="O134" s="9">
        <f>IF(Raw!$G134&gt;$C$8,IF(Raw!$Q134&gt;$C$8,IF(Raw!$N134&gt;$C$9,IF(Raw!$N134&lt;$A$9,IF(Raw!$X134&gt;$C$9,IF(Raw!$X134&lt;$A$9,Raw!W134,-999),-999),-999),-999),-999),-999)</f>
        <v>0.37081999999999998</v>
      </c>
      <c r="P134" s="9">
        <f>IF(Raw!$G134&gt;$C$8,IF(Raw!$Q134&gt;$C$8,IF(Raw!$N134&gt;$C$9,IF(Raw!$N134&lt;$A$9,IF(Raw!$X134&gt;$C$9,IF(Raw!$X134&lt;$A$9,Raw!X134,-999),-999),-999),-999),-999),-999)</f>
        <v>440</v>
      </c>
      <c r="R134" s="9">
        <f t="shared" si="20"/>
        <v>0.41768499999999997</v>
      </c>
      <c r="S134" s="9">
        <f t="shared" si="21"/>
        <v>0.40653021736570244</v>
      </c>
      <c r="T134" s="9">
        <f t="shared" si="22"/>
        <v>0.51390400000000003</v>
      </c>
      <c r="U134" s="9">
        <f t="shared" si="23"/>
        <v>0.41740904631019449</v>
      </c>
      <c r="V134" s="15">
        <f t="shared" si="16"/>
        <v>0.30533164800000001</v>
      </c>
      <c r="X134" s="11">
        <f t="shared" si="24"/>
        <v>2.1069999999999997E+18</v>
      </c>
      <c r="Y134" s="11">
        <f t="shared" si="25"/>
        <v>8.8499999999999999E-18</v>
      </c>
      <c r="Z134" s="11">
        <f t="shared" si="26"/>
        <v>3.7399999999999998E-4</v>
      </c>
      <c r="AA134" s="16">
        <f t="shared" si="27"/>
        <v>6.9256600288332788E-3</v>
      </c>
      <c r="AB134" s="9">
        <f t="shared" si="17"/>
        <v>0.72083112439145758</v>
      </c>
      <c r="AC134" s="9">
        <f t="shared" si="18"/>
        <v>0.99307433997116668</v>
      </c>
      <c r="AD134" s="15">
        <f t="shared" si="19"/>
        <v>18.517807563725345</v>
      </c>
      <c r="AE134" s="3">
        <f t="shared" si="28"/>
        <v>1065.5399999999997</v>
      </c>
      <c r="AF134" s="2">
        <f t="shared" si="29"/>
        <v>0.25</v>
      </c>
      <c r="AG134" s="9">
        <f t="shared" si="30"/>
        <v>5.9457695345617708E-3</v>
      </c>
      <c r="AH134" s="2">
        <f t="shared" si="31"/>
        <v>0.28771269344858724</v>
      </c>
    </row>
    <row r="135" spans="1:34">
      <c r="A135" s="1">
        <f>Raw!A135</f>
        <v>122</v>
      </c>
      <c r="B135" s="14">
        <f>Raw!B135</f>
        <v>0.41589120370370369</v>
      </c>
      <c r="C135" s="15">
        <f>Raw!C135</f>
        <v>80.5</v>
      </c>
      <c r="D135" s="15">
        <f>IF(C135&gt;0.5,Raw!D135*D$11,-999)</f>
        <v>3.5</v>
      </c>
      <c r="E135" s="9">
        <f>IF(Raw!$G135&gt;$C$8,IF(Raw!$Q135&gt;$C$8,IF(Raw!$N135&gt;$C$9,IF(Raw!$N135&lt;$A$9,IF(Raw!$X135&gt;$C$9,IF(Raw!$X135&lt;$A$9,Raw!H135,-999),-999),-999),-999),-999),-999)</f>
        <v>0.66288100000000005</v>
      </c>
      <c r="F135" s="9">
        <f>IF(Raw!$G135&gt;$C$8,IF(Raw!$Q135&gt;$C$8,IF(Raw!$N135&gt;$C$9,IF(Raw!$N135&lt;$A$9,IF(Raw!$X135&gt;$C$9,IF(Raw!$X135&lt;$A$9,Raw!I135,-999),-999),-999),-999),-999),-999)</f>
        <v>1.1185339999999999</v>
      </c>
      <c r="G135" s="9">
        <f>Raw!G135</f>
        <v>0.98434999999999995</v>
      </c>
      <c r="H135" s="9">
        <f>IF(Raw!$G135&gt;$C$8,IF(Raw!$Q135&gt;$C$8,IF(Raw!$N135&gt;$C$9,IF(Raw!$N135&lt;$A$9,IF(Raw!$X135&gt;$C$9,IF(Raw!$X135&lt;$A$9,Raw!L135,-999),-999),-999),-999),-999),-999)</f>
        <v>858.1</v>
      </c>
      <c r="I135" s="9">
        <f>IF(Raw!$G135&gt;$C$8,IF(Raw!$Q135&gt;$C$8,IF(Raw!$N135&gt;$C$9,IF(Raw!$N135&lt;$A$9,IF(Raw!$X135&gt;$C$9,IF(Raw!$X135&lt;$A$9,Raw!M135,-999),-999),-999),-999),-999),-999)</f>
        <v>0.346354</v>
      </c>
      <c r="J135" s="9">
        <f>IF(Raw!$G135&gt;$C$8,IF(Raw!$Q135&gt;$C$8,IF(Raw!$N135&gt;$C$9,IF(Raw!$N135&lt;$A$9,IF(Raw!$X135&gt;$C$9,IF(Raw!$X135&lt;$A$9,Raw!N135,-999),-999),-999),-999),-999),-999)</f>
        <v>351</v>
      </c>
      <c r="K135" s="9">
        <f>IF(Raw!$G135&gt;$C$8,IF(Raw!$Q135&gt;$C$8,IF(Raw!$N135&gt;$C$9,IF(Raw!$N135&lt;$A$9,IF(Raw!$X135&gt;$C$9,IF(Raw!$X135&lt;$A$9,Raw!R135,-999),-999),-999),-999),-999),-999)</f>
        <v>0.63337399999999999</v>
      </c>
      <c r="L135" s="9">
        <f>IF(Raw!$G135&gt;$C$8,IF(Raw!$Q135&gt;$C$8,IF(Raw!$N135&gt;$C$9,IF(Raw!$N135&lt;$A$9,IF(Raw!$X135&gt;$C$9,IF(Raw!$X135&lt;$A$9,Raw!S135,-999),-999),-999),-999),-999),-999)</f>
        <v>1.0731329999999999</v>
      </c>
      <c r="M135" s="9">
        <f>Raw!Q135</f>
        <v>0.98142499999999999</v>
      </c>
      <c r="N135" s="9">
        <f>IF(Raw!$G135&gt;$C$8,IF(Raw!$Q135&gt;$C$8,IF(Raw!$N135&gt;$C$9,IF(Raw!$N135&lt;$A$9,IF(Raw!$X135&gt;$C$9,IF(Raw!$X135&lt;$A$9,Raw!V135,-999),-999),-999),-999),-999),-999)</f>
        <v>881.1</v>
      </c>
      <c r="O135" s="9">
        <f>IF(Raw!$G135&gt;$C$8,IF(Raw!$Q135&gt;$C$8,IF(Raw!$N135&gt;$C$9,IF(Raw!$N135&lt;$A$9,IF(Raw!$X135&gt;$C$9,IF(Raw!$X135&lt;$A$9,Raw!W135,-999),-999),-999),-999),-999),-999)</f>
        <v>0.344333</v>
      </c>
      <c r="P135" s="9">
        <f>IF(Raw!$G135&gt;$C$8,IF(Raw!$Q135&gt;$C$8,IF(Raw!$N135&gt;$C$9,IF(Raw!$N135&lt;$A$9,IF(Raw!$X135&gt;$C$9,IF(Raw!$X135&lt;$A$9,Raw!X135,-999),-999),-999),-999),-999),-999)</f>
        <v>422</v>
      </c>
      <c r="R135" s="9">
        <f t="shared" si="20"/>
        <v>0.45565299999999986</v>
      </c>
      <c r="S135" s="9">
        <f t="shared" si="21"/>
        <v>0.40736624903668545</v>
      </c>
      <c r="T135" s="9">
        <f t="shared" si="22"/>
        <v>0.4397589999999999</v>
      </c>
      <c r="U135" s="9">
        <f t="shared" si="23"/>
        <v>0.40978983965640786</v>
      </c>
      <c r="V135" s="15">
        <f t="shared" si="16"/>
        <v>0.26613698399999997</v>
      </c>
      <c r="X135" s="11">
        <f t="shared" si="24"/>
        <v>2.1069999999999997E+18</v>
      </c>
      <c r="Y135" s="11">
        <f t="shared" si="25"/>
        <v>8.5809999999999993E-18</v>
      </c>
      <c r="Z135" s="11">
        <f t="shared" si="26"/>
        <v>3.5099999999999997E-4</v>
      </c>
      <c r="AA135" s="16">
        <f t="shared" si="27"/>
        <v>6.3061191109863649E-3</v>
      </c>
      <c r="AB135" s="9">
        <f t="shared" si="17"/>
        <v>0.63614717263412823</v>
      </c>
      <c r="AC135" s="9">
        <f t="shared" si="18"/>
        <v>0.99369388088901367</v>
      </c>
      <c r="AD135" s="15">
        <f t="shared" si="19"/>
        <v>17.966151313351471</v>
      </c>
      <c r="AE135" s="3">
        <f t="shared" si="28"/>
        <v>1033.1523999999997</v>
      </c>
      <c r="AF135" s="2">
        <f t="shared" si="29"/>
        <v>0.25</v>
      </c>
      <c r="AG135" s="9">
        <f t="shared" si="30"/>
        <v>5.6633432814931243E-3</v>
      </c>
      <c r="AH135" s="2">
        <f t="shared" si="31"/>
        <v>0.27404623404436118</v>
      </c>
    </row>
    <row r="136" spans="1:34">
      <c r="A136" s="1">
        <f>Raw!A136</f>
        <v>123</v>
      </c>
      <c r="B136" s="14">
        <f>Raw!B136</f>
        <v>0.41594907407407411</v>
      </c>
      <c r="C136" s="15">
        <f>Raw!C136</f>
        <v>82.3</v>
      </c>
      <c r="D136" s="15">
        <f>IF(C136&gt;0.5,Raw!D136*D$11,-999)</f>
        <v>3.5</v>
      </c>
      <c r="E136" s="9">
        <f>IF(Raw!$G136&gt;$C$8,IF(Raw!$Q136&gt;$C$8,IF(Raw!$N136&gt;$C$9,IF(Raw!$N136&lt;$A$9,IF(Raw!$X136&gt;$C$9,IF(Raw!$X136&lt;$A$9,Raw!H136,-999),-999),-999),-999),-999),-999)</f>
        <v>0.58506199999999997</v>
      </c>
      <c r="F136" s="9">
        <f>IF(Raw!$G136&gt;$C$8,IF(Raw!$Q136&gt;$C$8,IF(Raw!$N136&gt;$C$9,IF(Raw!$N136&lt;$A$9,IF(Raw!$X136&gt;$C$9,IF(Raw!$X136&lt;$A$9,Raw!I136,-999),-999),-999),-999),-999),-999)</f>
        <v>0.95656300000000005</v>
      </c>
      <c r="G136" s="9">
        <f>Raw!G136</f>
        <v>0.98178399999999999</v>
      </c>
      <c r="H136" s="9">
        <f>IF(Raw!$G136&gt;$C$8,IF(Raw!$Q136&gt;$C$8,IF(Raw!$N136&gt;$C$9,IF(Raw!$N136&lt;$A$9,IF(Raw!$X136&gt;$C$9,IF(Raw!$X136&lt;$A$9,Raw!L136,-999),-999),-999),-999),-999),-999)</f>
        <v>890.7</v>
      </c>
      <c r="I136" s="9">
        <f>IF(Raw!$G136&gt;$C$8,IF(Raw!$Q136&gt;$C$8,IF(Raw!$N136&gt;$C$9,IF(Raw!$N136&lt;$A$9,IF(Raw!$X136&gt;$C$9,IF(Raw!$X136&lt;$A$9,Raw!M136,-999),-999),-999),-999),-999),-999)</f>
        <v>0.35324499999999998</v>
      </c>
      <c r="J136" s="9">
        <f>IF(Raw!$G136&gt;$C$8,IF(Raw!$Q136&gt;$C$8,IF(Raw!$N136&gt;$C$9,IF(Raw!$N136&lt;$A$9,IF(Raw!$X136&gt;$C$9,IF(Raw!$X136&lt;$A$9,Raw!N136,-999),-999),-999),-999),-999),-999)</f>
        <v>374</v>
      </c>
      <c r="K136" s="9">
        <f>IF(Raw!$G136&gt;$C$8,IF(Raw!$Q136&gt;$C$8,IF(Raw!$N136&gt;$C$9,IF(Raw!$N136&lt;$A$9,IF(Raw!$X136&gt;$C$9,IF(Raw!$X136&lt;$A$9,Raw!R136,-999),-999),-999),-999),-999),-999)</f>
        <v>0.60384000000000004</v>
      </c>
      <c r="L136" s="9">
        <f>IF(Raw!$G136&gt;$C$8,IF(Raw!$Q136&gt;$C$8,IF(Raw!$N136&gt;$C$9,IF(Raw!$N136&lt;$A$9,IF(Raw!$X136&gt;$C$9,IF(Raw!$X136&lt;$A$9,Raw!S136,-999),-999),-999),-999),-999),-999)</f>
        <v>1.000116</v>
      </c>
      <c r="M136" s="9">
        <f>Raw!Q136</f>
        <v>0.97579800000000005</v>
      </c>
      <c r="N136" s="9">
        <f>IF(Raw!$G136&gt;$C$8,IF(Raw!$Q136&gt;$C$8,IF(Raw!$N136&gt;$C$9,IF(Raw!$N136&lt;$A$9,IF(Raw!$X136&gt;$C$9,IF(Raw!$X136&lt;$A$9,Raw!V136,-999),-999),-999),-999),-999),-999)</f>
        <v>896.3</v>
      </c>
      <c r="O136" s="9">
        <f>IF(Raw!$G136&gt;$C$8,IF(Raw!$Q136&gt;$C$8,IF(Raw!$N136&gt;$C$9,IF(Raw!$N136&lt;$A$9,IF(Raw!$X136&gt;$C$9,IF(Raw!$X136&lt;$A$9,Raw!W136,-999),-999),-999),-999),-999),-999)</f>
        <v>0.32953100000000002</v>
      </c>
      <c r="P136" s="9">
        <f>IF(Raw!$G136&gt;$C$8,IF(Raw!$Q136&gt;$C$8,IF(Raw!$N136&gt;$C$9,IF(Raw!$N136&lt;$A$9,IF(Raw!$X136&gt;$C$9,IF(Raw!$X136&lt;$A$9,Raw!X136,-999),-999),-999),-999),-999),-999)</f>
        <v>455</v>
      </c>
      <c r="R136" s="9">
        <f t="shared" si="20"/>
        <v>0.37150100000000008</v>
      </c>
      <c r="S136" s="9">
        <f t="shared" si="21"/>
        <v>0.38837065619305794</v>
      </c>
      <c r="T136" s="9">
        <f t="shared" si="22"/>
        <v>0.39627599999999996</v>
      </c>
      <c r="U136" s="9">
        <f t="shared" si="23"/>
        <v>0.39623003731567136</v>
      </c>
      <c r="V136" s="15">
        <f t="shared" si="16"/>
        <v>0.24802876800000001</v>
      </c>
      <c r="X136" s="11">
        <f t="shared" si="24"/>
        <v>2.1069999999999997E+18</v>
      </c>
      <c r="Y136" s="11">
        <f t="shared" si="25"/>
        <v>8.9070000000000004E-18</v>
      </c>
      <c r="Z136" s="11">
        <f t="shared" si="26"/>
        <v>3.7399999999999998E-4</v>
      </c>
      <c r="AA136" s="16">
        <f t="shared" si="27"/>
        <v>6.9699550733424327E-3</v>
      </c>
      <c r="AB136" s="9">
        <f t="shared" si="17"/>
        <v>0.60660202591664392</v>
      </c>
      <c r="AC136" s="9">
        <f t="shared" si="18"/>
        <v>0.99303004492665747</v>
      </c>
      <c r="AD136" s="15">
        <f t="shared" si="19"/>
        <v>18.636243511610783</v>
      </c>
      <c r="AE136" s="3">
        <f t="shared" si="28"/>
        <v>1072.4027999999998</v>
      </c>
      <c r="AF136" s="2">
        <f t="shared" si="29"/>
        <v>0.25</v>
      </c>
      <c r="AG136" s="9">
        <f t="shared" si="30"/>
        <v>5.6801842015611363E-3</v>
      </c>
      <c r="AH136" s="2">
        <f t="shared" si="31"/>
        <v>0.27486115740201156</v>
      </c>
    </row>
    <row r="137" spans="1:34">
      <c r="A137" s="1">
        <f>Raw!A137</f>
        <v>124</v>
      </c>
      <c r="B137" s="14">
        <f>Raw!B137</f>
        <v>0.41599537037037032</v>
      </c>
      <c r="C137" s="15">
        <f>Raw!C137</f>
        <v>82.9</v>
      </c>
      <c r="D137" s="15">
        <f>IF(C137&gt;0.5,Raw!D137*D$11,-999)</f>
        <v>3.5</v>
      </c>
      <c r="E137" s="9">
        <f>IF(Raw!$G137&gt;$C$8,IF(Raw!$Q137&gt;$C$8,IF(Raw!$N137&gt;$C$9,IF(Raw!$N137&lt;$A$9,IF(Raw!$X137&gt;$C$9,IF(Raw!$X137&lt;$A$9,Raw!H137,-999),-999),-999),-999),-999),-999)</f>
        <v>0.58474499999999996</v>
      </c>
      <c r="F137" s="9">
        <f>IF(Raw!$G137&gt;$C$8,IF(Raw!$Q137&gt;$C$8,IF(Raw!$N137&gt;$C$9,IF(Raw!$N137&lt;$A$9,IF(Raw!$X137&gt;$C$9,IF(Raw!$X137&lt;$A$9,Raw!I137,-999),-999),-999),-999),-999),-999)</f>
        <v>0.93927700000000003</v>
      </c>
      <c r="G137" s="9">
        <f>Raw!G137</f>
        <v>0.97412799999999999</v>
      </c>
      <c r="H137" s="9">
        <f>IF(Raw!$G137&gt;$C$8,IF(Raw!$Q137&gt;$C$8,IF(Raw!$N137&gt;$C$9,IF(Raw!$N137&lt;$A$9,IF(Raw!$X137&gt;$C$9,IF(Raw!$X137&lt;$A$9,Raw!L137,-999),-999),-999),-999),-999),-999)</f>
        <v>900</v>
      </c>
      <c r="I137" s="9">
        <f>IF(Raw!$G137&gt;$C$8,IF(Raw!$Q137&gt;$C$8,IF(Raw!$N137&gt;$C$9,IF(Raw!$N137&lt;$A$9,IF(Raw!$X137&gt;$C$9,IF(Raw!$X137&lt;$A$9,Raw!M137,-999),-999),-999),-999),-999),-999)</f>
        <v>0.37081999999999998</v>
      </c>
      <c r="J137" s="9">
        <f>IF(Raw!$G137&gt;$C$8,IF(Raw!$Q137&gt;$C$8,IF(Raw!$N137&gt;$C$9,IF(Raw!$N137&lt;$A$9,IF(Raw!$X137&gt;$C$9,IF(Raw!$X137&lt;$A$9,Raw!N137,-999),-999),-999),-999),-999),-999)</f>
        <v>370</v>
      </c>
      <c r="K137" s="9">
        <f>IF(Raw!$G137&gt;$C$8,IF(Raw!$Q137&gt;$C$8,IF(Raw!$N137&gt;$C$9,IF(Raw!$N137&lt;$A$9,IF(Raw!$X137&gt;$C$9,IF(Raw!$X137&lt;$A$9,Raw!R137,-999),-999),-999),-999),-999),-999)</f>
        <v>0.57982800000000001</v>
      </c>
      <c r="L137" s="9">
        <f>IF(Raw!$G137&gt;$C$8,IF(Raw!$Q137&gt;$C$8,IF(Raw!$N137&gt;$C$9,IF(Raw!$N137&lt;$A$9,IF(Raw!$X137&gt;$C$9,IF(Raw!$X137&lt;$A$9,Raw!S137,-999),-999),-999),-999),-999),-999)</f>
        <v>0.975854</v>
      </c>
      <c r="M137" s="9">
        <f>Raw!Q137</f>
        <v>0.97309000000000001</v>
      </c>
      <c r="N137" s="9">
        <f>IF(Raw!$G137&gt;$C$8,IF(Raw!$Q137&gt;$C$8,IF(Raw!$N137&gt;$C$9,IF(Raw!$N137&lt;$A$9,IF(Raw!$X137&gt;$C$9,IF(Raw!$X137&lt;$A$9,Raw!V137,-999),-999),-999),-999),-999),-999)</f>
        <v>900</v>
      </c>
      <c r="O137" s="9">
        <f>IF(Raw!$G137&gt;$C$8,IF(Raw!$Q137&gt;$C$8,IF(Raw!$N137&gt;$C$9,IF(Raw!$N137&lt;$A$9,IF(Raw!$X137&gt;$C$9,IF(Raw!$X137&lt;$A$9,Raw!W137,-999),-999),-999),-999),-999),-999)</f>
        <v>0.22917999999999999</v>
      </c>
      <c r="P137" s="9">
        <f>IF(Raw!$G137&gt;$C$8,IF(Raw!$Q137&gt;$C$8,IF(Raw!$N137&gt;$C$9,IF(Raw!$N137&lt;$A$9,IF(Raw!$X137&gt;$C$9,IF(Raw!$X137&lt;$A$9,Raw!X137,-999),-999),-999),-999),-999),-999)</f>
        <v>394</v>
      </c>
      <c r="R137" s="9">
        <f t="shared" si="20"/>
        <v>0.35453200000000007</v>
      </c>
      <c r="S137" s="9">
        <f t="shared" si="21"/>
        <v>0.37745201894648761</v>
      </c>
      <c r="T137" s="9">
        <f t="shared" si="22"/>
        <v>0.39602599999999999</v>
      </c>
      <c r="U137" s="9">
        <f t="shared" si="23"/>
        <v>0.40582505169830729</v>
      </c>
      <c r="V137" s="15">
        <f t="shared" si="16"/>
        <v>0.242011792</v>
      </c>
      <c r="X137" s="11">
        <f t="shared" si="24"/>
        <v>2.1069999999999997E+18</v>
      </c>
      <c r="Y137" s="11">
        <f t="shared" si="25"/>
        <v>8.9999999999999999E-18</v>
      </c>
      <c r="Z137" s="11">
        <f t="shared" si="26"/>
        <v>3.6999999999999999E-4</v>
      </c>
      <c r="AA137" s="16">
        <f t="shared" si="27"/>
        <v>6.9674243905741683E-3</v>
      </c>
      <c r="AB137" s="9">
        <f t="shared" si="17"/>
        <v>0.58258728121170156</v>
      </c>
      <c r="AC137" s="9">
        <f t="shared" si="18"/>
        <v>0.99303257560942582</v>
      </c>
      <c r="AD137" s="15">
        <f t="shared" si="19"/>
        <v>18.830876731281538</v>
      </c>
      <c r="AE137" s="3">
        <f t="shared" si="28"/>
        <v>1083.5999999999997</v>
      </c>
      <c r="AF137" s="2">
        <f t="shared" si="29"/>
        <v>0.25</v>
      </c>
      <c r="AG137" s="9">
        <f t="shared" si="30"/>
        <v>5.8784934792282945E-3</v>
      </c>
      <c r="AH137" s="2">
        <f t="shared" si="31"/>
        <v>0.28445724014316121</v>
      </c>
    </row>
    <row r="138" spans="1:34">
      <c r="A138" s="1">
        <f>Raw!A138</f>
        <v>125</v>
      </c>
      <c r="B138" s="14">
        <f>Raw!B138</f>
        <v>0.41605324074074074</v>
      </c>
      <c r="C138" s="15">
        <f>Raw!C138</f>
        <v>84.1</v>
      </c>
      <c r="D138" s="15">
        <f>IF(C138&gt;0.5,Raw!D138*D$11,-999)</f>
        <v>3.5</v>
      </c>
      <c r="E138" s="9">
        <f>IF(Raw!$G138&gt;$C$8,IF(Raw!$Q138&gt;$C$8,IF(Raw!$N138&gt;$C$9,IF(Raw!$N138&lt;$A$9,IF(Raw!$X138&gt;$C$9,IF(Raw!$X138&lt;$A$9,Raw!H138,-999),-999),-999),-999),-999),-999)</f>
        <v>0.56149499999999997</v>
      </c>
      <c r="F138" s="9">
        <f>IF(Raw!$G138&gt;$C$8,IF(Raw!$Q138&gt;$C$8,IF(Raw!$N138&gt;$C$9,IF(Raw!$N138&lt;$A$9,IF(Raw!$X138&gt;$C$9,IF(Raw!$X138&lt;$A$9,Raw!I138,-999),-999),-999),-999),-999),-999)</f>
        <v>0.91588099999999995</v>
      </c>
      <c r="G138" s="9">
        <f>Raw!G138</f>
        <v>0.97629500000000002</v>
      </c>
      <c r="H138" s="9">
        <f>IF(Raw!$G138&gt;$C$8,IF(Raw!$Q138&gt;$C$8,IF(Raw!$N138&gt;$C$9,IF(Raw!$N138&lt;$A$9,IF(Raw!$X138&gt;$C$9,IF(Raw!$X138&lt;$A$9,Raw!L138,-999),-999),-999),-999),-999),-999)</f>
        <v>900</v>
      </c>
      <c r="I138" s="9">
        <f>IF(Raw!$G138&gt;$C$8,IF(Raw!$Q138&gt;$C$8,IF(Raw!$N138&gt;$C$9,IF(Raw!$N138&lt;$A$9,IF(Raw!$X138&gt;$C$9,IF(Raw!$X138&lt;$A$9,Raw!M138,-999),-999),-999),-999),-999),-999)</f>
        <v>0.34362100000000001</v>
      </c>
      <c r="J138" s="9">
        <f>IF(Raw!$G138&gt;$C$8,IF(Raw!$Q138&gt;$C$8,IF(Raw!$N138&gt;$C$9,IF(Raw!$N138&lt;$A$9,IF(Raw!$X138&gt;$C$9,IF(Raw!$X138&lt;$A$9,Raw!N138,-999),-999),-999),-999),-999),-999)</f>
        <v>397</v>
      </c>
      <c r="K138" s="9">
        <f>IF(Raw!$G138&gt;$C$8,IF(Raw!$Q138&gt;$C$8,IF(Raw!$N138&gt;$C$9,IF(Raw!$N138&lt;$A$9,IF(Raw!$X138&gt;$C$9,IF(Raw!$X138&lt;$A$9,Raw!R138,-999),-999),-999),-999),-999),-999)</f>
        <v>0.56921299999999997</v>
      </c>
      <c r="L138" s="9">
        <f>IF(Raw!$G138&gt;$C$8,IF(Raw!$Q138&gt;$C$8,IF(Raw!$N138&gt;$C$9,IF(Raw!$N138&lt;$A$9,IF(Raw!$X138&gt;$C$9,IF(Raw!$X138&lt;$A$9,Raw!S138,-999),-999),-999),-999),-999),-999)</f>
        <v>0.93637499999999996</v>
      </c>
      <c r="M138" s="9">
        <f>Raw!Q138</f>
        <v>0.97292699999999999</v>
      </c>
      <c r="N138" s="9">
        <f>IF(Raw!$G138&gt;$C$8,IF(Raw!$Q138&gt;$C$8,IF(Raw!$N138&gt;$C$9,IF(Raw!$N138&lt;$A$9,IF(Raw!$X138&gt;$C$9,IF(Raw!$X138&lt;$A$9,Raw!V138,-999),-999),-999),-999),-999),-999)</f>
        <v>900</v>
      </c>
      <c r="O138" s="9">
        <f>IF(Raw!$G138&gt;$C$8,IF(Raw!$Q138&gt;$C$8,IF(Raw!$N138&gt;$C$9,IF(Raw!$N138&lt;$A$9,IF(Raw!$X138&gt;$C$9,IF(Raw!$X138&lt;$A$9,Raw!W138,-999),-999),-999),-999),-999),-999)</f>
        <v>0.37081799999999998</v>
      </c>
      <c r="P138" s="9">
        <f>IF(Raw!$G138&gt;$C$8,IF(Raw!$Q138&gt;$C$8,IF(Raw!$N138&gt;$C$9,IF(Raw!$N138&lt;$A$9,IF(Raw!$X138&gt;$C$9,IF(Raw!$X138&lt;$A$9,Raw!X138,-999),-999),-999),-999),-999),-999)</f>
        <v>465</v>
      </c>
      <c r="R138" s="9">
        <f t="shared" si="20"/>
        <v>0.35438599999999998</v>
      </c>
      <c r="S138" s="9">
        <f t="shared" si="21"/>
        <v>0.3869345471737049</v>
      </c>
      <c r="T138" s="9">
        <f t="shared" si="22"/>
        <v>0.36716199999999999</v>
      </c>
      <c r="U138" s="9">
        <f t="shared" si="23"/>
        <v>0.39210999866506474</v>
      </c>
      <c r="V138" s="15">
        <f t="shared" si="16"/>
        <v>0.23222099999999998</v>
      </c>
      <c r="X138" s="11">
        <f t="shared" si="24"/>
        <v>2.1069999999999997E+18</v>
      </c>
      <c r="Y138" s="11">
        <f t="shared" si="25"/>
        <v>8.9999999999999999E-18</v>
      </c>
      <c r="Z138" s="11">
        <f t="shared" si="26"/>
        <v>3.97E-4</v>
      </c>
      <c r="AA138" s="16">
        <f t="shared" si="27"/>
        <v>7.4720590159178153E-3</v>
      </c>
      <c r="AB138" s="9">
        <f t="shared" si="17"/>
        <v>0.57195645613240242</v>
      </c>
      <c r="AC138" s="9">
        <f t="shared" si="18"/>
        <v>0.99252794098408204</v>
      </c>
      <c r="AD138" s="15">
        <f t="shared" si="19"/>
        <v>18.821307344881145</v>
      </c>
      <c r="AE138" s="3">
        <f t="shared" si="28"/>
        <v>1083.5999999999997</v>
      </c>
      <c r="AF138" s="2">
        <f t="shared" si="29"/>
        <v>0.25</v>
      </c>
      <c r="AG138" s="9">
        <f t="shared" si="30"/>
        <v>5.676940613750861E-3</v>
      </c>
      <c r="AH138" s="2">
        <f t="shared" si="31"/>
        <v>0.27470420187591743</v>
      </c>
    </row>
    <row r="139" spans="1:34">
      <c r="A139" s="1">
        <f>Raw!A139</f>
        <v>126</v>
      </c>
      <c r="B139" s="14">
        <f>Raw!B139</f>
        <v>0.4161111111111111</v>
      </c>
      <c r="C139" s="15">
        <f>Raw!C139</f>
        <v>84.7</v>
      </c>
      <c r="D139" s="15">
        <f>IF(C139&gt;0.5,Raw!D139*D$11,-999)</f>
        <v>3.5</v>
      </c>
      <c r="E139" s="9">
        <f>IF(Raw!$G139&gt;$C$8,IF(Raw!$Q139&gt;$C$8,IF(Raw!$N139&gt;$C$9,IF(Raw!$N139&lt;$A$9,IF(Raw!$X139&gt;$C$9,IF(Raw!$X139&lt;$A$9,Raw!H139,-999),-999),-999),-999),-999),-999)</f>
        <v>0.55712899999999999</v>
      </c>
      <c r="F139" s="9">
        <f>IF(Raw!$G139&gt;$C$8,IF(Raw!$Q139&gt;$C$8,IF(Raw!$N139&gt;$C$9,IF(Raw!$N139&lt;$A$9,IF(Raw!$X139&gt;$C$9,IF(Raw!$X139&lt;$A$9,Raw!I139,-999),-999),-999),-999),-999),-999)</f>
        <v>0.91985700000000004</v>
      </c>
      <c r="G139" s="9">
        <f>Raw!G139</f>
        <v>0.97899199999999997</v>
      </c>
      <c r="H139" s="9">
        <f>IF(Raw!$G139&gt;$C$8,IF(Raw!$Q139&gt;$C$8,IF(Raw!$N139&gt;$C$9,IF(Raw!$N139&lt;$A$9,IF(Raw!$X139&gt;$C$9,IF(Raw!$X139&lt;$A$9,Raw!L139,-999),-999),-999),-999),-999),-999)</f>
        <v>900</v>
      </c>
      <c r="I139" s="9">
        <f>IF(Raw!$G139&gt;$C$8,IF(Raw!$Q139&gt;$C$8,IF(Raw!$N139&gt;$C$9,IF(Raw!$N139&lt;$A$9,IF(Raw!$X139&gt;$C$9,IF(Raw!$X139&lt;$A$9,Raw!M139,-999),-999),-999),-999),-999),-999)</f>
        <v>0.32202700000000001</v>
      </c>
      <c r="J139" s="9">
        <f>IF(Raw!$G139&gt;$C$8,IF(Raw!$Q139&gt;$C$8,IF(Raw!$N139&gt;$C$9,IF(Raw!$N139&lt;$A$9,IF(Raw!$X139&gt;$C$9,IF(Raw!$X139&lt;$A$9,Raw!N139,-999),-999),-999),-999),-999),-999)</f>
        <v>446</v>
      </c>
      <c r="K139" s="9">
        <f>IF(Raw!$G139&gt;$C$8,IF(Raw!$Q139&gt;$C$8,IF(Raw!$N139&gt;$C$9,IF(Raw!$N139&lt;$A$9,IF(Raw!$X139&gt;$C$9,IF(Raw!$X139&lt;$A$9,Raw!R139,-999),-999),-999),-999),-999),-999)</f>
        <v>0.55925400000000003</v>
      </c>
      <c r="L139" s="9">
        <f>IF(Raw!$G139&gt;$C$8,IF(Raw!$Q139&gt;$C$8,IF(Raw!$N139&gt;$C$9,IF(Raw!$N139&lt;$A$9,IF(Raw!$X139&gt;$C$9,IF(Raw!$X139&lt;$A$9,Raw!S139,-999),-999),-999),-999),-999),-999)</f>
        <v>0.92138200000000003</v>
      </c>
      <c r="M139" s="9">
        <f>Raw!Q139</f>
        <v>0.97883100000000001</v>
      </c>
      <c r="N139" s="9">
        <f>IF(Raw!$G139&gt;$C$8,IF(Raw!$Q139&gt;$C$8,IF(Raw!$N139&gt;$C$9,IF(Raw!$N139&lt;$A$9,IF(Raw!$X139&gt;$C$9,IF(Raw!$X139&lt;$A$9,Raw!V139,-999),-999),-999),-999),-999),-999)</f>
        <v>900</v>
      </c>
      <c r="O139" s="9">
        <f>IF(Raw!$G139&gt;$C$8,IF(Raw!$Q139&gt;$C$8,IF(Raw!$N139&gt;$C$9,IF(Raw!$N139&lt;$A$9,IF(Raw!$X139&gt;$C$9,IF(Raw!$X139&lt;$A$9,Raw!W139,-999),-999),-999),-999),-999),-999)</f>
        <v>0.364064</v>
      </c>
      <c r="P139" s="9">
        <f>IF(Raw!$G139&gt;$C$8,IF(Raw!$Q139&gt;$C$8,IF(Raw!$N139&gt;$C$9,IF(Raw!$N139&lt;$A$9,IF(Raw!$X139&gt;$C$9,IF(Raw!$X139&lt;$A$9,Raw!X139,-999),-999),-999),-999),-999),-999)</f>
        <v>427</v>
      </c>
      <c r="R139" s="9">
        <f t="shared" si="20"/>
        <v>0.36272800000000005</v>
      </c>
      <c r="S139" s="9">
        <f t="shared" si="21"/>
        <v>0.39433085794857248</v>
      </c>
      <c r="T139" s="9">
        <f t="shared" si="22"/>
        <v>0.36212800000000001</v>
      </c>
      <c r="U139" s="9">
        <f t="shared" si="23"/>
        <v>0.39302699640322908</v>
      </c>
      <c r="V139" s="15">
        <f t="shared" si="16"/>
        <v>0.22850273600000001</v>
      </c>
      <c r="X139" s="11">
        <f t="shared" si="24"/>
        <v>2.1069999999999997E+18</v>
      </c>
      <c r="Y139" s="11">
        <f t="shared" si="25"/>
        <v>8.9999999999999999E-18</v>
      </c>
      <c r="Z139" s="11">
        <f t="shared" si="26"/>
        <v>4.46E-4</v>
      </c>
      <c r="AA139" s="16">
        <f t="shared" si="27"/>
        <v>8.3865686127309637E-3</v>
      </c>
      <c r="AB139" s="9">
        <f t="shared" si="17"/>
        <v>0.56229101131859105</v>
      </c>
      <c r="AC139" s="9">
        <f t="shared" si="18"/>
        <v>0.9916134313872691</v>
      </c>
      <c r="AD139" s="15">
        <f t="shared" si="19"/>
        <v>18.803965499396782</v>
      </c>
      <c r="AE139" s="3">
        <f t="shared" si="28"/>
        <v>1083.5999999999997</v>
      </c>
      <c r="AF139" s="2">
        <f t="shared" si="29"/>
        <v>0.25</v>
      </c>
      <c r="AG139" s="9">
        <f t="shared" si="30"/>
        <v>5.6849739082291259E-3</v>
      </c>
      <c r="AH139" s="2">
        <f t="shared" si="31"/>
        <v>0.27509292881499103</v>
      </c>
    </row>
    <row r="140" spans="1:34">
      <c r="A140" s="1">
        <f>Raw!A140</f>
        <v>127</v>
      </c>
      <c r="B140" s="14">
        <f>Raw!B140</f>
        <v>0.41616898148148151</v>
      </c>
      <c r="C140" s="15">
        <f>Raw!C140</f>
        <v>85.8</v>
      </c>
      <c r="D140" s="15">
        <f>IF(C140&gt;0.5,Raw!D140*D$11,-999)</f>
        <v>3.5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0.68890700000000005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0.97452499999999997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2.1069999999999997E+18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0.41621527777777773</v>
      </c>
      <c r="C141" s="15">
        <f>Raw!C141</f>
        <v>86.7</v>
      </c>
      <c r="D141" s="15">
        <f>IF(C141&gt;0.5,Raw!D141*D$11,-999)</f>
        <v>3.5</v>
      </c>
      <c r="E141" s="9">
        <f>IF(Raw!$G141&gt;$C$8,IF(Raw!$Q141&gt;$C$8,IF(Raw!$N141&gt;$C$9,IF(Raw!$N141&lt;$A$9,IF(Raw!$X141&gt;$C$9,IF(Raw!$X141&lt;$A$9,Raw!H141,-999),-999),-999),-999),-999),-999)</f>
        <v>0.50516099999999997</v>
      </c>
      <c r="F141" s="9">
        <f>IF(Raw!$G141&gt;$C$8,IF(Raw!$Q141&gt;$C$8,IF(Raw!$N141&gt;$C$9,IF(Raw!$N141&lt;$A$9,IF(Raw!$X141&gt;$C$9,IF(Raw!$X141&lt;$A$9,Raw!I141,-999),-999),-999),-999),-999),-999)</f>
        <v>0.81836900000000001</v>
      </c>
      <c r="G141" s="9">
        <f>Raw!G141</f>
        <v>0.96578399999999998</v>
      </c>
      <c r="H141" s="9">
        <f>IF(Raw!$G141&gt;$C$8,IF(Raw!$Q141&gt;$C$8,IF(Raw!$N141&gt;$C$9,IF(Raw!$N141&lt;$A$9,IF(Raw!$X141&gt;$C$9,IF(Raw!$X141&lt;$A$9,Raw!L141,-999),-999),-999),-999),-999),-999)</f>
        <v>893.5</v>
      </c>
      <c r="I141" s="9">
        <f>IF(Raw!$G141&gt;$C$8,IF(Raw!$Q141&gt;$C$8,IF(Raw!$N141&gt;$C$9,IF(Raw!$N141&lt;$A$9,IF(Raw!$X141&gt;$C$9,IF(Raw!$X141&lt;$A$9,Raw!M141,-999),-999),-999),-999),-999),-999)</f>
        <v>0.35605399999999998</v>
      </c>
      <c r="J141" s="9">
        <f>IF(Raw!$G141&gt;$C$8,IF(Raw!$Q141&gt;$C$8,IF(Raw!$N141&gt;$C$9,IF(Raw!$N141&lt;$A$9,IF(Raw!$X141&gt;$C$9,IF(Raw!$X141&lt;$A$9,Raw!N141,-999),-999),-999),-999),-999),-999)</f>
        <v>394</v>
      </c>
      <c r="K141" s="9">
        <f>IF(Raw!$G141&gt;$C$8,IF(Raw!$Q141&gt;$C$8,IF(Raw!$N141&gt;$C$9,IF(Raw!$N141&lt;$A$9,IF(Raw!$X141&gt;$C$9,IF(Raw!$X141&lt;$A$9,Raw!R141,-999),-999),-999),-999),-999),-999)</f>
        <v>0.54304600000000003</v>
      </c>
      <c r="L141" s="9">
        <f>IF(Raw!$G141&gt;$C$8,IF(Raw!$Q141&gt;$C$8,IF(Raw!$N141&gt;$C$9,IF(Raw!$N141&lt;$A$9,IF(Raw!$X141&gt;$C$9,IF(Raw!$X141&lt;$A$9,Raw!S141,-999),-999),-999),-999),-999),-999)</f>
        <v>0.89317999999999997</v>
      </c>
      <c r="M141" s="9">
        <f>Raw!Q141</f>
        <v>0.96768900000000002</v>
      </c>
      <c r="N141" s="9">
        <f>IF(Raw!$G141&gt;$C$8,IF(Raw!$Q141&gt;$C$8,IF(Raw!$N141&gt;$C$9,IF(Raw!$N141&lt;$A$9,IF(Raw!$X141&gt;$C$9,IF(Raw!$X141&lt;$A$9,Raw!V141,-999),-999),-999),-999),-999),-999)</f>
        <v>864.8</v>
      </c>
      <c r="O141" s="9">
        <f>IF(Raw!$G141&gt;$C$8,IF(Raw!$Q141&gt;$C$8,IF(Raw!$N141&gt;$C$9,IF(Raw!$N141&lt;$A$9,IF(Raw!$X141&gt;$C$9,IF(Raw!$X141&lt;$A$9,Raw!W141,-999),-999),-999),-999),-999),-999)</f>
        <v>0.36209000000000002</v>
      </c>
      <c r="P141" s="9">
        <f>IF(Raw!$G141&gt;$C$8,IF(Raw!$Q141&gt;$C$8,IF(Raw!$N141&gt;$C$9,IF(Raw!$N141&lt;$A$9,IF(Raw!$X141&gt;$C$9,IF(Raw!$X141&lt;$A$9,Raw!X141,-999),-999),-999),-999),-999),-999)</f>
        <v>543</v>
      </c>
      <c r="R141" s="9">
        <f t="shared" si="20"/>
        <v>0.31320800000000004</v>
      </c>
      <c r="S141" s="9">
        <f t="shared" si="21"/>
        <v>0.38272221943890838</v>
      </c>
      <c r="T141" s="9">
        <f t="shared" si="22"/>
        <v>0.35013399999999995</v>
      </c>
      <c r="U141" s="9">
        <f t="shared" si="23"/>
        <v>0.39200832978794864</v>
      </c>
      <c r="V141" s="15">
        <f t="shared" ref="V141:V204" si="32">IF(L141&gt;0,L141*V$8+V$10,-999)</f>
        <v>0.22150863999999998</v>
      </c>
      <c r="X141" s="11">
        <f t="shared" si="24"/>
        <v>2.1069999999999997E+18</v>
      </c>
      <c r="Y141" s="11">
        <f t="shared" si="25"/>
        <v>8.9349999999999991E-18</v>
      </c>
      <c r="Z141" s="11">
        <f t="shared" si="26"/>
        <v>3.9399999999999998E-4</v>
      </c>
      <c r="AA141" s="16">
        <f t="shared" si="27"/>
        <v>7.3628480860975665E-3</v>
      </c>
      <c r="AB141" s="9">
        <f t="shared" ref="AB141:AB204" si="33">K141+T141*AA141</f>
        <v>0.54562398345177776</v>
      </c>
      <c r="AC141" s="9">
        <f t="shared" ref="AC141:AC204" si="34">IF(T141&gt;0,(L141-AB141)/T141,-999)</f>
        <v>0.99263715191390234</v>
      </c>
      <c r="AD141" s="15">
        <f t="shared" ref="AD141:AD204" si="35">IF(AC141&gt;0,X141*Y141*AC141,-999)</f>
        <v>18.68743169060296</v>
      </c>
      <c r="AE141" s="3">
        <f t="shared" si="28"/>
        <v>1075.7739999999997</v>
      </c>
      <c r="AF141" s="2">
        <f t="shared" si="29"/>
        <v>0.25</v>
      </c>
      <c r="AG141" s="9">
        <f t="shared" si="30"/>
        <v>5.6350991423535753E-3</v>
      </c>
      <c r="AH141" s="2">
        <f t="shared" si="31"/>
        <v>0.27267951485036285</v>
      </c>
    </row>
    <row r="142" spans="1:34">
      <c r="A142" s="1">
        <f>Raw!A142</f>
        <v>129</v>
      </c>
      <c r="B142" s="14">
        <f>Raw!B142</f>
        <v>0.41627314814814814</v>
      </c>
      <c r="C142" s="15">
        <f>Raw!C142</f>
        <v>87.4</v>
      </c>
      <c r="D142" s="15">
        <f>IF(C142&gt;0.5,Raw!D142*D$11,-999)</f>
        <v>3.5</v>
      </c>
      <c r="E142" s="9">
        <f>IF(Raw!$G142&gt;$C$8,IF(Raw!$Q142&gt;$C$8,IF(Raw!$N142&gt;$C$9,IF(Raw!$N142&lt;$A$9,IF(Raw!$X142&gt;$C$9,IF(Raw!$X142&lt;$A$9,Raw!H142,-999),-999),-999),-999),-999),-999)</f>
        <v>0.53216799999999997</v>
      </c>
      <c r="F142" s="9">
        <f>IF(Raw!$G142&gt;$C$8,IF(Raw!$Q142&gt;$C$8,IF(Raw!$N142&gt;$C$9,IF(Raw!$N142&lt;$A$9,IF(Raw!$X142&gt;$C$9,IF(Raw!$X142&lt;$A$9,Raw!I142,-999),-999),-999),-999),-999),-999)</f>
        <v>0.89327199999999995</v>
      </c>
      <c r="G142" s="9">
        <f>Raw!G142</f>
        <v>0.97642700000000004</v>
      </c>
      <c r="H142" s="9">
        <f>IF(Raw!$G142&gt;$C$8,IF(Raw!$Q142&gt;$C$8,IF(Raw!$N142&gt;$C$9,IF(Raw!$N142&lt;$A$9,IF(Raw!$X142&gt;$C$9,IF(Raw!$X142&lt;$A$9,Raw!L142,-999),-999),-999),-999),-999),-999)</f>
        <v>886.3</v>
      </c>
      <c r="I142" s="9">
        <f>IF(Raw!$G142&gt;$C$8,IF(Raw!$Q142&gt;$C$8,IF(Raw!$N142&gt;$C$9,IF(Raw!$N142&lt;$A$9,IF(Raw!$X142&gt;$C$9,IF(Raw!$X142&lt;$A$9,Raw!M142,-999),-999),-999),-999),-999),-999)</f>
        <v>0.37081999999999998</v>
      </c>
      <c r="J142" s="9">
        <f>IF(Raw!$G142&gt;$C$8,IF(Raw!$Q142&gt;$C$8,IF(Raw!$N142&gt;$C$9,IF(Raw!$N142&lt;$A$9,IF(Raw!$X142&gt;$C$9,IF(Raw!$X142&lt;$A$9,Raw!N142,-999),-999),-999),-999),-999),-999)</f>
        <v>370</v>
      </c>
      <c r="K142" s="9">
        <f>IF(Raw!$G142&gt;$C$8,IF(Raw!$Q142&gt;$C$8,IF(Raw!$N142&gt;$C$9,IF(Raw!$N142&lt;$A$9,IF(Raw!$X142&gt;$C$9,IF(Raw!$X142&lt;$A$9,Raw!R142,-999),-999),-999),-999),-999),-999)</f>
        <v>0.532995</v>
      </c>
      <c r="L142" s="9">
        <f>IF(Raw!$G142&gt;$C$8,IF(Raw!$Q142&gt;$C$8,IF(Raw!$N142&gt;$C$9,IF(Raw!$N142&lt;$A$9,IF(Raw!$X142&gt;$C$9,IF(Raw!$X142&lt;$A$9,Raw!S142,-999),-999),-999),-999),-999),-999)</f>
        <v>0.87035700000000005</v>
      </c>
      <c r="M142" s="9">
        <f>Raw!Q142</f>
        <v>0.96880999999999995</v>
      </c>
      <c r="N142" s="9">
        <f>IF(Raw!$G142&gt;$C$8,IF(Raw!$Q142&gt;$C$8,IF(Raw!$N142&gt;$C$9,IF(Raw!$N142&lt;$A$9,IF(Raw!$X142&gt;$C$9,IF(Raw!$X142&lt;$A$9,Raw!V142,-999),-999),-999),-999),-999),-999)</f>
        <v>869</v>
      </c>
      <c r="O142" s="9">
        <f>IF(Raw!$G142&gt;$C$8,IF(Raw!$Q142&gt;$C$8,IF(Raw!$N142&gt;$C$9,IF(Raw!$N142&lt;$A$9,IF(Raw!$X142&gt;$C$9,IF(Raw!$X142&lt;$A$9,Raw!W142,-999),-999),-999),-999),-999),-999)</f>
        <v>0.37081999999999998</v>
      </c>
      <c r="P142" s="9">
        <f>IF(Raw!$G142&gt;$C$8,IF(Raw!$Q142&gt;$C$8,IF(Raw!$N142&gt;$C$9,IF(Raw!$N142&lt;$A$9,IF(Raw!$X142&gt;$C$9,IF(Raw!$X142&lt;$A$9,Raw!X142,-999),-999),-999),-999),-999),-999)</f>
        <v>460</v>
      </c>
      <c r="R142" s="9">
        <f t="shared" ref="R142:R205" si="36">F142-E142</f>
        <v>0.36110399999999998</v>
      </c>
      <c r="S142" s="9">
        <f t="shared" ref="S142:S205" si="37">R142/F142</f>
        <v>0.40424864990730708</v>
      </c>
      <c r="T142" s="9">
        <f t="shared" ref="T142:T205" si="38">L142-K142</f>
        <v>0.33736200000000005</v>
      </c>
      <c r="U142" s="9">
        <f t="shared" ref="U142:U205" si="39">T142/L142</f>
        <v>0.38761335865627555</v>
      </c>
      <c r="V142" s="15">
        <f t="shared" si="32"/>
        <v>0.21584853600000001</v>
      </c>
      <c r="X142" s="11">
        <f t="shared" ref="X142:X205" si="40">D142*6.02*10^23*10^(-6)</f>
        <v>2.1069999999999997E+18</v>
      </c>
      <c r="Y142" s="11">
        <f t="shared" ref="Y142:Y205" si="41">H142*10^(-20)</f>
        <v>8.8629999999999998E-18</v>
      </c>
      <c r="Z142" s="11">
        <f t="shared" ref="Z142:Z205" si="42">J142*10^(-6)</f>
        <v>3.6999999999999999E-4</v>
      </c>
      <c r="AA142" s="16">
        <f t="shared" ref="AA142:AA205" si="43">IF(Z142&gt;0,(X142*Y142/(X142*Y142+1/Z142)),1)</f>
        <v>6.862092499535349E-3</v>
      </c>
      <c r="AB142" s="9">
        <f t="shared" si="33"/>
        <v>0.53531000924982819</v>
      </c>
      <c r="AC142" s="9">
        <f t="shared" si="34"/>
        <v>0.99313790750046482</v>
      </c>
      <c r="AD142" s="15">
        <f t="shared" si="35"/>
        <v>18.546195944690137</v>
      </c>
      <c r="AE142" s="3">
        <f t="shared" ref="AE142:AE205" si="44">AE$9*Y142</f>
        <v>1067.1051999999997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5.5298102310913392E-3</v>
      </c>
      <c r="AH142" s="2">
        <f t="shared" ref="AH142:AH205" si="47">((AG142*12.01)/893.5)*3600</f>
        <v>0.26758463922939579</v>
      </c>
    </row>
    <row r="143" spans="1:34">
      <c r="A143" s="1">
        <f>Raw!A143</f>
        <v>130</v>
      </c>
      <c r="B143" s="14">
        <f>Raw!B143</f>
        <v>0.4163310185185185</v>
      </c>
      <c r="C143" s="15">
        <f>Raw!C143</f>
        <v>88.3</v>
      </c>
      <c r="D143" s="15">
        <f>IF(C143&gt;0.5,Raw!D143*D$11,-999)</f>
        <v>3.5</v>
      </c>
      <c r="E143" s="9">
        <f>IF(Raw!$G143&gt;$C$8,IF(Raw!$Q143&gt;$C$8,IF(Raw!$N143&gt;$C$9,IF(Raw!$N143&lt;$A$9,IF(Raw!$X143&gt;$C$9,IF(Raw!$X143&lt;$A$9,Raw!H143,-999),-999),-999),-999),-999),-999)</f>
        <v>0.51585000000000003</v>
      </c>
      <c r="F143" s="9">
        <f>IF(Raw!$G143&gt;$C$8,IF(Raw!$Q143&gt;$C$8,IF(Raw!$N143&gt;$C$9,IF(Raw!$N143&lt;$A$9,IF(Raw!$X143&gt;$C$9,IF(Raw!$X143&lt;$A$9,Raw!I143,-999),-999),-999),-999),-999),-999)</f>
        <v>0.833727</v>
      </c>
      <c r="G143" s="9">
        <f>Raw!G143</f>
        <v>0.96953</v>
      </c>
      <c r="H143" s="9">
        <f>IF(Raw!$G143&gt;$C$8,IF(Raw!$Q143&gt;$C$8,IF(Raw!$N143&gt;$C$9,IF(Raw!$N143&lt;$A$9,IF(Raw!$X143&gt;$C$9,IF(Raw!$X143&lt;$A$9,Raw!L143,-999),-999),-999),-999),-999),-999)</f>
        <v>900</v>
      </c>
      <c r="I143" s="9">
        <f>IF(Raw!$G143&gt;$C$8,IF(Raw!$Q143&gt;$C$8,IF(Raw!$N143&gt;$C$9,IF(Raw!$N143&lt;$A$9,IF(Raw!$X143&gt;$C$9,IF(Raw!$X143&lt;$A$9,Raw!M143,-999),-999),-999),-999),-999),-999)</f>
        <v>0.37081999999999998</v>
      </c>
      <c r="J143" s="9">
        <f>IF(Raw!$G143&gt;$C$8,IF(Raw!$Q143&gt;$C$8,IF(Raw!$N143&gt;$C$9,IF(Raw!$N143&lt;$A$9,IF(Raw!$X143&gt;$C$9,IF(Raw!$X143&lt;$A$9,Raw!N143,-999),-999),-999),-999),-999),-999)</f>
        <v>504</v>
      </c>
      <c r="K143" s="9">
        <f>IF(Raw!$G143&gt;$C$8,IF(Raw!$Q143&gt;$C$8,IF(Raw!$N143&gt;$C$9,IF(Raw!$N143&lt;$A$9,IF(Raw!$X143&gt;$C$9,IF(Raw!$X143&lt;$A$9,Raw!R143,-999),-999),-999),-999),-999),-999)</f>
        <v>0.53007599999999999</v>
      </c>
      <c r="L143" s="9">
        <f>IF(Raw!$G143&gt;$C$8,IF(Raw!$Q143&gt;$C$8,IF(Raw!$N143&gt;$C$9,IF(Raw!$N143&lt;$A$9,IF(Raw!$X143&gt;$C$9,IF(Raw!$X143&lt;$A$9,Raw!S143,-999),-999),-999),-999),-999),-999)</f>
        <v>0.85816300000000001</v>
      </c>
      <c r="M143" s="9">
        <f>Raw!Q143</f>
        <v>0.97698499999999999</v>
      </c>
      <c r="N143" s="9">
        <f>IF(Raw!$G143&gt;$C$8,IF(Raw!$Q143&gt;$C$8,IF(Raw!$N143&gt;$C$9,IF(Raw!$N143&lt;$A$9,IF(Raw!$X143&gt;$C$9,IF(Raw!$X143&lt;$A$9,Raw!V143,-999),-999),-999),-999),-999),-999)</f>
        <v>900</v>
      </c>
      <c r="O143" s="9">
        <f>IF(Raw!$G143&gt;$C$8,IF(Raw!$Q143&gt;$C$8,IF(Raw!$N143&gt;$C$9,IF(Raw!$N143&lt;$A$9,IF(Raw!$X143&gt;$C$9,IF(Raw!$X143&lt;$A$9,Raw!W143,-999),-999),-999),-999),-999),-999)</f>
        <v>0.370805</v>
      </c>
      <c r="P143" s="9">
        <f>IF(Raw!$G143&gt;$C$8,IF(Raw!$Q143&gt;$C$8,IF(Raw!$N143&gt;$C$9,IF(Raw!$N143&lt;$A$9,IF(Raw!$X143&gt;$C$9,IF(Raw!$X143&lt;$A$9,Raw!X143,-999),-999),-999),-999),-999),-999)</f>
        <v>425</v>
      </c>
      <c r="R143" s="9">
        <f t="shared" si="36"/>
        <v>0.31787699999999997</v>
      </c>
      <c r="S143" s="9">
        <f t="shared" si="37"/>
        <v>0.38127228697163457</v>
      </c>
      <c r="T143" s="9">
        <f t="shared" si="38"/>
        <v>0.32808700000000002</v>
      </c>
      <c r="U143" s="9">
        <f t="shared" si="39"/>
        <v>0.38231315029895252</v>
      </c>
      <c r="V143" s="15">
        <f t="shared" si="32"/>
        <v>0.21282442400000001</v>
      </c>
      <c r="X143" s="11">
        <f t="shared" si="40"/>
        <v>2.1069999999999997E+18</v>
      </c>
      <c r="Y143" s="11">
        <f t="shared" si="41"/>
        <v>8.9999999999999999E-18</v>
      </c>
      <c r="Z143" s="11">
        <f t="shared" si="42"/>
        <v>5.04E-4</v>
      </c>
      <c r="AA143" s="16">
        <f t="shared" si="43"/>
        <v>9.4668737551821605E-3</v>
      </c>
      <c r="AB143" s="9">
        <f t="shared" si="33"/>
        <v>0.53318195820971648</v>
      </c>
      <c r="AC143" s="9">
        <f t="shared" si="34"/>
        <v>0.99053312624481771</v>
      </c>
      <c r="AD143" s="15">
        <f t="shared" si="35"/>
        <v>18.783479672980476</v>
      </c>
      <c r="AE143" s="3">
        <f t="shared" si="44"/>
        <v>1083.5999999999997</v>
      </c>
      <c r="AF143" s="2">
        <f t="shared" si="45"/>
        <v>0.25</v>
      </c>
      <c r="AG143" s="9">
        <f t="shared" si="46"/>
        <v>5.523977913348849E-3</v>
      </c>
      <c r="AH143" s="2">
        <f t="shared" si="47"/>
        <v>0.26730241640912239</v>
      </c>
    </row>
    <row r="144" spans="1:34">
      <c r="A144" s="1">
        <f>Raw!A144</f>
        <v>131</v>
      </c>
      <c r="B144" s="14">
        <f>Raw!B144</f>
        <v>0.41638888888888892</v>
      </c>
      <c r="C144" s="15">
        <f>Raw!C144</f>
        <v>89.4</v>
      </c>
      <c r="D144" s="15">
        <f>IF(C144&gt;0.5,Raw!D144*D$11,-999)</f>
        <v>3.5</v>
      </c>
      <c r="E144" s="9">
        <f>IF(Raw!$G144&gt;$C$8,IF(Raw!$Q144&gt;$C$8,IF(Raw!$N144&gt;$C$9,IF(Raw!$N144&lt;$A$9,IF(Raw!$X144&gt;$C$9,IF(Raw!$X144&lt;$A$9,Raw!H144,-999),-999),-999),-999),-999),-999)</f>
        <v>0.50091200000000002</v>
      </c>
      <c r="F144" s="9">
        <f>IF(Raw!$G144&gt;$C$8,IF(Raw!$Q144&gt;$C$8,IF(Raw!$N144&gt;$C$9,IF(Raw!$N144&lt;$A$9,IF(Raw!$X144&gt;$C$9,IF(Raw!$X144&lt;$A$9,Raw!I144,-999),-999),-999),-999),-999),-999)</f>
        <v>0.79081999999999997</v>
      </c>
      <c r="G144" s="9">
        <f>Raw!G144</f>
        <v>0.97255499999999995</v>
      </c>
      <c r="H144" s="9">
        <f>IF(Raw!$G144&gt;$C$8,IF(Raw!$Q144&gt;$C$8,IF(Raw!$N144&gt;$C$9,IF(Raw!$N144&lt;$A$9,IF(Raw!$X144&gt;$C$9,IF(Raw!$X144&lt;$A$9,Raw!L144,-999),-999),-999),-999),-999),-999)</f>
        <v>900</v>
      </c>
      <c r="I144" s="9">
        <f>IF(Raw!$G144&gt;$C$8,IF(Raw!$Q144&gt;$C$8,IF(Raw!$N144&gt;$C$9,IF(Raw!$N144&lt;$A$9,IF(Raw!$X144&gt;$C$9,IF(Raw!$X144&lt;$A$9,Raw!M144,-999),-999),-999),-999),-999),-999)</f>
        <v>0.37081999999999998</v>
      </c>
      <c r="J144" s="9">
        <f>IF(Raw!$G144&gt;$C$8,IF(Raw!$Q144&gt;$C$8,IF(Raw!$N144&gt;$C$9,IF(Raw!$N144&lt;$A$9,IF(Raw!$X144&gt;$C$9,IF(Raw!$X144&lt;$A$9,Raw!N144,-999),-999),-999),-999),-999),-999)</f>
        <v>456</v>
      </c>
      <c r="K144" s="9">
        <f>IF(Raw!$G144&gt;$C$8,IF(Raw!$Q144&gt;$C$8,IF(Raw!$N144&gt;$C$9,IF(Raw!$N144&lt;$A$9,IF(Raw!$X144&gt;$C$9,IF(Raw!$X144&lt;$A$9,Raw!R144,-999),-999),-999),-999),-999),-999)</f>
        <v>0.537331</v>
      </c>
      <c r="L144" s="9">
        <f>IF(Raw!$G144&gt;$C$8,IF(Raw!$Q144&gt;$C$8,IF(Raw!$N144&gt;$C$9,IF(Raw!$N144&lt;$A$9,IF(Raw!$X144&gt;$C$9,IF(Raw!$X144&lt;$A$9,Raw!S144,-999),-999),-999),-999),-999),-999)</f>
        <v>0.87934199999999996</v>
      </c>
      <c r="M144" s="9">
        <f>Raw!Q144</f>
        <v>0.97501300000000002</v>
      </c>
      <c r="N144" s="9">
        <f>IF(Raw!$G144&gt;$C$8,IF(Raw!$Q144&gt;$C$8,IF(Raw!$N144&gt;$C$9,IF(Raw!$N144&lt;$A$9,IF(Raw!$X144&gt;$C$9,IF(Raw!$X144&lt;$A$9,Raw!V144,-999),-999),-999),-999),-999),-999)</f>
        <v>865</v>
      </c>
      <c r="O144" s="9">
        <f>IF(Raw!$G144&gt;$C$8,IF(Raw!$Q144&gt;$C$8,IF(Raw!$N144&gt;$C$9,IF(Raw!$N144&lt;$A$9,IF(Raw!$X144&gt;$C$9,IF(Raw!$X144&lt;$A$9,Raw!W144,-999),-999),-999),-999),-999),-999)</f>
        <v>0.37006899999999998</v>
      </c>
      <c r="P144" s="9">
        <f>IF(Raw!$G144&gt;$C$8,IF(Raw!$Q144&gt;$C$8,IF(Raw!$N144&gt;$C$9,IF(Raw!$N144&lt;$A$9,IF(Raw!$X144&gt;$C$9,IF(Raw!$X144&lt;$A$9,Raw!X144,-999),-999),-999),-999),-999),-999)</f>
        <v>488</v>
      </c>
      <c r="R144" s="9">
        <f t="shared" si="36"/>
        <v>0.28990799999999994</v>
      </c>
      <c r="S144" s="9">
        <f t="shared" si="37"/>
        <v>0.3665916390581927</v>
      </c>
      <c r="T144" s="9">
        <f t="shared" si="38"/>
        <v>0.34201099999999995</v>
      </c>
      <c r="U144" s="9">
        <f t="shared" si="39"/>
        <v>0.38893968444586974</v>
      </c>
      <c r="V144" s="15">
        <f t="shared" si="32"/>
        <v>0.21807681599999998</v>
      </c>
      <c r="X144" s="11">
        <f t="shared" si="40"/>
        <v>2.1069999999999997E+18</v>
      </c>
      <c r="Y144" s="11">
        <f t="shared" si="41"/>
        <v>8.9999999999999999E-18</v>
      </c>
      <c r="Z144" s="11">
        <f t="shared" si="42"/>
        <v>4.5599999999999997E-4</v>
      </c>
      <c r="AA144" s="16">
        <f t="shared" si="43"/>
        <v>8.5729962044763762E-3</v>
      </c>
      <c r="AB144" s="9">
        <f t="shared" si="33"/>
        <v>0.54026305900488913</v>
      </c>
      <c r="AC144" s="9">
        <f t="shared" si="34"/>
        <v>0.99142700379552373</v>
      </c>
      <c r="AD144" s="15">
        <f t="shared" si="35"/>
        <v>18.800430272974513</v>
      </c>
      <c r="AE144" s="3">
        <f t="shared" si="44"/>
        <v>1083.5999999999997</v>
      </c>
      <c r="AF144" s="2">
        <f t="shared" si="45"/>
        <v>0.25</v>
      </c>
      <c r="AG144" s="9">
        <f t="shared" si="46"/>
        <v>5.6247949367825264E-3</v>
      </c>
      <c r="AH144" s="2">
        <f t="shared" si="47"/>
        <v>0.27218089970534898</v>
      </c>
    </row>
    <row r="145" spans="1:34">
      <c r="A145" s="1">
        <f>Raw!A145</f>
        <v>132</v>
      </c>
      <c r="B145" s="14">
        <f>Raw!B145</f>
        <v>0.41643518518518513</v>
      </c>
      <c r="C145" s="15">
        <f>Raw!C145</f>
        <v>90.2</v>
      </c>
      <c r="D145" s="15">
        <f>IF(C145&gt;0.5,Raw!D145*D$11,-999)</f>
        <v>3.5</v>
      </c>
      <c r="E145" s="9">
        <f>IF(Raw!$G145&gt;$C$8,IF(Raw!$Q145&gt;$C$8,IF(Raw!$N145&gt;$C$9,IF(Raw!$N145&lt;$A$9,IF(Raw!$X145&gt;$C$9,IF(Raw!$X145&lt;$A$9,Raw!H145,-999),-999),-999),-999),-999),-999)</f>
        <v>0.46334999999999998</v>
      </c>
      <c r="F145" s="9">
        <f>IF(Raw!$G145&gt;$C$8,IF(Raw!$Q145&gt;$C$8,IF(Raw!$N145&gt;$C$9,IF(Raw!$N145&lt;$A$9,IF(Raw!$X145&gt;$C$9,IF(Raw!$X145&lt;$A$9,Raw!I145,-999),-999),-999),-999),-999),-999)</f>
        <v>0.75862499999999999</v>
      </c>
      <c r="G145" s="9">
        <f>Raw!G145</f>
        <v>0.98060700000000001</v>
      </c>
      <c r="H145" s="9">
        <f>IF(Raw!$G145&gt;$C$8,IF(Raw!$Q145&gt;$C$8,IF(Raw!$N145&gt;$C$9,IF(Raw!$N145&lt;$A$9,IF(Raw!$X145&gt;$C$9,IF(Raw!$X145&lt;$A$9,Raw!L145,-999),-999),-999),-999),-999),-999)</f>
        <v>900</v>
      </c>
      <c r="I145" s="9">
        <f>IF(Raw!$G145&gt;$C$8,IF(Raw!$Q145&gt;$C$8,IF(Raw!$N145&gt;$C$9,IF(Raw!$N145&lt;$A$9,IF(Raw!$X145&gt;$C$9,IF(Raw!$X145&lt;$A$9,Raw!M145,-999),-999),-999),-999),-999),-999)</f>
        <v>0.29311700000000002</v>
      </c>
      <c r="J145" s="9">
        <f>IF(Raw!$G145&gt;$C$8,IF(Raw!$Q145&gt;$C$8,IF(Raw!$N145&gt;$C$9,IF(Raw!$N145&lt;$A$9,IF(Raw!$X145&gt;$C$9,IF(Raw!$X145&lt;$A$9,Raw!N145,-999),-999),-999),-999),-999),-999)</f>
        <v>490</v>
      </c>
      <c r="K145" s="9">
        <f>IF(Raw!$G145&gt;$C$8,IF(Raw!$Q145&gt;$C$8,IF(Raw!$N145&gt;$C$9,IF(Raw!$N145&lt;$A$9,IF(Raw!$X145&gt;$C$9,IF(Raw!$X145&lt;$A$9,Raw!R145,-999),-999),-999),-999),-999),-999)</f>
        <v>0.47973500000000002</v>
      </c>
      <c r="L145" s="9">
        <f>IF(Raw!$G145&gt;$C$8,IF(Raw!$Q145&gt;$C$8,IF(Raw!$N145&gt;$C$9,IF(Raw!$N145&lt;$A$9,IF(Raw!$X145&gt;$C$9,IF(Raw!$X145&lt;$A$9,Raw!S145,-999),-999),-999),-999),-999),-999)</f>
        <v>0.76376900000000003</v>
      </c>
      <c r="M145" s="9">
        <f>Raw!Q145</f>
        <v>0.96566099999999999</v>
      </c>
      <c r="N145" s="9">
        <f>IF(Raw!$G145&gt;$C$8,IF(Raw!$Q145&gt;$C$8,IF(Raw!$N145&gt;$C$9,IF(Raw!$N145&lt;$A$9,IF(Raw!$X145&gt;$C$9,IF(Raw!$X145&lt;$A$9,Raw!V145,-999),-999),-999),-999),-999),-999)</f>
        <v>900</v>
      </c>
      <c r="O145" s="9">
        <f>IF(Raw!$G145&gt;$C$8,IF(Raw!$Q145&gt;$C$8,IF(Raw!$N145&gt;$C$9,IF(Raw!$N145&lt;$A$9,IF(Raw!$X145&gt;$C$9,IF(Raw!$X145&lt;$A$9,Raw!W145,-999),-999),-999),-999),-999),-999)</f>
        <v>0.31769599999999998</v>
      </c>
      <c r="P145" s="9">
        <f>IF(Raw!$G145&gt;$C$8,IF(Raw!$Q145&gt;$C$8,IF(Raw!$N145&gt;$C$9,IF(Raw!$N145&lt;$A$9,IF(Raw!$X145&gt;$C$9,IF(Raw!$X145&lt;$A$9,Raw!X145,-999),-999),-999),-999),-999),-999)</f>
        <v>506</v>
      </c>
      <c r="R145" s="9">
        <f t="shared" si="36"/>
        <v>0.29527500000000001</v>
      </c>
      <c r="S145" s="9">
        <f t="shared" si="37"/>
        <v>0.38922392486406326</v>
      </c>
      <c r="T145" s="9">
        <f t="shared" si="38"/>
        <v>0.28403400000000001</v>
      </c>
      <c r="U145" s="9">
        <f t="shared" si="39"/>
        <v>0.37188469288489057</v>
      </c>
      <c r="V145" s="15">
        <f t="shared" si="32"/>
        <v>0.18941471200000001</v>
      </c>
      <c r="X145" s="11">
        <f t="shared" si="40"/>
        <v>2.1069999999999997E+18</v>
      </c>
      <c r="Y145" s="11">
        <f t="shared" si="41"/>
        <v>8.9999999999999999E-18</v>
      </c>
      <c r="Z145" s="11">
        <f t="shared" si="42"/>
        <v>4.8999999999999998E-4</v>
      </c>
      <c r="AA145" s="16">
        <f t="shared" si="43"/>
        <v>9.2063260154864809E-3</v>
      </c>
      <c r="AB145" s="9">
        <f t="shared" si="33"/>
        <v>0.48234990960348273</v>
      </c>
      <c r="AC145" s="9">
        <f t="shared" si="34"/>
        <v>0.99079367398451346</v>
      </c>
      <c r="AD145" s="15">
        <f t="shared" si="35"/>
        <v>18.788420439768327</v>
      </c>
      <c r="AE145" s="3">
        <f t="shared" si="44"/>
        <v>1083.5999999999997</v>
      </c>
      <c r="AF145" s="2">
        <f t="shared" si="45"/>
        <v>0.25</v>
      </c>
      <c r="AG145" s="9">
        <f t="shared" si="46"/>
        <v>5.3747122807964957E-3</v>
      </c>
      <c r="AH145" s="2">
        <f t="shared" si="47"/>
        <v>0.26007953013152463</v>
      </c>
    </row>
    <row r="146" spans="1:34">
      <c r="A146" s="1">
        <f>Raw!A146</f>
        <v>133</v>
      </c>
      <c r="B146" s="14">
        <f>Raw!B146</f>
        <v>0.41649305555555555</v>
      </c>
      <c r="C146" s="15">
        <f>Raw!C146</f>
        <v>91.2</v>
      </c>
      <c r="D146" s="15">
        <f>IF(C146&gt;0.5,Raw!D146*D$11,-999)</f>
        <v>3.5</v>
      </c>
      <c r="E146" s="9">
        <f>IF(Raw!$G146&gt;$C$8,IF(Raw!$Q146&gt;$C$8,IF(Raw!$N146&gt;$C$9,IF(Raw!$N146&lt;$A$9,IF(Raw!$X146&gt;$C$9,IF(Raw!$X146&lt;$A$9,Raw!H146,-999),-999),-999),-999),-999),-999)</f>
        <v>0.48135499999999998</v>
      </c>
      <c r="F146" s="9">
        <f>IF(Raw!$G146&gt;$C$8,IF(Raw!$Q146&gt;$C$8,IF(Raw!$N146&gt;$C$9,IF(Raw!$N146&lt;$A$9,IF(Raw!$X146&gt;$C$9,IF(Raw!$X146&lt;$A$9,Raw!I146,-999),-999),-999),-999),-999),-999)</f>
        <v>0.77025299999999997</v>
      </c>
      <c r="G146" s="9">
        <f>Raw!G146</f>
        <v>0.97457000000000005</v>
      </c>
      <c r="H146" s="9">
        <f>IF(Raw!$G146&gt;$C$8,IF(Raw!$Q146&gt;$C$8,IF(Raw!$N146&gt;$C$9,IF(Raw!$N146&lt;$A$9,IF(Raw!$X146&gt;$C$9,IF(Raw!$X146&lt;$A$9,Raw!L146,-999),-999),-999),-999),-999),-999)</f>
        <v>900</v>
      </c>
      <c r="I146" s="9">
        <f>IF(Raw!$G146&gt;$C$8,IF(Raw!$Q146&gt;$C$8,IF(Raw!$N146&gt;$C$9,IF(Raw!$N146&lt;$A$9,IF(Raw!$X146&gt;$C$9,IF(Raw!$X146&lt;$A$9,Raw!M146,-999),-999),-999),-999),-999),-999)</f>
        <v>0.37081999999999998</v>
      </c>
      <c r="J146" s="9">
        <f>IF(Raw!$G146&gt;$C$8,IF(Raw!$Q146&gt;$C$8,IF(Raw!$N146&gt;$C$9,IF(Raw!$N146&lt;$A$9,IF(Raw!$X146&gt;$C$9,IF(Raw!$X146&lt;$A$9,Raw!N146,-999),-999),-999),-999),-999),-999)</f>
        <v>425</v>
      </c>
      <c r="K146" s="9">
        <f>IF(Raw!$G146&gt;$C$8,IF(Raw!$Q146&gt;$C$8,IF(Raw!$N146&gt;$C$9,IF(Raw!$N146&lt;$A$9,IF(Raw!$X146&gt;$C$9,IF(Raw!$X146&lt;$A$9,Raw!R146,-999),-999),-999),-999),-999),-999)</f>
        <v>0.494112</v>
      </c>
      <c r="L146" s="9">
        <f>IF(Raw!$G146&gt;$C$8,IF(Raw!$Q146&gt;$C$8,IF(Raw!$N146&gt;$C$9,IF(Raw!$N146&lt;$A$9,IF(Raw!$X146&gt;$C$9,IF(Raw!$X146&lt;$A$9,Raw!S146,-999),-999),-999),-999),-999),-999)</f>
        <v>0.788632</v>
      </c>
      <c r="M146" s="9">
        <f>Raw!Q146</f>
        <v>0.96741500000000002</v>
      </c>
      <c r="N146" s="9">
        <f>IF(Raw!$G146&gt;$C$8,IF(Raw!$Q146&gt;$C$8,IF(Raw!$N146&gt;$C$9,IF(Raw!$N146&lt;$A$9,IF(Raw!$X146&gt;$C$9,IF(Raw!$X146&lt;$A$9,Raw!V146,-999),-999),-999),-999),-999),-999)</f>
        <v>900</v>
      </c>
      <c r="O146" s="9">
        <f>IF(Raw!$G146&gt;$C$8,IF(Raw!$Q146&gt;$C$8,IF(Raw!$N146&gt;$C$9,IF(Raw!$N146&lt;$A$9,IF(Raw!$X146&gt;$C$9,IF(Raw!$X146&lt;$A$9,Raw!W146,-999),-999),-999),-999),-999),-999)</f>
        <v>0.37081999999999998</v>
      </c>
      <c r="P146" s="9">
        <f>IF(Raw!$G146&gt;$C$8,IF(Raw!$Q146&gt;$C$8,IF(Raw!$N146&gt;$C$9,IF(Raw!$N146&lt;$A$9,IF(Raw!$X146&gt;$C$9,IF(Raw!$X146&lt;$A$9,Raw!X146,-999),-999),-999),-999),-999),-999)</f>
        <v>534</v>
      </c>
      <c r="R146" s="9">
        <f t="shared" si="36"/>
        <v>0.28889799999999999</v>
      </c>
      <c r="S146" s="9">
        <f t="shared" si="37"/>
        <v>0.37506897084464458</v>
      </c>
      <c r="T146" s="9">
        <f t="shared" si="38"/>
        <v>0.29452</v>
      </c>
      <c r="U146" s="9">
        <f t="shared" si="39"/>
        <v>0.37345682143255665</v>
      </c>
      <c r="V146" s="15">
        <f t="shared" si="32"/>
        <v>0.19558073600000001</v>
      </c>
      <c r="X146" s="11">
        <f t="shared" si="40"/>
        <v>2.1069999999999997E+18</v>
      </c>
      <c r="Y146" s="11">
        <f t="shared" si="41"/>
        <v>8.9999999999999999E-18</v>
      </c>
      <c r="Z146" s="11">
        <f t="shared" si="42"/>
        <v>4.2499999999999998E-4</v>
      </c>
      <c r="AA146" s="16">
        <f t="shared" si="43"/>
        <v>7.9948423667844312E-3</v>
      </c>
      <c r="AB146" s="9">
        <f t="shared" si="33"/>
        <v>0.49646664097386534</v>
      </c>
      <c r="AC146" s="9">
        <f t="shared" si="34"/>
        <v>0.99200515763321562</v>
      </c>
      <c r="AD146" s="15">
        <f t="shared" si="35"/>
        <v>18.811393804198666</v>
      </c>
      <c r="AE146" s="3">
        <f t="shared" si="44"/>
        <v>1083.5999999999997</v>
      </c>
      <c r="AF146" s="2">
        <f t="shared" si="45"/>
        <v>0.25</v>
      </c>
      <c r="AG146" s="9">
        <f t="shared" si="46"/>
        <v>5.4040333360247097E-3</v>
      </c>
      <c r="AH146" s="2">
        <f t="shared" si="47"/>
        <v>0.26149836073459914</v>
      </c>
    </row>
    <row r="147" spans="1:34">
      <c r="A147" s="1">
        <f>Raw!A147</f>
        <v>134</v>
      </c>
      <c r="B147" s="14">
        <f>Raw!B147</f>
        <v>0.41655092592592591</v>
      </c>
      <c r="C147" s="15">
        <f>Raw!C147</f>
        <v>92.2</v>
      </c>
      <c r="D147" s="15">
        <f>IF(C147&gt;0.5,Raw!D147*D$11,-999)</f>
        <v>3.5</v>
      </c>
      <c r="E147" s="9">
        <f>IF(Raw!$G147&gt;$C$8,IF(Raw!$Q147&gt;$C$8,IF(Raw!$N147&gt;$C$9,IF(Raw!$N147&lt;$A$9,IF(Raw!$X147&gt;$C$9,IF(Raw!$X147&lt;$A$9,Raw!H147,-999),-999),-999),-999),-999),-999)</f>
        <v>0.53003299999999998</v>
      </c>
      <c r="F147" s="9">
        <f>IF(Raw!$G147&gt;$C$8,IF(Raw!$Q147&gt;$C$8,IF(Raw!$N147&gt;$C$9,IF(Raw!$N147&lt;$A$9,IF(Raw!$X147&gt;$C$9,IF(Raw!$X147&lt;$A$9,Raw!I147,-999),-999),-999),-999),-999),-999)</f>
        <v>0.87493699999999996</v>
      </c>
      <c r="G147" s="9">
        <f>Raw!G147</f>
        <v>0.97808600000000001</v>
      </c>
      <c r="H147" s="9">
        <f>IF(Raw!$G147&gt;$C$8,IF(Raw!$Q147&gt;$C$8,IF(Raw!$N147&gt;$C$9,IF(Raw!$N147&lt;$A$9,IF(Raw!$X147&gt;$C$9,IF(Raw!$X147&lt;$A$9,Raw!L147,-999),-999),-999),-999),-999),-999)</f>
        <v>819.8</v>
      </c>
      <c r="I147" s="9">
        <f>IF(Raw!$G147&gt;$C$8,IF(Raw!$Q147&gt;$C$8,IF(Raw!$N147&gt;$C$9,IF(Raw!$N147&lt;$A$9,IF(Raw!$X147&gt;$C$9,IF(Raw!$X147&lt;$A$9,Raw!M147,-999),-999),-999),-999),-999),-999)</f>
        <v>0.30376900000000001</v>
      </c>
      <c r="J147" s="9">
        <f>IF(Raw!$G147&gt;$C$8,IF(Raw!$Q147&gt;$C$8,IF(Raw!$N147&gt;$C$9,IF(Raw!$N147&lt;$A$9,IF(Raw!$X147&gt;$C$9,IF(Raw!$X147&lt;$A$9,Raw!N147,-999),-999),-999),-999),-999),-999)</f>
        <v>443</v>
      </c>
      <c r="K147" s="9">
        <f>IF(Raw!$G147&gt;$C$8,IF(Raw!$Q147&gt;$C$8,IF(Raw!$N147&gt;$C$9,IF(Raw!$N147&lt;$A$9,IF(Raw!$X147&gt;$C$9,IF(Raw!$X147&lt;$A$9,Raw!R147,-999),-999),-999),-999),-999),-999)</f>
        <v>0.47748200000000002</v>
      </c>
      <c r="L147" s="9">
        <f>IF(Raw!$G147&gt;$C$8,IF(Raw!$Q147&gt;$C$8,IF(Raw!$N147&gt;$C$9,IF(Raw!$N147&lt;$A$9,IF(Raw!$X147&gt;$C$9,IF(Raw!$X147&lt;$A$9,Raw!S147,-999),-999),-999),-999),-999),-999)</f>
        <v>0.75046599999999997</v>
      </c>
      <c r="M147" s="9">
        <f>Raw!Q147</f>
        <v>0.96725499999999998</v>
      </c>
      <c r="N147" s="9">
        <f>IF(Raw!$G147&gt;$C$8,IF(Raw!$Q147&gt;$C$8,IF(Raw!$N147&gt;$C$9,IF(Raw!$N147&lt;$A$9,IF(Raw!$X147&gt;$C$9,IF(Raw!$X147&lt;$A$9,Raw!V147,-999),-999),-999),-999),-999),-999)</f>
        <v>900</v>
      </c>
      <c r="O147" s="9">
        <f>IF(Raw!$G147&gt;$C$8,IF(Raw!$Q147&gt;$C$8,IF(Raw!$N147&gt;$C$9,IF(Raw!$N147&lt;$A$9,IF(Raw!$X147&gt;$C$9,IF(Raw!$X147&lt;$A$9,Raw!W147,-999),-999),-999),-999),-999),-999)</f>
        <v>0.37081999999999998</v>
      </c>
      <c r="P147" s="9">
        <f>IF(Raw!$G147&gt;$C$8,IF(Raw!$Q147&gt;$C$8,IF(Raw!$N147&gt;$C$9,IF(Raw!$N147&lt;$A$9,IF(Raw!$X147&gt;$C$9,IF(Raw!$X147&lt;$A$9,Raw!X147,-999),-999),-999),-999),-999),-999)</f>
        <v>367</v>
      </c>
      <c r="R147" s="9">
        <f t="shared" si="36"/>
        <v>0.34490399999999999</v>
      </c>
      <c r="S147" s="9">
        <f t="shared" si="37"/>
        <v>0.39420438271555552</v>
      </c>
      <c r="T147" s="9">
        <f t="shared" si="38"/>
        <v>0.27298399999999995</v>
      </c>
      <c r="U147" s="9">
        <f t="shared" si="39"/>
        <v>0.36375265501701604</v>
      </c>
      <c r="V147" s="15">
        <f t="shared" si="32"/>
        <v>0.18611556799999998</v>
      </c>
      <c r="X147" s="11">
        <f t="shared" si="40"/>
        <v>2.1069999999999997E+18</v>
      </c>
      <c r="Y147" s="11">
        <f t="shared" si="41"/>
        <v>8.1979999999999991E-18</v>
      </c>
      <c r="Z147" s="11">
        <f t="shared" si="42"/>
        <v>4.4299999999999998E-4</v>
      </c>
      <c r="AA147" s="16">
        <f t="shared" si="43"/>
        <v>7.5939126161665496E-3</v>
      </c>
      <c r="AB147" s="9">
        <f t="shared" si="33"/>
        <v>0.47955501664161165</v>
      </c>
      <c r="AC147" s="9">
        <f t="shared" si="34"/>
        <v>0.9924060873838334</v>
      </c>
      <c r="AD147" s="15">
        <f t="shared" si="35"/>
        <v>17.142014934913202</v>
      </c>
      <c r="AE147" s="3">
        <f t="shared" si="44"/>
        <v>987.0391999999996</v>
      </c>
      <c r="AF147" s="2">
        <f t="shared" si="45"/>
        <v>0.25</v>
      </c>
      <c r="AG147" s="9">
        <f t="shared" si="46"/>
        <v>4.7965026499353991E-3</v>
      </c>
      <c r="AH147" s="2">
        <f t="shared" si="47"/>
        <v>0.23210026700907319</v>
      </c>
    </row>
    <row r="148" spans="1:34">
      <c r="A148" s="1">
        <f>Raw!A148</f>
        <v>135</v>
      </c>
      <c r="B148" s="14">
        <f>Raw!B148</f>
        <v>0.41660879629629632</v>
      </c>
      <c r="C148" s="15">
        <f>Raw!C148</f>
        <v>92.9</v>
      </c>
      <c r="D148" s="15">
        <f>IF(C148&gt;0.5,Raw!D148*D$11,-999)</f>
        <v>3.5</v>
      </c>
      <c r="E148" s="9">
        <f>IF(Raw!$G148&gt;$C$8,IF(Raw!$Q148&gt;$C$8,IF(Raw!$N148&gt;$C$9,IF(Raw!$N148&lt;$A$9,IF(Raw!$X148&gt;$C$9,IF(Raw!$X148&lt;$A$9,Raw!H148,-999),-999),-999),-999),-999),-999)</f>
        <v>0.472779</v>
      </c>
      <c r="F148" s="9">
        <f>IF(Raw!$G148&gt;$C$8,IF(Raw!$Q148&gt;$C$8,IF(Raw!$N148&gt;$C$9,IF(Raw!$N148&lt;$A$9,IF(Raw!$X148&gt;$C$9,IF(Raw!$X148&lt;$A$9,Raw!I148,-999),-999),-999),-999),-999),-999)</f>
        <v>0.74702900000000005</v>
      </c>
      <c r="G148" s="9">
        <f>Raw!G148</f>
        <v>0.97411099999999995</v>
      </c>
      <c r="H148" s="9">
        <f>IF(Raw!$G148&gt;$C$8,IF(Raw!$Q148&gt;$C$8,IF(Raw!$N148&gt;$C$9,IF(Raw!$N148&lt;$A$9,IF(Raw!$X148&gt;$C$9,IF(Raw!$X148&lt;$A$9,Raw!L148,-999),-999),-999),-999),-999),-999)</f>
        <v>847.1</v>
      </c>
      <c r="I148" s="9">
        <f>IF(Raw!$G148&gt;$C$8,IF(Raw!$Q148&gt;$C$8,IF(Raw!$N148&gt;$C$9,IF(Raw!$N148&lt;$A$9,IF(Raw!$X148&gt;$C$9,IF(Raw!$X148&lt;$A$9,Raw!M148,-999),-999),-999),-999),-999),-999)</f>
        <v>0.37081999999999998</v>
      </c>
      <c r="J148" s="9">
        <f>IF(Raw!$G148&gt;$C$8,IF(Raw!$Q148&gt;$C$8,IF(Raw!$N148&gt;$C$9,IF(Raw!$N148&lt;$A$9,IF(Raw!$X148&gt;$C$9,IF(Raw!$X148&lt;$A$9,Raw!N148,-999),-999),-999),-999),-999),-999)</f>
        <v>477</v>
      </c>
      <c r="K148" s="9">
        <f>IF(Raw!$G148&gt;$C$8,IF(Raw!$Q148&gt;$C$8,IF(Raw!$N148&gt;$C$9,IF(Raw!$N148&lt;$A$9,IF(Raw!$X148&gt;$C$9,IF(Raw!$X148&lt;$A$9,Raw!R148,-999),-999),-999),-999),-999),-999)</f>
        <v>0.46768799999999999</v>
      </c>
      <c r="L148" s="9">
        <f>IF(Raw!$G148&gt;$C$8,IF(Raw!$Q148&gt;$C$8,IF(Raw!$N148&gt;$C$9,IF(Raw!$N148&lt;$A$9,IF(Raw!$X148&gt;$C$9,IF(Raw!$X148&lt;$A$9,Raw!S148,-999),-999),-999),-999),-999),-999)</f>
        <v>0.74496399999999996</v>
      </c>
      <c r="M148" s="9">
        <f>Raw!Q148</f>
        <v>0.96147899999999997</v>
      </c>
      <c r="N148" s="9">
        <f>IF(Raw!$G148&gt;$C$8,IF(Raw!$Q148&gt;$C$8,IF(Raw!$N148&gt;$C$9,IF(Raw!$N148&lt;$A$9,IF(Raw!$X148&gt;$C$9,IF(Raw!$X148&lt;$A$9,Raw!V148,-999),-999),-999),-999),-999),-999)</f>
        <v>847.8</v>
      </c>
      <c r="O148" s="9">
        <f>IF(Raw!$G148&gt;$C$8,IF(Raw!$Q148&gt;$C$8,IF(Raw!$N148&gt;$C$9,IF(Raw!$N148&lt;$A$9,IF(Raw!$X148&gt;$C$9,IF(Raw!$X148&lt;$A$9,Raw!W148,-999),-999),-999),-999),-999),-999)</f>
        <v>0.37081999999999998</v>
      </c>
      <c r="P148" s="9">
        <f>IF(Raw!$G148&gt;$C$8,IF(Raw!$Q148&gt;$C$8,IF(Raw!$N148&gt;$C$9,IF(Raw!$N148&lt;$A$9,IF(Raw!$X148&gt;$C$9,IF(Raw!$X148&lt;$A$9,Raw!X148,-999),-999),-999),-999),-999),-999)</f>
        <v>376</v>
      </c>
      <c r="R148" s="9">
        <f t="shared" si="36"/>
        <v>0.27425000000000005</v>
      </c>
      <c r="S148" s="9">
        <f t="shared" si="37"/>
        <v>0.3671209551436424</v>
      </c>
      <c r="T148" s="9">
        <f t="shared" si="38"/>
        <v>0.27727599999999997</v>
      </c>
      <c r="U148" s="9">
        <f t="shared" si="39"/>
        <v>0.37220053586482027</v>
      </c>
      <c r="V148" s="15">
        <f t="shared" si="32"/>
        <v>0.18475107199999999</v>
      </c>
      <c r="X148" s="11">
        <f t="shared" si="40"/>
        <v>2.1069999999999997E+18</v>
      </c>
      <c r="Y148" s="11">
        <f t="shared" si="41"/>
        <v>8.4709999999999991E-18</v>
      </c>
      <c r="Z148" s="11">
        <f t="shared" si="42"/>
        <v>4.7699999999999999E-4</v>
      </c>
      <c r="AA148" s="16">
        <f t="shared" si="43"/>
        <v>8.4418144171092401E-3</v>
      </c>
      <c r="AB148" s="9">
        <f t="shared" si="33"/>
        <v>0.47002871253431838</v>
      </c>
      <c r="AC148" s="9">
        <f t="shared" si="34"/>
        <v>0.99155818558289077</v>
      </c>
      <c r="AD148" s="15">
        <f t="shared" si="35"/>
        <v>17.697724144883107</v>
      </c>
      <c r="AE148" s="3">
        <f t="shared" si="44"/>
        <v>1019.9083999999996</v>
      </c>
      <c r="AF148" s="2">
        <f t="shared" si="45"/>
        <v>0.25</v>
      </c>
      <c r="AG148" s="9">
        <f t="shared" si="46"/>
        <v>5.0670018540871237E-3</v>
      </c>
      <c r="AH148" s="2">
        <f t="shared" si="47"/>
        <v>0.2451895827233474</v>
      </c>
    </row>
    <row r="149" spans="1:34">
      <c r="A149" s="1">
        <f>Raw!A149</f>
        <v>136</v>
      </c>
      <c r="B149" s="14">
        <f>Raw!B149</f>
        <v>0.41665509259259265</v>
      </c>
      <c r="C149" s="15">
        <f>Raw!C149</f>
        <v>93.6</v>
      </c>
      <c r="D149" s="15">
        <f>IF(C149&gt;0.5,Raw!D149*D$11,-999)</f>
        <v>3.5</v>
      </c>
      <c r="E149" s="9">
        <f>IF(Raw!$G149&gt;$C$8,IF(Raw!$Q149&gt;$C$8,IF(Raw!$N149&gt;$C$9,IF(Raw!$N149&lt;$A$9,IF(Raw!$X149&gt;$C$9,IF(Raw!$X149&lt;$A$9,Raw!H149,-999),-999),-999),-999),-999),-999)</f>
        <v>0.45653300000000002</v>
      </c>
      <c r="F149" s="9">
        <f>IF(Raw!$G149&gt;$C$8,IF(Raw!$Q149&gt;$C$8,IF(Raw!$N149&gt;$C$9,IF(Raw!$N149&lt;$A$9,IF(Raw!$X149&gt;$C$9,IF(Raw!$X149&lt;$A$9,Raw!I149,-999),-999),-999),-999),-999),-999)</f>
        <v>0.71570100000000003</v>
      </c>
      <c r="G149" s="9">
        <f>Raw!G149</f>
        <v>0.97555199999999997</v>
      </c>
      <c r="H149" s="9">
        <f>IF(Raw!$G149&gt;$C$8,IF(Raw!$Q149&gt;$C$8,IF(Raw!$N149&gt;$C$9,IF(Raw!$N149&lt;$A$9,IF(Raw!$X149&gt;$C$9,IF(Raw!$X149&lt;$A$9,Raw!L149,-999),-999),-999),-999),-999),-999)</f>
        <v>865.4</v>
      </c>
      <c r="I149" s="9">
        <f>IF(Raw!$G149&gt;$C$8,IF(Raw!$Q149&gt;$C$8,IF(Raw!$N149&gt;$C$9,IF(Raw!$N149&lt;$A$9,IF(Raw!$X149&gt;$C$9,IF(Raw!$X149&lt;$A$9,Raw!M149,-999),-999),-999),-999),-999),-999)</f>
        <v>0.37081999999999998</v>
      </c>
      <c r="J149" s="9">
        <f>IF(Raw!$G149&gt;$C$8,IF(Raw!$Q149&gt;$C$8,IF(Raw!$N149&gt;$C$9,IF(Raw!$N149&lt;$A$9,IF(Raw!$X149&gt;$C$9,IF(Raw!$X149&lt;$A$9,Raw!N149,-999),-999),-999),-999),-999),-999)</f>
        <v>414</v>
      </c>
      <c r="K149" s="9">
        <f>IF(Raw!$G149&gt;$C$8,IF(Raw!$Q149&gt;$C$8,IF(Raw!$N149&gt;$C$9,IF(Raw!$N149&lt;$A$9,IF(Raw!$X149&gt;$C$9,IF(Raw!$X149&lt;$A$9,Raw!R149,-999),-999),-999),-999),-999),-999)</f>
        <v>0.44031599999999999</v>
      </c>
      <c r="L149" s="9">
        <f>IF(Raw!$G149&gt;$C$8,IF(Raw!$Q149&gt;$C$8,IF(Raw!$N149&gt;$C$9,IF(Raw!$N149&lt;$A$9,IF(Raw!$X149&gt;$C$9,IF(Raw!$X149&lt;$A$9,Raw!S149,-999),-999),-999),-999),-999),-999)</f>
        <v>0.68466199999999999</v>
      </c>
      <c r="M149" s="9">
        <f>Raw!Q149</f>
        <v>0.95631999999999995</v>
      </c>
      <c r="N149" s="9">
        <f>IF(Raw!$G149&gt;$C$8,IF(Raw!$Q149&gt;$C$8,IF(Raw!$N149&gt;$C$9,IF(Raw!$N149&lt;$A$9,IF(Raw!$X149&gt;$C$9,IF(Raw!$X149&lt;$A$9,Raw!V149,-999),-999),-999),-999),-999),-999)</f>
        <v>891.2</v>
      </c>
      <c r="O149" s="9">
        <f>IF(Raw!$G149&gt;$C$8,IF(Raw!$Q149&gt;$C$8,IF(Raw!$N149&gt;$C$9,IF(Raw!$N149&lt;$A$9,IF(Raw!$X149&gt;$C$9,IF(Raw!$X149&lt;$A$9,Raw!W149,-999),-999),-999),-999),-999),-999)</f>
        <v>0.37081999999999998</v>
      </c>
      <c r="P149" s="9">
        <f>IF(Raw!$G149&gt;$C$8,IF(Raw!$Q149&gt;$C$8,IF(Raw!$N149&gt;$C$9,IF(Raw!$N149&lt;$A$9,IF(Raw!$X149&gt;$C$9,IF(Raw!$X149&lt;$A$9,Raw!X149,-999),-999),-999),-999),-999),-999)</f>
        <v>519</v>
      </c>
      <c r="R149" s="9">
        <f t="shared" si="36"/>
        <v>0.25916800000000001</v>
      </c>
      <c r="S149" s="9">
        <f t="shared" si="37"/>
        <v>0.36211769998924132</v>
      </c>
      <c r="T149" s="9">
        <f t="shared" si="38"/>
        <v>0.24434600000000001</v>
      </c>
      <c r="U149" s="9">
        <f t="shared" si="39"/>
        <v>0.35688558734090692</v>
      </c>
      <c r="V149" s="15">
        <f t="shared" si="32"/>
        <v>0.16979617599999999</v>
      </c>
      <c r="X149" s="11">
        <f t="shared" si="40"/>
        <v>2.1069999999999997E+18</v>
      </c>
      <c r="Y149" s="11">
        <f t="shared" si="41"/>
        <v>8.6539999999999988E-18</v>
      </c>
      <c r="Z149" s="11">
        <f t="shared" si="42"/>
        <v>4.1399999999999998E-4</v>
      </c>
      <c r="AA149" s="16">
        <f t="shared" si="43"/>
        <v>7.4923084527761833E-3</v>
      </c>
      <c r="AB149" s="9">
        <f t="shared" si="33"/>
        <v>0.44214671560120206</v>
      </c>
      <c r="AC149" s="9">
        <f t="shared" si="34"/>
        <v>0.99250769154722374</v>
      </c>
      <c r="AD149" s="15">
        <f t="shared" si="35"/>
        <v>18.097363412502862</v>
      </c>
      <c r="AE149" s="3">
        <f t="shared" si="44"/>
        <v>1041.9415999999997</v>
      </c>
      <c r="AF149" s="2">
        <f t="shared" si="45"/>
        <v>0.25</v>
      </c>
      <c r="AG149" s="9">
        <f t="shared" si="46"/>
        <v>4.9682216698407108E-3</v>
      </c>
      <c r="AH149" s="2">
        <f t="shared" si="47"/>
        <v>0.24040966101536987</v>
      </c>
    </row>
    <row r="150" spans="1:34">
      <c r="A150" s="1">
        <f>Raw!A150</f>
        <v>137</v>
      </c>
      <c r="B150" s="14">
        <f>Raw!B150</f>
        <v>0.41671296296296295</v>
      </c>
      <c r="C150" s="15">
        <f>Raw!C150</f>
        <v>94.5</v>
      </c>
      <c r="D150" s="15">
        <f>IF(C150&gt;0.5,Raw!D150*D$11,-999)</f>
        <v>2.6</v>
      </c>
      <c r="E150" s="9">
        <f>IF(Raw!$G150&gt;$C$8,IF(Raw!$Q150&gt;$C$8,IF(Raw!$N150&gt;$C$9,IF(Raw!$N150&lt;$A$9,IF(Raw!$X150&gt;$C$9,IF(Raw!$X150&lt;$A$9,Raw!H150,-999),-999),-999),-999),-999),-999)</f>
        <v>0.46802100000000002</v>
      </c>
      <c r="F150" s="9">
        <f>IF(Raw!$G150&gt;$C$8,IF(Raw!$Q150&gt;$C$8,IF(Raw!$N150&gt;$C$9,IF(Raw!$N150&lt;$A$9,IF(Raw!$X150&gt;$C$9,IF(Raw!$X150&lt;$A$9,Raw!I150,-999),-999),-999),-999),-999),-999)</f>
        <v>0.74975899999999995</v>
      </c>
      <c r="G150" s="9">
        <f>Raw!G150</f>
        <v>0.95380399999999999</v>
      </c>
      <c r="H150" s="9">
        <f>IF(Raw!$G150&gt;$C$8,IF(Raw!$Q150&gt;$C$8,IF(Raw!$N150&gt;$C$9,IF(Raw!$N150&lt;$A$9,IF(Raw!$X150&gt;$C$9,IF(Raw!$X150&lt;$A$9,Raw!L150,-999),-999),-999),-999),-999),-999)</f>
        <v>900</v>
      </c>
      <c r="I150" s="9">
        <f>IF(Raw!$G150&gt;$C$8,IF(Raw!$Q150&gt;$C$8,IF(Raw!$N150&gt;$C$9,IF(Raw!$N150&lt;$A$9,IF(Raw!$X150&gt;$C$9,IF(Raw!$X150&lt;$A$9,Raw!M150,-999),-999),-999),-999),-999),-999)</f>
        <v>0.37081900000000001</v>
      </c>
      <c r="J150" s="9">
        <f>IF(Raw!$G150&gt;$C$8,IF(Raw!$Q150&gt;$C$8,IF(Raw!$N150&gt;$C$9,IF(Raw!$N150&lt;$A$9,IF(Raw!$X150&gt;$C$9,IF(Raw!$X150&lt;$A$9,Raw!N150,-999),-999),-999),-999),-999),-999)</f>
        <v>488</v>
      </c>
      <c r="K150" s="9">
        <f>IF(Raw!$G150&gt;$C$8,IF(Raw!$Q150&gt;$C$8,IF(Raw!$N150&gt;$C$9,IF(Raw!$N150&lt;$A$9,IF(Raw!$X150&gt;$C$9,IF(Raw!$X150&lt;$A$9,Raw!R150,-999),-999),-999),-999),-999),-999)</f>
        <v>0.40585900000000003</v>
      </c>
      <c r="L150" s="9">
        <f>IF(Raw!$G150&gt;$C$8,IF(Raw!$Q150&gt;$C$8,IF(Raw!$N150&gt;$C$9,IF(Raw!$N150&lt;$A$9,IF(Raw!$X150&gt;$C$9,IF(Raw!$X150&lt;$A$9,Raw!S150,-999),-999),-999),-999),-999),-999)</f>
        <v>0.65107300000000001</v>
      </c>
      <c r="M150" s="9">
        <f>Raw!Q150</f>
        <v>0.96309999999999996</v>
      </c>
      <c r="N150" s="9">
        <f>IF(Raw!$G150&gt;$C$8,IF(Raw!$Q150&gt;$C$8,IF(Raw!$N150&gt;$C$9,IF(Raw!$N150&lt;$A$9,IF(Raw!$X150&gt;$C$9,IF(Raw!$X150&lt;$A$9,Raw!V150,-999),-999),-999),-999),-999),-999)</f>
        <v>900</v>
      </c>
      <c r="O150" s="9">
        <f>IF(Raw!$G150&gt;$C$8,IF(Raw!$Q150&gt;$C$8,IF(Raw!$N150&gt;$C$9,IF(Raw!$N150&lt;$A$9,IF(Raw!$X150&gt;$C$9,IF(Raw!$X150&lt;$A$9,Raw!W150,-999),-999),-999),-999),-999),-999)</f>
        <v>0.37081900000000001</v>
      </c>
      <c r="P150" s="9">
        <f>IF(Raw!$G150&gt;$C$8,IF(Raw!$Q150&gt;$C$8,IF(Raw!$N150&gt;$C$9,IF(Raw!$N150&lt;$A$9,IF(Raw!$X150&gt;$C$9,IF(Raw!$X150&lt;$A$9,Raw!X150,-999),-999),-999),-999),-999),-999)</f>
        <v>436</v>
      </c>
      <c r="R150" s="9">
        <f t="shared" si="36"/>
        <v>0.28173799999999993</v>
      </c>
      <c r="S150" s="9">
        <f t="shared" si="37"/>
        <v>0.37577141454787466</v>
      </c>
      <c r="T150" s="9">
        <f t="shared" si="38"/>
        <v>0.24521399999999999</v>
      </c>
      <c r="U150" s="9">
        <f t="shared" si="39"/>
        <v>0.37663057752356494</v>
      </c>
      <c r="V150" s="15">
        <f t="shared" si="32"/>
        <v>0.161466104</v>
      </c>
      <c r="X150" s="11">
        <f t="shared" si="40"/>
        <v>1.5651999999999997E+18</v>
      </c>
      <c r="Y150" s="11">
        <f t="shared" si="41"/>
        <v>8.9999999999999999E-18</v>
      </c>
      <c r="Z150" s="11">
        <f t="shared" si="42"/>
        <v>4.8799999999999999E-4</v>
      </c>
      <c r="AA150" s="16">
        <f t="shared" si="43"/>
        <v>6.82742423883341E-3</v>
      </c>
      <c r="AB150" s="9">
        <f t="shared" si="33"/>
        <v>0.40753318000730132</v>
      </c>
      <c r="AC150" s="9">
        <f t="shared" si="34"/>
        <v>0.99317257576116658</v>
      </c>
      <c r="AD150" s="15">
        <f t="shared" si="35"/>
        <v>13.990623440232397</v>
      </c>
      <c r="AE150" s="3">
        <f t="shared" si="44"/>
        <v>1083.5999999999997</v>
      </c>
      <c r="AF150" s="2">
        <f t="shared" si="45"/>
        <v>0.25</v>
      </c>
      <c r="AG150" s="9">
        <f t="shared" si="46"/>
        <v>4.053305066314964E-3</v>
      </c>
      <c r="AH150" s="2">
        <f t="shared" si="47"/>
        <v>0.19613732271650114</v>
      </c>
    </row>
    <row r="151" spans="1:34">
      <c r="A151" s="1">
        <f>Raw!A151</f>
        <v>138</v>
      </c>
      <c r="B151" s="14">
        <f>Raw!B151</f>
        <v>0.41677083333333331</v>
      </c>
      <c r="C151" s="15">
        <f>Raw!C151</f>
        <v>95.4</v>
      </c>
      <c r="D151" s="15">
        <f>IF(C151&gt;0.5,Raw!D151*D$11,-999)</f>
        <v>3.5</v>
      </c>
      <c r="E151" s="9">
        <f>IF(Raw!$G151&gt;$C$8,IF(Raw!$Q151&gt;$C$8,IF(Raw!$N151&gt;$C$9,IF(Raw!$N151&lt;$A$9,IF(Raw!$X151&gt;$C$9,IF(Raw!$X151&lt;$A$9,Raw!H151,-999),-999),-999),-999),-999),-999)</f>
        <v>0.41020099999999998</v>
      </c>
      <c r="F151" s="9">
        <f>IF(Raw!$G151&gt;$C$8,IF(Raw!$Q151&gt;$C$8,IF(Raw!$N151&gt;$C$9,IF(Raw!$N151&lt;$A$9,IF(Raw!$X151&gt;$C$9,IF(Raw!$X151&lt;$A$9,Raw!I151,-999),-999),-999),-999),-999),-999)</f>
        <v>0.64580099999999996</v>
      </c>
      <c r="G151" s="9">
        <f>Raw!G151</f>
        <v>0.96224600000000005</v>
      </c>
      <c r="H151" s="9">
        <f>IF(Raw!$G151&gt;$C$8,IF(Raw!$Q151&gt;$C$8,IF(Raw!$N151&gt;$C$9,IF(Raw!$N151&lt;$A$9,IF(Raw!$X151&gt;$C$9,IF(Raw!$X151&lt;$A$9,Raw!L151,-999),-999),-999),-999),-999),-999)</f>
        <v>900</v>
      </c>
      <c r="I151" s="9">
        <f>IF(Raw!$G151&gt;$C$8,IF(Raw!$Q151&gt;$C$8,IF(Raw!$N151&gt;$C$9,IF(Raw!$N151&lt;$A$9,IF(Raw!$X151&gt;$C$9,IF(Raw!$X151&lt;$A$9,Raw!M151,-999),-999),-999),-999),-999),-999)</f>
        <v>0.37081999999999998</v>
      </c>
      <c r="J151" s="9">
        <f>IF(Raw!$G151&gt;$C$8,IF(Raw!$Q151&gt;$C$8,IF(Raw!$N151&gt;$C$9,IF(Raw!$N151&lt;$A$9,IF(Raw!$X151&gt;$C$9,IF(Raw!$X151&lt;$A$9,Raw!N151,-999),-999),-999),-999),-999),-999)</f>
        <v>367</v>
      </c>
      <c r="K151" s="9">
        <f>IF(Raw!$G151&gt;$C$8,IF(Raw!$Q151&gt;$C$8,IF(Raw!$N151&gt;$C$9,IF(Raw!$N151&lt;$A$9,IF(Raw!$X151&gt;$C$9,IF(Raw!$X151&lt;$A$9,Raw!R151,-999),-999),-999),-999),-999),-999)</f>
        <v>0.43068099999999998</v>
      </c>
      <c r="L151" s="9">
        <f>IF(Raw!$G151&gt;$C$8,IF(Raw!$Q151&gt;$C$8,IF(Raw!$N151&gt;$C$9,IF(Raw!$N151&lt;$A$9,IF(Raw!$X151&gt;$C$9,IF(Raw!$X151&lt;$A$9,Raw!S151,-999),-999),-999),-999),-999),-999)</f>
        <v>0.68093800000000004</v>
      </c>
      <c r="M151" s="9">
        <f>Raw!Q151</f>
        <v>0.95880600000000005</v>
      </c>
      <c r="N151" s="9">
        <f>IF(Raw!$G151&gt;$C$8,IF(Raw!$Q151&gt;$C$8,IF(Raw!$N151&gt;$C$9,IF(Raw!$N151&lt;$A$9,IF(Raw!$X151&gt;$C$9,IF(Raw!$X151&lt;$A$9,Raw!V151,-999),-999),-999),-999),-999),-999)</f>
        <v>878</v>
      </c>
      <c r="O151" s="9">
        <f>IF(Raw!$G151&gt;$C$8,IF(Raw!$Q151&gt;$C$8,IF(Raw!$N151&gt;$C$9,IF(Raw!$N151&lt;$A$9,IF(Raw!$X151&gt;$C$9,IF(Raw!$X151&lt;$A$9,Raw!W151,-999),-999),-999),-999),-999),-999)</f>
        <v>0.37081999999999998</v>
      </c>
      <c r="P151" s="9">
        <f>IF(Raw!$G151&gt;$C$8,IF(Raw!$Q151&gt;$C$8,IF(Raw!$N151&gt;$C$9,IF(Raw!$N151&lt;$A$9,IF(Raw!$X151&gt;$C$9,IF(Raw!$X151&lt;$A$9,Raw!X151,-999),-999),-999),-999),-999),-999)</f>
        <v>541</v>
      </c>
      <c r="R151" s="9">
        <f t="shared" si="36"/>
        <v>0.23559999999999998</v>
      </c>
      <c r="S151" s="9">
        <f t="shared" si="37"/>
        <v>0.36481826444988469</v>
      </c>
      <c r="T151" s="9">
        <f t="shared" si="38"/>
        <v>0.25025700000000006</v>
      </c>
      <c r="U151" s="9">
        <f t="shared" si="39"/>
        <v>0.36751804129010285</v>
      </c>
      <c r="V151" s="15">
        <f t="shared" si="32"/>
        <v>0.168872624</v>
      </c>
      <c r="X151" s="11">
        <f t="shared" si="40"/>
        <v>2.1069999999999997E+18</v>
      </c>
      <c r="Y151" s="11">
        <f t="shared" si="41"/>
        <v>8.9999999999999999E-18</v>
      </c>
      <c r="Z151" s="11">
        <f t="shared" si="42"/>
        <v>3.6699999999999998E-4</v>
      </c>
      <c r="AA151" s="16">
        <f t="shared" si="43"/>
        <v>6.9113221991494713E-3</v>
      </c>
      <c r="AB151" s="9">
        <f t="shared" si="33"/>
        <v>0.43241060675959253</v>
      </c>
      <c r="AC151" s="9">
        <f t="shared" si="34"/>
        <v>0.99308867780085053</v>
      </c>
      <c r="AD151" s="15">
        <f t="shared" si="35"/>
        <v>18.831940597137525</v>
      </c>
      <c r="AE151" s="3">
        <f t="shared" si="44"/>
        <v>1083.5999999999997</v>
      </c>
      <c r="AF151" s="2">
        <f t="shared" si="45"/>
        <v>0.25</v>
      </c>
      <c r="AG151" s="9">
        <f t="shared" si="46"/>
        <v>5.3239060938088867E-3</v>
      </c>
      <c r="AH151" s="2">
        <f t="shared" si="47"/>
        <v>0.25762104518401902</v>
      </c>
    </row>
    <row r="152" spans="1:34">
      <c r="A152" s="1">
        <f>Raw!A152</f>
        <v>139</v>
      </c>
      <c r="B152" s="14">
        <f>Raw!B152</f>
        <v>0.41682870370370373</v>
      </c>
      <c r="C152" s="15">
        <f>Raw!C152</f>
        <v>96.5</v>
      </c>
      <c r="D152" s="15">
        <f>IF(C152&gt;0.5,Raw!D152*D$11,-999)</f>
        <v>2.6</v>
      </c>
      <c r="E152" s="9">
        <f>IF(Raw!$G152&gt;$C$8,IF(Raw!$Q152&gt;$C$8,IF(Raw!$N152&gt;$C$9,IF(Raw!$N152&lt;$A$9,IF(Raw!$X152&gt;$C$9,IF(Raw!$X152&lt;$A$9,Raw!H152,-999),-999),-999),-999),-999),-999)</f>
        <v>0.40453699999999998</v>
      </c>
      <c r="F152" s="9">
        <f>IF(Raw!$G152&gt;$C$8,IF(Raw!$Q152&gt;$C$8,IF(Raw!$N152&gt;$C$9,IF(Raw!$N152&lt;$A$9,IF(Raw!$X152&gt;$C$9,IF(Raw!$X152&lt;$A$9,Raw!I152,-999),-999),-999),-999),-999),-999)</f>
        <v>0.61811199999999999</v>
      </c>
      <c r="G152" s="9">
        <f>Raw!G152</f>
        <v>0.966947</v>
      </c>
      <c r="H152" s="9">
        <f>IF(Raw!$G152&gt;$C$8,IF(Raw!$Q152&gt;$C$8,IF(Raw!$N152&gt;$C$9,IF(Raw!$N152&lt;$A$9,IF(Raw!$X152&gt;$C$9,IF(Raw!$X152&lt;$A$9,Raw!L152,-999),-999),-999),-999),-999),-999)</f>
        <v>900</v>
      </c>
      <c r="I152" s="9">
        <f>IF(Raw!$G152&gt;$C$8,IF(Raw!$Q152&gt;$C$8,IF(Raw!$N152&gt;$C$9,IF(Raw!$N152&lt;$A$9,IF(Raw!$X152&gt;$C$9,IF(Raw!$X152&lt;$A$9,Raw!M152,-999),-999),-999),-999),-999),-999)</f>
        <v>0.37081999999999998</v>
      </c>
      <c r="J152" s="9">
        <f>IF(Raw!$G152&gt;$C$8,IF(Raw!$Q152&gt;$C$8,IF(Raw!$N152&gt;$C$9,IF(Raw!$N152&lt;$A$9,IF(Raw!$X152&gt;$C$9,IF(Raw!$X152&lt;$A$9,Raw!N152,-999),-999),-999),-999),-999),-999)</f>
        <v>416</v>
      </c>
      <c r="K152" s="9">
        <f>IF(Raw!$G152&gt;$C$8,IF(Raw!$Q152&gt;$C$8,IF(Raw!$N152&gt;$C$9,IF(Raw!$N152&lt;$A$9,IF(Raw!$X152&gt;$C$9,IF(Raw!$X152&lt;$A$9,Raw!R152,-999),-999),-999),-999),-999),-999)</f>
        <v>0.39988000000000001</v>
      </c>
      <c r="L152" s="9">
        <f>IF(Raw!$G152&gt;$C$8,IF(Raw!$Q152&gt;$C$8,IF(Raw!$N152&gt;$C$9,IF(Raw!$N152&lt;$A$9,IF(Raw!$X152&gt;$C$9,IF(Raw!$X152&lt;$A$9,Raw!S152,-999),-999),-999),-999),-999),-999)</f>
        <v>0.64066000000000001</v>
      </c>
      <c r="M152" s="9">
        <f>Raw!Q152</f>
        <v>0.95976099999999998</v>
      </c>
      <c r="N152" s="9">
        <f>IF(Raw!$G152&gt;$C$8,IF(Raw!$Q152&gt;$C$8,IF(Raw!$N152&gt;$C$9,IF(Raw!$N152&lt;$A$9,IF(Raw!$X152&gt;$C$9,IF(Raw!$X152&lt;$A$9,Raw!V152,-999),-999),-999),-999),-999),-999)</f>
        <v>894.3</v>
      </c>
      <c r="O152" s="9">
        <f>IF(Raw!$G152&gt;$C$8,IF(Raw!$Q152&gt;$C$8,IF(Raw!$N152&gt;$C$9,IF(Raw!$N152&lt;$A$9,IF(Raw!$X152&gt;$C$9,IF(Raw!$X152&lt;$A$9,Raw!W152,-999),-999),-999),-999),-999),-999)</f>
        <v>0.36174200000000001</v>
      </c>
      <c r="P152" s="9">
        <f>IF(Raw!$G152&gt;$C$8,IF(Raw!$Q152&gt;$C$8,IF(Raw!$N152&gt;$C$9,IF(Raw!$N152&lt;$A$9,IF(Raw!$X152&gt;$C$9,IF(Raw!$X152&lt;$A$9,Raw!X152,-999),-999),-999),-999),-999),-999)</f>
        <v>368</v>
      </c>
      <c r="R152" s="9">
        <f t="shared" si="36"/>
        <v>0.21357500000000001</v>
      </c>
      <c r="S152" s="9">
        <f t="shared" si="37"/>
        <v>0.34552799492648584</v>
      </c>
      <c r="T152" s="9">
        <f t="shared" si="38"/>
        <v>0.24077999999999999</v>
      </c>
      <c r="U152" s="9">
        <f t="shared" si="39"/>
        <v>0.37583117410170758</v>
      </c>
      <c r="V152" s="15">
        <f t="shared" si="32"/>
        <v>0.15888368</v>
      </c>
      <c r="X152" s="11">
        <f t="shared" si="40"/>
        <v>1.5651999999999997E+18</v>
      </c>
      <c r="Y152" s="11">
        <f t="shared" si="41"/>
        <v>8.9999999999999999E-18</v>
      </c>
      <c r="Z152" s="11">
        <f t="shared" si="42"/>
        <v>4.1599999999999997E-4</v>
      </c>
      <c r="AA152" s="16">
        <f t="shared" si="43"/>
        <v>5.8259679936916477E-3</v>
      </c>
      <c r="AB152" s="9">
        <f t="shared" si="33"/>
        <v>0.40128277657352107</v>
      </c>
      <c r="AC152" s="9">
        <f t="shared" si="34"/>
        <v>0.99417403200630838</v>
      </c>
      <c r="AD152" s="15">
        <f t="shared" si="35"/>
        <v>14.004730754066461</v>
      </c>
      <c r="AE152" s="3">
        <f t="shared" si="44"/>
        <v>1083.5999999999997</v>
      </c>
      <c r="AF152" s="2">
        <f t="shared" si="45"/>
        <v>0.25</v>
      </c>
      <c r="AG152" s="9">
        <f t="shared" si="46"/>
        <v>4.0487803094454546E-3</v>
      </c>
      <c r="AH152" s="2">
        <f t="shared" si="47"/>
        <v>0.19591837208638352</v>
      </c>
    </row>
    <row r="153" spans="1:34">
      <c r="A153" s="1">
        <f>Raw!A153</f>
        <v>140</v>
      </c>
      <c r="B153" s="14">
        <f>Raw!B153</f>
        <v>0.41687500000000005</v>
      </c>
      <c r="C153" s="15">
        <f>Raw!C153</f>
        <v>96.9</v>
      </c>
      <c r="D153" s="15">
        <f>IF(C153&gt;0.5,Raw!D153*D$11,-999)</f>
        <v>3.5</v>
      </c>
      <c r="E153" s="9">
        <f>IF(Raw!$G153&gt;$C$8,IF(Raw!$Q153&gt;$C$8,IF(Raw!$N153&gt;$C$9,IF(Raw!$N153&lt;$A$9,IF(Raw!$X153&gt;$C$9,IF(Raw!$X153&lt;$A$9,Raw!H153,-999),-999),-999),-999),-999),-999)</f>
        <v>0.44315100000000002</v>
      </c>
      <c r="F153" s="9">
        <f>IF(Raw!$G153&gt;$C$8,IF(Raw!$Q153&gt;$C$8,IF(Raw!$N153&gt;$C$9,IF(Raw!$N153&lt;$A$9,IF(Raw!$X153&gt;$C$9,IF(Raw!$X153&lt;$A$9,Raw!I153,-999),-999),-999),-999),-999),-999)</f>
        <v>0.69331100000000001</v>
      </c>
      <c r="G153" s="9">
        <f>Raw!G153</f>
        <v>0.97027600000000003</v>
      </c>
      <c r="H153" s="9">
        <f>IF(Raw!$G153&gt;$C$8,IF(Raw!$Q153&gt;$C$8,IF(Raw!$N153&gt;$C$9,IF(Raw!$N153&lt;$A$9,IF(Raw!$X153&gt;$C$9,IF(Raw!$X153&lt;$A$9,Raw!L153,-999),-999),-999),-999),-999),-999)</f>
        <v>900</v>
      </c>
      <c r="I153" s="9">
        <f>IF(Raw!$G153&gt;$C$8,IF(Raw!$Q153&gt;$C$8,IF(Raw!$N153&gt;$C$9,IF(Raw!$N153&lt;$A$9,IF(Raw!$X153&gt;$C$9,IF(Raw!$X153&lt;$A$9,Raw!M153,-999),-999),-999),-999),-999),-999)</f>
        <v>0.37081999999999998</v>
      </c>
      <c r="J153" s="9">
        <f>IF(Raw!$G153&gt;$C$8,IF(Raw!$Q153&gt;$C$8,IF(Raw!$N153&gt;$C$9,IF(Raw!$N153&lt;$A$9,IF(Raw!$X153&gt;$C$9,IF(Raw!$X153&lt;$A$9,Raw!N153,-999),-999),-999),-999),-999),-999)</f>
        <v>631</v>
      </c>
      <c r="K153" s="9">
        <f>IF(Raw!$G153&gt;$C$8,IF(Raw!$Q153&gt;$C$8,IF(Raw!$N153&gt;$C$9,IF(Raw!$N153&lt;$A$9,IF(Raw!$X153&gt;$C$9,IF(Raw!$X153&lt;$A$9,Raw!R153,-999),-999),-999),-999),-999),-999)</f>
        <v>0.429087</v>
      </c>
      <c r="L153" s="9">
        <f>IF(Raw!$G153&gt;$C$8,IF(Raw!$Q153&gt;$C$8,IF(Raw!$N153&gt;$C$9,IF(Raw!$N153&lt;$A$9,IF(Raw!$X153&gt;$C$9,IF(Raw!$X153&lt;$A$9,Raw!S153,-999),-999),-999),-999),-999),-999)</f>
        <v>0.73066799999999998</v>
      </c>
      <c r="M153" s="9">
        <f>Raw!Q153</f>
        <v>0.97283799999999998</v>
      </c>
      <c r="N153" s="9">
        <f>IF(Raw!$G153&gt;$C$8,IF(Raw!$Q153&gt;$C$8,IF(Raw!$N153&gt;$C$9,IF(Raw!$N153&lt;$A$9,IF(Raw!$X153&gt;$C$9,IF(Raw!$X153&lt;$A$9,Raw!V153,-999),-999),-999),-999),-999),-999)</f>
        <v>774.5</v>
      </c>
      <c r="O153" s="9">
        <f>IF(Raw!$G153&gt;$C$8,IF(Raw!$Q153&gt;$C$8,IF(Raw!$N153&gt;$C$9,IF(Raw!$N153&lt;$A$9,IF(Raw!$X153&gt;$C$9,IF(Raw!$X153&lt;$A$9,Raw!W153,-999),-999),-999),-999),-999),-999)</f>
        <v>0.17124900000000001</v>
      </c>
      <c r="P153" s="9">
        <f>IF(Raw!$G153&gt;$C$8,IF(Raw!$Q153&gt;$C$8,IF(Raw!$N153&gt;$C$9,IF(Raw!$N153&lt;$A$9,IF(Raw!$X153&gt;$C$9,IF(Raw!$X153&lt;$A$9,Raw!X153,-999),-999),-999),-999),-999),-999)</f>
        <v>488</v>
      </c>
      <c r="R153" s="9">
        <f t="shared" si="36"/>
        <v>0.25015999999999999</v>
      </c>
      <c r="S153" s="9">
        <f t="shared" si="37"/>
        <v>0.36081931485293034</v>
      </c>
      <c r="T153" s="9">
        <f t="shared" si="38"/>
        <v>0.30158099999999999</v>
      </c>
      <c r="U153" s="9">
        <f t="shared" si="39"/>
        <v>0.41274696579020842</v>
      </c>
      <c r="V153" s="15">
        <f t="shared" si="32"/>
        <v>0.18120566399999999</v>
      </c>
      <c r="X153" s="11">
        <f t="shared" si="40"/>
        <v>2.1069999999999997E+18</v>
      </c>
      <c r="Y153" s="11">
        <f t="shared" si="41"/>
        <v>8.9999999999999999E-18</v>
      </c>
      <c r="Z153" s="11">
        <f t="shared" si="42"/>
        <v>6.3099999999999994E-4</v>
      </c>
      <c r="AA153" s="16">
        <f t="shared" si="43"/>
        <v>1.1824169095588857E-2</v>
      </c>
      <c r="AB153" s="9">
        <f t="shared" si="33"/>
        <v>0.43265294474001675</v>
      </c>
      <c r="AC153" s="9">
        <f t="shared" si="34"/>
        <v>0.98817583090441119</v>
      </c>
      <c r="AD153" s="15">
        <f t="shared" si="35"/>
        <v>18.738778281440347</v>
      </c>
      <c r="AE153" s="3">
        <f t="shared" si="44"/>
        <v>1083.5999999999997</v>
      </c>
      <c r="AF153" s="2">
        <f t="shared" si="45"/>
        <v>0.25</v>
      </c>
      <c r="AG153" s="9">
        <f t="shared" si="46"/>
        <v>5.9495183679076618E-3</v>
      </c>
      <c r="AH153" s="2">
        <f t="shared" si="47"/>
        <v>0.28789409754320722</v>
      </c>
    </row>
    <row r="154" spans="1:34">
      <c r="A154" s="1">
        <f>Raw!A154</f>
        <v>141</v>
      </c>
      <c r="B154" s="14">
        <f>Raw!B154</f>
        <v>0.41693287037037036</v>
      </c>
      <c r="C154" s="15">
        <f>Raw!C154</f>
        <v>98.9</v>
      </c>
      <c r="D154" s="15">
        <f>IF(C154&gt;0.5,Raw!D154*D$11,-999)</f>
        <v>3.5</v>
      </c>
      <c r="E154" s="9">
        <f>IF(Raw!$G154&gt;$C$8,IF(Raw!$Q154&gt;$C$8,IF(Raw!$N154&gt;$C$9,IF(Raw!$N154&lt;$A$9,IF(Raw!$X154&gt;$C$9,IF(Raw!$X154&lt;$A$9,Raw!H154,-999),-999),-999),-999),-999),-999)</f>
        <v>0.39493299999999998</v>
      </c>
      <c r="F154" s="9">
        <f>IF(Raw!$G154&gt;$C$8,IF(Raw!$Q154&gt;$C$8,IF(Raw!$N154&gt;$C$9,IF(Raw!$N154&lt;$A$9,IF(Raw!$X154&gt;$C$9,IF(Raw!$X154&lt;$A$9,Raw!I154,-999),-999),-999),-999),-999),-999)</f>
        <v>0.627077</v>
      </c>
      <c r="G154" s="9">
        <f>Raw!G154</f>
        <v>0.97129699999999997</v>
      </c>
      <c r="H154" s="9">
        <f>IF(Raw!$G154&gt;$C$8,IF(Raw!$Q154&gt;$C$8,IF(Raw!$N154&gt;$C$9,IF(Raw!$N154&lt;$A$9,IF(Raw!$X154&gt;$C$9,IF(Raw!$X154&lt;$A$9,Raw!L154,-999),-999),-999),-999),-999),-999)</f>
        <v>893</v>
      </c>
      <c r="I154" s="9">
        <f>IF(Raw!$G154&gt;$C$8,IF(Raw!$Q154&gt;$C$8,IF(Raw!$N154&gt;$C$9,IF(Raw!$N154&lt;$A$9,IF(Raw!$X154&gt;$C$9,IF(Raw!$X154&lt;$A$9,Raw!M154,-999),-999),-999),-999),-999),-999)</f>
        <v>0.37081999999999998</v>
      </c>
      <c r="J154" s="9">
        <f>IF(Raw!$G154&gt;$C$8,IF(Raw!$Q154&gt;$C$8,IF(Raw!$N154&gt;$C$9,IF(Raw!$N154&lt;$A$9,IF(Raw!$X154&gt;$C$9,IF(Raw!$X154&lt;$A$9,Raw!N154,-999),-999),-999),-999),-999),-999)</f>
        <v>393</v>
      </c>
      <c r="K154" s="9">
        <f>IF(Raw!$G154&gt;$C$8,IF(Raw!$Q154&gt;$C$8,IF(Raw!$N154&gt;$C$9,IF(Raw!$N154&lt;$A$9,IF(Raw!$X154&gt;$C$9,IF(Raw!$X154&lt;$A$9,Raw!R154,-999),-999),-999),-999),-999),-999)</f>
        <v>0.436865</v>
      </c>
      <c r="L154" s="9">
        <f>IF(Raw!$G154&gt;$C$8,IF(Raw!$Q154&gt;$C$8,IF(Raw!$N154&gt;$C$9,IF(Raw!$N154&lt;$A$9,IF(Raw!$X154&gt;$C$9,IF(Raw!$X154&lt;$A$9,Raw!S154,-999),-999),-999),-999),-999),-999)</f>
        <v>0.71239399999999997</v>
      </c>
      <c r="M154" s="9">
        <f>Raw!Q154</f>
        <v>0.96577599999999997</v>
      </c>
      <c r="N154" s="9">
        <f>IF(Raw!$G154&gt;$C$8,IF(Raw!$Q154&gt;$C$8,IF(Raw!$N154&gt;$C$9,IF(Raw!$N154&lt;$A$9,IF(Raw!$X154&gt;$C$9,IF(Raw!$X154&lt;$A$9,Raw!V154,-999),-999),-999),-999),-999),-999)</f>
        <v>900</v>
      </c>
      <c r="O154" s="9">
        <f>IF(Raw!$G154&gt;$C$8,IF(Raw!$Q154&gt;$C$8,IF(Raw!$N154&gt;$C$9,IF(Raw!$N154&lt;$A$9,IF(Raw!$X154&gt;$C$9,IF(Raw!$X154&lt;$A$9,Raw!W154,-999),-999),-999),-999),-999),-999)</f>
        <v>0.37081999999999998</v>
      </c>
      <c r="P154" s="9">
        <f>IF(Raw!$G154&gt;$C$8,IF(Raw!$Q154&gt;$C$8,IF(Raw!$N154&gt;$C$9,IF(Raw!$N154&lt;$A$9,IF(Raw!$X154&gt;$C$9,IF(Raw!$X154&lt;$A$9,Raw!X154,-999),-999),-999),-999),-999),-999)</f>
        <v>478</v>
      </c>
      <c r="R154" s="9">
        <f t="shared" si="36"/>
        <v>0.23214400000000002</v>
      </c>
      <c r="S154" s="9">
        <f t="shared" si="37"/>
        <v>0.37020015085866653</v>
      </c>
      <c r="T154" s="9">
        <f t="shared" si="38"/>
        <v>0.27552899999999997</v>
      </c>
      <c r="U154" s="9">
        <f t="shared" si="39"/>
        <v>0.38676490818283138</v>
      </c>
      <c r="V154" s="15">
        <f t="shared" si="32"/>
        <v>0.17667371199999998</v>
      </c>
      <c r="X154" s="11">
        <f t="shared" si="40"/>
        <v>2.1069999999999997E+18</v>
      </c>
      <c r="Y154" s="11">
        <f t="shared" si="41"/>
        <v>8.9299999999999995E-18</v>
      </c>
      <c r="Z154" s="11">
        <f t="shared" si="42"/>
        <v>3.9299999999999996E-4</v>
      </c>
      <c r="AA154" s="16">
        <f t="shared" si="43"/>
        <v>7.3402182199176144E-3</v>
      </c>
      <c r="AB154" s="9">
        <f t="shared" si="33"/>
        <v>0.4388874429859157</v>
      </c>
      <c r="AC154" s="9">
        <f t="shared" si="34"/>
        <v>0.9926597817800823</v>
      </c>
      <c r="AD154" s="15">
        <f t="shared" si="35"/>
        <v>18.677400050680951</v>
      </c>
      <c r="AE154" s="3">
        <f t="shared" si="44"/>
        <v>1075.1719999999996</v>
      </c>
      <c r="AF154" s="2">
        <f t="shared" si="45"/>
        <v>0.25</v>
      </c>
      <c r="AG154" s="9">
        <f t="shared" si="46"/>
        <v>5.5567407043812522E-3</v>
      </c>
      <c r="AH154" s="2">
        <f t="shared" si="47"/>
        <v>0.2688877908165952</v>
      </c>
    </row>
    <row r="155" spans="1:34">
      <c r="A155" s="1">
        <f>Raw!A155</f>
        <v>142</v>
      </c>
      <c r="B155" s="14">
        <f>Raw!B155</f>
        <v>0.41699074074074072</v>
      </c>
      <c r="C155" s="15">
        <f>Raw!C155</f>
        <v>98.7</v>
      </c>
      <c r="D155" s="15">
        <f>IF(C155&gt;0.5,Raw!D155*D$11,-999)</f>
        <v>3.5</v>
      </c>
      <c r="E155" s="9">
        <f>IF(Raw!$G155&gt;$C$8,IF(Raw!$Q155&gt;$C$8,IF(Raw!$N155&gt;$C$9,IF(Raw!$N155&lt;$A$9,IF(Raw!$X155&gt;$C$9,IF(Raw!$X155&lt;$A$9,Raw!H155,-999),-999),-999),-999),-999),-999)</f>
        <v>0.38507999999999998</v>
      </c>
      <c r="F155" s="9">
        <f>IF(Raw!$G155&gt;$C$8,IF(Raw!$Q155&gt;$C$8,IF(Raw!$N155&gt;$C$9,IF(Raw!$N155&lt;$A$9,IF(Raw!$X155&gt;$C$9,IF(Raw!$X155&lt;$A$9,Raw!I155,-999),-999),-999),-999),-999),-999)</f>
        <v>0.59213400000000005</v>
      </c>
      <c r="G155" s="9">
        <f>Raw!G155</f>
        <v>0.95260599999999995</v>
      </c>
      <c r="H155" s="9">
        <f>IF(Raw!$G155&gt;$C$8,IF(Raw!$Q155&gt;$C$8,IF(Raw!$N155&gt;$C$9,IF(Raw!$N155&lt;$A$9,IF(Raw!$X155&gt;$C$9,IF(Raw!$X155&lt;$A$9,Raw!L155,-999),-999),-999),-999),-999),-999)</f>
        <v>845.6</v>
      </c>
      <c r="I155" s="9">
        <f>IF(Raw!$G155&gt;$C$8,IF(Raw!$Q155&gt;$C$8,IF(Raw!$N155&gt;$C$9,IF(Raw!$N155&lt;$A$9,IF(Raw!$X155&gt;$C$9,IF(Raw!$X155&lt;$A$9,Raw!M155,-999),-999),-999),-999),-999),-999)</f>
        <v>0.37081999999999998</v>
      </c>
      <c r="J155" s="9">
        <f>IF(Raw!$G155&gt;$C$8,IF(Raw!$Q155&gt;$C$8,IF(Raw!$N155&gt;$C$9,IF(Raw!$N155&lt;$A$9,IF(Raw!$X155&gt;$C$9,IF(Raw!$X155&lt;$A$9,Raw!N155,-999),-999),-999),-999),-999),-999)</f>
        <v>505</v>
      </c>
      <c r="K155" s="9">
        <f>IF(Raw!$G155&gt;$C$8,IF(Raw!$Q155&gt;$C$8,IF(Raw!$N155&gt;$C$9,IF(Raw!$N155&lt;$A$9,IF(Raw!$X155&gt;$C$9,IF(Raw!$X155&lt;$A$9,Raw!R155,-999),-999),-999),-999),-999),-999)</f>
        <v>0.36207499999999998</v>
      </c>
      <c r="L155" s="9">
        <f>IF(Raw!$G155&gt;$C$8,IF(Raw!$Q155&gt;$C$8,IF(Raw!$N155&gt;$C$9,IF(Raw!$N155&lt;$A$9,IF(Raw!$X155&gt;$C$9,IF(Raw!$X155&lt;$A$9,Raw!S155,-999),-999),-999),-999),-999),-999)</f>
        <v>0.58592500000000003</v>
      </c>
      <c r="M155" s="9">
        <f>Raw!Q155</f>
        <v>0.95994800000000002</v>
      </c>
      <c r="N155" s="9">
        <f>IF(Raw!$G155&gt;$C$8,IF(Raw!$Q155&gt;$C$8,IF(Raw!$N155&gt;$C$9,IF(Raw!$N155&lt;$A$9,IF(Raw!$X155&gt;$C$9,IF(Raw!$X155&lt;$A$9,Raw!V155,-999),-999),-999),-999),-999),-999)</f>
        <v>900</v>
      </c>
      <c r="O155" s="9">
        <f>IF(Raw!$G155&gt;$C$8,IF(Raw!$Q155&gt;$C$8,IF(Raw!$N155&gt;$C$9,IF(Raw!$N155&lt;$A$9,IF(Raw!$X155&gt;$C$9,IF(Raw!$X155&lt;$A$9,Raw!W155,-999),-999),-999),-999),-999),-999)</f>
        <v>0.22917999999999999</v>
      </c>
      <c r="P155" s="9">
        <f>IF(Raw!$G155&gt;$C$8,IF(Raw!$Q155&gt;$C$8,IF(Raw!$N155&gt;$C$9,IF(Raw!$N155&lt;$A$9,IF(Raw!$X155&gt;$C$9,IF(Raw!$X155&lt;$A$9,Raw!X155,-999),-999),-999),-999),-999),-999)</f>
        <v>340</v>
      </c>
      <c r="R155" s="9">
        <f t="shared" si="36"/>
        <v>0.20705400000000007</v>
      </c>
      <c r="S155" s="9">
        <f t="shared" si="37"/>
        <v>0.34967422914407897</v>
      </c>
      <c r="T155" s="9">
        <f t="shared" si="38"/>
        <v>0.22385000000000005</v>
      </c>
      <c r="U155" s="9">
        <f t="shared" si="39"/>
        <v>0.38204548363698432</v>
      </c>
      <c r="V155" s="15">
        <f t="shared" si="32"/>
        <v>0.14530940000000001</v>
      </c>
      <c r="X155" s="11">
        <f t="shared" si="40"/>
        <v>2.1069999999999997E+18</v>
      </c>
      <c r="Y155" s="11">
        <f t="shared" si="41"/>
        <v>8.4560000000000003E-18</v>
      </c>
      <c r="Z155" s="11">
        <f t="shared" si="42"/>
        <v>5.0500000000000002E-4</v>
      </c>
      <c r="AA155" s="16">
        <f t="shared" si="43"/>
        <v>8.917247206957038E-3</v>
      </c>
      <c r="AB155" s="9">
        <f t="shared" si="33"/>
        <v>0.36407112578727729</v>
      </c>
      <c r="AC155" s="9">
        <f t="shared" si="34"/>
        <v>0.99108275279304303</v>
      </c>
      <c r="AD155" s="15">
        <f t="shared" si="35"/>
        <v>17.657915261301067</v>
      </c>
      <c r="AE155" s="3">
        <f t="shared" si="44"/>
        <v>1018.1023999999998</v>
      </c>
      <c r="AF155" s="2">
        <f t="shared" si="45"/>
        <v>0.25</v>
      </c>
      <c r="AG155" s="9">
        <f t="shared" si="46"/>
        <v>5.1893282892497327E-3</v>
      </c>
      <c r="AH155" s="2">
        <f t="shared" si="47"/>
        <v>0.25110889525909502</v>
      </c>
    </row>
    <row r="156" spans="1:34">
      <c r="A156" s="1">
        <f>Raw!A156</f>
        <v>143</v>
      </c>
      <c r="B156" s="14">
        <f>Raw!B156</f>
        <v>0.41703703703703704</v>
      </c>
      <c r="C156" s="15">
        <f>Raw!C156</f>
        <v>100.2</v>
      </c>
      <c r="D156" s="15">
        <f>IF(C156&gt;0.5,Raw!D156*D$11,-999)</f>
        <v>3.5</v>
      </c>
      <c r="E156" s="9">
        <f>IF(Raw!$G156&gt;$C$8,IF(Raw!$Q156&gt;$C$8,IF(Raw!$N156&gt;$C$9,IF(Raw!$N156&lt;$A$9,IF(Raw!$X156&gt;$C$9,IF(Raw!$X156&lt;$A$9,Raw!H156,-999),-999),-999),-999),-999),-999)</f>
        <v>0.37629499999999999</v>
      </c>
      <c r="F156" s="9">
        <f>IF(Raw!$G156&gt;$C$8,IF(Raw!$Q156&gt;$C$8,IF(Raw!$N156&gt;$C$9,IF(Raw!$N156&lt;$A$9,IF(Raw!$X156&gt;$C$9,IF(Raw!$X156&lt;$A$9,Raw!I156,-999),-999),-999),-999),-999),-999)</f>
        <v>0.584897</v>
      </c>
      <c r="G156" s="9">
        <f>Raw!G156</f>
        <v>0.96552499999999997</v>
      </c>
      <c r="H156" s="9">
        <f>IF(Raw!$G156&gt;$C$8,IF(Raw!$Q156&gt;$C$8,IF(Raw!$N156&gt;$C$9,IF(Raw!$N156&lt;$A$9,IF(Raw!$X156&gt;$C$9,IF(Raw!$X156&lt;$A$9,Raw!L156,-999),-999),-999),-999),-999),-999)</f>
        <v>900</v>
      </c>
      <c r="I156" s="9">
        <f>IF(Raw!$G156&gt;$C$8,IF(Raw!$Q156&gt;$C$8,IF(Raw!$N156&gt;$C$9,IF(Raw!$N156&lt;$A$9,IF(Raw!$X156&gt;$C$9,IF(Raw!$X156&lt;$A$9,Raw!M156,-999),-999),-999),-999),-999),-999)</f>
        <v>0.37081999999999998</v>
      </c>
      <c r="J156" s="9">
        <f>IF(Raw!$G156&gt;$C$8,IF(Raw!$Q156&gt;$C$8,IF(Raw!$N156&gt;$C$9,IF(Raw!$N156&lt;$A$9,IF(Raw!$X156&gt;$C$9,IF(Raw!$X156&lt;$A$9,Raw!N156,-999),-999),-999),-999),-999),-999)</f>
        <v>512</v>
      </c>
      <c r="K156" s="9">
        <f>IF(Raw!$G156&gt;$C$8,IF(Raw!$Q156&gt;$C$8,IF(Raw!$N156&gt;$C$9,IF(Raw!$N156&lt;$A$9,IF(Raw!$X156&gt;$C$9,IF(Raw!$X156&lt;$A$9,Raw!R156,-999),-999),-999),-999),-999),-999)</f>
        <v>0.37609999999999999</v>
      </c>
      <c r="L156" s="9">
        <f>IF(Raw!$G156&gt;$C$8,IF(Raw!$Q156&gt;$C$8,IF(Raw!$N156&gt;$C$9,IF(Raw!$N156&lt;$A$9,IF(Raw!$X156&gt;$C$9,IF(Raw!$X156&lt;$A$9,Raw!S156,-999),-999),-999),-999),-999),-999)</f>
        <v>0.59809000000000001</v>
      </c>
      <c r="M156" s="9">
        <f>Raw!Q156</f>
        <v>0.95998799999999995</v>
      </c>
      <c r="N156" s="9">
        <f>IF(Raw!$G156&gt;$C$8,IF(Raw!$Q156&gt;$C$8,IF(Raw!$N156&gt;$C$9,IF(Raw!$N156&lt;$A$9,IF(Raw!$X156&gt;$C$9,IF(Raw!$X156&lt;$A$9,Raw!V156,-999),-999),-999),-999),-999),-999)</f>
        <v>881.5</v>
      </c>
      <c r="O156" s="9">
        <f>IF(Raw!$G156&gt;$C$8,IF(Raw!$Q156&gt;$C$8,IF(Raw!$N156&gt;$C$9,IF(Raw!$N156&lt;$A$9,IF(Raw!$X156&gt;$C$9,IF(Raw!$X156&lt;$A$9,Raw!W156,-999),-999),-999),-999),-999),-999)</f>
        <v>0.367531</v>
      </c>
      <c r="P156" s="9">
        <f>IF(Raw!$G156&gt;$C$8,IF(Raw!$Q156&gt;$C$8,IF(Raw!$N156&gt;$C$9,IF(Raw!$N156&lt;$A$9,IF(Raw!$X156&gt;$C$9,IF(Raw!$X156&lt;$A$9,Raw!X156,-999),-999),-999),-999),-999),-999)</f>
        <v>490</v>
      </c>
      <c r="R156" s="9">
        <f t="shared" si="36"/>
        <v>0.20860200000000001</v>
      </c>
      <c r="S156" s="9">
        <f t="shared" si="37"/>
        <v>0.35664740971487291</v>
      </c>
      <c r="T156" s="9">
        <f t="shared" si="38"/>
        <v>0.22199000000000002</v>
      </c>
      <c r="U156" s="9">
        <f t="shared" si="39"/>
        <v>0.37116487485161098</v>
      </c>
      <c r="V156" s="15">
        <f t="shared" si="32"/>
        <v>0.14832632000000001</v>
      </c>
      <c r="X156" s="11">
        <f t="shared" si="40"/>
        <v>2.1069999999999997E+18</v>
      </c>
      <c r="Y156" s="11">
        <f t="shared" si="41"/>
        <v>8.9999999999999999E-18</v>
      </c>
      <c r="Z156" s="11">
        <f t="shared" si="42"/>
        <v>5.1199999999999998E-4</v>
      </c>
      <c r="AA156" s="16">
        <f t="shared" si="43"/>
        <v>9.615696662623574E-3</v>
      </c>
      <c r="AB156" s="9">
        <f t="shared" si="33"/>
        <v>0.37823458850213582</v>
      </c>
      <c r="AC156" s="9">
        <f t="shared" si="34"/>
        <v>0.99038430333737637</v>
      </c>
      <c r="AD156" s="15">
        <f t="shared" si="35"/>
        <v>18.780657544186667</v>
      </c>
      <c r="AE156" s="3">
        <f t="shared" si="44"/>
        <v>1083.5999999999997</v>
      </c>
      <c r="AF156" s="2">
        <f t="shared" si="45"/>
        <v>0.25</v>
      </c>
      <c r="AG156" s="9">
        <f t="shared" si="46"/>
        <v>5.362092620783852E-3</v>
      </c>
      <c r="AH156" s="2">
        <f t="shared" si="47"/>
        <v>0.25946887135110314</v>
      </c>
    </row>
    <row r="157" spans="1:34">
      <c r="A157" s="1">
        <f>Raw!A157</f>
        <v>144</v>
      </c>
      <c r="B157" s="14">
        <f>Raw!B157</f>
        <v>0.41709490740740746</v>
      </c>
      <c r="C157" s="15">
        <f>Raw!C157</f>
        <v>100.9</v>
      </c>
      <c r="D157" s="15">
        <f>IF(C157&gt;0.5,Raw!D157*D$11,-999)</f>
        <v>2.6</v>
      </c>
      <c r="E157" s="9">
        <f>IF(Raw!$G157&gt;$C$8,IF(Raw!$Q157&gt;$C$8,IF(Raw!$N157&gt;$C$9,IF(Raw!$N157&lt;$A$9,IF(Raw!$X157&gt;$C$9,IF(Raw!$X157&lt;$A$9,Raw!H157,-999),-999),-999),-999),-999),-999)</f>
        <v>0.39341399999999999</v>
      </c>
      <c r="F157" s="9">
        <f>IF(Raw!$G157&gt;$C$8,IF(Raw!$Q157&gt;$C$8,IF(Raw!$N157&gt;$C$9,IF(Raw!$N157&lt;$A$9,IF(Raw!$X157&gt;$C$9,IF(Raw!$X157&lt;$A$9,Raw!I157,-999),-999),-999),-999),-999),-999)</f>
        <v>0.62103200000000003</v>
      </c>
      <c r="G157" s="9">
        <f>Raw!G157</f>
        <v>0.97282900000000005</v>
      </c>
      <c r="H157" s="9">
        <f>IF(Raw!$G157&gt;$C$8,IF(Raw!$Q157&gt;$C$8,IF(Raw!$N157&gt;$C$9,IF(Raw!$N157&lt;$A$9,IF(Raw!$X157&gt;$C$9,IF(Raw!$X157&lt;$A$9,Raw!L157,-999),-999),-999),-999),-999),-999)</f>
        <v>900</v>
      </c>
      <c r="I157" s="9">
        <f>IF(Raw!$G157&gt;$C$8,IF(Raw!$Q157&gt;$C$8,IF(Raw!$N157&gt;$C$9,IF(Raw!$N157&lt;$A$9,IF(Raw!$X157&gt;$C$9,IF(Raw!$X157&lt;$A$9,Raw!M157,-999),-999),-999),-999),-999),-999)</f>
        <v>0.28331400000000001</v>
      </c>
      <c r="J157" s="9">
        <f>IF(Raw!$G157&gt;$C$8,IF(Raw!$Q157&gt;$C$8,IF(Raw!$N157&gt;$C$9,IF(Raw!$N157&lt;$A$9,IF(Raw!$X157&gt;$C$9,IF(Raw!$X157&lt;$A$9,Raw!N157,-999),-999),-999),-999),-999),-999)</f>
        <v>432</v>
      </c>
      <c r="K157" s="9">
        <f>IF(Raw!$G157&gt;$C$8,IF(Raw!$Q157&gt;$C$8,IF(Raw!$N157&gt;$C$9,IF(Raw!$N157&lt;$A$9,IF(Raw!$X157&gt;$C$9,IF(Raw!$X157&lt;$A$9,Raw!R157,-999),-999),-999),-999),-999),-999)</f>
        <v>0.39520499999999997</v>
      </c>
      <c r="L157" s="9">
        <f>IF(Raw!$G157&gt;$C$8,IF(Raw!$Q157&gt;$C$8,IF(Raw!$N157&gt;$C$9,IF(Raw!$N157&lt;$A$9,IF(Raw!$X157&gt;$C$9,IF(Raw!$X157&lt;$A$9,Raw!S157,-999),-999),-999),-999),-999),-999)</f>
        <v>0.639957</v>
      </c>
      <c r="M157" s="9">
        <f>Raw!Q157</f>
        <v>0.96938899999999995</v>
      </c>
      <c r="N157" s="9">
        <f>IF(Raw!$G157&gt;$C$8,IF(Raw!$Q157&gt;$C$8,IF(Raw!$N157&gt;$C$9,IF(Raw!$N157&lt;$A$9,IF(Raw!$X157&gt;$C$9,IF(Raw!$X157&lt;$A$9,Raw!V157,-999),-999),-999),-999),-999),-999)</f>
        <v>900</v>
      </c>
      <c r="O157" s="9">
        <f>IF(Raw!$G157&gt;$C$8,IF(Raw!$Q157&gt;$C$8,IF(Raw!$N157&gt;$C$9,IF(Raw!$N157&lt;$A$9,IF(Raw!$X157&gt;$C$9,IF(Raw!$X157&lt;$A$9,Raw!W157,-999),-999),-999),-999),-999),-999)</f>
        <v>0.31326199999999998</v>
      </c>
      <c r="P157" s="9">
        <f>IF(Raw!$G157&gt;$C$8,IF(Raw!$Q157&gt;$C$8,IF(Raw!$N157&gt;$C$9,IF(Raw!$N157&lt;$A$9,IF(Raw!$X157&gt;$C$9,IF(Raw!$X157&lt;$A$9,Raw!X157,-999),-999),-999),-999),-999),-999)</f>
        <v>545</v>
      </c>
      <c r="R157" s="9">
        <f t="shared" si="36"/>
        <v>0.22761800000000004</v>
      </c>
      <c r="S157" s="9">
        <f t="shared" si="37"/>
        <v>0.36651573509899654</v>
      </c>
      <c r="T157" s="9">
        <f t="shared" si="38"/>
        <v>0.24475200000000003</v>
      </c>
      <c r="U157" s="9">
        <f t="shared" si="39"/>
        <v>0.38245069590613123</v>
      </c>
      <c r="V157" s="15">
        <f t="shared" si="32"/>
        <v>0.15870933600000001</v>
      </c>
      <c r="X157" s="11">
        <f t="shared" si="40"/>
        <v>1.5651999999999997E+18</v>
      </c>
      <c r="Y157" s="11">
        <f t="shared" si="41"/>
        <v>8.9999999999999999E-18</v>
      </c>
      <c r="Z157" s="11">
        <f t="shared" si="42"/>
        <v>4.3199999999999998E-4</v>
      </c>
      <c r="AA157" s="16">
        <f t="shared" si="43"/>
        <v>6.0486883217349329E-3</v>
      </c>
      <c r="AB157" s="9">
        <f t="shared" si="33"/>
        <v>0.39668542856412126</v>
      </c>
      <c r="AC157" s="9">
        <f t="shared" si="34"/>
        <v>0.993951311678265</v>
      </c>
      <c r="AD157" s="15">
        <f t="shared" si="35"/>
        <v>14.00159333734938</v>
      </c>
      <c r="AE157" s="3">
        <f t="shared" si="44"/>
        <v>1083.5999999999997</v>
      </c>
      <c r="AF157" s="2">
        <f t="shared" si="45"/>
        <v>0.25</v>
      </c>
      <c r="AG157" s="9">
        <f t="shared" si="46"/>
        <v>4.1191685505107085E-3</v>
      </c>
      <c r="AH157" s="2">
        <f t="shared" si="47"/>
        <v>0.1993244224397101</v>
      </c>
    </row>
    <row r="158" spans="1:34">
      <c r="A158" s="1">
        <f>Raw!A158</f>
        <v>145</v>
      </c>
      <c r="B158" s="14">
        <f>Raw!B158</f>
        <v>0.41715277777777776</v>
      </c>
      <c r="C158" s="15">
        <f>Raw!C158</f>
        <v>101.8</v>
      </c>
      <c r="D158" s="15">
        <f>IF(C158&gt;0.5,Raw!D158*D$11,-999)</f>
        <v>2.6</v>
      </c>
      <c r="E158" s="9">
        <f>IF(Raw!$G158&gt;$C$8,IF(Raw!$Q158&gt;$C$8,IF(Raw!$N158&gt;$C$9,IF(Raw!$N158&lt;$A$9,IF(Raw!$X158&gt;$C$9,IF(Raw!$X158&lt;$A$9,Raw!H158,-999),-999),-999),-999),-999),-999)</f>
        <v>0.39181899999999997</v>
      </c>
      <c r="F158" s="9">
        <f>IF(Raw!$G158&gt;$C$8,IF(Raw!$Q158&gt;$C$8,IF(Raw!$N158&gt;$C$9,IF(Raw!$N158&lt;$A$9,IF(Raw!$X158&gt;$C$9,IF(Raw!$X158&lt;$A$9,Raw!I158,-999),-999),-999),-999),-999),-999)</f>
        <v>0.59618000000000004</v>
      </c>
      <c r="G158" s="9">
        <f>Raw!G158</f>
        <v>0.96381499999999998</v>
      </c>
      <c r="H158" s="9">
        <f>IF(Raw!$G158&gt;$C$8,IF(Raw!$Q158&gt;$C$8,IF(Raw!$N158&gt;$C$9,IF(Raw!$N158&lt;$A$9,IF(Raw!$X158&gt;$C$9,IF(Raw!$X158&lt;$A$9,Raw!L158,-999),-999),-999),-999),-999),-999)</f>
        <v>846.8</v>
      </c>
      <c r="I158" s="9">
        <f>IF(Raw!$G158&gt;$C$8,IF(Raw!$Q158&gt;$C$8,IF(Raw!$N158&gt;$C$9,IF(Raw!$N158&lt;$A$9,IF(Raw!$X158&gt;$C$9,IF(Raw!$X158&lt;$A$9,Raw!M158,-999),-999),-999),-999),-999),-999)</f>
        <v>0.33352799999999999</v>
      </c>
      <c r="J158" s="9">
        <f>IF(Raw!$G158&gt;$C$8,IF(Raw!$Q158&gt;$C$8,IF(Raw!$N158&gt;$C$9,IF(Raw!$N158&lt;$A$9,IF(Raw!$X158&gt;$C$9,IF(Raw!$X158&lt;$A$9,Raw!N158,-999),-999),-999),-999),-999),-999)</f>
        <v>468</v>
      </c>
      <c r="K158" s="9">
        <f>IF(Raw!$G158&gt;$C$8,IF(Raw!$Q158&gt;$C$8,IF(Raw!$N158&gt;$C$9,IF(Raw!$N158&lt;$A$9,IF(Raw!$X158&gt;$C$9,IF(Raw!$X158&lt;$A$9,Raw!R158,-999),-999),-999),-999),-999),-999)</f>
        <v>0.39587</v>
      </c>
      <c r="L158" s="9">
        <f>IF(Raw!$G158&gt;$C$8,IF(Raw!$Q158&gt;$C$8,IF(Raw!$N158&gt;$C$9,IF(Raw!$N158&lt;$A$9,IF(Raw!$X158&gt;$C$9,IF(Raw!$X158&lt;$A$9,Raw!S158,-999),-999),-999),-999),-999),-999)</f>
        <v>0.61850899999999998</v>
      </c>
      <c r="M158" s="9">
        <f>Raw!Q158</f>
        <v>0.96116800000000002</v>
      </c>
      <c r="N158" s="9">
        <f>IF(Raw!$G158&gt;$C$8,IF(Raw!$Q158&gt;$C$8,IF(Raw!$N158&gt;$C$9,IF(Raw!$N158&lt;$A$9,IF(Raw!$X158&gt;$C$9,IF(Raw!$X158&lt;$A$9,Raw!V158,-999),-999),-999),-999),-999),-999)</f>
        <v>900</v>
      </c>
      <c r="O158" s="9">
        <f>IF(Raw!$G158&gt;$C$8,IF(Raw!$Q158&gt;$C$8,IF(Raw!$N158&gt;$C$9,IF(Raw!$N158&lt;$A$9,IF(Raw!$X158&gt;$C$9,IF(Raw!$X158&lt;$A$9,Raw!W158,-999),-999),-999),-999),-999),-999)</f>
        <v>0.351435</v>
      </c>
      <c r="P158" s="9">
        <f>IF(Raw!$G158&gt;$C$8,IF(Raw!$Q158&gt;$C$8,IF(Raw!$N158&gt;$C$9,IF(Raw!$N158&lt;$A$9,IF(Raw!$X158&gt;$C$9,IF(Raw!$X158&lt;$A$9,Raw!X158,-999),-999),-999),-999),-999),-999)</f>
        <v>413</v>
      </c>
      <c r="R158" s="9">
        <f t="shared" si="36"/>
        <v>0.20436100000000007</v>
      </c>
      <c r="S158" s="9">
        <f t="shared" si="37"/>
        <v>0.3427840585058205</v>
      </c>
      <c r="T158" s="9">
        <f t="shared" si="38"/>
        <v>0.22263899999999998</v>
      </c>
      <c r="U158" s="9">
        <f t="shared" si="39"/>
        <v>0.35996080897771898</v>
      </c>
      <c r="V158" s="15">
        <f t="shared" si="32"/>
        <v>0.15339023199999999</v>
      </c>
      <c r="X158" s="11">
        <f t="shared" si="40"/>
        <v>1.5651999999999997E+18</v>
      </c>
      <c r="Y158" s="11">
        <f t="shared" si="41"/>
        <v>8.4679999999999984E-18</v>
      </c>
      <c r="Z158" s="11">
        <f t="shared" si="42"/>
        <v>4.6799999999999999E-4</v>
      </c>
      <c r="AA158" s="16">
        <f t="shared" si="43"/>
        <v>6.1646860783912526E-3</v>
      </c>
      <c r="AB158" s="9">
        <f t="shared" si="33"/>
        <v>0.39724249954380697</v>
      </c>
      <c r="AC158" s="9">
        <f t="shared" si="34"/>
        <v>0.99383531392160862</v>
      </c>
      <c r="AD158" s="15">
        <f t="shared" si="35"/>
        <v>13.172406150408657</v>
      </c>
      <c r="AE158" s="3">
        <f t="shared" si="44"/>
        <v>1019.5471999999995</v>
      </c>
      <c r="AF158" s="2">
        <f t="shared" si="45"/>
        <v>0.25</v>
      </c>
      <c r="AG158" s="9">
        <f t="shared" si="46"/>
        <v>3.6473461339109089E-3</v>
      </c>
      <c r="AH158" s="2">
        <f t="shared" si="47"/>
        <v>0.17649318124876559</v>
      </c>
    </row>
    <row r="159" spans="1:34">
      <c r="A159" s="1">
        <f>Raw!A159</f>
        <v>146</v>
      </c>
      <c r="B159" s="14">
        <f>Raw!B159</f>
        <v>0.41721064814814812</v>
      </c>
      <c r="C159" s="15">
        <f>Raw!C159</f>
        <v>102.9</v>
      </c>
      <c r="D159" s="15">
        <f>IF(C159&gt;0.5,Raw!D159*D$11,-999)</f>
        <v>2.6</v>
      </c>
      <c r="E159" s="9">
        <f>IF(Raw!$G159&gt;$C$8,IF(Raw!$Q159&gt;$C$8,IF(Raw!$N159&gt;$C$9,IF(Raw!$N159&lt;$A$9,IF(Raw!$X159&gt;$C$9,IF(Raw!$X159&lt;$A$9,Raw!H159,-999),-999),-999),-999),-999),-999)</f>
        <v>0.37118899999999999</v>
      </c>
      <c r="F159" s="9">
        <f>IF(Raw!$G159&gt;$C$8,IF(Raw!$Q159&gt;$C$8,IF(Raw!$N159&gt;$C$9,IF(Raw!$N159&lt;$A$9,IF(Raw!$X159&gt;$C$9,IF(Raw!$X159&lt;$A$9,Raw!I159,-999),-999),-999),-999),-999),-999)</f>
        <v>0.56697699999999995</v>
      </c>
      <c r="G159" s="9">
        <f>Raw!G159</f>
        <v>0.95083600000000001</v>
      </c>
      <c r="H159" s="9">
        <f>IF(Raw!$G159&gt;$C$8,IF(Raw!$Q159&gt;$C$8,IF(Raw!$N159&gt;$C$9,IF(Raw!$N159&lt;$A$9,IF(Raw!$X159&gt;$C$9,IF(Raw!$X159&lt;$A$9,Raw!L159,-999),-999),-999),-999),-999),-999)</f>
        <v>873.8</v>
      </c>
      <c r="I159" s="9">
        <f>IF(Raw!$G159&gt;$C$8,IF(Raw!$Q159&gt;$C$8,IF(Raw!$N159&gt;$C$9,IF(Raw!$N159&lt;$A$9,IF(Raw!$X159&gt;$C$9,IF(Raw!$X159&lt;$A$9,Raw!M159,-999),-999),-999),-999),-999),-999)</f>
        <v>0.323797</v>
      </c>
      <c r="J159" s="9">
        <f>IF(Raw!$G159&gt;$C$8,IF(Raw!$Q159&gt;$C$8,IF(Raw!$N159&gt;$C$9,IF(Raw!$N159&lt;$A$9,IF(Raw!$X159&gt;$C$9,IF(Raw!$X159&lt;$A$9,Raw!N159,-999),-999),-999),-999),-999),-999)</f>
        <v>432</v>
      </c>
      <c r="K159" s="9">
        <f>IF(Raw!$G159&gt;$C$8,IF(Raw!$Q159&gt;$C$8,IF(Raw!$N159&gt;$C$9,IF(Raw!$N159&lt;$A$9,IF(Raw!$X159&gt;$C$9,IF(Raw!$X159&lt;$A$9,Raw!R159,-999),-999),-999),-999),-999),-999)</f>
        <v>0.38092399999999998</v>
      </c>
      <c r="L159" s="9">
        <f>IF(Raw!$G159&gt;$C$8,IF(Raw!$Q159&gt;$C$8,IF(Raw!$N159&gt;$C$9,IF(Raw!$N159&lt;$A$9,IF(Raw!$X159&gt;$C$9,IF(Raw!$X159&lt;$A$9,Raw!S159,-999),-999),-999),-999),-999),-999)</f>
        <v>0.59104199999999996</v>
      </c>
      <c r="M159" s="9">
        <f>Raw!Q159</f>
        <v>0.96010700000000004</v>
      </c>
      <c r="N159" s="9">
        <f>IF(Raw!$G159&gt;$C$8,IF(Raw!$Q159&gt;$C$8,IF(Raw!$N159&gt;$C$9,IF(Raw!$N159&lt;$A$9,IF(Raw!$X159&gt;$C$9,IF(Raw!$X159&lt;$A$9,Raw!V159,-999),-999),-999),-999),-999),-999)</f>
        <v>876.2</v>
      </c>
      <c r="O159" s="9">
        <f>IF(Raw!$G159&gt;$C$8,IF(Raw!$Q159&gt;$C$8,IF(Raw!$N159&gt;$C$9,IF(Raw!$N159&lt;$A$9,IF(Raw!$X159&gt;$C$9,IF(Raw!$X159&lt;$A$9,Raw!W159,-999),-999),-999),-999),-999),-999)</f>
        <v>0.35900199999999999</v>
      </c>
      <c r="P159" s="9">
        <f>IF(Raw!$G159&gt;$C$8,IF(Raw!$Q159&gt;$C$8,IF(Raw!$N159&gt;$C$9,IF(Raw!$N159&lt;$A$9,IF(Raw!$X159&gt;$C$9,IF(Raw!$X159&lt;$A$9,Raw!X159,-999),-999),-999),-999),-999),-999)</f>
        <v>358</v>
      </c>
      <c r="R159" s="9">
        <f t="shared" si="36"/>
        <v>0.19578799999999996</v>
      </c>
      <c r="S159" s="9">
        <f t="shared" si="37"/>
        <v>0.34531912229243861</v>
      </c>
      <c r="T159" s="9">
        <f t="shared" si="38"/>
        <v>0.21011799999999997</v>
      </c>
      <c r="U159" s="9">
        <f t="shared" si="39"/>
        <v>0.3555043465608197</v>
      </c>
      <c r="V159" s="15">
        <f t="shared" si="32"/>
        <v>0.14657841599999999</v>
      </c>
      <c r="X159" s="11">
        <f t="shared" si="40"/>
        <v>1.5651999999999997E+18</v>
      </c>
      <c r="Y159" s="11">
        <f t="shared" si="41"/>
        <v>8.7379999999999993E-18</v>
      </c>
      <c r="Z159" s="11">
        <f t="shared" si="42"/>
        <v>4.3199999999999998E-4</v>
      </c>
      <c r="AA159" s="16">
        <f t="shared" si="43"/>
        <v>5.8736385379148225E-3</v>
      </c>
      <c r="AB159" s="9">
        <f t="shared" si="33"/>
        <v>0.38215815718230955</v>
      </c>
      <c r="AC159" s="9">
        <f t="shared" si="34"/>
        <v>0.99412636146208522</v>
      </c>
      <c r="AD159" s="15">
        <f t="shared" si="35"/>
        <v>13.596385504432458</v>
      </c>
      <c r="AE159" s="3">
        <f t="shared" si="44"/>
        <v>1052.0551999999996</v>
      </c>
      <c r="AF159" s="2">
        <f t="shared" si="45"/>
        <v>0.25</v>
      </c>
      <c r="AG159" s="9">
        <f t="shared" si="46"/>
        <v>3.7181339571863556E-3</v>
      </c>
      <c r="AH159" s="2">
        <f t="shared" si="47"/>
        <v>0.17991856717729074</v>
      </c>
    </row>
    <row r="160" spans="1:34">
      <c r="A160" s="1">
        <f>Raw!A160</f>
        <v>147</v>
      </c>
      <c r="B160" s="14">
        <f>Raw!B160</f>
        <v>0.41725694444444444</v>
      </c>
      <c r="C160" s="15">
        <f>Raw!C160</f>
        <v>103.4</v>
      </c>
      <c r="D160" s="15">
        <f>IF(C160&gt;0.5,Raw!D160*D$11,-999)</f>
        <v>2.6</v>
      </c>
      <c r="E160" s="9">
        <f>IF(Raw!$G160&gt;$C$8,IF(Raw!$Q160&gt;$C$8,IF(Raw!$N160&gt;$C$9,IF(Raw!$N160&lt;$A$9,IF(Raw!$X160&gt;$C$9,IF(Raw!$X160&lt;$A$9,Raw!H160,-999),-999),-999),-999),-999),-999)</f>
        <v>0.36729299999999998</v>
      </c>
      <c r="F160" s="9">
        <f>IF(Raw!$G160&gt;$C$8,IF(Raw!$Q160&gt;$C$8,IF(Raw!$N160&gt;$C$9,IF(Raw!$N160&lt;$A$9,IF(Raw!$X160&gt;$C$9,IF(Raw!$X160&lt;$A$9,Raw!I160,-999),-999),-999),-999),-999),-999)</f>
        <v>0.57180900000000001</v>
      </c>
      <c r="G160" s="9">
        <f>Raw!G160</f>
        <v>0.96850800000000004</v>
      </c>
      <c r="H160" s="9">
        <f>IF(Raw!$G160&gt;$C$8,IF(Raw!$Q160&gt;$C$8,IF(Raw!$N160&gt;$C$9,IF(Raw!$N160&lt;$A$9,IF(Raw!$X160&gt;$C$9,IF(Raw!$X160&lt;$A$9,Raw!L160,-999),-999),-999),-999),-999),-999)</f>
        <v>900</v>
      </c>
      <c r="I160" s="9">
        <f>IF(Raw!$G160&gt;$C$8,IF(Raw!$Q160&gt;$C$8,IF(Raw!$N160&gt;$C$9,IF(Raw!$N160&lt;$A$9,IF(Raw!$X160&gt;$C$9,IF(Raw!$X160&lt;$A$9,Raw!M160,-999),-999),-999),-999),-999),-999)</f>
        <v>0.30409000000000003</v>
      </c>
      <c r="J160" s="9">
        <f>IF(Raw!$G160&gt;$C$8,IF(Raw!$Q160&gt;$C$8,IF(Raw!$N160&gt;$C$9,IF(Raw!$N160&lt;$A$9,IF(Raw!$X160&gt;$C$9,IF(Raw!$X160&lt;$A$9,Raw!N160,-999),-999),-999),-999),-999),-999)</f>
        <v>536</v>
      </c>
      <c r="K160" s="9">
        <f>IF(Raw!$G160&gt;$C$8,IF(Raw!$Q160&gt;$C$8,IF(Raw!$N160&gt;$C$9,IF(Raw!$N160&lt;$A$9,IF(Raw!$X160&gt;$C$9,IF(Raw!$X160&lt;$A$9,Raw!R160,-999),-999),-999),-999),-999),-999)</f>
        <v>0.372311</v>
      </c>
      <c r="L160" s="9">
        <f>IF(Raw!$G160&gt;$C$8,IF(Raw!$Q160&gt;$C$8,IF(Raw!$N160&gt;$C$9,IF(Raw!$N160&lt;$A$9,IF(Raw!$X160&gt;$C$9,IF(Raw!$X160&lt;$A$9,Raw!S160,-999),-999),-999),-999),-999),-999)</f>
        <v>0.58656399999999997</v>
      </c>
      <c r="M160" s="9">
        <f>Raw!Q160</f>
        <v>0.96388799999999997</v>
      </c>
      <c r="N160" s="9">
        <f>IF(Raw!$G160&gt;$C$8,IF(Raw!$Q160&gt;$C$8,IF(Raw!$N160&gt;$C$9,IF(Raw!$N160&lt;$A$9,IF(Raw!$X160&gt;$C$9,IF(Raw!$X160&lt;$A$9,Raw!V160,-999),-999),-999),-999),-999),-999)</f>
        <v>900</v>
      </c>
      <c r="O160" s="9">
        <f>IF(Raw!$G160&gt;$C$8,IF(Raw!$Q160&gt;$C$8,IF(Raw!$N160&gt;$C$9,IF(Raw!$N160&lt;$A$9,IF(Raw!$X160&gt;$C$9,IF(Raw!$X160&lt;$A$9,Raw!W160,-999),-999),-999),-999),-999),-999)</f>
        <v>0.37081500000000001</v>
      </c>
      <c r="P160" s="9">
        <f>IF(Raw!$G160&gt;$C$8,IF(Raw!$Q160&gt;$C$8,IF(Raw!$N160&gt;$C$9,IF(Raw!$N160&lt;$A$9,IF(Raw!$X160&gt;$C$9,IF(Raw!$X160&lt;$A$9,Raw!X160,-999),-999),-999),-999),-999),-999)</f>
        <v>510</v>
      </c>
      <c r="R160" s="9">
        <f t="shared" si="36"/>
        <v>0.20451600000000003</v>
      </c>
      <c r="S160" s="9">
        <f t="shared" si="37"/>
        <v>0.35766488460307555</v>
      </c>
      <c r="T160" s="9">
        <f t="shared" si="38"/>
        <v>0.21425299999999997</v>
      </c>
      <c r="U160" s="9">
        <f t="shared" si="39"/>
        <v>0.3652678991550794</v>
      </c>
      <c r="V160" s="15">
        <f t="shared" si="32"/>
        <v>0.145467872</v>
      </c>
      <c r="X160" s="11">
        <f t="shared" si="40"/>
        <v>1.5651999999999997E+18</v>
      </c>
      <c r="Y160" s="11">
        <f t="shared" si="41"/>
        <v>8.9999999999999999E-18</v>
      </c>
      <c r="Z160" s="11">
        <f t="shared" si="42"/>
        <v>5.3600000000000002E-4</v>
      </c>
      <c r="AA160" s="16">
        <f t="shared" si="43"/>
        <v>7.49394160803875E-3</v>
      </c>
      <c r="AB160" s="9">
        <f t="shared" si="33"/>
        <v>0.37391659947134714</v>
      </c>
      <c r="AC160" s="9">
        <f t="shared" si="34"/>
        <v>0.99250605839196115</v>
      </c>
      <c r="AD160" s="15">
        <f t="shared" si="35"/>
        <v>13.981234343355876</v>
      </c>
      <c r="AE160" s="3">
        <f t="shared" si="44"/>
        <v>1083.5999999999997</v>
      </c>
      <c r="AF160" s="2">
        <f t="shared" si="45"/>
        <v>0.25</v>
      </c>
      <c r="AG160" s="9">
        <f t="shared" si="46"/>
        <v>3.9283816124557284E-3</v>
      </c>
      <c r="AH160" s="2">
        <f t="shared" si="47"/>
        <v>0.19009234179757792</v>
      </c>
    </row>
    <row r="161" spans="1:34">
      <c r="A161" s="1">
        <f>Raw!A161</f>
        <v>148</v>
      </c>
      <c r="B161" s="14">
        <f>Raw!B161</f>
        <v>0.41731481481481486</v>
      </c>
      <c r="C161" s="15">
        <f>Raw!C161</f>
        <v>104.2</v>
      </c>
      <c r="D161" s="15">
        <f>IF(C161&gt;0.5,Raw!D161*D$11,-999)</f>
        <v>2.6</v>
      </c>
      <c r="E161" s="9">
        <f>IF(Raw!$G161&gt;$C$8,IF(Raw!$Q161&gt;$C$8,IF(Raw!$N161&gt;$C$9,IF(Raw!$N161&lt;$A$9,IF(Raw!$X161&gt;$C$9,IF(Raw!$X161&lt;$A$9,Raw!H161,-999),-999),-999),-999),-999),-999)</f>
        <v>0.36871199999999998</v>
      </c>
      <c r="F161" s="9">
        <f>IF(Raw!$G161&gt;$C$8,IF(Raw!$Q161&gt;$C$8,IF(Raw!$N161&gt;$C$9,IF(Raw!$N161&lt;$A$9,IF(Raw!$X161&gt;$C$9,IF(Raw!$X161&lt;$A$9,Raw!I161,-999),-999),-999),-999),-999),-999)</f>
        <v>0.57130199999999998</v>
      </c>
      <c r="G161" s="9">
        <f>Raw!G161</f>
        <v>0.96926199999999996</v>
      </c>
      <c r="H161" s="9">
        <f>IF(Raw!$G161&gt;$C$8,IF(Raw!$Q161&gt;$C$8,IF(Raw!$N161&gt;$C$9,IF(Raw!$N161&lt;$A$9,IF(Raw!$X161&gt;$C$9,IF(Raw!$X161&lt;$A$9,Raw!L161,-999),-999),-999),-999),-999),-999)</f>
        <v>893.6</v>
      </c>
      <c r="I161" s="9">
        <f>IF(Raw!$G161&gt;$C$8,IF(Raw!$Q161&gt;$C$8,IF(Raw!$N161&gt;$C$9,IF(Raw!$N161&lt;$A$9,IF(Raw!$X161&gt;$C$9,IF(Raw!$X161&lt;$A$9,Raw!M161,-999),-999),-999),-999),-999),-999)</f>
        <v>0.37081999999999998</v>
      </c>
      <c r="J161" s="9">
        <f>IF(Raw!$G161&gt;$C$8,IF(Raw!$Q161&gt;$C$8,IF(Raw!$N161&gt;$C$9,IF(Raw!$N161&lt;$A$9,IF(Raw!$X161&gt;$C$9,IF(Raw!$X161&lt;$A$9,Raw!N161,-999),-999),-999),-999),-999),-999)</f>
        <v>480</v>
      </c>
      <c r="K161" s="9">
        <f>IF(Raw!$G161&gt;$C$8,IF(Raw!$Q161&gt;$C$8,IF(Raw!$N161&gt;$C$9,IF(Raw!$N161&lt;$A$9,IF(Raw!$X161&gt;$C$9,IF(Raw!$X161&lt;$A$9,Raw!R161,-999),-999),-999),-999),-999),-999)</f>
        <v>0.375502</v>
      </c>
      <c r="L161" s="9">
        <f>IF(Raw!$G161&gt;$C$8,IF(Raw!$Q161&gt;$C$8,IF(Raw!$N161&gt;$C$9,IF(Raw!$N161&lt;$A$9,IF(Raw!$X161&gt;$C$9,IF(Raw!$X161&lt;$A$9,Raw!S161,-999),-999),-999),-999),-999),-999)</f>
        <v>0.59232700000000005</v>
      </c>
      <c r="M161" s="9">
        <f>Raw!Q161</f>
        <v>0.97001599999999999</v>
      </c>
      <c r="N161" s="9">
        <f>IF(Raw!$G161&gt;$C$8,IF(Raw!$Q161&gt;$C$8,IF(Raw!$N161&gt;$C$9,IF(Raw!$N161&lt;$A$9,IF(Raw!$X161&gt;$C$9,IF(Raw!$X161&lt;$A$9,Raw!V161,-999),-999),-999),-999),-999),-999)</f>
        <v>890.9</v>
      </c>
      <c r="O161" s="9">
        <f>IF(Raw!$G161&gt;$C$8,IF(Raw!$Q161&gt;$C$8,IF(Raw!$N161&gt;$C$9,IF(Raw!$N161&lt;$A$9,IF(Raw!$X161&gt;$C$9,IF(Raw!$X161&lt;$A$9,Raw!W161,-999),-999),-999),-999),-999),-999)</f>
        <v>0.28956799999999999</v>
      </c>
      <c r="P161" s="9">
        <f>IF(Raw!$G161&gt;$C$8,IF(Raw!$Q161&gt;$C$8,IF(Raw!$N161&gt;$C$9,IF(Raw!$N161&lt;$A$9,IF(Raw!$X161&gt;$C$9,IF(Raw!$X161&lt;$A$9,Raw!X161,-999),-999),-999),-999),-999),-999)</f>
        <v>562</v>
      </c>
      <c r="R161" s="9">
        <f t="shared" si="36"/>
        <v>0.20258999999999999</v>
      </c>
      <c r="S161" s="9">
        <f t="shared" si="37"/>
        <v>0.35461104634676582</v>
      </c>
      <c r="T161" s="9">
        <f t="shared" si="38"/>
        <v>0.21682500000000005</v>
      </c>
      <c r="U161" s="9">
        <f t="shared" si="39"/>
        <v>0.366056249335249</v>
      </c>
      <c r="V161" s="15">
        <f t="shared" si="32"/>
        <v>0.146897096</v>
      </c>
      <c r="X161" s="11">
        <f t="shared" si="40"/>
        <v>1.5651999999999997E+18</v>
      </c>
      <c r="Y161" s="11">
        <f t="shared" si="41"/>
        <v>8.9359999999999993E-18</v>
      </c>
      <c r="Z161" s="11">
        <f t="shared" si="42"/>
        <v>4.7999999999999996E-4</v>
      </c>
      <c r="AA161" s="16">
        <f t="shared" si="43"/>
        <v>6.6688094631223074E-3</v>
      </c>
      <c r="AB161" s="9">
        <f t="shared" si="33"/>
        <v>0.37694796461184149</v>
      </c>
      <c r="AC161" s="9">
        <f t="shared" si="34"/>
        <v>0.99333119053687768</v>
      </c>
      <c r="AD161" s="15">
        <f t="shared" si="35"/>
        <v>13.893353048171473</v>
      </c>
      <c r="AE161" s="3">
        <f t="shared" si="44"/>
        <v>1075.8943999999997</v>
      </c>
      <c r="AF161" s="2">
        <f t="shared" si="45"/>
        <v>0.25</v>
      </c>
      <c r="AG161" s="9">
        <f t="shared" si="46"/>
        <v>3.9121143903877685E-3</v>
      </c>
      <c r="AH161" s="2">
        <f t="shared" si="47"/>
        <v>0.18930517938758315</v>
      </c>
    </row>
    <row r="162" spans="1:34">
      <c r="A162" s="1">
        <f>Raw!A162</f>
        <v>149</v>
      </c>
      <c r="B162" s="14">
        <f>Raw!B162</f>
        <v>0.41737268518518517</v>
      </c>
      <c r="C162" s="15">
        <f>Raw!C162</f>
        <v>105.8</v>
      </c>
      <c r="D162" s="15">
        <f>IF(C162&gt;0.5,Raw!D162*D$11,-999)</f>
        <v>2.6</v>
      </c>
      <c r="E162" s="9">
        <f>IF(Raw!$G162&gt;$C$8,IF(Raw!$Q162&gt;$C$8,IF(Raw!$N162&gt;$C$9,IF(Raw!$N162&lt;$A$9,IF(Raw!$X162&gt;$C$9,IF(Raw!$X162&lt;$A$9,Raw!H162,-999),-999),-999),-999),-999),-999)</f>
        <v>0.38467699999999999</v>
      </c>
      <c r="F162" s="9">
        <f>IF(Raw!$G162&gt;$C$8,IF(Raw!$Q162&gt;$C$8,IF(Raw!$N162&gt;$C$9,IF(Raw!$N162&lt;$A$9,IF(Raw!$X162&gt;$C$9,IF(Raw!$X162&lt;$A$9,Raw!I162,-999),-999),-999),-999),-999),-999)</f>
        <v>0.60057099999999997</v>
      </c>
      <c r="G162" s="9">
        <f>Raw!G162</f>
        <v>0.966584</v>
      </c>
      <c r="H162" s="9">
        <f>IF(Raw!$G162&gt;$C$8,IF(Raw!$Q162&gt;$C$8,IF(Raw!$N162&gt;$C$9,IF(Raw!$N162&lt;$A$9,IF(Raw!$X162&gt;$C$9,IF(Raw!$X162&lt;$A$9,Raw!L162,-999),-999),-999),-999),-999),-999)</f>
        <v>853.2</v>
      </c>
      <c r="I162" s="9">
        <f>IF(Raw!$G162&gt;$C$8,IF(Raw!$Q162&gt;$C$8,IF(Raw!$N162&gt;$C$9,IF(Raw!$N162&lt;$A$9,IF(Raw!$X162&gt;$C$9,IF(Raw!$X162&lt;$A$9,Raw!M162,-999),-999),-999),-999),-999),-999)</f>
        <v>0.27104200000000001</v>
      </c>
      <c r="J162" s="9">
        <f>IF(Raw!$G162&gt;$C$8,IF(Raw!$Q162&gt;$C$8,IF(Raw!$N162&gt;$C$9,IF(Raw!$N162&lt;$A$9,IF(Raw!$X162&gt;$C$9,IF(Raw!$X162&lt;$A$9,Raw!N162,-999),-999),-999),-999),-999),-999)</f>
        <v>480</v>
      </c>
      <c r="K162" s="9">
        <f>IF(Raw!$G162&gt;$C$8,IF(Raw!$Q162&gt;$C$8,IF(Raw!$N162&gt;$C$9,IF(Raw!$N162&lt;$A$9,IF(Raw!$X162&gt;$C$9,IF(Raw!$X162&lt;$A$9,Raw!R162,-999),-999),-999),-999),-999),-999)</f>
        <v>0.37053799999999998</v>
      </c>
      <c r="L162" s="9">
        <f>IF(Raw!$G162&gt;$C$8,IF(Raw!$Q162&gt;$C$8,IF(Raw!$N162&gt;$C$9,IF(Raw!$N162&lt;$A$9,IF(Raw!$X162&gt;$C$9,IF(Raw!$X162&lt;$A$9,Raw!S162,-999),-999),-999),-999),-999),-999)</f>
        <v>0.58831299999999997</v>
      </c>
      <c r="M162" s="9">
        <f>Raw!Q162</f>
        <v>0.95760500000000004</v>
      </c>
      <c r="N162" s="9">
        <f>IF(Raw!$G162&gt;$C$8,IF(Raw!$Q162&gt;$C$8,IF(Raw!$N162&gt;$C$9,IF(Raw!$N162&lt;$A$9,IF(Raw!$X162&gt;$C$9,IF(Raw!$X162&lt;$A$9,Raw!V162,-999),-999),-999),-999),-999),-999)</f>
        <v>875.2</v>
      </c>
      <c r="O162" s="9">
        <f>IF(Raw!$G162&gt;$C$8,IF(Raw!$Q162&gt;$C$8,IF(Raw!$N162&gt;$C$9,IF(Raw!$N162&lt;$A$9,IF(Raw!$X162&gt;$C$9,IF(Raw!$X162&lt;$A$9,Raw!W162,-999),-999),-999),-999),-999),-999)</f>
        <v>0.28340399999999999</v>
      </c>
      <c r="P162" s="9">
        <f>IF(Raw!$G162&gt;$C$8,IF(Raw!$Q162&gt;$C$8,IF(Raw!$N162&gt;$C$9,IF(Raw!$N162&lt;$A$9,IF(Raw!$X162&gt;$C$9,IF(Raw!$X162&lt;$A$9,Raw!X162,-999),-999),-999),-999),-999),-999)</f>
        <v>462</v>
      </c>
      <c r="R162" s="9">
        <f t="shared" si="36"/>
        <v>0.21589399999999997</v>
      </c>
      <c r="S162" s="9">
        <f t="shared" si="37"/>
        <v>0.35948122703227425</v>
      </c>
      <c r="T162" s="9">
        <f t="shared" si="38"/>
        <v>0.217775</v>
      </c>
      <c r="U162" s="9">
        <f t="shared" si="39"/>
        <v>0.37016860072784386</v>
      </c>
      <c r="V162" s="15">
        <f t="shared" si="32"/>
        <v>0.14590162399999998</v>
      </c>
      <c r="X162" s="11">
        <f t="shared" si="40"/>
        <v>1.5651999999999997E+18</v>
      </c>
      <c r="Y162" s="11">
        <f t="shared" si="41"/>
        <v>8.5320000000000005E-18</v>
      </c>
      <c r="Z162" s="11">
        <f t="shared" si="42"/>
        <v>4.7999999999999996E-4</v>
      </c>
      <c r="AA162" s="16">
        <f t="shared" si="43"/>
        <v>6.3692303394715802E-3</v>
      </c>
      <c r="AB162" s="9">
        <f t="shared" si="33"/>
        <v>0.37192505913717838</v>
      </c>
      <c r="AC162" s="9">
        <f t="shared" si="34"/>
        <v>0.99363076966052855</v>
      </c>
      <c r="AD162" s="15">
        <f t="shared" si="35"/>
        <v>13.269229873899128</v>
      </c>
      <c r="AE162" s="3">
        <f t="shared" si="44"/>
        <v>1027.2527999999998</v>
      </c>
      <c r="AF162" s="2">
        <f t="shared" si="45"/>
        <v>0.25</v>
      </c>
      <c r="AG162" s="9">
        <f t="shared" si="46"/>
        <v>3.7783478885825726E-3</v>
      </c>
      <c r="AH162" s="2">
        <f t="shared" si="47"/>
        <v>0.18283228798070073</v>
      </c>
    </row>
    <row r="163" spans="1:34">
      <c r="A163" s="1">
        <f>Raw!A163</f>
        <v>150</v>
      </c>
      <c r="B163" s="14">
        <f>Raw!B163</f>
        <v>0.41743055555555553</v>
      </c>
      <c r="C163" s="15">
        <f>Raw!C163</f>
        <v>106.4</v>
      </c>
      <c r="D163" s="15">
        <f>IF(C163&gt;0.5,Raw!D163*D$11,-999)</f>
        <v>2.6</v>
      </c>
      <c r="E163" s="9">
        <f>IF(Raw!$G163&gt;$C$8,IF(Raw!$Q163&gt;$C$8,IF(Raw!$N163&gt;$C$9,IF(Raw!$N163&lt;$A$9,IF(Raw!$X163&gt;$C$9,IF(Raw!$X163&lt;$A$9,Raw!H163,-999),-999),-999),-999),-999),-999)</f>
        <v>0.38059199999999999</v>
      </c>
      <c r="F163" s="9">
        <f>IF(Raw!$G163&gt;$C$8,IF(Raw!$Q163&gt;$C$8,IF(Raw!$N163&gt;$C$9,IF(Raw!$N163&lt;$A$9,IF(Raw!$X163&gt;$C$9,IF(Raw!$X163&lt;$A$9,Raw!I163,-999),-999),-999),-999),-999),-999)</f>
        <v>0.58377500000000004</v>
      </c>
      <c r="G163" s="9">
        <f>Raw!G163</f>
        <v>0.96524399999999999</v>
      </c>
      <c r="H163" s="9">
        <f>IF(Raw!$G163&gt;$C$8,IF(Raw!$Q163&gt;$C$8,IF(Raw!$N163&gt;$C$9,IF(Raw!$N163&lt;$A$9,IF(Raw!$X163&gt;$C$9,IF(Raw!$X163&lt;$A$9,Raw!L163,-999),-999),-999),-999),-999),-999)</f>
        <v>900</v>
      </c>
      <c r="I163" s="9">
        <f>IF(Raw!$G163&gt;$C$8,IF(Raw!$Q163&gt;$C$8,IF(Raw!$N163&gt;$C$9,IF(Raw!$N163&lt;$A$9,IF(Raw!$X163&gt;$C$9,IF(Raw!$X163&lt;$A$9,Raw!M163,-999),-999),-999),-999),-999),-999)</f>
        <v>0.35471000000000003</v>
      </c>
      <c r="J163" s="9">
        <f>IF(Raw!$G163&gt;$C$8,IF(Raw!$Q163&gt;$C$8,IF(Raw!$N163&gt;$C$9,IF(Raw!$N163&lt;$A$9,IF(Raw!$X163&gt;$C$9,IF(Raw!$X163&lt;$A$9,Raw!N163,-999),-999),-999),-999),-999),-999)</f>
        <v>535</v>
      </c>
      <c r="K163" s="9">
        <f>IF(Raw!$G163&gt;$C$8,IF(Raw!$Q163&gt;$C$8,IF(Raw!$N163&gt;$C$9,IF(Raw!$N163&lt;$A$9,IF(Raw!$X163&gt;$C$9,IF(Raw!$X163&lt;$A$9,Raw!R163,-999),-999),-999),-999),-999),-999)</f>
        <v>0.386716</v>
      </c>
      <c r="L163" s="9">
        <f>IF(Raw!$G163&gt;$C$8,IF(Raw!$Q163&gt;$C$8,IF(Raw!$N163&gt;$C$9,IF(Raw!$N163&lt;$A$9,IF(Raw!$X163&gt;$C$9,IF(Raw!$X163&lt;$A$9,Raw!S163,-999),-999),-999),-999),-999),-999)</f>
        <v>0.61389300000000002</v>
      </c>
      <c r="M163" s="9">
        <f>Raw!Q163</f>
        <v>0.94513599999999998</v>
      </c>
      <c r="N163" s="9">
        <f>IF(Raw!$G163&gt;$C$8,IF(Raw!$Q163&gt;$C$8,IF(Raw!$N163&gt;$C$9,IF(Raw!$N163&lt;$A$9,IF(Raw!$X163&gt;$C$9,IF(Raw!$X163&lt;$A$9,Raw!V163,-999),-999),-999),-999),-999),-999)</f>
        <v>857.4</v>
      </c>
      <c r="O163" s="9">
        <f>IF(Raw!$G163&gt;$C$8,IF(Raw!$Q163&gt;$C$8,IF(Raw!$N163&gt;$C$9,IF(Raw!$N163&lt;$A$9,IF(Raw!$X163&gt;$C$9,IF(Raw!$X163&lt;$A$9,Raw!W163,-999),-999),-999),-999),-999),-999)</f>
        <v>0.33898299999999998</v>
      </c>
      <c r="P163" s="9">
        <f>IF(Raw!$G163&gt;$C$8,IF(Raw!$Q163&gt;$C$8,IF(Raw!$N163&gt;$C$9,IF(Raw!$N163&lt;$A$9,IF(Raw!$X163&gt;$C$9,IF(Raw!$X163&lt;$A$9,Raw!X163,-999),-999),-999),-999),-999),-999)</f>
        <v>661</v>
      </c>
      <c r="R163" s="9">
        <f t="shared" si="36"/>
        <v>0.20318300000000006</v>
      </c>
      <c r="S163" s="9">
        <f t="shared" si="37"/>
        <v>0.34805019056999709</v>
      </c>
      <c r="T163" s="9">
        <f t="shared" si="38"/>
        <v>0.22717700000000002</v>
      </c>
      <c r="U163" s="9">
        <f t="shared" si="39"/>
        <v>0.37005960322075671</v>
      </c>
      <c r="V163" s="15">
        <f t="shared" si="32"/>
        <v>0.152245464</v>
      </c>
      <c r="X163" s="11">
        <f t="shared" si="40"/>
        <v>1.5651999999999997E+18</v>
      </c>
      <c r="Y163" s="11">
        <f t="shared" si="41"/>
        <v>8.9999999999999999E-18</v>
      </c>
      <c r="Z163" s="11">
        <f t="shared" si="42"/>
        <v>5.3499999999999999E-4</v>
      </c>
      <c r="AA163" s="16">
        <f t="shared" si="43"/>
        <v>7.4800649542364223E-3</v>
      </c>
      <c r="AB163" s="9">
        <f t="shared" si="33"/>
        <v>0.38841529871610858</v>
      </c>
      <c r="AC163" s="9">
        <f t="shared" si="34"/>
        <v>0.99251993504576352</v>
      </c>
      <c r="AD163" s="15">
        <f t="shared" si="35"/>
        <v>13.981429821002658</v>
      </c>
      <c r="AE163" s="3">
        <f t="shared" si="44"/>
        <v>1083.5999999999997</v>
      </c>
      <c r="AF163" s="2">
        <f t="shared" si="45"/>
        <v>0.25</v>
      </c>
      <c r="AG163" s="9">
        <f t="shared" si="46"/>
        <v>3.9799710553993072E-3</v>
      </c>
      <c r="AH163" s="2">
        <f t="shared" si="47"/>
        <v>0.19258872809316668</v>
      </c>
    </row>
    <row r="164" spans="1:34">
      <c r="A164" s="1">
        <f>Raw!A164</f>
        <v>151</v>
      </c>
      <c r="B164" s="14">
        <f>Raw!B164</f>
        <v>0.41748842592592594</v>
      </c>
      <c r="C164" s="15">
        <f>Raw!C164</f>
        <v>107.3</v>
      </c>
      <c r="D164" s="15">
        <f>IF(C164&gt;0.5,Raw!D164*D$11,-999)</f>
        <v>2.6</v>
      </c>
      <c r="E164" s="9">
        <f>IF(Raw!$G164&gt;$C$8,IF(Raw!$Q164&gt;$C$8,IF(Raw!$N164&gt;$C$9,IF(Raw!$N164&lt;$A$9,IF(Raw!$X164&gt;$C$9,IF(Raw!$X164&lt;$A$9,Raw!H164,-999),-999),-999),-999),-999),-999)</f>
        <v>0.40937499999999999</v>
      </c>
      <c r="F164" s="9">
        <f>IF(Raw!$G164&gt;$C$8,IF(Raw!$Q164&gt;$C$8,IF(Raw!$N164&gt;$C$9,IF(Raw!$N164&lt;$A$9,IF(Raw!$X164&gt;$C$9,IF(Raw!$X164&lt;$A$9,Raw!I164,-999),-999),-999),-999),-999),-999)</f>
        <v>0.65217700000000001</v>
      </c>
      <c r="G164" s="9">
        <f>Raw!G164</f>
        <v>0.96594000000000002</v>
      </c>
      <c r="H164" s="9">
        <f>IF(Raw!$G164&gt;$C$8,IF(Raw!$Q164&gt;$C$8,IF(Raw!$N164&gt;$C$9,IF(Raw!$N164&lt;$A$9,IF(Raw!$X164&gt;$C$9,IF(Raw!$X164&lt;$A$9,Raw!L164,-999),-999),-999),-999),-999),-999)</f>
        <v>900</v>
      </c>
      <c r="I164" s="9">
        <f>IF(Raw!$G164&gt;$C$8,IF(Raw!$Q164&gt;$C$8,IF(Raw!$N164&gt;$C$9,IF(Raw!$N164&lt;$A$9,IF(Raw!$X164&gt;$C$9,IF(Raw!$X164&lt;$A$9,Raw!M164,-999),-999),-999),-999),-999),-999)</f>
        <v>0.33773500000000001</v>
      </c>
      <c r="J164" s="9">
        <f>IF(Raw!$G164&gt;$C$8,IF(Raw!$Q164&gt;$C$8,IF(Raw!$N164&gt;$C$9,IF(Raw!$N164&lt;$A$9,IF(Raw!$X164&gt;$C$9,IF(Raw!$X164&lt;$A$9,Raw!N164,-999),-999),-999),-999),-999),-999)</f>
        <v>293</v>
      </c>
      <c r="K164" s="9">
        <f>IF(Raw!$G164&gt;$C$8,IF(Raw!$Q164&gt;$C$8,IF(Raw!$N164&gt;$C$9,IF(Raw!$N164&lt;$A$9,IF(Raw!$X164&gt;$C$9,IF(Raw!$X164&lt;$A$9,Raw!R164,-999),-999),-999),-999),-999),-999)</f>
        <v>0.361292</v>
      </c>
      <c r="L164" s="9">
        <f>IF(Raw!$G164&gt;$C$8,IF(Raw!$Q164&gt;$C$8,IF(Raw!$N164&gt;$C$9,IF(Raw!$N164&lt;$A$9,IF(Raw!$X164&gt;$C$9,IF(Raw!$X164&lt;$A$9,Raw!S164,-999),-999),-999),-999),-999),-999)</f>
        <v>0.58212799999999998</v>
      </c>
      <c r="M164" s="9">
        <f>Raw!Q164</f>
        <v>0.94986099999999996</v>
      </c>
      <c r="N164" s="9">
        <f>IF(Raw!$G164&gt;$C$8,IF(Raw!$Q164&gt;$C$8,IF(Raw!$N164&gt;$C$9,IF(Raw!$N164&lt;$A$9,IF(Raw!$X164&gt;$C$9,IF(Raw!$X164&lt;$A$9,Raw!V164,-999),-999),-999),-999),-999),-999)</f>
        <v>900</v>
      </c>
      <c r="O164" s="9">
        <f>IF(Raw!$G164&gt;$C$8,IF(Raw!$Q164&gt;$C$8,IF(Raw!$N164&gt;$C$9,IF(Raw!$N164&lt;$A$9,IF(Raw!$X164&gt;$C$9,IF(Raw!$X164&lt;$A$9,Raw!W164,-999),-999),-999),-999),-999),-999)</f>
        <v>0.37081799999999998</v>
      </c>
      <c r="P164" s="9">
        <f>IF(Raw!$G164&gt;$C$8,IF(Raw!$Q164&gt;$C$8,IF(Raw!$N164&gt;$C$9,IF(Raw!$N164&lt;$A$9,IF(Raw!$X164&gt;$C$9,IF(Raw!$X164&lt;$A$9,Raw!X164,-999),-999),-999),-999),-999),-999)</f>
        <v>414</v>
      </c>
      <c r="R164" s="9">
        <f t="shared" si="36"/>
        <v>0.24280200000000002</v>
      </c>
      <c r="S164" s="9">
        <f t="shared" si="37"/>
        <v>0.37229463780538108</v>
      </c>
      <c r="T164" s="9">
        <f t="shared" si="38"/>
        <v>0.22083599999999998</v>
      </c>
      <c r="U164" s="9">
        <f t="shared" si="39"/>
        <v>0.37935986587142345</v>
      </c>
      <c r="V164" s="15">
        <f t="shared" si="32"/>
        <v>0.14436774399999999</v>
      </c>
      <c r="X164" s="11">
        <f t="shared" si="40"/>
        <v>1.5651999999999997E+18</v>
      </c>
      <c r="Y164" s="11">
        <f t="shared" si="41"/>
        <v>8.9999999999999999E-18</v>
      </c>
      <c r="Z164" s="11">
        <f t="shared" si="42"/>
        <v>2.9299999999999997E-4</v>
      </c>
      <c r="AA164" s="16">
        <f t="shared" si="43"/>
        <v>4.1104667264541097E-3</v>
      </c>
      <c r="AB164" s="9">
        <f t="shared" si="33"/>
        <v>0.36219973903000324</v>
      </c>
      <c r="AC164" s="9">
        <f t="shared" si="34"/>
        <v>0.99588953327354579</v>
      </c>
      <c r="AD164" s="15">
        <f t="shared" si="35"/>
        <v>14.028896677317782</v>
      </c>
      <c r="AE164" s="3">
        <f t="shared" si="44"/>
        <v>1083.5999999999997</v>
      </c>
      <c r="AF164" s="2">
        <f t="shared" si="45"/>
        <v>0.25</v>
      </c>
      <c r="AG164" s="9">
        <f t="shared" si="46"/>
        <v>4.093846432177947E-3</v>
      </c>
      <c r="AH164" s="2">
        <f t="shared" si="47"/>
        <v>0.19809909831185865</v>
      </c>
    </row>
    <row r="165" spans="1:34">
      <c r="A165" s="1">
        <f>Raw!A165</f>
        <v>152</v>
      </c>
      <c r="B165" s="14">
        <f>Raw!B165</f>
        <v>0.41753472222222227</v>
      </c>
      <c r="C165" s="15">
        <f>Raw!C165</f>
        <v>108.4</v>
      </c>
      <c r="D165" s="15">
        <f>IF(C165&gt;0.5,Raw!D165*D$11,-999)</f>
        <v>2.6</v>
      </c>
      <c r="E165" s="9">
        <f>IF(Raw!$G165&gt;$C$8,IF(Raw!$Q165&gt;$C$8,IF(Raw!$N165&gt;$C$9,IF(Raw!$N165&lt;$A$9,IF(Raw!$X165&gt;$C$9,IF(Raw!$X165&lt;$A$9,Raw!H165,-999),-999),-999),-999),-999),-999)</f>
        <v>0.36250599999999999</v>
      </c>
      <c r="F165" s="9">
        <f>IF(Raw!$G165&gt;$C$8,IF(Raw!$Q165&gt;$C$8,IF(Raw!$N165&gt;$C$9,IF(Raw!$N165&lt;$A$9,IF(Raw!$X165&gt;$C$9,IF(Raw!$X165&lt;$A$9,Raw!I165,-999),-999),-999),-999),-999),-999)</f>
        <v>0.55801599999999996</v>
      </c>
      <c r="G165" s="9">
        <f>Raw!G165</f>
        <v>0.96828400000000003</v>
      </c>
      <c r="H165" s="9">
        <f>IF(Raw!$G165&gt;$C$8,IF(Raw!$Q165&gt;$C$8,IF(Raw!$N165&gt;$C$9,IF(Raw!$N165&lt;$A$9,IF(Raw!$X165&gt;$C$9,IF(Raw!$X165&lt;$A$9,Raw!L165,-999),-999),-999),-999),-999),-999)</f>
        <v>900</v>
      </c>
      <c r="I165" s="9">
        <f>IF(Raw!$G165&gt;$C$8,IF(Raw!$Q165&gt;$C$8,IF(Raw!$N165&gt;$C$9,IF(Raw!$N165&lt;$A$9,IF(Raw!$X165&gt;$C$9,IF(Raw!$X165&lt;$A$9,Raw!M165,-999),-999),-999),-999),-999),-999)</f>
        <v>0.37081999999999998</v>
      </c>
      <c r="J165" s="9">
        <f>IF(Raw!$G165&gt;$C$8,IF(Raw!$Q165&gt;$C$8,IF(Raw!$N165&gt;$C$9,IF(Raw!$N165&lt;$A$9,IF(Raw!$X165&gt;$C$9,IF(Raw!$X165&lt;$A$9,Raw!N165,-999),-999),-999),-999),-999),-999)</f>
        <v>514</v>
      </c>
      <c r="K165" s="9">
        <f>IF(Raw!$G165&gt;$C$8,IF(Raw!$Q165&gt;$C$8,IF(Raw!$N165&gt;$C$9,IF(Raw!$N165&lt;$A$9,IF(Raw!$X165&gt;$C$9,IF(Raw!$X165&lt;$A$9,Raw!R165,-999),-999),-999),-999),-999),-999)</f>
        <v>0.38420300000000002</v>
      </c>
      <c r="L165" s="9">
        <f>IF(Raw!$G165&gt;$C$8,IF(Raw!$Q165&gt;$C$8,IF(Raw!$N165&gt;$C$9,IF(Raw!$N165&lt;$A$9,IF(Raw!$X165&gt;$C$9,IF(Raw!$X165&lt;$A$9,Raw!S165,-999),-999),-999),-999),-999),-999)</f>
        <v>0.60186799999999996</v>
      </c>
      <c r="M165" s="9">
        <f>Raw!Q165</f>
        <v>0.94649799999999995</v>
      </c>
      <c r="N165" s="9">
        <f>IF(Raw!$G165&gt;$C$8,IF(Raw!$Q165&gt;$C$8,IF(Raw!$N165&gt;$C$9,IF(Raw!$N165&lt;$A$9,IF(Raw!$X165&gt;$C$9,IF(Raw!$X165&lt;$A$9,Raw!V165,-999),-999),-999),-999),-999),-999)</f>
        <v>863.4</v>
      </c>
      <c r="O165" s="9">
        <f>IF(Raw!$G165&gt;$C$8,IF(Raw!$Q165&gt;$C$8,IF(Raw!$N165&gt;$C$9,IF(Raw!$N165&lt;$A$9,IF(Raw!$X165&gt;$C$9,IF(Raw!$X165&lt;$A$9,Raw!W165,-999),-999),-999),-999),-999),-999)</f>
        <v>0.29499500000000001</v>
      </c>
      <c r="P165" s="9">
        <f>IF(Raw!$G165&gt;$C$8,IF(Raw!$Q165&gt;$C$8,IF(Raw!$N165&gt;$C$9,IF(Raw!$N165&lt;$A$9,IF(Raw!$X165&gt;$C$9,IF(Raw!$X165&lt;$A$9,Raw!X165,-999),-999),-999),-999),-999),-999)</f>
        <v>495</v>
      </c>
      <c r="R165" s="9">
        <f t="shared" si="36"/>
        <v>0.19550999999999996</v>
      </c>
      <c r="S165" s="9">
        <f t="shared" si="37"/>
        <v>0.35036629774056655</v>
      </c>
      <c r="T165" s="9">
        <f t="shared" si="38"/>
        <v>0.21766499999999994</v>
      </c>
      <c r="U165" s="9">
        <f t="shared" si="39"/>
        <v>0.36164906590813928</v>
      </c>
      <c r="V165" s="15">
        <f t="shared" si="32"/>
        <v>0.14926326399999998</v>
      </c>
      <c r="X165" s="11">
        <f t="shared" si="40"/>
        <v>1.5651999999999997E+18</v>
      </c>
      <c r="Y165" s="11">
        <f t="shared" si="41"/>
        <v>8.9999999999999999E-18</v>
      </c>
      <c r="Z165" s="11">
        <f t="shared" si="42"/>
        <v>5.1400000000000003E-4</v>
      </c>
      <c r="AA165" s="16">
        <f t="shared" si="43"/>
        <v>7.1885655629189311E-3</v>
      </c>
      <c r="AB165" s="9">
        <f t="shared" si="33"/>
        <v>0.38576769912325276</v>
      </c>
      <c r="AC165" s="9">
        <f t="shared" si="34"/>
        <v>0.99281143443708109</v>
      </c>
      <c r="AD165" s="15">
        <f t="shared" si="35"/>
        <v>13.985536114628271</v>
      </c>
      <c r="AE165" s="3">
        <f t="shared" si="44"/>
        <v>1083.5999999999997</v>
      </c>
      <c r="AF165" s="2">
        <f t="shared" si="45"/>
        <v>0.25</v>
      </c>
      <c r="AG165" s="9">
        <f t="shared" si="46"/>
        <v>3.8906585169845094E-3</v>
      </c>
      <c r="AH165" s="2">
        <f t="shared" si="47"/>
        <v>0.18826694083977866</v>
      </c>
    </row>
    <row r="166" spans="1:34">
      <c r="A166" s="1">
        <f>Raw!A166</f>
        <v>153</v>
      </c>
      <c r="B166" s="14">
        <f>Raw!B166</f>
        <v>0.41759259259259257</v>
      </c>
      <c r="C166" s="15">
        <f>Raw!C166</f>
        <v>109.3</v>
      </c>
      <c r="D166" s="15">
        <f>IF(C166&gt;0.5,Raw!D166*D$11,-999)</f>
        <v>2.6</v>
      </c>
      <c r="E166" s="9">
        <f>IF(Raw!$G166&gt;$C$8,IF(Raw!$Q166&gt;$C$8,IF(Raw!$N166&gt;$C$9,IF(Raw!$N166&lt;$A$9,IF(Raw!$X166&gt;$C$9,IF(Raw!$X166&lt;$A$9,Raw!H166,-999),-999),-999),-999),-999),-999)</f>
        <v>0.36456</v>
      </c>
      <c r="F166" s="9">
        <f>IF(Raw!$G166&gt;$C$8,IF(Raw!$Q166&gt;$C$8,IF(Raw!$N166&gt;$C$9,IF(Raw!$N166&lt;$A$9,IF(Raw!$X166&gt;$C$9,IF(Raw!$X166&lt;$A$9,Raw!I166,-999),-999),-999),-999),-999),-999)</f>
        <v>0.56290399999999996</v>
      </c>
      <c r="G166" s="9">
        <f>Raw!G166</f>
        <v>0.95379199999999997</v>
      </c>
      <c r="H166" s="9">
        <f>IF(Raw!$G166&gt;$C$8,IF(Raw!$Q166&gt;$C$8,IF(Raw!$N166&gt;$C$9,IF(Raw!$N166&lt;$A$9,IF(Raw!$X166&gt;$C$9,IF(Raw!$X166&lt;$A$9,Raw!L166,-999),-999),-999),-999),-999),-999)</f>
        <v>858.9</v>
      </c>
      <c r="I166" s="9">
        <f>IF(Raw!$G166&gt;$C$8,IF(Raw!$Q166&gt;$C$8,IF(Raw!$N166&gt;$C$9,IF(Raw!$N166&lt;$A$9,IF(Raw!$X166&gt;$C$9,IF(Raw!$X166&lt;$A$9,Raw!M166,-999),-999),-999),-999),-999),-999)</f>
        <v>0.37081999999999998</v>
      </c>
      <c r="J166" s="9">
        <f>IF(Raw!$G166&gt;$C$8,IF(Raw!$Q166&gt;$C$8,IF(Raw!$N166&gt;$C$9,IF(Raw!$N166&lt;$A$9,IF(Raw!$X166&gt;$C$9,IF(Raw!$X166&lt;$A$9,Raw!N166,-999),-999),-999),-999),-999),-999)</f>
        <v>434</v>
      </c>
      <c r="K166" s="9">
        <f>IF(Raw!$G166&gt;$C$8,IF(Raw!$Q166&gt;$C$8,IF(Raw!$N166&gt;$C$9,IF(Raw!$N166&lt;$A$9,IF(Raw!$X166&gt;$C$9,IF(Raw!$X166&lt;$A$9,Raw!R166,-999),-999),-999),-999),-999),-999)</f>
        <v>0.36292000000000002</v>
      </c>
      <c r="L166" s="9">
        <f>IF(Raw!$G166&gt;$C$8,IF(Raw!$Q166&gt;$C$8,IF(Raw!$N166&gt;$C$9,IF(Raw!$N166&lt;$A$9,IF(Raw!$X166&gt;$C$9,IF(Raw!$X166&lt;$A$9,Raw!S166,-999),-999),-999),-999),-999),-999)</f>
        <v>0.58028900000000005</v>
      </c>
      <c r="M166" s="9">
        <f>Raw!Q166</f>
        <v>0.95240400000000003</v>
      </c>
      <c r="N166" s="9">
        <f>IF(Raw!$G166&gt;$C$8,IF(Raw!$Q166&gt;$C$8,IF(Raw!$N166&gt;$C$9,IF(Raw!$N166&lt;$A$9,IF(Raw!$X166&gt;$C$9,IF(Raw!$X166&lt;$A$9,Raw!V166,-999),-999),-999),-999),-999),-999)</f>
        <v>900</v>
      </c>
      <c r="O166" s="9">
        <f>IF(Raw!$G166&gt;$C$8,IF(Raw!$Q166&gt;$C$8,IF(Raw!$N166&gt;$C$9,IF(Raw!$N166&lt;$A$9,IF(Raw!$X166&gt;$C$9,IF(Raw!$X166&lt;$A$9,Raw!W166,-999),-999),-999),-999),-999),-999)</f>
        <v>0.37081900000000001</v>
      </c>
      <c r="P166" s="9">
        <f>IF(Raw!$G166&gt;$C$8,IF(Raw!$Q166&gt;$C$8,IF(Raw!$N166&gt;$C$9,IF(Raw!$N166&lt;$A$9,IF(Raw!$X166&gt;$C$9,IF(Raw!$X166&lt;$A$9,Raw!X166,-999),-999),-999),-999),-999),-999)</f>
        <v>396</v>
      </c>
      <c r="R166" s="9">
        <f t="shared" si="36"/>
        <v>0.19834399999999996</v>
      </c>
      <c r="S166" s="9">
        <f t="shared" si="37"/>
        <v>0.3523584838622571</v>
      </c>
      <c r="T166" s="9">
        <f t="shared" si="38"/>
        <v>0.21736900000000003</v>
      </c>
      <c r="U166" s="9">
        <f t="shared" si="39"/>
        <v>0.37458749002652131</v>
      </c>
      <c r="V166" s="15">
        <f t="shared" si="32"/>
        <v>0.14391167200000002</v>
      </c>
      <c r="X166" s="11">
        <f t="shared" si="40"/>
        <v>1.5651999999999997E+18</v>
      </c>
      <c r="Y166" s="11">
        <f t="shared" si="41"/>
        <v>8.5889999999999995E-18</v>
      </c>
      <c r="Z166" s="11">
        <f t="shared" si="42"/>
        <v>4.3399999999999998E-4</v>
      </c>
      <c r="AA166" s="16">
        <f t="shared" si="43"/>
        <v>5.8006365162106017E-3</v>
      </c>
      <c r="AB166" s="9">
        <f t="shared" si="33"/>
        <v>0.3641808785588922</v>
      </c>
      <c r="AC166" s="9">
        <f t="shared" si="34"/>
        <v>0.99419936348378946</v>
      </c>
      <c r="AD166" s="15">
        <f t="shared" si="35"/>
        <v>13.365521926752539</v>
      </c>
      <c r="AE166" s="3">
        <f t="shared" si="44"/>
        <v>1034.1155999999996</v>
      </c>
      <c r="AF166" s="2">
        <f t="shared" si="45"/>
        <v>0.25</v>
      </c>
      <c r="AG166" s="9">
        <f t="shared" si="46"/>
        <v>3.8511979318743604E-3</v>
      </c>
      <c r="AH166" s="2">
        <f t="shared" si="47"/>
        <v>0.18635746366258518</v>
      </c>
    </row>
    <row r="167" spans="1:34">
      <c r="A167" s="1">
        <f>Raw!A167</f>
        <v>154</v>
      </c>
      <c r="B167" s="14">
        <f>Raw!B167</f>
        <v>0.41765046296296293</v>
      </c>
      <c r="C167" s="15">
        <f>Raw!C167</f>
        <v>109.6</v>
      </c>
      <c r="D167" s="15">
        <f>IF(C167&gt;0.5,Raw!D167*D$11,-999)</f>
        <v>2.6</v>
      </c>
      <c r="E167" s="9">
        <f>IF(Raw!$G167&gt;$C$8,IF(Raw!$Q167&gt;$C$8,IF(Raw!$N167&gt;$C$9,IF(Raw!$N167&lt;$A$9,IF(Raw!$X167&gt;$C$9,IF(Raw!$X167&lt;$A$9,Raw!H167,-999),-999),-999),-999),-999),-999)</f>
        <v>0.36926599999999998</v>
      </c>
      <c r="F167" s="9">
        <f>IF(Raw!$G167&gt;$C$8,IF(Raw!$Q167&gt;$C$8,IF(Raw!$N167&gt;$C$9,IF(Raw!$N167&lt;$A$9,IF(Raw!$X167&gt;$C$9,IF(Raw!$X167&lt;$A$9,Raw!I167,-999),-999),-999),-999),-999),-999)</f>
        <v>0.57553699999999997</v>
      </c>
      <c r="G167" s="9">
        <f>Raw!G167</f>
        <v>0.95338400000000001</v>
      </c>
      <c r="H167" s="9">
        <f>IF(Raw!$G167&gt;$C$8,IF(Raw!$Q167&gt;$C$8,IF(Raw!$N167&gt;$C$9,IF(Raw!$N167&lt;$A$9,IF(Raw!$X167&gt;$C$9,IF(Raw!$X167&lt;$A$9,Raw!L167,-999),-999),-999),-999),-999),-999)</f>
        <v>859.9</v>
      </c>
      <c r="I167" s="9">
        <f>IF(Raw!$G167&gt;$C$8,IF(Raw!$Q167&gt;$C$8,IF(Raw!$N167&gt;$C$9,IF(Raw!$N167&lt;$A$9,IF(Raw!$X167&gt;$C$9,IF(Raw!$X167&lt;$A$9,Raw!M167,-999),-999),-999),-999),-999),-999)</f>
        <v>0.34165499999999999</v>
      </c>
      <c r="J167" s="9">
        <f>IF(Raw!$G167&gt;$C$8,IF(Raw!$Q167&gt;$C$8,IF(Raw!$N167&gt;$C$9,IF(Raw!$N167&lt;$A$9,IF(Raw!$X167&gt;$C$9,IF(Raw!$X167&lt;$A$9,Raw!N167,-999),-999),-999),-999),-999),-999)</f>
        <v>576</v>
      </c>
      <c r="K167" s="9">
        <f>IF(Raw!$G167&gt;$C$8,IF(Raw!$Q167&gt;$C$8,IF(Raw!$N167&gt;$C$9,IF(Raw!$N167&lt;$A$9,IF(Raw!$X167&gt;$C$9,IF(Raw!$X167&lt;$A$9,Raw!R167,-999),-999),-999),-999),-999),-999)</f>
        <v>0.36322900000000002</v>
      </c>
      <c r="L167" s="9">
        <f>IF(Raw!$G167&gt;$C$8,IF(Raw!$Q167&gt;$C$8,IF(Raw!$N167&gt;$C$9,IF(Raw!$N167&lt;$A$9,IF(Raw!$X167&gt;$C$9,IF(Raw!$X167&lt;$A$9,Raw!S167,-999),-999),-999),-999),-999),-999)</f>
        <v>0.57940599999999998</v>
      </c>
      <c r="M167" s="9">
        <f>Raw!Q167</f>
        <v>0.95219200000000004</v>
      </c>
      <c r="N167" s="9">
        <f>IF(Raw!$G167&gt;$C$8,IF(Raw!$Q167&gt;$C$8,IF(Raw!$N167&gt;$C$9,IF(Raw!$N167&lt;$A$9,IF(Raw!$X167&gt;$C$9,IF(Raw!$X167&lt;$A$9,Raw!V167,-999),-999),-999),-999),-999),-999)</f>
        <v>874.6</v>
      </c>
      <c r="O167" s="9">
        <f>IF(Raw!$G167&gt;$C$8,IF(Raw!$Q167&gt;$C$8,IF(Raw!$N167&gt;$C$9,IF(Raw!$N167&lt;$A$9,IF(Raw!$X167&gt;$C$9,IF(Raw!$X167&lt;$A$9,Raw!W167,-999),-999),-999),-999),-999),-999)</f>
        <v>0.37081500000000001</v>
      </c>
      <c r="P167" s="9">
        <f>IF(Raw!$G167&gt;$C$8,IF(Raw!$Q167&gt;$C$8,IF(Raw!$N167&gt;$C$9,IF(Raw!$N167&lt;$A$9,IF(Raw!$X167&gt;$C$9,IF(Raw!$X167&lt;$A$9,Raw!X167,-999),-999),-999),-999),-999),-999)</f>
        <v>489</v>
      </c>
      <c r="R167" s="9">
        <f t="shared" si="36"/>
        <v>0.20627099999999998</v>
      </c>
      <c r="S167" s="9">
        <f t="shared" si="37"/>
        <v>0.35839746184867349</v>
      </c>
      <c r="T167" s="9">
        <f t="shared" si="38"/>
        <v>0.21617699999999995</v>
      </c>
      <c r="U167" s="9">
        <f t="shared" si="39"/>
        <v>0.37310107247767532</v>
      </c>
      <c r="V167" s="15">
        <f t="shared" si="32"/>
        <v>0.14369268799999999</v>
      </c>
      <c r="X167" s="11">
        <f t="shared" si="40"/>
        <v>1.5651999999999997E+18</v>
      </c>
      <c r="Y167" s="11">
        <f t="shared" si="41"/>
        <v>8.5989999999999987E-18</v>
      </c>
      <c r="Z167" s="11">
        <f t="shared" si="42"/>
        <v>5.7600000000000001E-4</v>
      </c>
      <c r="AA167" s="16">
        <f t="shared" si="43"/>
        <v>7.6928346704560431E-3</v>
      </c>
      <c r="AB167" s="9">
        <f t="shared" si="33"/>
        <v>0.3648920139205552</v>
      </c>
      <c r="AC167" s="9">
        <f t="shared" si="34"/>
        <v>0.99230716532954399</v>
      </c>
      <c r="AD167" s="15">
        <f t="shared" si="35"/>
        <v>13.35561574731952</v>
      </c>
      <c r="AE167" s="3">
        <f t="shared" si="44"/>
        <v>1035.3195999999996</v>
      </c>
      <c r="AF167" s="2">
        <f t="shared" si="45"/>
        <v>0.25</v>
      </c>
      <c r="AG167" s="9">
        <f t="shared" si="46"/>
        <v>3.8330727376343398E-3</v>
      </c>
      <c r="AH167" s="2">
        <f t="shared" si="47"/>
        <v>0.18548039494612006</v>
      </c>
    </row>
    <row r="168" spans="1:34">
      <c r="A168" s="1">
        <f>Raw!A168</f>
        <v>155</v>
      </c>
      <c r="B168" s="14">
        <f>Raw!B168</f>
        <v>0.41770833333333335</v>
      </c>
      <c r="C168" s="15">
        <f>Raw!C168</f>
        <v>110.7</v>
      </c>
      <c r="D168" s="15">
        <f>IF(C168&gt;0.5,Raw!D168*D$11,-999)</f>
        <v>2.6</v>
      </c>
      <c r="E168" s="9">
        <f>IF(Raw!$G168&gt;$C$8,IF(Raw!$Q168&gt;$C$8,IF(Raw!$N168&gt;$C$9,IF(Raw!$N168&lt;$A$9,IF(Raw!$X168&gt;$C$9,IF(Raw!$X168&lt;$A$9,Raw!H168,-999),-999),-999),-999),-999),-999)</f>
        <v>0.36932599999999999</v>
      </c>
      <c r="F168" s="9">
        <f>IF(Raw!$G168&gt;$C$8,IF(Raw!$Q168&gt;$C$8,IF(Raw!$N168&gt;$C$9,IF(Raw!$N168&lt;$A$9,IF(Raw!$X168&gt;$C$9,IF(Raw!$X168&lt;$A$9,Raw!I168,-999),-999),-999),-999),-999),-999)</f>
        <v>0.55747999999999998</v>
      </c>
      <c r="G168" s="9">
        <f>Raw!G168</f>
        <v>0.95118599999999998</v>
      </c>
      <c r="H168" s="9">
        <f>IF(Raw!$G168&gt;$C$8,IF(Raw!$Q168&gt;$C$8,IF(Raw!$N168&gt;$C$9,IF(Raw!$N168&lt;$A$9,IF(Raw!$X168&gt;$C$9,IF(Raw!$X168&lt;$A$9,Raw!L168,-999),-999),-999),-999),-999),-999)</f>
        <v>839.2</v>
      </c>
      <c r="I168" s="9">
        <f>IF(Raw!$G168&gt;$C$8,IF(Raw!$Q168&gt;$C$8,IF(Raw!$N168&gt;$C$9,IF(Raw!$N168&lt;$A$9,IF(Raw!$X168&gt;$C$9,IF(Raw!$X168&lt;$A$9,Raw!M168,-999),-999),-999),-999),-999),-999)</f>
        <v>0.37081999999999998</v>
      </c>
      <c r="J168" s="9">
        <f>IF(Raw!$G168&gt;$C$8,IF(Raw!$Q168&gt;$C$8,IF(Raw!$N168&gt;$C$9,IF(Raw!$N168&lt;$A$9,IF(Raw!$X168&gt;$C$9,IF(Raw!$X168&lt;$A$9,Raw!N168,-999),-999),-999),-999),-999),-999)</f>
        <v>481</v>
      </c>
      <c r="K168" s="9">
        <f>IF(Raw!$G168&gt;$C$8,IF(Raw!$Q168&gt;$C$8,IF(Raw!$N168&gt;$C$9,IF(Raw!$N168&lt;$A$9,IF(Raw!$X168&gt;$C$9,IF(Raw!$X168&lt;$A$9,Raw!R168,-999),-999),-999),-999),-999),-999)</f>
        <v>0.33835799999999999</v>
      </c>
      <c r="L168" s="9">
        <f>IF(Raw!$G168&gt;$C$8,IF(Raw!$Q168&gt;$C$8,IF(Raw!$N168&gt;$C$9,IF(Raw!$N168&lt;$A$9,IF(Raw!$X168&gt;$C$9,IF(Raw!$X168&lt;$A$9,Raw!S168,-999),-999),-999),-999),-999),-999)</f>
        <v>0.515571</v>
      </c>
      <c r="M168" s="9">
        <f>Raw!Q168</f>
        <v>0.94508099999999995</v>
      </c>
      <c r="N168" s="9">
        <f>IF(Raw!$G168&gt;$C$8,IF(Raw!$Q168&gt;$C$8,IF(Raw!$N168&gt;$C$9,IF(Raw!$N168&lt;$A$9,IF(Raw!$X168&gt;$C$9,IF(Raw!$X168&lt;$A$9,Raw!V168,-999),-999),-999),-999),-999),-999)</f>
        <v>867</v>
      </c>
      <c r="O168" s="9">
        <f>IF(Raw!$G168&gt;$C$8,IF(Raw!$Q168&gt;$C$8,IF(Raw!$N168&gt;$C$9,IF(Raw!$N168&lt;$A$9,IF(Raw!$X168&gt;$C$9,IF(Raw!$X168&lt;$A$9,Raw!W168,-999),-999),-999),-999),-999),-999)</f>
        <v>0.37081999999999998</v>
      </c>
      <c r="P168" s="9">
        <f>IF(Raw!$G168&gt;$C$8,IF(Raw!$Q168&gt;$C$8,IF(Raw!$N168&gt;$C$9,IF(Raw!$N168&lt;$A$9,IF(Raw!$X168&gt;$C$9,IF(Raw!$X168&lt;$A$9,Raw!X168,-999),-999),-999),-999),-999),-999)</f>
        <v>576</v>
      </c>
      <c r="R168" s="9">
        <f t="shared" si="36"/>
        <v>0.18815399999999999</v>
      </c>
      <c r="S168" s="9">
        <f t="shared" si="37"/>
        <v>0.33750807203845878</v>
      </c>
      <c r="T168" s="9">
        <f t="shared" si="38"/>
        <v>0.17721300000000001</v>
      </c>
      <c r="U168" s="9">
        <f t="shared" si="39"/>
        <v>0.34372181523010409</v>
      </c>
      <c r="V168" s="15">
        <f t="shared" si="32"/>
        <v>0.12786160799999999</v>
      </c>
      <c r="X168" s="11">
        <f t="shared" si="40"/>
        <v>1.5651999999999997E+18</v>
      </c>
      <c r="Y168" s="11">
        <f t="shared" si="41"/>
        <v>8.3919999999999997E-18</v>
      </c>
      <c r="Z168" s="11">
        <f t="shared" si="42"/>
        <v>4.8099999999999998E-4</v>
      </c>
      <c r="AA168" s="16">
        <f t="shared" si="43"/>
        <v>6.2783445393432419E-3</v>
      </c>
      <c r="AB168" s="9">
        <f t="shared" si="33"/>
        <v>0.33947060427085063</v>
      </c>
      <c r="AC168" s="9">
        <f t="shared" si="34"/>
        <v>0.99372165546065672</v>
      </c>
      <c r="AD168" s="15">
        <f t="shared" si="35"/>
        <v>13.052691349985949</v>
      </c>
      <c r="AE168" s="3">
        <f t="shared" si="44"/>
        <v>1010.3967999999996</v>
      </c>
      <c r="AF168" s="2">
        <f t="shared" si="45"/>
        <v>0.25</v>
      </c>
      <c r="AG168" s="9">
        <f t="shared" si="46"/>
        <v>3.451149818811883E-3</v>
      </c>
      <c r="AH168" s="2">
        <f t="shared" si="47"/>
        <v>0.16699934366664865</v>
      </c>
    </row>
    <row r="169" spans="1:34">
      <c r="A169" s="1">
        <f>Raw!A169</f>
        <v>156</v>
      </c>
      <c r="B169" s="14">
        <f>Raw!B169</f>
        <v>0.41775462962962967</v>
      </c>
      <c r="C169" s="15">
        <f>Raw!C169</f>
        <v>112</v>
      </c>
      <c r="D169" s="15">
        <f>IF(C169&gt;0.5,Raw!D169*D$11,-999)</f>
        <v>2.6</v>
      </c>
      <c r="E169" s="9">
        <f>IF(Raw!$G169&gt;$C$8,IF(Raw!$Q169&gt;$C$8,IF(Raw!$N169&gt;$C$9,IF(Raw!$N169&lt;$A$9,IF(Raw!$X169&gt;$C$9,IF(Raw!$X169&lt;$A$9,Raw!H169,-999),-999),-999),-999),-999),-999)</f>
        <v>0.32972800000000002</v>
      </c>
      <c r="F169" s="9">
        <f>IF(Raw!$G169&gt;$C$8,IF(Raw!$Q169&gt;$C$8,IF(Raw!$N169&gt;$C$9,IF(Raw!$N169&lt;$A$9,IF(Raw!$X169&gt;$C$9,IF(Raw!$X169&lt;$A$9,Raw!I169,-999),-999),-999),-999),-999),-999)</f>
        <v>0.50276500000000002</v>
      </c>
      <c r="G169" s="9">
        <f>Raw!G169</f>
        <v>0.95015300000000003</v>
      </c>
      <c r="H169" s="9">
        <f>IF(Raw!$G169&gt;$C$8,IF(Raw!$Q169&gt;$C$8,IF(Raw!$N169&gt;$C$9,IF(Raw!$N169&lt;$A$9,IF(Raw!$X169&gt;$C$9,IF(Raw!$X169&lt;$A$9,Raw!L169,-999),-999),-999),-999),-999),-999)</f>
        <v>900</v>
      </c>
      <c r="I169" s="9">
        <f>IF(Raw!$G169&gt;$C$8,IF(Raw!$Q169&gt;$C$8,IF(Raw!$N169&gt;$C$9,IF(Raw!$N169&lt;$A$9,IF(Raw!$X169&gt;$C$9,IF(Raw!$X169&lt;$A$9,Raw!M169,-999),-999),-999),-999),-999),-999)</f>
        <v>0.37081999999999998</v>
      </c>
      <c r="J169" s="9">
        <f>IF(Raw!$G169&gt;$C$8,IF(Raw!$Q169&gt;$C$8,IF(Raw!$N169&gt;$C$9,IF(Raw!$N169&lt;$A$9,IF(Raw!$X169&gt;$C$9,IF(Raw!$X169&lt;$A$9,Raw!N169,-999),-999),-999),-999),-999),-999)</f>
        <v>401</v>
      </c>
      <c r="K169" s="9">
        <f>IF(Raw!$G169&gt;$C$8,IF(Raw!$Q169&gt;$C$8,IF(Raw!$N169&gt;$C$9,IF(Raw!$N169&lt;$A$9,IF(Raw!$X169&gt;$C$9,IF(Raw!$X169&lt;$A$9,Raw!R169,-999),-999),-999),-999),-999),-999)</f>
        <v>0.32941999999999999</v>
      </c>
      <c r="L169" s="9">
        <f>IF(Raw!$G169&gt;$C$8,IF(Raw!$Q169&gt;$C$8,IF(Raw!$N169&gt;$C$9,IF(Raw!$N169&lt;$A$9,IF(Raw!$X169&gt;$C$9,IF(Raw!$X169&lt;$A$9,Raw!S169,-999),-999),-999),-999),-999),-999)</f>
        <v>0.50978800000000002</v>
      </c>
      <c r="M169" s="9">
        <f>Raw!Q169</f>
        <v>0.94816599999999995</v>
      </c>
      <c r="N169" s="9">
        <f>IF(Raw!$G169&gt;$C$8,IF(Raw!$Q169&gt;$C$8,IF(Raw!$N169&gt;$C$9,IF(Raw!$N169&lt;$A$9,IF(Raw!$X169&gt;$C$9,IF(Raw!$X169&lt;$A$9,Raw!V169,-999),-999),-999),-999),-999),-999)</f>
        <v>851.3</v>
      </c>
      <c r="O169" s="9">
        <f>IF(Raw!$G169&gt;$C$8,IF(Raw!$Q169&gt;$C$8,IF(Raw!$N169&gt;$C$9,IF(Raw!$N169&lt;$A$9,IF(Raw!$X169&gt;$C$9,IF(Raw!$X169&lt;$A$9,Raw!W169,-999),-999),-999),-999),-999),-999)</f>
        <v>0.37081999999999998</v>
      </c>
      <c r="P169" s="9">
        <f>IF(Raw!$G169&gt;$C$8,IF(Raw!$Q169&gt;$C$8,IF(Raw!$N169&gt;$C$9,IF(Raw!$N169&lt;$A$9,IF(Raw!$X169&gt;$C$9,IF(Raw!$X169&lt;$A$9,Raw!X169,-999),-999),-999),-999),-999),-999)</f>
        <v>525</v>
      </c>
      <c r="R169" s="9">
        <f t="shared" si="36"/>
        <v>0.173037</v>
      </c>
      <c r="S169" s="9">
        <f t="shared" si="37"/>
        <v>0.34417073583085533</v>
      </c>
      <c r="T169" s="9">
        <f t="shared" si="38"/>
        <v>0.18036800000000003</v>
      </c>
      <c r="U169" s="9">
        <f t="shared" si="39"/>
        <v>0.35380981898357755</v>
      </c>
      <c r="V169" s="15">
        <f t="shared" si="32"/>
        <v>0.12642742400000001</v>
      </c>
      <c r="X169" s="11">
        <f t="shared" si="40"/>
        <v>1.5651999999999997E+18</v>
      </c>
      <c r="Y169" s="11">
        <f t="shared" si="41"/>
        <v>8.9999999999999999E-18</v>
      </c>
      <c r="Z169" s="11">
        <f t="shared" si="42"/>
        <v>4.0099999999999999E-4</v>
      </c>
      <c r="AA169" s="16">
        <f t="shared" si="43"/>
        <v>5.6170770171494015E-3</v>
      </c>
      <c r="AB169" s="9">
        <f t="shared" si="33"/>
        <v>0.3304331409474292</v>
      </c>
      <c r="AC169" s="9">
        <f t="shared" si="34"/>
        <v>0.99438292298285058</v>
      </c>
      <c r="AD169" s="15">
        <f t="shared" si="35"/>
        <v>14.007673359474817</v>
      </c>
      <c r="AE169" s="3">
        <f t="shared" si="44"/>
        <v>1083.5999999999997</v>
      </c>
      <c r="AF169" s="2">
        <f t="shared" si="45"/>
        <v>0.25</v>
      </c>
      <c r="AG169" s="9">
        <f t="shared" si="46"/>
        <v>3.812347981305282E-3</v>
      </c>
      <c r="AH169" s="2">
        <f t="shared" si="47"/>
        <v>0.18447753477304438</v>
      </c>
    </row>
    <row r="170" spans="1:34">
      <c r="A170" s="1">
        <f>Raw!A170</f>
        <v>157</v>
      </c>
      <c r="B170" s="14">
        <f>Raw!B170</f>
        <v>0.41781249999999998</v>
      </c>
      <c r="C170" s="15">
        <f>Raw!C170</f>
        <v>112.4</v>
      </c>
      <c r="D170" s="15">
        <f>IF(C170&gt;0.5,Raw!D170*D$11,-999)</f>
        <v>2.6</v>
      </c>
      <c r="E170" s="9">
        <f>IF(Raw!$G170&gt;$C$8,IF(Raw!$Q170&gt;$C$8,IF(Raw!$N170&gt;$C$9,IF(Raw!$N170&lt;$A$9,IF(Raw!$X170&gt;$C$9,IF(Raw!$X170&lt;$A$9,Raw!H170,-999),-999),-999),-999),-999),-999)</f>
        <v>0.31656200000000001</v>
      </c>
      <c r="F170" s="9">
        <f>IF(Raw!$G170&gt;$C$8,IF(Raw!$Q170&gt;$C$8,IF(Raw!$N170&gt;$C$9,IF(Raw!$N170&lt;$A$9,IF(Raw!$X170&gt;$C$9,IF(Raw!$X170&lt;$A$9,Raw!I170,-999),-999),-999),-999),-999),-999)</f>
        <v>0.48134500000000002</v>
      </c>
      <c r="G170" s="9">
        <f>Raw!G170</f>
        <v>0.95565100000000003</v>
      </c>
      <c r="H170" s="9">
        <f>IF(Raw!$G170&gt;$C$8,IF(Raw!$Q170&gt;$C$8,IF(Raw!$N170&gt;$C$9,IF(Raw!$N170&lt;$A$9,IF(Raw!$X170&gt;$C$9,IF(Raw!$X170&lt;$A$9,Raw!L170,-999),-999),-999),-999),-999),-999)</f>
        <v>900</v>
      </c>
      <c r="I170" s="9">
        <f>IF(Raw!$G170&gt;$C$8,IF(Raw!$Q170&gt;$C$8,IF(Raw!$N170&gt;$C$9,IF(Raw!$N170&lt;$A$9,IF(Raw!$X170&gt;$C$9,IF(Raw!$X170&lt;$A$9,Raw!M170,-999),-999),-999),-999),-999),-999)</f>
        <v>0.37081999999999998</v>
      </c>
      <c r="J170" s="9">
        <f>IF(Raw!$G170&gt;$C$8,IF(Raw!$Q170&gt;$C$8,IF(Raw!$N170&gt;$C$9,IF(Raw!$N170&lt;$A$9,IF(Raw!$X170&gt;$C$9,IF(Raw!$X170&lt;$A$9,Raw!N170,-999),-999),-999),-999),-999),-999)</f>
        <v>419</v>
      </c>
      <c r="K170" s="9">
        <f>IF(Raw!$G170&gt;$C$8,IF(Raw!$Q170&gt;$C$8,IF(Raw!$N170&gt;$C$9,IF(Raw!$N170&lt;$A$9,IF(Raw!$X170&gt;$C$9,IF(Raw!$X170&lt;$A$9,Raw!R170,-999),-999),-999),-999),-999),-999)</f>
        <v>0.32496399999999998</v>
      </c>
      <c r="L170" s="9">
        <f>IF(Raw!$G170&gt;$C$8,IF(Raw!$Q170&gt;$C$8,IF(Raw!$N170&gt;$C$9,IF(Raw!$N170&lt;$A$9,IF(Raw!$X170&gt;$C$9,IF(Raw!$X170&lt;$A$9,Raw!S170,-999),-999),-999),-999),-999),-999)</f>
        <v>0.50924199999999997</v>
      </c>
      <c r="M170" s="9">
        <f>Raw!Q170</f>
        <v>0.94473200000000002</v>
      </c>
      <c r="N170" s="9">
        <f>IF(Raw!$G170&gt;$C$8,IF(Raw!$Q170&gt;$C$8,IF(Raw!$N170&gt;$C$9,IF(Raw!$N170&lt;$A$9,IF(Raw!$X170&gt;$C$9,IF(Raw!$X170&lt;$A$9,Raw!V170,-999),-999),-999),-999),-999),-999)</f>
        <v>855</v>
      </c>
      <c r="O170" s="9">
        <f>IF(Raw!$G170&gt;$C$8,IF(Raw!$Q170&gt;$C$8,IF(Raw!$N170&gt;$C$9,IF(Raw!$N170&lt;$A$9,IF(Raw!$X170&gt;$C$9,IF(Raw!$X170&lt;$A$9,Raw!W170,-999),-999),-999),-999),-999),-999)</f>
        <v>0.31291999999999998</v>
      </c>
      <c r="P170" s="9">
        <f>IF(Raw!$G170&gt;$C$8,IF(Raw!$Q170&gt;$C$8,IF(Raw!$N170&gt;$C$9,IF(Raw!$N170&lt;$A$9,IF(Raw!$X170&gt;$C$9,IF(Raw!$X170&lt;$A$9,Raw!X170,-999),-999),-999),-999),-999),-999)</f>
        <v>386</v>
      </c>
      <c r="R170" s="9">
        <f t="shared" si="36"/>
        <v>0.16478300000000001</v>
      </c>
      <c r="S170" s="9">
        <f t="shared" si="37"/>
        <v>0.34233865522650075</v>
      </c>
      <c r="T170" s="9">
        <f t="shared" si="38"/>
        <v>0.184278</v>
      </c>
      <c r="U170" s="9">
        <f t="shared" si="39"/>
        <v>0.36186724582811319</v>
      </c>
      <c r="V170" s="15">
        <f t="shared" si="32"/>
        <v>0.12629201599999998</v>
      </c>
      <c r="X170" s="11">
        <f t="shared" si="40"/>
        <v>1.5651999999999997E+18</v>
      </c>
      <c r="Y170" s="11">
        <f t="shared" si="41"/>
        <v>8.9999999999999999E-18</v>
      </c>
      <c r="Z170" s="11">
        <f t="shared" si="42"/>
        <v>4.1899999999999999E-4</v>
      </c>
      <c r="AA170" s="16">
        <f t="shared" si="43"/>
        <v>5.8677356577797775E-3</v>
      </c>
      <c r="AB170" s="9">
        <f t="shared" si="33"/>
        <v>0.3260452945915443</v>
      </c>
      <c r="AC170" s="9">
        <f t="shared" si="34"/>
        <v>0.99413226434222035</v>
      </c>
      <c r="AD170" s="15">
        <f t="shared" si="35"/>
        <v>14.004142381335987</v>
      </c>
      <c r="AE170" s="3">
        <f t="shared" si="44"/>
        <v>1083.5999999999997</v>
      </c>
      <c r="AF170" s="2">
        <f t="shared" si="45"/>
        <v>0.25</v>
      </c>
      <c r="AG170" s="9">
        <f t="shared" si="46"/>
        <v>3.8981849490144676E-3</v>
      </c>
      <c r="AH170" s="2">
        <f t="shared" si="47"/>
        <v>0.18863114096876274</v>
      </c>
    </row>
    <row r="171" spans="1:34">
      <c r="A171" s="1">
        <f>Raw!A171</f>
        <v>158</v>
      </c>
      <c r="B171" s="14">
        <f>Raw!B171</f>
        <v>0.41787037037037034</v>
      </c>
      <c r="C171" s="15">
        <f>Raw!C171</f>
        <v>113.8</v>
      </c>
      <c r="D171" s="15">
        <f>IF(C171&gt;0.5,Raw!D171*D$11,-999)</f>
        <v>2.6</v>
      </c>
      <c r="E171" s="9">
        <f>IF(Raw!$G171&gt;$C$8,IF(Raw!$Q171&gt;$C$8,IF(Raw!$N171&gt;$C$9,IF(Raw!$N171&lt;$A$9,IF(Raw!$X171&gt;$C$9,IF(Raw!$X171&lt;$A$9,Raw!H171,-999),-999),-999),-999),-999),-999)</f>
        <v>0.33112200000000003</v>
      </c>
      <c r="F171" s="9">
        <f>IF(Raw!$G171&gt;$C$8,IF(Raw!$Q171&gt;$C$8,IF(Raw!$N171&gt;$C$9,IF(Raw!$N171&lt;$A$9,IF(Raw!$X171&gt;$C$9,IF(Raw!$X171&lt;$A$9,Raw!I171,-999),-999),-999),-999),-999),-999)</f>
        <v>0.51476</v>
      </c>
      <c r="G171" s="9">
        <f>Raw!G171</f>
        <v>0.95894699999999999</v>
      </c>
      <c r="H171" s="9">
        <f>IF(Raw!$G171&gt;$C$8,IF(Raw!$Q171&gt;$C$8,IF(Raw!$N171&gt;$C$9,IF(Raw!$N171&lt;$A$9,IF(Raw!$X171&gt;$C$9,IF(Raw!$X171&lt;$A$9,Raw!L171,-999),-999),-999),-999),-999),-999)</f>
        <v>856.9</v>
      </c>
      <c r="I171" s="9">
        <f>IF(Raw!$G171&gt;$C$8,IF(Raw!$Q171&gt;$C$8,IF(Raw!$N171&gt;$C$9,IF(Raw!$N171&lt;$A$9,IF(Raw!$X171&gt;$C$9,IF(Raw!$X171&lt;$A$9,Raw!M171,-999),-999),-999),-999),-999),-999)</f>
        <v>0.37081700000000001</v>
      </c>
      <c r="J171" s="9">
        <f>IF(Raw!$G171&gt;$C$8,IF(Raw!$Q171&gt;$C$8,IF(Raw!$N171&gt;$C$9,IF(Raw!$N171&lt;$A$9,IF(Raw!$X171&gt;$C$9,IF(Raw!$X171&lt;$A$9,Raw!N171,-999),-999),-999),-999),-999),-999)</f>
        <v>592</v>
      </c>
      <c r="K171" s="9">
        <f>IF(Raw!$G171&gt;$C$8,IF(Raw!$Q171&gt;$C$8,IF(Raw!$N171&gt;$C$9,IF(Raw!$N171&lt;$A$9,IF(Raw!$X171&gt;$C$9,IF(Raw!$X171&lt;$A$9,Raw!R171,-999),-999),-999),-999),-999),-999)</f>
        <v>0.33088099999999998</v>
      </c>
      <c r="L171" s="9">
        <f>IF(Raw!$G171&gt;$C$8,IF(Raw!$Q171&gt;$C$8,IF(Raw!$N171&gt;$C$9,IF(Raw!$N171&lt;$A$9,IF(Raw!$X171&gt;$C$9,IF(Raw!$X171&lt;$A$9,Raw!S171,-999),-999),-999),-999),-999),-999)</f>
        <v>0.52060899999999999</v>
      </c>
      <c r="M171" s="9">
        <f>Raw!Q171</f>
        <v>0.96255000000000002</v>
      </c>
      <c r="N171" s="9">
        <f>IF(Raw!$G171&gt;$C$8,IF(Raw!$Q171&gt;$C$8,IF(Raw!$N171&gt;$C$9,IF(Raw!$N171&lt;$A$9,IF(Raw!$X171&gt;$C$9,IF(Raw!$X171&lt;$A$9,Raw!V171,-999),-999),-999),-999),-999),-999)</f>
        <v>817.8</v>
      </c>
      <c r="O171" s="9">
        <f>IF(Raw!$G171&gt;$C$8,IF(Raw!$Q171&gt;$C$8,IF(Raw!$N171&gt;$C$9,IF(Raw!$N171&lt;$A$9,IF(Raw!$X171&gt;$C$9,IF(Raw!$X171&lt;$A$9,Raw!W171,-999),-999),-999),-999),-999),-999)</f>
        <v>0.37081999999999998</v>
      </c>
      <c r="P171" s="9">
        <f>IF(Raw!$G171&gt;$C$8,IF(Raw!$Q171&gt;$C$8,IF(Raw!$N171&gt;$C$9,IF(Raw!$N171&lt;$A$9,IF(Raw!$X171&gt;$C$9,IF(Raw!$X171&lt;$A$9,Raw!X171,-999),-999),-999),-999),-999),-999)</f>
        <v>682</v>
      </c>
      <c r="R171" s="9">
        <f t="shared" si="36"/>
        <v>0.18363799999999997</v>
      </c>
      <c r="S171" s="9">
        <f t="shared" si="37"/>
        <v>0.35674489082290772</v>
      </c>
      <c r="T171" s="9">
        <f t="shared" si="38"/>
        <v>0.18972800000000001</v>
      </c>
      <c r="U171" s="9">
        <f t="shared" si="39"/>
        <v>0.36443472932661558</v>
      </c>
      <c r="V171" s="15">
        <f t="shared" si="32"/>
        <v>0.12911103199999999</v>
      </c>
      <c r="X171" s="11">
        <f t="shared" si="40"/>
        <v>1.5651999999999997E+18</v>
      </c>
      <c r="Y171" s="11">
        <f t="shared" si="41"/>
        <v>8.5689999999999996E-18</v>
      </c>
      <c r="Z171" s="11">
        <f t="shared" si="42"/>
        <v>5.9199999999999997E-4</v>
      </c>
      <c r="AA171" s="16">
        <f t="shared" si="43"/>
        <v>7.8774743722252617E-3</v>
      </c>
      <c r="AB171" s="9">
        <f t="shared" si="33"/>
        <v>0.33237557745769353</v>
      </c>
      <c r="AC171" s="9">
        <f t="shared" si="34"/>
        <v>0.99212252562777481</v>
      </c>
      <c r="AD171" s="15">
        <f t="shared" si="35"/>
        <v>13.306544547677808</v>
      </c>
      <c r="AE171" s="3">
        <f t="shared" si="44"/>
        <v>1031.7075999999997</v>
      </c>
      <c r="AF171" s="2">
        <f t="shared" si="45"/>
        <v>0.25</v>
      </c>
      <c r="AG171" s="9">
        <f t="shared" si="46"/>
        <v>3.730282277311934E-3</v>
      </c>
      <c r="AH171" s="2">
        <f t="shared" si="47"/>
        <v>0.18050641806587439</v>
      </c>
    </row>
    <row r="172" spans="1:34">
      <c r="A172" s="1">
        <f>Raw!A172</f>
        <v>159</v>
      </c>
      <c r="B172" s="14">
        <f>Raw!B172</f>
        <v>0.41792824074074075</v>
      </c>
      <c r="C172" s="15">
        <f>Raw!C172</f>
        <v>114.4</v>
      </c>
      <c r="D172" s="15">
        <f>IF(C172&gt;0.5,Raw!D172*D$11,-999)</f>
        <v>2.6</v>
      </c>
      <c r="E172" s="9">
        <f>IF(Raw!$G172&gt;$C$8,IF(Raw!$Q172&gt;$C$8,IF(Raw!$N172&gt;$C$9,IF(Raw!$N172&lt;$A$9,IF(Raw!$X172&gt;$C$9,IF(Raw!$X172&lt;$A$9,Raw!H172,-999),-999),-999),-999),-999),-999)</f>
        <v>0.31116100000000002</v>
      </c>
      <c r="F172" s="9">
        <f>IF(Raw!$G172&gt;$C$8,IF(Raw!$Q172&gt;$C$8,IF(Raw!$N172&gt;$C$9,IF(Raw!$N172&lt;$A$9,IF(Raw!$X172&gt;$C$9,IF(Raw!$X172&lt;$A$9,Raw!I172,-999),-999),-999),-999),-999),-999)</f>
        <v>0.48182900000000001</v>
      </c>
      <c r="G172" s="9">
        <f>Raw!G172</f>
        <v>0.94672000000000001</v>
      </c>
      <c r="H172" s="9">
        <f>IF(Raw!$G172&gt;$C$8,IF(Raw!$Q172&gt;$C$8,IF(Raw!$N172&gt;$C$9,IF(Raw!$N172&lt;$A$9,IF(Raw!$X172&gt;$C$9,IF(Raw!$X172&lt;$A$9,Raw!L172,-999),-999),-999),-999),-999),-999)</f>
        <v>900</v>
      </c>
      <c r="I172" s="9">
        <f>IF(Raw!$G172&gt;$C$8,IF(Raw!$Q172&gt;$C$8,IF(Raw!$N172&gt;$C$9,IF(Raw!$N172&lt;$A$9,IF(Raw!$X172&gt;$C$9,IF(Raw!$X172&lt;$A$9,Raw!M172,-999),-999),-999),-999),-999),-999)</f>
        <v>0.37081999999999998</v>
      </c>
      <c r="J172" s="9">
        <f>IF(Raw!$G172&gt;$C$8,IF(Raw!$Q172&gt;$C$8,IF(Raw!$N172&gt;$C$9,IF(Raw!$N172&lt;$A$9,IF(Raw!$X172&gt;$C$9,IF(Raw!$X172&lt;$A$9,Raw!N172,-999),-999),-999),-999),-999),-999)</f>
        <v>521</v>
      </c>
      <c r="K172" s="9">
        <f>IF(Raw!$G172&gt;$C$8,IF(Raw!$Q172&gt;$C$8,IF(Raw!$N172&gt;$C$9,IF(Raw!$N172&lt;$A$9,IF(Raw!$X172&gt;$C$9,IF(Raw!$X172&lt;$A$9,Raw!R172,-999),-999),-999),-999),-999),-999)</f>
        <v>0.32256400000000002</v>
      </c>
      <c r="L172" s="9">
        <f>IF(Raw!$G172&gt;$C$8,IF(Raw!$Q172&gt;$C$8,IF(Raw!$N172&gt;$C$9,IF(Raw!$N172&lt;$A$9,IF(Raw!$X172&gt;$C$9,IF(Raw!$X172&lt;$A$9,Raw!S172,-999),-999),-999),-999),-999),-999)</f>
        <v>0.50486399999999998</v>
      </c>
      <c r="M172" s="9">
        <f>Raw!Q172</f>
        <v>0.94628199999999996</v>
      </c>
      <c r="N172" s="9">
        <f>IF(Raw!$G172&gt;$C$8,IF(Raw!$Q172&gt;$C$8,IF(Raw!$N172&gt;$C$9,IF(Raw!$N172&lt;$A$9,IF(Raw!$X172&gt;$C$9,IF(Raw!$X172&lt;$A$9,Raw!V172,-999),-999),-999),-999),-999),-999)</f>
        <v>900</v>
      </c>
      <c r="O172" s="9">
        <f>IF(Raw!$G172&gt;$C$8,IF(Raw!$Q172&gt;$C$8,IF(Raw!$N172&gt;$C$9,IF(Raw!$N172&lt;$A$9,IF(Raw!$X172&gt;$C$9,IF(Raw!$X172&lt;$A$9,Raw!W172,-999),-999),-999),-999),-999),-999)</f>
        <v>0.37081999999999998</v>
      </c>
      <c r="P172" s="9">
        <f>IF(Raw!$G172&gt;$C$8,IF(Raw!$Q172&gt;$C$8,IF(Raw!$N172&gt;$C$9,IF(Raw!$N172&lt;$A$9,IF(Raw!$X172&gt;$C$9,IF(Raw!$X172&lt;$A$9,Raw!X172,-999),-999),-999),-999),-999),-999)</f>
        <v>723</v>
      </c>
      <c r="R172" s="9">
        <f t="shared" si="36"/>
        <v>0.17066799999999999</v>
      </c>
      <c r="S172" s="9">
        <f t="shared" si="37"/>
        <v>0.35420865078689739</v>
      </c>
      <c r="T172" s="9">
        <f t="shared" si="38"/>
        <v>0.18229999999999996</v>
      </c>
      <c r="U172" s="9">
        <f t="shared" si="39"/>
        <v>0.36108734233377698</v>
      </c>
      <c r="V172" s="15">
        <f t="shared" si="32"/>
        <v>0.12520627200000001</v>
      </c>
      <c r="X172" s="11">
        <f t="shared" si="40"/>
        <v>1.5651999999999997E+18</v>
      </c>
      <c r="Y172" s="11">
        <f t="shared" si="41"/>
        <v>8.9999999999999999E-18</v>
      </c>
      <c r="Z172" s="11">
        <f t="shared" si="42"/>
        <v>5.2099999999999998E-4</v>
      </c>
      <c r="AA172" s="16">
        <f t="shared" si="43"/>
        <v>7.2857510497803257E-3</v>
      </c>
      <c r="AB172" s="9">
        <f t="shared" si="33"/>
        <v>0.32389219241637496</v>
      </c>
      <c r="AC172" s="9">
        <f t="shared" si="34"/>
        <v>0.99271424895021976</v>
      </c>
      <c r="AD172" s="15">
        <f t="shared" si="35"/>
        <v>13.984167082111952</v>
      </c>
      <c r="AE172" s="3">
        <f t="shared" si="44"/>
        <v>1083.5999999999997</v>
      </c>
      <c r="AF172" s="2">
        <f t="shared" si="45"/>
        <v>0.25</v>
      </c>
      <c r="AG172" s="9">
        <f t="shared" si="46"/>
        <v>3.884235174177918E-3</v>
      </c>
      <c r="AH172" s="2">
        <f t="shared" si="47"/>
        <v>0.18795611862423778</v>
      </c>
    </row>
    <row r="173" spans="1:34">
      <c r="A173" s="1">
        <f>Raw!A173</f>
        <v>160</v>
      </c>
      <c r="B173" s="14">
        <f>Raw!B173</f>
        <v>0.41797453703703707</v>
      </c>
      <c r="C173" s="15">
        <f>Raw!C173</f>
        <v>115.6</v>
      </c>
      <c r="D173" s="15">
        <f>IF(C173&gt;0.5,Raw!D173*D$11,-999)</f>
        <v>2.6</v>
      </c>
      <c r="E173" s="9">
        <f>IF(Raw!$G173&gt;$C$8,IF(Raw!$Q173&gt;$C$8,IF(Raw!$N173&gt;$C$9,IF(Raw!$N173&lt;$A$9,IF(Raw!$X173&gt;$C$9,IF(Raw!$X173&lt;$A$9,Raw!H173,-999),-999),-999),-999),-999),-999)</f>
        <v>0.31242300000000001</v>
      </c>
      <c r="F173" s="9">
        <f>IF(Raw!$G173&gt;$C$8,IF(Raw!$Q173&gt;$C$8,IF(Raw!$N173&gt;$C$9,IF(Raw!$N173&lt;$A$9,IF(Raw!$X173&gt;$C$9,IF(Raw!$X173&lt;$A$9,Raw!I173,-999),-999),-999),-999),-999),-999)</f>
        <v>0.46788999999999997</v>
      </c>
      <c r="G173" s="9">
        <f>Raw!G173</f>
        <v>0.96003300000000003</v>
      </c>
      <c r="H173" s="9">
        <f>IF(Raw!$G173&gt;$C$8,IF(Raw!$Q173&gt;$C$8,IF(Raw!$N173&gt;$C$9,IF(Raw!$N173&lt;$A$9,IF(Raw!$X173&gt;$C$9,IF(Raw!$X173&lt;$A$9,Raw!L173,-999),-999),-999),-999),-999),-999)</f>
        <v>881.2</v>
      </c>
      <c r="I173" s="9">
        <f>IF(Raw!$G173&gt;$C$8,IF(Raw!$Q173&gt;$C$8,IF(Raw!$N173&gt;$C$9,IF(Raw!$N173&lt;$A$9,IF(Raw!$X173&gt;$C$9,IF(Raw!$X173&lt;$A$9,Raw!M173,-999),-999),-999),-999),-999),-999)</f>
        <v>0.22917999999999999</v>
      </c>
      <c r="J173" s="9">
        <f>IF(Raw!$G173&gt;$C$8,IF(Raw!$Q173&gt;$C$8,IF(Raw!$N173&gt;$C$9,IF(Raw!$N173&lt;$A$9,IF(Raw!$X173&gt;$C$9,IF(Raw!$X173&lt;$A$9,Raw!N173,-999),-999),-999),-999),-999),-999)</f>
        <v>653</v>
      </c>
      <c r="K173" s="9">
        <f>IF(Raw!$G173&gt;$C$8,IF(Raw!$Q173&gt;$C$8,IF(Raw!$N173&gt;$C$9,IF(Raw!$N173&lt;$A$9,IF(Raw!$X173&gt;$C$9,IF(Raw!$X173&lt;$A$9,Raw!R173,-999),-999),-999),-999),-999),-999)</f>
        <v>0.313975</v>
      </c>
      <c r="L173" s="9">
        <f>IF(Raw!$G173&gt;$C$8,IF(Raw!$Q173&gt;$C$8,IF(Raw!$N173&gt;$C$9,IF(Raw!$N173&lt;$A$9,IF(Raw!$X173&gt;$C$9,IF(Raw!$X173&lt;$A$9,Raw!S173,-999),-999),-999),-999),-999),-999)</f>
        <v>0.47998400000000002</v>
      </c>
      <c r="M173" s="9">
        <f>Raw!Q173</f>
        <v>0.92674199999999995</v>
      </c>
      <c r="N173" s="9">
        <f>IF(Raw!$G173&gt;$C$8,IF(Raw!$Q173&gt;$C$8,IF(Raw!$N173&gt;$C$9,IF(Raw!$N173&lt;$A$9,IF(Raw!$X173&gt;$C$9,IF(Raw!$X173&lt;$A$9,Raw!V173,-999),-999),-999),-999),-999),-999)</f>
        <v>858.8</v>
      </c>
      <c r="O173" s="9">
        <f>IF(Raw!$G173&gt;$C$8,IF(Raw!$Q173&gt;$C$8,IF(Raw!$N173&gt;$C$9,IF(Raw!$N173&lt;$A$9,IF(Raw!$X173&gt;$C$9,IF(Raw!$X173&lt;$A$9,Raw!W173,-999),-999),-999),-999),-999),-999)</f>
        <v>0.37081999999999998</v>
      </c>
      <c r="P173" s="9">
        <f>IF(Raw!$G173&gt;$C$8,IF(Raw!$Q173&gt;$C$8,IF(Raw!$N173&gt;$C$9,IF(Raw!$N173&lt;$A$9,IF(Raw!$X173&gt;$C$9,IF(Raw!$X173&lt;$A$9,Raw!X173,-999),-999),-999),-999),-999),-999)</f>
        <v>487</v>
      </c>
      <c r="R173" s="9">
        <f t="shared" si="36"/>
        <v>0.15546699999999997</v>
      </c>
      <c r="S173" s="9">
        <f t="shared" si="37"/>
        <v>0.33227254269165823</v>
      </c>
      <c r="T173" s="9">
        <f t="shared" si="38"/>
        <v>0.16600900000000002</v>
      </c>
      <c r="U173" s="9">
        <f t="shared" si="39"/>
        <v>0.34586361212040401</v>
      </c>
      <c r="V173" s="15">
        <f t="shared" si="32"/>
        <v>0.119036032</v>
      </c>
      <c r="X173" s="11">
        <f t="shared" si="40"/>
        <v>1.5651999999999997E+18</v>
      </c>
      <c r="Y173" s="11">
        <f t="shared" si="41"/>
        <v>8.8120000000000006E-18</v>
      </c>
      <c r="Z173" s="11">
        <f t="shared" si="42"/>
        <v>6.5299999999999993E-4</v>
      </c>
      <c r="AA173" s="16">
        <f t="shared" si="43"/>
        <v>8.9261366678459707E-3</v>
      </c>
      <c r="AB173" s="9">
        <f t="shared" si="33"/>
        <v>0.31545681902209244</v>
      </c>
      <c r="AC173" s="9">
        <f t="shared" si="34"/>
        <v>0.99107386333215408</v>
      </c>
      <c r="AD173" s="15">
        <f t="shared" si="35"/>
        <v>13.669428281540538</v>
      </c>
      <c r="AE173" s="3">
        <f t="shared" si="44"/>
        <v>1060.9647999999997</v>
      </c>
      <c r="AF173" s="2">
        <f t="shared" si="45"/>
        <v>0.25</v>
      </c>
      <c r="AG173" s="9">
        <f t="shared" si="46"/>
        <v>3.6367368008264748E-3</v>
      </c>
      <c r="AH173" s="2">
        <f t="shared" si="47"/>
        <v>0.17597980114217512</v>
      </c>
    </row>
    <row r="174" spans="1:34">
      <c r="A174" s="1">
        <f>Raw!A174</f>
        <v>161</v>
      </c>
      <c r="B174" s="14">
        <f>Raw!B174</f>
        <v>0.41803240740740738</v>
      </c>
      <c r="C174" s="15">
        <f>Raw!C174</f>
        <v>116</v>
      </c>
      <c r="D174" s="15">
        <f>IF(C174&gt;0.5,Raw!D174*D$11,-999)</f>
        <v>2.6</v>
      </c>
      <c r="E174" s="9">
        <f>IF(Raw!$G174&gt;$C$8,IF(Raw!$Q174&gt;$C$8,IF(Raw!$N174&gt;$C$9,IF(Raw!$N174&lt;$A$9,IF(Raw!$X174&gt;$C$9,IF(Raw!$X174&lt;$A$9,Raw!H174,-999),-999),-999),-999),-999),-999)</f>
        <v>0.31556899999999999</v>
      </c>
      <c r="F174" s="9">
        <f>IF(Raw!$G174&gt;$C$8,IF(Raw!$Q174&gt;$C$8,IF(Raw!$N174&gt;$C$9,IF(Raw!$N174&lt;$A$9,IF(Raw!$X174&gt;$C$9,IF(Raw!$X174&lt;$A$9,Raw!I174,-999),-999),-999),-999),-999),-999)</f>
        <v>0.48196800000000001</v>
      </c>
      <c r="G174" s="9">
        <f>Raw!G174</f>
        <v>0.966997</v>
      </c>
      <c r="H174" s="9">
        <f>IF(Raw!$G174&gt;$C$8,IF(Raw!$Q174&gt;$C$8,IF(Raw!$N174&gt;$C$9,IF(Raw!$N174&lt;$A$9,IF(Raw!$X174&gt;$C$9,IF(Raw!$X174&lt;$A$9,Raw!L174,-999),-999),-999),-999),-999),-999)</f>
        <v>872.3</v>
      </c>
      <c r="I174" s="9">
        <f>IF(Raw!$G174&gt;$C$8,IF(Raw!$Q174&gt;$C$8,IF(Raw!$N174&gt;$C$9,IF(Raw!$N174&lt;$A$9,IF(Raw!$X174&gt;$C$9,IF(Raw!$X174&lt;$A$9,Raw!M174,-999),-999),-999),-999),-999),-999)</f>
        <v>0.26688699999999999</v>
      </c>
      <c r="J174" s="9">
        <f>IF(Raw!$G174&gt;$C$8,IF(Raw!$Q174&gt;$C$8,IF(Raw!$N174&gt;$C$9,IF(Raw!$N174&lt;$A$9,IF(Raw!$X174&gt;$C$9,IF(Raw!$X174&lt;$A$9,Raw!N174,-999),-999),-999),-999),-999),-999)</f>
        <v>428</v>
      </c>
      <c r="K174" s="9">
        <f>IF(Raw!$G174&gt;$C$8,IF(Raw!$Q174&gt;$C$8,IF(Raw!$N174&gt;$C$9,IF(Raw!$N174&lt;$A$9,IF(Raw!$X174&gt;$C$9,IF(Raw!$X174&lt;$A$9,Raw!R174,-999),-999),-999),-999),-999),-999)</f>
        <v>0.29293599999999997</v>
      </c>
      <c r="L174" s="9">
        <f>IF(Raw!$G174&gt;$C$8,IF(Raw!$Q174&gt;$C$8,IF(Raw!$N174&gt;$C$9,IF(Raw!$N174&lt;$A$9,IF(Raw!$X174&gt;$C$9,IF(Raw!$X174&lt;$A$9,Raw!S174,-999),-999),-999),-999),-999),-999)</f>
        <v>0.476881</v>
      </c>
      <c r="M174" s="9">
        <f>Raw!Q174</f>
        <v>0.95736100000000002</v>
      </c>
      <c r="N174" s="9">
        <f>IF(Raw!$G174&gt;$C$8,IF(Raw!$Q174&gt;$C$8,IF(Raw!$N174&gt;$C$9,IF(Raw!$N174&lt;$A$9,IF(Raw!$X174&gt;$C$9,IF(Raw!$X174&lt;$A$9,Raw!V174,-999),-999),-999),-999),-999),-999)</f>
        <v>887.1</v>
      </c>
      <c r="O174" s="9">
        <f>IF(Raw!$G174&gt;$C$8,IF(Raw!$Q174&gt;$C$8,IF(Raw!$N174&gt;$C$9,IF(Raw!$N174&lt;$A$9,IF(Raw!$X174&gt;$C$9,IF(Raw!$X174&lt;$A$9,Raw!W174,-999),-999),-999),-999),-999),-999)</f>
        <v>0.14163799999999999</v>
      </c>
      <c r="P174" s="9">
        <f>IF(Raw!$G174&gt;$C$8,IF(Raw!$Q174&gt;$C$8,IF(Raw!$N174&gt;$C$9,IF(Raw!$N174&lt;$A$9,IF(Raw!$X174&gt;$C$9,IF(Raw!$X174&lt;$A$9,Raw!X174,-999),-999),-999),-999),-999),-999)</f>
        <v>627</v>
      </c>
      <c r="R174" s="9">
        <f t="shared" si="36"/>
        <v>0.16639900000000002</v>
      </c>
      <c r="S174" s="9">
        <f t="shared" si="37"/>
        <v>0.3452490621784019</v>
      </c>
      <c r="T174" s="9">
        <f t="shared" si="38"/>
        <v>0.18394500000000003</v>
      </c>
      <c r="U174" s="9">
        <f t="shared" si="39"/>
        <v>0.385725159945563</v>
      </c>
      <c r="V174" s="15">
        <f t="shared" si="32"/>
        <v>0.118266488</v>
      </c>
      <c r="X174" s="11">
        <f t="shared" si="40"/>
        <v>1.5651999999999997E+18</v>
      </c>
      <c r="Y174" s="11">
        <f t="shared" si="41"/>
        <v>8.722999999999999E-18</v>
      </c>
      <c r="Z174" s="11">
        <f t="shared" si="42"/>
        <v>4.28E-4</v>
      </c>
      <c r="AA174" s="16">
        <f t="shared" si="43"/>
        <v>5.8096374296626166E-3</v>
      </c>
      <c r="AB174" s="9">
        <f t="shared" si="33"/>
        <v>0.29400465375699925</v>
      </c>
      <c r="AC174" s="9">
        <f t="shared" si="34"/>
        <v>0.99419036257033744</v>
      </c>
      <c r="AD174" s="15">
        <f t="shared" si="35"/>
        <v>13.573919228183685</v>
      </c>
      <c r="AE174" s="3">
        <f t="shared" si="44"/>
        <v>1050.2491999999995</v>
      </c>
      <c r="AF174" s="2">
        <f t="shared" si="45"/>
        <v>0.25</v>
      </c>
      <c r="AG174" s="9">
        <f t="shared" si="46"/>
        <v>4.0275401272148502E-3</v>
      </c>
      <c r="AH174" s="2">
        <f t="shared" si="47"/>
        <v>0.19489057072217267</v>
      </c>
    </row>
    <row r="175" spans="1:34">
      <c r="A175" s="1">
        <f>Raw!A175</f>
        <v>162</v>
      </c>
      <c r="B175" s="14">
        <f>Raw!B175</f>
        <v>0.41809027777777774</v>
      </c>
      <c r="C175" s="15">
        <f>Raw!C175</f>
        <v>116.9</v>
      </c>
      <c r="D175" s="15">
        <f>IF(C175&gt;0.5,Raw!D175*D$11,-999)</f>
        <v>2.6</v>
      </c>
      <c r="E175" s="9">
        <f>IF(Raw!$G175&gt;$C$8,IF(Raw!$Q175&gt;$C$8,IF(Raw!$N175&gt;$C$9,IF(Raw!$N175&lt;$A$9,IF(Raw!$X175&gt;$C$9,IF(Raw!$X175&lt;$A$9,Raw!H175,-999),-999),-999),-999),-999),-999)</f>
        <v>0.31487599999999999</v>
      </c>
      <c r="F175" s="9">
        <f>IF(Raw!$G175&gt;$C$8,IF(Raw!$Q175&gt;$C$8,IF(Raw!$N175&gt;$C$9,IF(Raw!$N175&lt;$A$9,IF(Raw!$X175&gt;$C$9,IF(Raw!$X175&lt;$A$9,Raw!I175,-999),-999),-999),-999),-999),-999)</f>
        <v>0.47273799999999999</v>
      </c>
      <c r="G175" s="9">
        <f>Raw!G175</f>
        <v>0.94339399999999995</v>
      </c>
      <c r="H175" s="9">
        <f>IF(Raw!$G175&gt;$C$8,IF(Raw!$Q175&gt;$C$8,IF(Raw!$N175&gt;$C$9,IF(Raw!$N175&lt;$A$9,IF(Raw!$X175&gt;$C$9,IF(Raw!$X175&lt;$A$9,Raw!L175,-999),-999),-999),-999),-999),-999)</f>
        <v>869.3</v>
      </c>
      <c r="I175" s="9">
        <f>IF(Raw!$G175&gt;$C$8,IF(Raw!$Q175&gt;$C$8,IF(Raw!$N175&gt;$C$9,IF(Raw!$N175&lt;$A$9,IF(Raw!$X175&gt;$C$9,IF(Raw!$X175&lt;$A$9,Raw!M175,-999),-999),-999),-999),-999),-999)</f>
        <v>0.37081999999999998</v>
      </c>
      <c r="J175" s="9">
        <f>IF(Raw!$G175&gt;$C$8,IF(Raw!$Q175&gt;$C$8,IF(Raw!$N175&gt;$C$9,IF(Raw!$N175&lt;$A$9,IF(Raw!$X175&gt;$C$9,IF(Raw!$X175&lt;$A$9,Raw!N175,-999),-999),-999),-999),-999),-999)</f>
        <v>545</v>
      </c>
      <c r="K175" s="9">
        <f>IF(Raw!$G175&gt;$C$8,IF(Raw!$Q175&gt;$C$8,IF(Raw!$N175&gt;$C$9,IF(Raw!$N175&lt;$A$9,IF(Raw!$X175&gt;$C$9,IF(Raw!$X175&lt;$A$9,Raw!R175,-999),-999),-999),-999),-999),-999)</f>
        <v>0.30363899999999999</v>
      </c>
      <c r="L175" s="9">
        <f>IF(Raw!$G175&gt;$C$8,IF(Raw!$Q175&gt;$C$8,IF(Raw!$N175&gt;$C$9,IF(Raw!$N175&lt;$A$9,IF(Raw!$X175&gt;$C$9,IF(Raw!$X175&lt;$A$9,Raw!S175,-999),-999),-999),-999),-999),-999)</f>
        <v>0.46556199999999998</v>
      </c>
      <c r="M175" s="9">
        <f>Raw!Q175</f>
        <v>0.92721100000000001</v>
      </c>
      <c r="N175" s="9">
        <f>IF(Raw!$G175&gt;$C$8,IF(Raw!$Q175&gt;$C$8,IF(Raw!$N175&gt;$C$9,IF(Raw!$N175&lt;$A$9,IF(Raw!$X175&gt;$C$9,IF(Raw!$X175&lt;$A$9,Raw!V175,-999),-999),-999),-999),-999),-999)</f>
        <v>900</v>
      </c>
      <c r="O175" s="9">
        <f>IF(Raw!$G175&gt;$C$8,IF(Raw!$Q175&gt;$C$8,IF(Raw!$N175&gt;$C$9,IF(Raw!$N175&lt;$A$9,IF(Raw!$X175&gt;$C$9,IF(Raw!$X175&lt;$A$9,Raw!W175,-999),-999),-999),-999),-999),-999)</f>
        <v>0.37081900000000001</v>
      </c>
      <c r="P175" s="9">
        <f>IF(Raw!$G175&gt;$C$8,IF(Raw!$Q175&gt;$C$8,IF(Raw!$N175&gt;$C$9,IF(Raw!$N175&lt;$A$9,IF(Raw!$X175&gt;$C$9,IF(Raw!$X175&lt;$A$9,Raw!X175,-999),-999),-999),-999),-999),-999)</f>
        <v>422</v>
      </c>
      <c r="R175" s="9">
        <f t="shared" si="36"/>
        <v>0.157862</v>
      </c>
      <c r="S175" s="9">
        <f t="shared" si="37"/>
        <v>0.33393126848275367</v>
      </c>
      <c r="T175" s="9">
        <f t="shared" si="38"/>
        <v>0.16192299999999998</v>
      </c>
      <c r="U175" s="9">
        <f t="shared" si="39"/>
        <v>0.34780115215588897</v>
      </c>
      <c r="V175" s="15">
        <f t="shared" si="32"/>
        <v>0.11545937599999999</v>
      </c>
      <c r="X175" s="11">
        <f t="shared" si="40"/>
        <v>1.5651999999999997E+18</v>
      </c>
      <c r="Y175" s="11">
        <f t="shared" si="41"/>
        <v>8.6929999999999983E-18</v>
      </c>
      <c r="Z175" s="11">
        <f t="shared" si="42"/>
        <v>5.4500000000000002E-4</v>
      </c>
      <c r="AA175" s="16">
        <f t="shared" si="43"/>
        <v>7.3608408023175202E-3</v>
      </c>
      <c r="AB175" s="9">
        <f t="shared" si="33"/>
        <v>0.30483088942523368</v>
      </c>
      <c r="AC175" s="9">
        <f t="shared" si="34"/>
        <v>0.99263915919768231</v>
      </c>
      <c r="AD175" s="15">
        <f t="shared" si="35"/>
        <v>13.506129912509209</v>
      </c>
      <c r="AE175" s="3">
        <f t="shared" si="44"/>
        <v>1046.6371999999994</v>
      </c>
      <c r="AF175" s="2">
        <f t="shared" si="45"/>
        <v>0.25</v>
      </c>
      <c r="AG175" s="9">
        <f t="shared" si="46"/>
        <v>3.6134211882598603E-3</v>
      </c>
      <c r="AH175" s="2">
        <f t="shared" si="47"/>
        <v>0.17485157078411115</v>
      </c>
    </row>
    <row r="176" spans="1:34">
      <c r="A176" s="1">
        <f>Raw!A176</f>
        <v>163</v>
      </c>
      <c r="B176" s="14">
        <f>Raw!B176</f>
        <v>0.41814814814814816</v>
      </c>
      <c r="C176" s="15">
        <f>Raw!C176</f>
        <v>118</v>
      </c>
      <c r="D176" s="15">
        <f>IF(C176&gt;0.5,Raw!D176*D$11,-999)</f>
        <v>2.6</v>
      </c>
      <c r="E176" s="9">
        <f>IF(Raw!$G176&gt;$C$8,IF(Raw!$Q176&gt;$C$8,IF(Raw!$N176&gt;$C$9,IF(Raw!$N176&lt;$A$9,IF(Raw!$X176&gt;$C$9,IF(Raw!$X176&lt;$A$9,Raw!H176,-999),-999),-999),-999),-999),-999)</f>
        <v>0.308506</v>
      </c>
      <c r="F176" s="9">
        <f>IF(Raw!$G176&gt;$C$8,IF(Raw!$Q176&gt;$C$8,IF(Raw!$N176&gt;$C$9,IF(Raw!$N176&lt;$A$9,IF(Raw!$X176&gt;$C$9,IF(Raw!$X176&lt;$A$9,Raw!I176,-999),-999),-999),-999),-999),-999)</f>
        <v>0.47194000000000003</v>
      </c>
      <c r="G176" s="9">
        <f>Raw!G176</f>
        <v>0.94415300000000002</v>
      </c>
      <c r="H176" s="9">
        <f>IF(Raw!$G176&gt;$C$8,IF(Raw!$Q176&gt;$C$8,IF(Raw!$N176&gt;$C$9,IF(Raw!$N176&lt;$A$9,IF(Raw!$X176&gt;$C$9,IF(Raw!$X176&lt;$A$9,Raw!L176,-999),-999),-999),-999),-999),-999)</f>
        <v>875.6</v>
      </c>
      <c r="I176" s="9">
        <f>IF(Raw!$G176&gt;$C$8,IF(Raw!$Q176&gt;$C$8,IF(Raw!$N176&gt;$C$9,IF(Raw!$N176&lt;$A$9,IF(Raw!$X176&gt;$C$9,IF(Raw!$X176&lt;$A$9,Raw!M176,-999),-999),-999),-999),-999),-999)</f>
        <v>0.37081999999999998</v>
      </c>
      <c r="J176" s="9">
        <f>IF(Raw!$G176&gt;$C$8,IF(Raw!$Q176&gt;$C$8,IF(Raw!$N176&gt;$C$9,IF(Raw!$N176&lt;$A$9,IF(Raw!$X176&gt;$C$9,IF(Raw!$X176&lt;$A$9,Raw!N176,-999),-999),-999),-999),-999),-999)</f>
        <v>409</v>
      </c>
      <c r="K176" s="9">
        <f>IF(Raw!$G176&gt;$C$8,IF(Raw!$Q176&gt;$C$8,IF(Raw!$N176&gt;$C$9,IF(Raw!$N176&lt;$A$9,IF(Raw!$X176&gt;$C$9,IF(Raw!$X176&lt;$A$9,Raw!R176,-999),-999),-999),-999),-999),-999)</f>
        <v>0.30734899999999998</v>
      </c>
      <c r="L176" s="9">
        <f>IF(Raw!$G176&gt;$C$8,IF(Raw!$Q176&gt;$C$8,IF(Raw!$N176&gt;$C$9,IF(Raw!$N176&lt;$A$9,IF(Raw!$X176&gt;$C$9,IF(Raw!$X176&lt;$A$9,Raw!S176,-999),-999),-999),-999),-999),-999)</f>
        <v>0.47695500000000002</v>
      </c>
      <c r="M176" s="9">
        <f>Raw!Q176</f>
        <v>0.95931699999999998</v>
      </c>
      <c r="N176" s="9">
        <f>IF(Raw!$G176&gt;$C$8,IF(Raw!$Q176&gt;$C$8,IF(Raw!$N176&gt;$C$9,IF(Raw!$N176&lt;$A$9,IF(Raw!$X176&gt;$C$9,IF(Raw!$X176&lt;$A$9,Raw!V176,-999),-999),-999),-999),-999),-999)</f>
        <v>900</v>
      </c>
      <c r="O176" s="9">
        <f>IF(Raw!$G176&gt;$C$8,IF(Raw!$Q176&gt;$C$8,IF(Raw!$N176&gt;$C$9,IF(Raw!$N176&lt;$A$9,IF(Raw!$X176&gt;$C$9,IF(Raw!$X176&lt;$A$9,Raw!W176,-999),-999),-999),-999),-999),-999)</f>
        <v>0.22917999999999999</v>
      </c>
      <c r="P176" s="9">
        <f>IF(Raw!$G176&gt;$C$8,IF(Raw!$Q176&gt;$C$8,IF(Raw!$N176&gt;$C$9,IF(Raw!$N176&lt;$A$9,IF(Raw!$X176&gt;$C$9,IF(Raw!$X176&lt;$A$9,Raw!X176,-999),-999),-999),-999),-999),-999)</f>
        <v>527</v>
      </c>
      <c r="R176" s="9">
        <f t="shared" si="36"/>
        <v>0.16343400000000002</v>
      </c>
      <c r="S176" s="9">
        <f t="shared" si="37"/>
        <v>0.34630249608001018</v>
      </c>
      <c r="T176" s="9">
        <f t="shared" si="38"/>
        <v>0.16960600000000003</v>
      </c>
      <c r="U176" s="9">
        <f t="shared" si="39"/>
        <v>0.35560168150035126</v>
      </c>
      <c r="V176" s="15">
        <f t="shared" si="32"/>
        <v>0.11828484</v>
      </c>
      <c r="X176" s="11">
        <f t="shared" si="40"/>
        <v>1.5651999999999997E+18</v>
      </c>
      <c r="Y176" s="11">
        <f t="shared" si="41"/>
        <v>8.7560000000000002E-18</v>
      </c>
      <c r="Z176" s="11">
        <f t="shared" si="42"/>
        <v>4.0899999999999997E-4</v>
      </c>
      <c r="AA176" s="16">
        <f t="shared" si="43"/>
        <v>5.5740562405632819E-3</v>
      </c>
      <c r="AB176" s="9">
        <f t="shared" si="33"/>
        <v>0.30829439338273695</v>
      </c>
      <c r="AC176" s="9">
        <f t="shared" si="34"/>
        <v>0.99442594375943671</v>
      </c>
      <c r="AD176" s="15">
        <f t="shared" si="35"/>
        <v>13.628499365680398</v>
      </c>
      <c r="AE176" s="3">
        <f t="shared" si="44"/>
        <v>1054.2223999999997</v>
      </c>
      <c r="AF176" s="2">
        <f t="shared" si="45"/>
        <v>0.25</v>
      </c>
      <c r="AG176" s="9">
        <f t="shared" si="46"/>
        <v>3.7279363775095538E-3</v>
      </c>
      <c r="AH176" s="2">
        <f t="shared" si="47"/>
        <v>0.1803929011953028</v>
      </c>
    </row>
    <row r="177" spans="1:34">
      <c r="A177" s="1">
        <f>Raw!A177</f>
        <v>164</v>
      </c>
      <c r="B177" s="14">
        <f>Raw!B177</f>
        <v>0.41819444444444448</v>
      </c>
      <c r="C177" s="15">
        <f>Raw!C177</f>
        <v>118.7</v>
      </c>
      <c r="D177" s="15">
        <f>IF(C177&gt;0.5,Raw!D177*D$11,-999)</f>
        <v>2.6</v>
      </c>
      <c r="E177" s="9">
        <f>IF(Raw!$G177&gt;$C$8,IF(Raw!$Q177&gt;$C$8,IF(Raw!$N177&gt;$C$9,IF(Raw!$N177&lt;$A$9,IF(Raw!$X177&gt;$C$9,IF(Raw!$X177&lt;$A$9,Raw!H177,-999),-999),-999),-999),-999),-999)</f>
        <v>0.345414</v>
      </c>
      <c r="F177" s="9">
        <f>IF(Raw!$G177&gt;$C$8,IF(Raw!$Q177&gt;$C$8,IF(Raw!$N177&gt;$C$9,IF(Raw!$N177&lt;$A$9,IF(Raw!$X177&gt;$C$9,IF(Raw!$X177&lt;$A$9,Raw!I177,-999),-999),-999),-999),-999),-999)</f>
        <v>0.53898699999999999</v>
      </c>
      <c r="G177" s="9">
        <f>Raw!G177</f>
        <v>0.97065000000000001</v>
      </c>
      <c r="H177" s="9">
        <f>IF(Raw!$G177&gt;$C$8,IF(Raw!$Q177&gt;$C$8,IF(Raw!$N177&gt;$C$9,IF(Raw!$N177&lt;$A$9,IF(Raw!$X177&gt;$C$9,IF(Raw!$X177&lt;$A$9,Raw!L177,-999),-999),-999),-999),-999),-999)</f>
        <v>784.3</v>
      </c>
      <c r="I177" s="9">
        <f>IF(Raw!$G177&gt;$C$8,IF(Raw!$Q177&gt;$C$8,IF(Raw!$N177&gt;$C$9,IF(Raw!$N177&lt;$A$9,IF(Raw!$X177&gt;$C$9,IF(Raw!$X177&lt;$A$9,Raw!M177,-999),-999),-999),-999),-999),-999)</f>
        <v>0.37081999999999998</v>
      </c>
      <c r="J177" s="9">
        <f>IF(Raw!$G177&gt;$C$8,IF(Raw!$Q177&gt;$C$8,IF(Raw!$N177&gt;$C$9,IF(Raw!$N177&lt;$A$9,IF(Raw!$X177&gt;$C$9,IF(Raw!$X177&lt;$A$9,Raw!N177,-999),-999),-999),-999),-999),-999)</f>
        <v>403</v>
      </c>
      <c r="K177" s="9">
        <f>IF(Raw!$G177&gt;$C$8,IF(Raw!$Q177&gt;$C$8,IF(Raw!$N177&gt;$C$9,IF(Raw!$N177&lt;$A$9,IF(Raw!$X177&gt;$C$9,IF(Raw!$X177&lt;$A$9,Raw!R177,-999),-999),-999),-999),-999),-999)</f>
        <v>0.30479899999999999</v>
      </c>
      <c r="L177" s="9">
        <f>IF(Raw!$G177&gt;$C$8,IF(Raw!$Q177&gt;$C$8,IF(Raw!$N177&gt;$C$9,IF(Raw!$N177&lt;$A$9,IF(Raw!$X177&gt;$C$9,IF(Raw!$X177&lt;$A$9,Raw!S177,-999),-999),-999),-999),-999),-999)</f>
        <v>0.44925500000000002</v>
      </c>
      <c r="M177" s="9">
        <f>Raw!Q177</f>
        <v>0.94278799999999996</v>
      </c>
      <c r="N177" s="9">
        <f>IF(Raw!$G177&gt;$C$8,IF(Raw!$Q177&gt;$C$8,IF(Raw!$N177&gt;$C$9,IF(Raw!$N177&lt;$A$9,IF(Raw!$X177&gt;$C$9,IF(Raw!$X177&lt;$A$9,Raw!V177,-999),-999),-999),-999),-999),-999)</f>
        <v>887.1</v>
      </c>
      <c r="O177" s="9">
        <f>IF(Raw!$G177&gt;$C$8,IF(Raw!$Q177&gt;$C$8,IF(Raw!$N177&gt;$C$9,IF(Raw!$N177&lt;$A$9,IF(Raw!$X177&gt;$C$9,IF(Raw!$X177&lt;$A$9,Raw!W177,-999),-999),-999),-999),-999),-999)</f>
        <v>0.37081999999999998</v>
      </c>
      <c r="P177" s="9">
        <f>IF(Raw!$G177&gt;$C$8,IF(Raw!$Q177&gt;$C$8,IF(Raw!$N177&gt;$C$9,IF(Raw!$N177&lt;$A$9,IF(Raw!$X177&gt;$C$9,IF(Raw!$X177&lt;$A$9,Raw!X177,-999),-999),-999),-999),-999),-999)</f>
        <v>431</v>
      </c>
      <c r="R177" s="9">
        <f t="shared" si="36"/>
        <v>0.193573</v>
      </c>
      <c r="S177" s="9">
        <f t="shared" si="37"/>
        <v>0.35914224276281248</v>
      </c>
      <c r="T177" s="9">
        <f t="shared" si="38"/>
        <v>0.14445600000000003</v>
      </c>
      <c r="U177" s="9">
        <f t="shared" si="39"/>
        <v>0.32154567005375573</v>
      </c>
      <c r="V177" s="15">
        <f t="shared" si="32"/>
        <v>0.11141524</v>
      </c>
      <c r="X177" s="11">
        <f t="shared" si="40"/>
        <v>1.5651999999999997E+18</v>
      </c>
      <c r="Y177" s="11">
        <f t="shared" si="41"/>
        <v>7.842999999999999E-18</v>
      </c>
      <c r="Z177" s="11">
        <f t="shared" si="42"/>
        <v>4.0299999999999998E-4</v>
      </c>
      <c r="AA177" s="16">
        <f t="shared" si="43"/>
        <v>4.9228189934401416E-3</v>
      </c>
      <c r="AB177" s="9">
        <f t="shared" si="33"/>
        <v>0.30551013074051636</v>
      </c>
      <c r="AC177" s="9">
        <f t="shared" si="34"/>
        <v>0.99507718100655995</v>
      </c>
      <c r="AD177" s="15">
        <f t="shared" si="35"/>
        <v>12.215431745509036</v>
      </c>
      <c r="AE177" s="3">
        <f t="shared" si="44"/>
        <v>944.29719999999963</v>
      </c>
      <c r="AF177" s="2">
        <f t="shared" si="45"/>
        <v>0.25</v>
      </c>
      <c r="AG177" s="9">
        <f t="shared" si="46"/>
        <v>3.0213993735427858E-3</v>
      </c>
      <c r="AH177" s="2">
        <f t="shared" si="47"/>
        <v>0.14620394327307876</v>
      </c>
    </row>
    <row r="178" spans="1:34">
      <c r="A178" s="1">
        <f>Raw!A178</f>
        <v>165</v>
      </c>
      <c r="B178" s="14">
        <f>Raw!B178</f>
        <v>0.41825231481481479</v>
      </c>
      <c r="C178" s="15">
        <f>Raw!C178</f>
        <v>119.8</v>
      </c>
      <c r="D178" s="15">
        <f>IF(C178&gt;0.5,Raw!D178*D$11,-999)</f>
        <v>2.6</v>
      </c>
      <c r="E178" s="9">
        <f>IF(Raw!$G178&gt;$C$8,IF(Raw!$Q178&gt;$C$8,IF(Raw!$N178&gt;$C$9,IF(Raw!$N178&lt;$A$9,IF(Raw!$X178&gt;$C$9,IF(Raw!$X178&lt;$A$9,Raw!H178,-999),-999),-999),-999),-999),-999)</f>
        <v>0.311556</v>
      </c>
      <c r="F178" s="9">
        <f>IF(Raw!$G178&gt;$C$8,IF(Raw!$Q178&gt;$C$8,IF(Raw!$N178&gt;$C$9,IF(Raw!$N178&lt;$A$9,IF(Raw!$X178&gt;$C$9,IF(Raw!$X178&lt;$A$9,Raw!I178,-999),-999),-999),-999),-999),-999)</f>
        <v>0.46430700000000003</v>
      </c>
      <c r="G178" s="9">
        <f>Raw!G178</f>
        <v>0.95873200000000003</v>
      </c>
      <c r="H178" s="9">
        <f>IF(Raw!$G178&gt;$C$8,IF(Raw!$Q178&gt;$C$8,IF(Raw!$N178&gt;$C$9,IF(Raw!$N178&lt;$A$9,IF(Raw!$X178&gt;$C$9,IF(Raw!$X178&lt;$A$9,Raw!L178,-999),-999),-999),-999),-999),-999)</f>
        <v>792.1</v>
      </c>
      <c r="I178" s="9">
        <f>IF(Raw!$G178&gt;$C$8,IF(Raw!$Q178&gt;$C$8,IF(Raw!$N178&gt;$C$9,IF(Raw!$N178&lt;$A$9,IF(Raw!$X178&gt;$C$9,IF(Raw!$X178&lt;$A$9,Raw!M178,-999),-999),-999),-999),-999),-999)</f>
        <v>0.32817400000000002</v>
      </c>
      <c r="J178" s="9">
        <f>IF(Raw!$G178&gt;$C$8,IF(Raw!$Q178&gt;$C$8,IF(Raw!$N178&gt;$C$9,IF(Raw!$N178&lt;$A$9,IF(Raw!$X178&gt;$C$9,IF(Raw!$X178&lt;$A$9,Raw!N178,-999),-999),-999),-999),-999),-999)</f>
        <v>556</v>
      </c>
      <c r="K178" s="9">
        <f>IF(Raw!$G178&gt;$C$8,IF(Raw!$Q178&gt;$C$8,IF(Raw!$N178&gt;$C$9,IF(Raw!$N178&lt;$A$9,IF(Raw!$X178&gt;$C$9,IF(Raw!$X178&lt;$A$9,Raw!R178,-999),-999),-999),-999),-999),-999)</f>
        <v>0.29813299999999998</v>
      </c>
      <c r="L178" s="9">
        <f>IF(Raw!$G178&gt;$C$8,IF(Raw!$Q178&gt;$C$8,IF(Raw!$N178&gt;$C$9,IF(Raw!$N178&lt;$A$9,IF(Raw!$X178&gt;$C$9,IF(Raw!$X178&lt;$A$9,Raw!S178,-999),-999),-999),-999),-999),-999)</f>
        <v>0.46192699999999998</v>
      </c>
      <c r="M178" s="9">
        <f>Raw!Q178</f>
        <v>0.930871</v>
      </c>
      <c r="N178" s="9">
        <f>IF(Raw!$G178&gt;$C$8,IF(Raw!$Q178&gt;$C$8,IF(Raw!$N178&gt;$C$9,IF(Raw!$N178&lt;$A$9,IF(Raw!$X178&gt;$C$9,IF(Raw!$X178&lt;$A$9,Raw!V178,-999),-999),-999),-999),-999),-999)</f>
        <v>900</v>
      </c>
      <c r="O178" s="9">
        <f>IF(Raw!$G178&gt;$C$8,IF(Raw!$Q178&gt;$C$8,IF(Raw!$N178&gt;$C$9,IF(Raw!$N178&lt;$A$9,IF(Raw!$X178&gt;$C$9,IF(Raw!$X178&lt;$A$9,Raw!W178,-999),-999),-999),-999),-999),-999)</f>
        <v>0.22917199999999999</v>
      </c>
      <c r="P178" s="9">
        <f>IF(Raw!$G178&gt;$C$8,IF(Raw!$Q178&gt;$C$8,IF(Raw!$N178&gt;$C$9,IF(Raw!$N178&lt;$A$9,IF(Raw!$X178&gt;$C$9,IF(Raw!$X178&lt;$A$9,Raw!X178,-999),-999),-999),-999),-999),-999)</f>
        <v>513</v>
      </c>
      <c r="R178" s="9">
        <f t="shared" si="36"/>
        <v>0.15275100000000003</v>
      </c>
      <c r="S178" s="9">
        <f t="shared" si="37"/>
        <v>0.32898707105428093</v>
      </c>
      <c r="T178" s="9">
        <f t="shared" si="38"/>
        <v>0.163794</v>
      </c>
      <c r="U178" s="9">
        <f t="shared" si="39"/>
        <v>0.35458849558480021</v>
      </c>
      <c r="V178" s="15">
        <f t="shared" si="32"/>
        <v>0.11455789599999999</v>
      </c>
      <c r="X178" s="11">
        <f t="shared" si="40"/>
        <v>1.5651999999999997E+18</v>
      </c>
      <c r="Y178" s="11">
        <f t="shared" si="41"/>
        <v>7.9209999999999997E-18</v>
      </c>
      <c r="Z178" s="11">
        <f t="shared" si="42"/>
        <v>5.5599999999999996E-4</v>
      </c>
      <c r="AA178" s="16">
        <f t="shared" si="43"/>
        <v>6.8460680299676606E-3</v>
      </c>
      <c r="AB178" s="9">
        <f t="shared" si="33"/>
        <v>0.2992543448669005</v>
      </c>
      <c r="AC178" s="9">
        <f t="shared" si="34"/>
        <v>0.99315393197003232</v>
      </c>
      <c r="AD178" s="15">
        <f t="shared" si="35"/>
        <v>12.313071996344714</v>
      </c>
      <c r="AE178" s="3">
        <f t="shared" si="44"/>
        <v>953.68839999999966</v>
      </c>
      <c r="AF178" s="2">
        <f t="shared" si="45"/>
        <v>0.25</v>
      </c>
      <c r="AG178" s="9">
        <f t="shared" si="46"/>
        <v>3.3585182117009272E-3</v>
      </c>
      <c r="AH178" s="2">
        <f t="shared" si="47"/>
        <v>0.16251694840638087</v>
      </c>
    </row>
    <row r="179" spans="1:34">
      <c r="A179" s="1">
        <f>Raw!A179</f>
        <v>166</v>
      </c>
      <c r="B179" s="14">
        <f>Raw!B179</f>
        <v>0.4183101851851852</v>
      </c>
      <c r="C179" s="15">
        <f>Raw!C179</f>
        <v>120</v>
      </c>
      <c r="D179" s="15">
        <f>IF(C179&gt;0.5,Raw!D179*D$11,-999)</f>
        <v>2.6</v>
      </c>
      <c r="E179" s="9">
        <f>IF(Raw!$G179&gt;$C$8,IF(Raw!$Q179&gt;$C$8,IF(Raw!$N179&gt;$C$9,IF(Raw!$N179&lt;$A$9,IF(Raw!$X179&gt;$C$9,IF(Raw!$X179&lt;$A$9,Raw!H179,-999),-999),-999),-999),-999),-999)</f>
        <v>0.294852</v>
      </c>
      <c r="F179" s="9">
        <f>IF(Raw!$G179&gt;$C$8,IF(Raw!$Q179&gt;$C$8,IF(Raw!$N179&gt;$C$9,IF(Raw!$N179&lt;$A$9,IF(Raw!$X179&gt;$C$9,IF(Raw!$X179&lt;$A$9,Raw!I179,-999),-999),-999),-999),-999),-999)</f>
        <v>0.44146800000000003</v>
      </c>
      <c r="G179" s="9">
        <f>Raw!G179</f>
        <v>0.94698899999999997</v>
      </c>
      <c r="H179" s="9">
        <f>IF(Raw!$G179&gt;$C$8,IF(Raw!$Q179&gt;$C$8,IF(Raw!$N179&gt;$C$9,IF(Raw!$N179&lt;$A$9,IF(Raw!$X179&gt;$C$9,IF(Raw!$X179&lt;$A$9,Raw!L179,-999),-999),-999),-999),-999),-999)</f>
        <v>900</v>
      </c>
      <c r="I179" s="9">
        <f>IF(Raw!$G179&gt;$C$8,IF(Raw!$Q179&gt;$C$8,IF(Raw!$N179&gt;$C$9,IF(Raw!$N179&lt;$A$9,IF(Raw!$X179&gt;$C$9,IF(Raw!$X179&lt;$A$9,Raw!M179,-999),-999),-999),-999),-999),-999)</f>
        <v>0.37081999999999998</v>
      </c>
      <c r="J179" s="9">
        <f>IF(Raw!$G179&gt;$C$8,IF(Raw!$Q179&gt;$C$8,IF(Raw!$N179&gt;$C$9,IF(Raw!$N179&lt;$A$9,IF(Raw!$X179&gt;$C$9,IF(Raw!$X179&lt;$A$9,Raw!N179,-999),-999),-999),-999),-999),-999)</f>
        <v>576</v>
      </c>
      <c r="K179" s="9">
        <f>IF(Raw!$G179&gt;$C$8,IF(Raw!$Q179&gt;$C$8,IF(Raw!$N179&gt;$C$9,IF(Raw!$N179&lt;$A$9,IF(Raw!$X179&gt;$C$9,IF(Raw!$X179&lt;$A$9,Raw!R179,-999),-999),-999),-999),-999),-999)</f>
        <v>0.36374000000000001</v>
      </c>
      <c r="L179" s="9">
        <f>IF(Raw!$G179&gt;$C$8,IF(Raw!$Q179&gt;$C$8,IF(Raw!$N179&gt;$C$9,IF(Raw!$N179&lt;$A$9,IF(Raw!$X179&gt;$C$9,IF(Raw!$X179&lt;$A$9,Raw!S179,-999),-999),-999),-999),-999),-999)</f>
        <v>0.564917</v>
      </c>
      <c r="M179" s="9">
        <f>Raw!Q179</f>
        <v>0.95050100000000004</v>
      </c>
      <c r="N179" s="9">
        <f>IF(Raw!$G179&gt;$C$8,IF(Raw!$Q179&gt;$C$8,IF(Raw!$N179&gt;$C$9,IF(Raw!$N179&lt;$A$9,IF(Raw!$X179&gt;$C$9,IF(Raw!$X179&lt;$A$9,Raw!V179,-999),-999),-999),-999),-999),-999)</f>
        <v>880.8</v>
      </c>
      <c r="O179" s="9">
        <f>IF(Raw!$G179&gt;$C$8,IF(Raw!$Q179&gt;$C$8,IF(Raw!$N179&gt;$C$9,IF(Raw!$N179&lt;$A$9,IF(Raw!$X179&gt;$C$9,IF(Raw!$X179&lt;$A$9,Raw!W179,-999),-999),-999),-999),-999),-999)</f>
        <v>0.25031300000000001</v>
      </c>
      <c r="P179" s="9">
        <f>IF(Raw!$G179&gt;$C$8,IF(Raw!$Q179&gt;$C$8,IF(Raw!$N179&gt;$C$9,IF(Raw!$N179&lt;$A$9,IF(Raw!$X179&gt;$C$9,IF(Raw!$X179&lt;$A$9,Raw!X179,-999),-999),-999),-999),-999),-999)</f>
        <v>608</v>
      </c>
      <c r="R179" s="9">
        <f t="shared" si="36"/>
        <v>0.14661600000000002</v>
      </c>
      <c r="S179" s="9">
        <f t="shared" si="37"/>
        <v>0.33211014161841856</v>
      </c>
      <c r="T179" s="9">
        <f t="shared" si="38"/>
        <v>0.20117699999999999</v>
      </c>
      <c r="U179" s="9">
        <f t="shared" si="39"/>
        <v>0.35611780137613136</v>
      </c>
      <c r="V179" s="15">
        <f t="shared" si="32"/>
        <v>0.140099416</v>
      </c>
      <c r="X179" s="11">
        <f t="shared" si="40"/>
        <v>1.5651999999999997E+18</v>
      </c>
      <c r="Y179" s="11">
        <f t="shared" si="41"/>
        <v>8.9999999999999999E-18</v>
      </c>
      <c r="Z179" s="11">
        <f t="shared" si="42"/>
        <v>5.7600000000000001E-4</v>
      </c>
      <c r="AA179" s="16">
        <f t="shared" si="43"/>
        <v>8.0486897570669642E-3</v>
      </c>
      <c r="AB179" s="9">
        <f t="shared" si="33"/>
        <v>0.36535921125925747</v>
      </c>
      <c r="AC179" s="9">
        <f t="shared" si="34"/>
        <v>0.99195131024293304</v>
      </c>
      <c r="AD179" s="15">
        <f t="shared" si="35"/>
        <v>13.973419717130145</v>
      </c>
      <c r="AE179" s="3">
        <f t="shared" si="44"/>
        <v>1083.5999999999997</v>
      </c>
      <c r="AF179" s="2">
        <f t="shared" si="45"/>
        <v>0.25</v>
      </c>
      <c r="AG179" s="9">
        <f t="shared" si="46"/>
        <v>3.8278334672079009E-3</v>
      </c>
      <c r="AH179" s="2">
        <f t="shared" si="47"/>
        <v>0.18522686937683358</v>
      </c>
    </row>
    <row r="180" spans="1:34">
      <c r="A180" s="1">
        <f>Raw!A180</f>
        <v>167</v>
      </c>
      <c r="B180" s="14">
        <f>Raw!B180</f>
        <v>0.41836805555555556</v>
      </c>
      <c r="C180" s="15">
        <f>Raw!C180</f>
        <v>121.3</v>
      </c>
      <c r="D180" s="15">
        <f>IF(C180&gt;0.5,Raw!D180*D$11,-999)</f>
        <v>2.6</v>
      </c>
      <c r="E180" s="9">
        <f>IF(Raw!$G180&gt;$C$8,IF(Raw!$Q180&gt;$C$8,IF(Raw!$N180&gt;$C$9,IF(Raw!$N180&lt;$A$9,IF(Raw!$X180&gt;$C$9,IF(Raw!$X180&lt;$A$9,Raw!H180,-999),-999),-999),-999),-999),-999)</f>
        <v>0.28042299999999998</v>
      </c>
      <c r="F180" s="9">
        <f>IF(Raw!$G180&gt;$C$8,IF(Raw!$Q180&gt;$C$8,IF(Raw!$N180&gt;$C$9,IF(Raw!$N180&lt;$A$9,IF(Raw!$X180&gt;$C$9,IF(Raw!$X180&lt;$A$9,Raw!I180,-999),-999),-999),-999),-999),-999)</f>
        <v>0.41033999999999998</v>
      </c>
      <c r="G180" s="9">
        <f>Raw!G180</f>
        <v>0.92971999999999999</v>
      </c>
      <c r="H180" s="9">
        <f>IF(Raw!$G180&gt;$C$8,IF(Raw!$Q180&gt;$C$8,IF(Raw!$N180&gt;$C$9,IF(Raw!$N180&lt;$A$9,IF(Raw!$X180&gt;$C$9,IF(Raw!$X180&lt;$A$9,Raw!L180,-999),-999),-999),-999),-999),-999)</f>
        <v>848</v>
      </c>
      <c r="I180" s="9">
        <f>IF(Raw!$G180&gt;$C$8,IF(Raw!$Q180&gt;$C$8,IF(Raw!$N180&gt;$C$9,IF(Raw!$N180&lt;$A$9,IF(Raw!$X180&gt;$C$9,IF(Raw!$X180&lt;$A$9,Raw!M180,-999),-999),-999),-999),-999),-999)</f>
        <v>0.375245</v>
      </c>
      <c r="J180" s="9">
        <f>IF(Raw!$G180&gt;$C$8,IF(Raw!$Q180&gt;$C$8,IF(Raw!$N180&gt;$C$9,IF(Raw!$N180&lt;$A$9,IF(Raw!$X180&gt;$C$9,IF(Raw!$X180&lt;$A$9,Raw!N180,-999),-999),-999),-999),-999),-999)</f>
        <v>497</v>
      </c>
      <c r="K180" s="9">
        <f>IF(Raw!$G180&gt;$C$8,IF(Raw!$Q180&gt;$C$8,IF(Raw!$N180&gt;$C$9,IF(Raw!$N180&lt;$A$9,IF(Raw!$X180&gt;$C$9,IF(Raw!$X180&lt;$A$9,Raw!R180,-999),-999),-999),-999),-999),-999)</f>
        <v>0.28692699999999999</v>
      </c>
      <c r="L180" s="9">
        <f>IF(Raw!$G180&gt;$C$8,IF(Raw!$Q180&gt;$C$8,IF(Raw!$N180&gt;$C$9,IF(Raw!$N180&lt;$A$9,IF(Raw!$X180&gt;$C$9,IF(Raw!$X180&lt;$A$9,Raw!S180,-999),-999),-999),-999),-999),-999)</f>
        <v>0.42349500000000001</v>
      </c>
      <c r="M180" s="9">
        <f>Raw!Q180</f>
        <v>0.92206999999999995</v>
      </c>
      <c r="N180" s="9">
        <f>IF(Raw!$G180&gt;$C$8,IF(Raw!$Q180&gt;$C$8,IF(Raw!$N180&gt;$C$9,IF(Raw!$N180&lt;$A$9,IF(Raw!$X180&gt;$C$9,IF(Raw!$X180&lt;$A$9,Raw!V180,-999),-999),-999),-999),-999),-999)</f>
        <v>900</v>
      </c>
      <c r="O180" s="9">
        <f>IF(Raw!$G180&gt;$C$8,IF(Raw!$Q180&gt;$C$8,IF(Raw!$N180&gt;$C$9,IF(Raw!$N180&lt;$A$9,IF(Raw!$X180&gt;$C$9,IF(Raw!$X180&lt;$A$9,Raw!W180,-999),-999),-999),-999),-999),-999)</f>
        <v>0.37081999999999998</v>
      </c>
      <c r="P180" s="9">
        <f>IF(Raw!$G180&gt;$C$8,IF(Raw!$Q180&gt;$C$8,IF(Raw!$N180&gt;$C$9,IF(Raw!$N180&lt;$A$9,IF(Raw!$X180&gt;$C$9,IF(Raw!$X180&lt;$A$9,Raw!X180,-999),-999),-999),-999),-999),-999)</f>
        <v>507</v>
      </c>
      <c r="R180" s="9">
        <f t="shared" si="36"/>
        <v>0.129917</v>
      </c>
      <c r="S180" s="9">
        <f t="shared" si="37"/>
        <v>0.31660817858361362</v>
      </c>
      <c r="T180" s="9">
        <f t="shared" si="38"/>
        <v>0.13656800000000002</v>
      </c>
      <c r="U180" s="9">
        <f t="shared" si="39"/>
        <v>0.32247842359413931</v>
      </c>
      <c r="V180" s="15">
        <f t="shared" si="32"/>
        <v>0.10502676</v>
      </c>
      <c r="X180" s="11">
        <f t="shared" si="40"/>
        <v>1.5651999999999997E+18</v>
      </c>
      <c r="Y180" s="11">
        <f t="shared" si="41"/>
        <v>8.4799999999999996E-18</v>
      </c>
      <c r="Z180" s="11">
        <f t="shared" si="42"/>
        <v>4.9699999999999994E-4</v>
      </c>
      <c r="AA180" s="16">
        <f t="shared" si="43"/>
        <v>6.5533989682726602E-3</v>
      </c>
      <c r="AB180" s="9">
        <f t="shared" si="33"/>
        <v>0.28782198459029906</v>
      </c>
      <c r="AC180" s="9">
        <f t="shared" si="34"/>
        <v>0.99344660103172722</v>
      </c>
      <c r="AD180" s="15">
        <f t="shared" si="35"/>
        <v>13.185913417047606</v>
      </c>
      <c r="AE180" s="3">
        <f t="shared" si="44"/>
        <v>1020.9919999999996</v>
      </c>
      <c r="AF180" s="2">
        <f t="shared" si="45"/>
        <v>0.25</v>
      </c>
      <c r="AG180" s="9">
        <f t="shared" si="46"/>
        <v>3.2709019787525561E-3</v>
      </c>
      <c r="AH180" s="2">
        <f t="shared" si="47"/>
        <v>0.15827724449171293</v>
      </c>
    </row>
    <row r="181" spans="1:34">
      <c r="A181" s="1">
        <f>Raw!A181</f>
        <v>168</v>
      </c>
      <c r="B181" s="14">
        <f>Raw!B181</f>
        <v>0.41841435185185188</v>
      </c>
      <c r="C181" s="15">
        <f>Raw!C181</f>
        <v>122.4</v>
      </c>
      <c r="D181" s="15">
        <f>IF(C181&gt;0.5,Raw!D181*D$11,-999)</f>
        <v>2.6</v>
      </c>
      <c r="E181" s="9">
        <f>IF(Raw!$G181&gt;$C$8,IF(Raw!$Q181&gt;$C$8,IF(Raw!$N181&gt;$C$9,IF(Raw!$N181&lt;$A$9,IF(Raw!$X181&gt;$C$9,IF(Raw!$X181&lt;$A$9,Raw!H181,-999),-999),-999),-999),-999),-999)</f>
        <v>0.26992699999999997</v>
      </c>
      <c r="F181" s="9">
        <f>IF(Raw!$G181&gt;$C$8,IF(Raw!$Q181&gt;$C$8,IF(Raw!$N181&gt;$C$9,IF(Raw!$N181&lt;$A$9,IF(Raw!$X181&gt;$C$9,IF(Raw!$X181&lt;$A$9,Raw!I181,-999),-999),-999),-999),-999),-999)</f>
        <v>0.39799000000000001</v>
      </c>
      <c r="G181" s="9">
        <f>Raw!G181</f>
        <v>0.95029699999999995</v>
      </c>
      <c r="H181" s="9">
        <f>IF(Raw!$G181&gt;$C$8,IF(Raw!$Q181&gt;$C$8,IF(Raw!$N181&gt;$C$9,IF(Raw!$N181&lt;$A$9,IF(Raw!$X181&gt;$C$9,IF(Raw!$X181&lt;$A$9,Raw!L181,-999),-999),-999),-999),-999),-999)</f>
        <v>835.1</v>
      </c>
      <c r="I181" s="9">
        <f>IF(Raw!$G181&gt;$C$8,IF(Raw!$Q181&gt;$C$8,IF(Raw!$N181&gt;$C$9,IF(Raw!$N181&lt;$A$9,IF(Raw!$X181&gt;$C$9,IF(Raw!$X181&lt;$A$9,Raw!M181,-999),-999),-999),-999),-999),-999)</f>
        <v>0.37081999999999998</v>
      </c>
      <c r="J181" s="9">
        <f>IF(Raw!$G181&gt;$C$8,IF(Raw!$Q181&gt;$C$8,IF(Raw!$N181&gt;$C$9,IF(Raw!$N181&lt;$A$9,IF(Raw!$X181&gt;$C$9,IF(Raw!$X181&lt;$A$9,Raw!N181,-999),-999),-999),-999),-999),-999)</f>
        <v>351</v>
      </c>
      <c r="K181" s="9">
        <f>IF(Raw!$G181&gt;$C$8,IF(Raw!$Q181&gt;$C$8,IF(Raw!$N181&gt;$C$9,IF(Raw!$N181&lt;$A$9,IF(Raw!$X181&gt;$C$9,IF(Raw!$X181&lt;$A$9,Raw!R181,-999),-999),-999),-999),-999),-999)</f>
        <v>0.26563999999999999</v>
      </c>
      <c r="L181" s="9">
        <f>IF(Raw!$G181&gt;$C$8,IF(Raw!$Q181&gt;$C$8,IF(Raw!$N181&gt;$C$9,IF(Raw!$N181&lt;$A$9,IF(Raw!$X181&gt;$C$9,IF(Raw!$X181&lt;$A$9,Raw!S181,-999),-999),-999),-999),-999),-999)</f>
        <v>0.40086300000000002</v>
      </c>
      <c r="M181" s="9">
        <f>Raw!Q181</f>
        <v>0.940909</v>
      </c>
      <c r="N181" s="9">
        <f>IF(Raw!$G181&gt;$C$8,IF(Raw!$Q181&gt;$C$8,IF(Raw!$N181&gt;$C$9,IF(Raw!$N181&lt;$A$9,IF(Raw!$X181&gt;$C$9,IF(Raw!$X181&lt;$A$9,Raw!V181,-999),-999),-999),-999),-999),-999)</f>
        <v>844.9</v>
      </c>
      <c r="O181" s="9">
        <f>IF(Raw!$G181&gt;$C$8,IF(Raw!$Q181&gt;$C$8,IF(Raw!$N181&gt;$C$9,IF(Raw!$N181&lt;$A$9,IF(Raw!$X181&gt;$C$9,IF(Raw!$X181&lt;$A$9,Raw!W181,-999),-999),-999),-999),-999),-999)</f>
        <v>0.18457200000000001</v>
      </c>
      <c r="P181" s="9">
        <f>IF(Raw!$G181&gt;$C$8,IF(Raw!$Q181&gt;$C$8,IF(Raw!$N181&gt;$C$9,IF(Raw!$N181&lt;$A$9,IF(Raw!$X181&gt;$C$9,IF(Raw!$X181&lt;$A$9,Raw!X181,-999),-999),-999),-999),-999),-999)</f>
        <v>408</v>
      </c>
      <c r="R181" s="9">
        <f t="shared" si="36"/>
        <v>0.12806300000000004</v>
      </c>
      <c r="S181" s="9">
        <f t="shared" si="37"/>
        <v>0.32177441644262428</v>
      </c>
      <c r="T181" s="9">
        <f t="shared" si="38"/>
        <v>0.13522300000000004</v>
      </c>
      <c r="U181" s="9">
        <f t="shared" si="39"/>
        <v>0.33732971114819782</v>
      </c>
      <c r="V181" s="15">
        <f t="shared" si="32"/>
        <v>9.9414024000000004E-2</v>
      </c>
      <c r="X181" s="11">
        <f t="shared" si="40"/>
        <v>1.5651999999999997E+18</v>
      </c>
      <c r="Y181" s="11">
        <f t="shared" si="41"/>
        <v>8.3509999999999997E-18</v>
      </c>
      <c r="Z181" s="11">
        <f t="shared" si="42"/>
        <v>3.5099999999999997E-4</v>
      </c>
      <c r="AA181" s="16">
        <f t="shared" si="43"/>
        <v>4.5669629636373634E-3</v>
      </c>
      <c r="AB181" s="9">
        <f t="shared" si="33"/>
        <v>0.26625755843283194</v>
      </c>
      <c r="AC181" s="9">
        <f t="shared" si="34"/>
        <v>0.99543303703636254</v>
      </c>
      <c r="AD181" s="15">
        <f t="shared" si="35"/>
        <v>13.011290494693345</v>
      </c>
      <c r="AE181" s="3">
        <f t="shared" si="44"/>
        <v>1005.4603999999997</v>
      </c>
      <c r="AF181" s="2">
        <f t="shared" si="45"/>
        <v>0.25</v>
      </c>
      <c r="AG181" s="9">
        <f t="shared" si="46"/>
        <v>3.3762268186463061E-3</v>
      </c>
      <c r="AH181" s="2">
        <f t="shared" si="47"/>
        <v>0.16337385868046078</v>
      </c>
    </row>
    <row r="182" spans="1:34">
      <c r="A182" s="1">
        <f>Raw!A182</f>
        <v>169</v>
      </c>
      <c r="B182" s="14">
        <f>Raw!B182</f>
        <v>0.41847222222222219</v>
      </c>
      <c r="C182" s="15">
        <f>Raw!C182</f>
        <v>122.6</v>
      </c>
      <c r="D182" s="15">
        <f>IF(C182&gt;0.5,Raw!D182*D$11,-999)</f>
        <v>2.6</v>
      </c>
      <c r="E182" s="9">
        <f>IF(Raw!$G182&gt;$C$8,IF(Raw!$Q182&gt;$C$8,IF(Raw!$N182&gt;$C$9,IF(Raw!$N182&lt;$A$9,IF(Raw!$X182&gt;$C$9,IF(Raw!$X182&lt;$A$9,Raw!H182,-999),-999),-999),-999),-999),-999)</f>
        <v>0.27276499999999998</v>
      </c>
      <c r="F182" s="9">
        <f>IF(Raw!$G182&gt;$C$8,IF(Raw!$Q182&gt;$C$8,IF(Raw!$N182&gt;$C$9,IF(Raw!$N182&lt;$A$9,IF(Raw!$X182&gt;$C$9,IF(Raw!$X182&lt;$A$9,Raw!I182,-999),-999),-999),-999),-999),-999)</f>
        <v>0.39898699999999998</v>
      </c>
      <c r="G182" s="9">
        <f>Raw!G182</f>
        <v>0.90681500000000004</v>
      </c>
      <c r="H182" s="9">
        <f>IF(Raw!$G182&gt;$C$8,IF(Raw!$Q182&gt;$C$8,IF(Raw!$N182&gt;$C$9,IF(Raw!$N182&lt;$A$9,IF(Raw!$X182&gt;$C$9,IF(Raw!$X182&lt;$A$9,Raw!L182,-999),-999),-999),-999),-999),-999)</f>
        <v>900</v>
      </c>
      <c r="I182" s="9">
        <f>IF(Raw!$G182&gt;$C$8,IF(Raw!$Q182&gt;$C$8,IF(Raw!$N182&gt;$C$9,IF(Raw!$N182&lt;$A$9,IF(Raw!$X182&gt;$C$9,IF(Raw!$X182&lt;$A$9,Raw!M182,-999),-999),-999),-999),-999),-999)</f>
        <v>0.37081799999999998</v>
      </c>
      <c r="J182" s="9">
        <f>IF(Raw!$G182&gt;$C$8,IF(Raw!$Q182&gt;$C$8,IF(Raw!$N182&gt;$C$9,IF(Raw!$N182&lt;$A$9,IF(Raw!$X182&gt;$C$9,IF(Raw!$X182&lt;$A$9,Raw!N182,-999),-999),-999),-999),-999),-999)</f>
        <v>523</v>
      </c>
      <c r="K182" s="9">
        <f>IF(Raw!$G182&gt;$C$8,IF(Raw!$Q182&gt;$C$8,IF(Raw!$N182&gt;$C$9,IF(Raw!$N182&lt;$A$9,IF(Raw!$X182&gt;$C$9,IF(Raw!$X182&lt;$A$9,Raw!R182,-999),-999),-999),-999),-999),-999)</f>
        <v>0.265289</v>
      </c>
      <c r="L182" s="9">
        <f>IF(Raw!$G182&gt;$C$8,IF(Raw!$Q182&gt;$C$8,IF(Raw!$N182&gt;$C$9,IF(Raw!$N182&lt;$A$9,IF(Raw!$X182&gt;$C$9,IF(Raw!$X182&lt;$A$9,Raw!S182,-999),-999),-999),-999),-999),-999)</f>
        <v>0.39801500000000001</v>
      </c>
      <c r="M182" s="9">
        <f>Raw!Q182</f>
        <v>0.919763</v>
      </c>
      <c r="N182" s="9">
        <f>IF(Raw!$G182&gt;$C$8,IF(Raw!$Q182&gt;$C$8,IF(Raw!$N182&gt;$C$9,IF(Raw!$N182&lt;$A$9,IF(Raw!$X182&gt;$C$9,IF(Raw!$X182&lt;$A$9,Raw!V182,-999),-999),-999),-999),-999),-999)</f>
        <v>882.4</v>
      </c>
      <c r="O182" s="9">
        <f>IF(Raw!$G182&gt;$C$8,IF(Raw!$Q182&gt;$C$8,IF(Raw!$N182&gt;$C$9,IF(Raw!$N182&lt;$A$9,IF(Raw!$X182&gt;$C$9,IF(Raw!$X182&lt;$A$9,Raw!W182,-999),-999),-999),-999),-999),-999)</f>
        <v>0.37081999999999998</v>
      </c>
      <c r="P182" s="9">
        <f>IF(Raw!$G182&gt;$C$8,IF(Raw!$Q182&gt;$C$8,IF(Raw!$N182&gt;$C$9,IF(Raw!$N182&lt;$A$9,IF(Raw!$X182&gt;$C$9,IF(Raw!$X182&lt;$A$9,Raw!X182,-999),-999),-999),-999),-999),-999)</f>
        <v>528</v>
      </c>
      <c r="R182" s="9">
        <f t="shared" si="36"/>
        <v>0.126222</v>
      </c>
      <c r="S182" s="9">
        <f t="shared" si="37"/>
        <v>0.31635617200560423</v>
      </c>
      <c r="T182" s="9">
        <f t="shared" si="38"/>
        <v>0.13272600000000001</v>
      </c>
      <c r="U182" s="9">
        <f t="shared" si="39"/>
        <v>0.333469844101353</v>
      </c>
      <c r="V182" s="15">
        <f t="shared" si="32"/>
        <v>9.8707719999999999E-2</v>
      </c>
      <c r="X182" s="11">
        <f t="shared" si="40"/>
        <v>1.5651999999999997E+18</v>
      </c>
      <c r="Y182" s="11">
        <f t="shared" si="41"/>
        <v>8.9999999999999999E-18</v>
      </c>
      <c r="Z182" s="11">
        <f t="shared" si="42"/>
        <v>5.2300000000000003E-4</v>
      </c>
      <c r="AA182" s="16">
        <f t="shared" si="43"/>
        <v>7.3135148371176713E-3</v>
      </c>
      <c r="AB182" s="9">
        <f t="shared" si="33"/>
        <v>0.26625969357027129</v>
      </c>
      <c r="AC182" s="9">
        <f t="shared" si="34"/>
        <v>0.99268648516288216</v>
      </c>
      <c r="AD182" s="15">
        <f t="shared" si="35"/>
        <v>13.983775979192485</v>
      </c>
      <c r="AE182" s="3">
        <f t="shared" si="44"/>
        <v>1083.5999999999997</v>
      </c>
      <c r="AF182" s="2">
        <f t="shared" si="45"/>
        <v>0.25</v>
      </c>
      <c r="AG182" s="9">
        <f t="shared" si="46"/>
        <v>3.5870519967150477E-3</v>
      </c>
      <c r="AH182" s="2">
        <f t="shared" si="47"/>
        <v>0.17357557932845194</v>
      </c>
    </row>
    <row r="183" spans="1:34">
      <c r="A183" s="1">
        <f>Raw!A183</f>
        <v>170</v>
      </c>
      <c r="B183" s="14">
        <f>Raw!B183</f>
        <v>0.41853009259259261</v>
      </c>
      <c r="C183" s="15">
        <f>Raw!C183</f>
        <v>124.2</v>
      </c>
      <c r="D183" s="15">
        <f>IF(C183&gt;0.5,Raw!D183*D$11,-999)</f>
        <v>2.6</v>
      </c>
      <c r="E183" s="9">
        <f>IF(Raw!$G183&gt;$C$8,IF(Raw!$Q183&gt;$C$8,IF(Raw!$N183&gt;$C$9,IF(Raw!$N183&lt;$A$9,IF(Raw!$X183&gt;$C$9,IF(Raw!$X183&lt;$A$9,Raw!H183,-999),-999),-999),-999),-999),-999)</f>
        <v>0.25095499999999998</v>
      </c>
      <c r="F183" s="9">
        <f>IF(Raw!$G183&gt;$C$8,IF(Raw!$Q183&gt;$C$8,IF(Raw!$N183&gt;$C$9,IF(Raw!$N183&lt;$A$9,IF(Raw!$X183&gt;$C$9,IF(Raw!$X183&lt;$A$9,Raw!I183,-999),-999),-999),-999),-999),-999)</f>
        <v>0.36885499999999999</v>
      </c>
      <c r="G183" s="9">
        <f>Raw!G183</f>
        <v>0.940079</v>
      </c>
      <c r="H183" s="9">
        <f>IF(Raw!$G183&gt;$C$8,IF(Raw!$Q183&gt;$C$8,IF(Raw!$N183&gt;$C$9,IF(Raw!$N183&lt;$A$9,IF(Raw!$X183&gt;$C$9,IF(Raw!$X183&lt;$A$9,Raw!L183,-999),-999),-999),-999),-999),-999)</f>
        <v>900</v>
      </c>
      <c r="I183" s="9">
        <f>IF(Raw!$G183&gt;$C$8,IF(Raw!$Q183&gt;$C$8,IF(Raw!$N183&gt;$C$9,IF(Raw!$N183&lt;$A$9,IF(Raw!$X183&gt;$C$9,IF(Raw!$X183&lt;$A$9,Raw!M183,-999),-999),-999),-999),-999),-999)</f>
        <v>0.22917999999999999</v>
      </c>
      <c r="J183" s="9">
        <f>IF(Raw!$G183&gt;$C$8,IF(Raw!$Q183&gt;$C$8,IF(Raw!$N183&gt;$C$9,IF(Raw!$N183&lt;$A$9,IF(Raw!$X183&gt;$C$9,IF(Raw!$X183&lt;$A$9,Raw!N183,-999),-999),-999),-999),-999),-999)</f>
        <v>536</v>
      </c>
      <c r="K183" s="9">
        <f>IF(Raw!$G183&gt;$C$8,IF(Raw!$Q183&gt;$C$8,IF(Raw!$N183&gt;$C$9,IF(Raw!$N183&lt;$A$9,IF(Raw!$X183&gt;$C$9,IF(Raw!$X183&lt;$A$9,Raw!R183,-999),-999),-999),-999),-999),-999)</f>
        <v>0.26074599999999998</v>
      </c>
      <c r="L183" s="9">
        <f>IF(Raw!$G183&gt;$C$8,IF(Raw!$Q183&gt;$C$8,IF(Raw!$N183&gt;$C$9,IF(Raw!$N183&lt;$A$9,IF(Raw!$X183&gt;$C$9,IF(Raw!$X183&lt;$A$9,Raw!S183,-999),-999),-999),-999),-999),-999)</f>
        <v>0.364788</v>
      </c>
      <c r="M183" s="9">
        <f>Raw!Q183</f>
        <v>0.921485</v>
      </c>
      <c r="N183" s="9">
        <f>IF(Raw!$G183&gt;$C$8,IF(Raw!$Q183&gt;$C$8,IF(Raw!$N183&gt;$C$9,IF(Raw!$N183&lt;$A$9,IF(Raw!$X183&gt;$C$9,IF(Raw!$X183&lt;$A$9,Raw!V183,-999),-999),-999),-999),-999),-999)</f>
        <v>782.6</v>
      </c>
      <c r="O183" s="9">
        <f>IF(Raw!$G183&gt;$C$8,IF(Raw!$Q183&gt;$C$8,IF(Raw!$N183&gt;$C$9,IF(Raw!$N183&lt;$A$9,IF(Raw!$X183&gt;$C$9,IF(Raw!$X183&lt;$A$9,Raw!W183,-999),-999),-999),-999),-999),-999)</f>
        <v>0.54913900000000004</v>
      </c>
      <c r="P183" s="9">
        <f>IF(Raw!$G183&gt;$C$8,IF(Raw!$Q183&gt;$C$8,IF(Raw!$N183&gt;$C$9,IF(Raw!$N183&lt;$A$9,IF(Raw!$X183&gt;$C$9,IF(Raw!$X183&lt;$A$9,Raw!X183,-999),-999),-999),-999),-999),-999)</f>
        <v>729</v>
      </c>
      <c r="R183" s="9">
        <f t="shared" si="36"/>
        <v>0.1179</v>
      </c>
      <c r="S183" s="9">
        <f t="shared" si="37"/>
        <v>0.31963779805072456</v>
      </c>
      <c r="T183" s="9">
        <f t="shared" si="38"/>
        <v>0.10404200000000002</v>
      </c>
      <c r="U183" s="9">
        <f t="shared" si="39"/>
        <v>0.28521223285853708</v>
      </c>
      <c r="V183" s="15">
        <f t="shared" si="32"/>
        <v>9.0467424000000005E-2</v>
      </c>
      <c r="X183" s="11">
        <f t="shared" si="40"/>
        <v>1.5651999999999997E+18</v>
      </c>
      <c r="Y183" s="11">
        <f t="shared" si="41"/>
        <v>8.9999999999999999E-18</v>
      </c>
      <c r="Z183" s="11">
        <f t="shared" si="42"/>
        <v>5.3600000000000002E-4</v>
      </c>
      <c r="AA183" s="16">
        <f t="shared" si="43"/>
        <v>7.49394160803875E-3</v>
      </c>
      <c r="AB183" s="9">
        <f t="shared" si="33"/>
        <v>0.26152568467278353</v>
      </c>
      <c r="AC183" s="9">
        <f t="shared" si="34"/>
        <v>0.99250605839196138</v>
      </c>
      <c r="AD183" s="15">
        <f t="shared" si="35"/>
        <v>13.981234343355878</v>
      </c>
      <c r="AE183" s="3">
        <f t="shared" si="44"/>
        <v>1083.5999999999997</v>
      </c>
      <c r="AF183" s="2">
        <f t="shared" si="45"/>
        <v>0.25</v>
      </c>
      <c r="AG183" s="9">
        <f t="shared" si="46"/>
        <v>3.0673992809130712E-3</v>
      </c>
      <c r="AH183" s="2">
        <f t="shared" si="47"/>
        <v>0.14842985485121157</v>
      </c>
    </row>
    <row r="184" spans="1:34">
      <c r="A184" s="1">
        <f>Raw!A184</f>
        <v>171</v>
      </c>
      <c r="B184" s="14">
        <f>Raw!B184</f>
        <v>0.41858796296296297</v>
      </c>
      <c r="C184" s="15">
        <f>Raw!C184</f>
        <v>124.8</v>
      </c>
      <c r="D184" s="15">
        <f>IF(C184&gt;0.5,Raw!D184*D$11,-999)</f>
        <v>2.6</v>
      </c>
      <c r="E184" s="9">
        <f>IF(Raw!$G184&gt;$C$8,IF(Raw!$Q184&gt;$C$8,IF(Raw!$N184&gt;$C$9,IF(Raw!$N184&lt;$A$9,IF(Raw!$X184&gt;$C$9,IF(Raw!$X184&lt;$A$9,Raw!H184,-999),-999),-999),-999),-999),-999)</f>
        <v>0.27149200000000001</v>
      </c>
      <c r="F184" s="9">
        <f>IF(Raw!$G184&gt;$C$8,IF(Raw!$Q184&gt;$C$8,IF(Raw!$N184&gt;$C$9,IF(Raw!$N184&lt;$A$9,IF(Raw!$X184&gt;$C$9,IF(Raw!$X184&lt;$A$9,Raw!I184,-999),-999),-999),-999),-999),-999)</f>
        <v>0.38335200000000003</v>
      </c>
      <c r="G184" s="9">
        <f>Raw!G184</f>
        <v>0.93969999999999998</v>
      </c>
      <c r="H184" s="9">
        <f>IF(Raw!$G184&gt;$C$8,IF(Raw!$Q184&gt;$C$8,IF(Raw!$N184&gt;$C$9,IF(Raw!$N184&lt;$A$9,IF(Raw!$X184&gt;$C$9,IF(Raw!$X184&lt;$A$9,Raw!L184,-999),-999),-999),-999),-999),-999)</f>
        <v>771.9</v>
      </c>
      <c r="I184" s="9">
        <f>IF(Raw!$G184&gt;$C$8,IF(Raw!$Q184&gt;$C$8,IF(Raw!$N184&gt;$C$9,IF(Raw!$N184&lt;$A$9,IF(Raw!$X184&gt;$C$9,IF(Raw!$X184&lt;$A$9,Raw!M184,-999),-999),-999),-999),-999),-999)</f>
        <v>0.32404699999999997</v>
      </c>
      <c r="J184" s="9">
        <f>IF(Raw!$G184&gt;$C$8,IF(Raw!$Q184&gt;$C$8,IF(Raw!$N184&gt;$C$9,IF(Raw!$N184&lt;$A$9,IF(Raw!$X184&gt;$C$9,IF(Raw!$X184&lt;$A$9,Raw!N184,-999),-999),-999),-999),-999),-999)</f>
        <v>618</v>
      </c>
      <c r="K184" s="9">
        <f>IF(Raw!$G184&gt;$C$8,IF(Raw!$Q184&gt;$C$8,IF(Raw!$N184&gt;$C$9,IF(Raw!$N184&lt;$A$9,IF(Raw!$X184&gt;$C$9,IF(Raw!$X184&lt;$A$9,Raw!R184,-999),-999),-999),-999),-999),-999)</f>
        <v>0.24308199999999999</v>
      </c>
      <c r="L184" s="9">
        <f>IF(Raw!$G184&gt;$C$8,IF(Raw!$Q184&gt;$C$8,IF(Raw!$N184&gt;$C$9,IF(Raw!$N184&lt;$A$9,IF(Raw!$X184&gt;$C$9,IF(Raw!$X184&lt;$A$9,Raw!S184,-999),-999),-999),-999),-999),-999)</f>
        <v>0.36318499999999998</v>
      </c>
      <c r="M184" s="9">
        <f>Raw!Q184</f>
        <v>0.95562400000000003</v>
      </c>
      <c r="N184" s="9">
        <f>IF(Raw!$G184&gt;$C$8,IF(Raw!$Q184&gt;$C$8,IF(Raw!$N184&gt;$C$9,IF(Raw!$N184&lt;$A$9,IF(Raw!$X184&gt;$C$9,IF(Raw!$X184&lt;$A$9,Raw!V184,-999),-999),-999),-999),-999),-999)</f>
        <v>844.4</v>
      </c>
      <c r="O184" s="9">
        <f>IF(Raw!$G184&gt;$C$8,IF(Raw!$Q184&gt;$C$8,IF(Raw!$N184&gt;$C$9,IF(Raw!$N184&lt;$A$9,IF(Raw!$X184&gt;$C$9,IF(Raw!$X184&lt;$A$9,Raw!W184,-999),-999),-999),-999),-999),-999)</f>
        <v>0.37081500000000001</v>
      </c>
      <c r="P184" s="9">
        <f>IF(Raw!$G184&gt;$C$8,IF(Raw!$Q184&gt;$C$8,IF(Raw!$N184&gt;$C$9,IF(Raw!$N184&lt;$A$9,IF(Raw!$X184&gt;$C$9,IF(Raw!$X184&lt;$A$9,Raw!X184,-999),-999),-999),-999),-999),-999)</f>
        <v>621</v>
      </c>
      <c r="R184" s="9">
        <f t="shared" si="36"/>
        <v>0.11186000000000001</v>
      </c>
      <c r="S184" s="9">
        <f t="shared" si="37"/>
        <v>0.29179448652935164</v>
      </c>
      <c r="T184" s="9">
        <f t="shared" si="38"/>
        <v>0.12010299999999999</v>
      </c>
      <c r="U184" s="9">
        <f t="shared" si="39"/>
        <v>0.33069372358439914</v>
      </c>
      <c r="V184" s="15">
        <f t="shared" si="32"/>
        <v>9.0069879999999991E-2</v>
      </c>
      <c r="X184" s="11">
        <f t="shared" si="40"/>
        <v>1.5651999999999997E+18</v>
      </c>
      <c r="Y184" s="11">
        <f t="shared" si="41"/>
        <v>7.7189999999999988E-18</v>
      </c>
      <c r="Z184" s="11">
        <f t="shared" si="42"/>
        <v>6.1799999999999995E-4</v>
      </c>
      <c r="AA184" s="16">
        <f t="shared" si="43"/>
        <v>7.4112032580255201E-3</v>
      </c>
      <c r="AB184" s="9">
        <f t="shared" si="33"/>
        <v>0.24397210774489864</v>
      </c>
      <c r="AC184" s="9">
        <f t="shared" si="34"/>
        <v>0.99258879674197442</v>
      </c>
      <c r="AD184" s="15">
        <f t="shared" si="35"/>
        <v>11.992238281594693</v>
      </c>
      <c r="AE184" s="3">
        <f t="shared" si="44"/>
        <v>929.36759999999958</v>
      </c>
      <c r="AF184" s="2">
        <f t="shared" si="45"/>
        <v>0.25</v>
      </c>
      <c r="AG184" s="9">
        <f t="shared" si="46"/>
        <v>3.050583024193788E-3</v>
      </c>
      <c r="AH184" s="2">
        <f t="shared" si="47"/>
        <v>0.14761612494017082</v>
      </c>
    </row>
    <row r="185" spans="1:34">
      <c r="A185" s="1">
        <f>Raw!A185</f>
        <v>172</v>
      </c>
      <c r="B185" s="14">
        <f>Raw!B185</f>
        <v>0.41863425925925929</v>
      </c>
      <c r="C185" s="15">
        <f>Raw!C185</f>
        <v>126.2</v>
      </c>
      <c r="D185" s="15">
        <f>IF(C185&gt;0.5,Raw!D185*D$11,-999)</f>
        <v>2.6</v>
      </c>
      <c r="E185" s="9">
        <f>IF(Raw!$G185&gt;$C$8,IF(Raw!$Q185&gt;$C$8,IF(Raw!$N185&gt;$C$9,IF(Raw!$N185&lt;$A$9,IF(Raw!$X185&gt;$C$9,IF(Raw!$X185&lt;$A$9,Raw!H185,-999),-999),-999),-999),-999),-999)</f>
        <v>0.26285999999999998</v>
      </c>
      <c r="F185" s="9">
        <f>IF(Raw!$G185&gt;$C$8,IF(Raw!$Q185&gt;$C$8,IF(Raw!$N185&gt;$C$9,IF(Raw!$N185&lt;$A$9,IF(Raw!$X185&gt;$C$9,IF(Raw!$X185&lt;$A$9,Raw!I185,-999),-999),-999),-999),-999),-999)</f>
        <v>0.36565199999999998</v>
      </c>
      <c r="G185" s="9">
        <f>Raw!G185</f>
        <v>0.90656999999999999</v>
      </c>
      <c r="H185" s="9">
        <f>IF(Raw!$G185&gt;$C$8,IF(Raw!$Q185&gt;$C$8,IF(Raw!$N185&gt;$C$9,IF(Raw!$N185&lt;$A$9,IF(Raw!$X185&gt;$C$9,IF(Raw!$X185&lt;$A$9,Raw!L185,-999),-999),-999),-999),-999),-999)</f>
        <v>817.8</v>
      </c>
      <c r="I185" s="9">
        <f>IF(Raw!$G185&gt;$C$8,IF(Raw!$Q185&gt;$C$8,IF(Raw!$N185&gt;$C$9,IF(Raw!$N185&lt;$A$9,IF(Raw!$X185&gt;$C$9,IF(Raw!$X185&lt;$A$9,Raw!M185,-999),-999),-999),-999),-999),-999)</f>
        <v>0.6</v>
      </c>
      <c r="J185" s="9">
        <f>IF(Raw!$G185&gt;$C$8,IF(Raw!$Q185&gt;$C$8,IF(Raw!$N185&gt;$C$9,IF(Raw!$N185&lt;$A$9,IF(Raw!$X185&gt;$C$9,IF(Raw!$X185&lt;$A$9,Raw!N185,-999),-999),-999),-999),-999),-999)</f>
        <v>511</v>
      </c>
      <c r="K185" s="9">
        <f>IF(Raw!$G185&gt;$C$8,IF(Raw!$Q185&gt;$C$8,IF(Raw!$N185&gt;$C$9,IF(Raw!$N185&lt;$A$9,IF(Raw!$X185&gt;$C$9,IF(Raw!$X185&lt;$A$9,Raw!R185,-999),-999),-999),-999),-999),-999)</f>
        <v>0.24854999999999999</v>
      </c>
      <c r="L185" s="9">
        <f>IF(Raw!$G185&gt;$C$8,IF(Raw!$Q185&gt;$C$8,IF(Raw!$N185&gt;$C$9,IF(Raw!$N185&lt;$A$9,IF(Raw!$X185&gt;$C$9,IF(Raw!$X185&lt;$A$9,Raw!S185,-999),-999),-999),-999),-999),-999)</f>
        <v>0.36684800000000001</v>
      </c>
      <c r="M185" s="9">
        <f>Raw!Q185</f>
        <v>0.90372699999999995</v>
      </c>
      <c r="N185" s="9">
        <f>IF(Raw!$G185&gt;$C$8,IF(Raw!$Q185&gt;$C$8,IF(Raw!$N185&gt;$C$9,IF(Raw!$N185&lt;$A$9,IF(Raw!$X185&gt;$C$9,IF(Raw!$X185&lt;$A$9,Raw!V185,-999),-999),-999),-999),-999),-999)</f>
        <v>894.9</v>
      </c>
      <c r="O185" s="9">
        <f>IF(Raw!$G185&gt;$C$8,IF(Raw!$Q185&gt;$C$8,IF(Raw!$N185&gt;$C$9,IF(Raw!$N185&lt;$A$9,IF(Raw!$X185&gt;$C$9,IF(Raw!$X185&lt;$A$9,Raw!W185,-999),-999),-999),-999),-999),-999)</f>
        <v>0.37081900000000001</v>
      </c>
      <c r="P185" s="9">
        <f>IF(Raw!$G185&gt;$C$8,IF(Raw!$Q185&gt;$C$8,IF(Raw!$N185&gt;$C$9,IF(Raw!$N185&lt;$A$9,IF(Raw!$X185&gt;$C$9,IF(Raw!$X185&lt;$A$9,Raw!X185,-999),-999),-999),-999),-999),-999)</f>
        <v>602</v>
      </c>
      <c r="R185" s="9">
        <f t="shared" si="36"/>
        <v>0.10279199999999999</v>
      </c>
      <c r="S185" s="9">
        <f t="shared" si="37"/>
        <v>0.28111975320796823</v>
      </c>
      <c r="T185" s="9">
        <f t="shared" si="38"/>
        <v>0.11829800000000001</v>
      </c>
      <c r="U185" s="9">
        <f t="shared" si="39"/>
        <v>0.32247143230983955</v>
      </c>
      <c r="V185" s="15">
        <f t="shared" si="32"/>
        <v>9.0978303999999996E-2</v>
      </c>
      <c r="X185" s="11">
        <f t="shared" si="40"/>
        <v>1.5651999999999997E+18</v>
      </c>
      <c r="Y185" s="11">
        <f t="shared" si="41"/>
        <v>8.1779999999999992E-18</v>
      </c>
      <c r="Z185" s="11">
        <f t="shared" si="42"/>
        <v>5.1099999999999995E-4</v>
      </c>
      <c r="AA185" s="16">
        <f t="shared" si="43"/>
        <v>6.4983996464601668E-3</v>
      </c>
      <c r="AB185" s="9">
        <f t="shared" si="33"/>
        <v>0.24931874768137693</v>
      </c>
      <c r="AC185" s="9">
        <f t="shared" si="34"/>
        <v>0.99350160035353985</v>
      </c>
      <c r="AD185" s="15">
        <f t="shared" si="35"/>
        <v>12.717024748454339</v>
      </c>
      <c r="AE185" s="3">
        <f t="shared" si="44"/>
        <v>984.63119999999958</v>
      </c>
      <c r="AF185" s="2">
        <f t="shared" si="45"/>
        <v>0.25</v>
      </c>
      <c r="AG185" s="9">
        <f t="shared" si="46"/>
        <v>3.1545209118105746E-3</v>
      </c>
      <c r="AH185" s="2">
        <f t="shared" si="47"/>
        <v>0.15264562523004141</v>
      </c>
    </row>
    <row r="186" spans="1:34">
      <c r="A186" s="1">
        <f>Raw!A186</f>
        <v>173</v>
      </c>
      <c r="B186" s="14">
        <f>Raw!B186</f>
        <v>0.41869212962962959</v>
      </c>
      <c r="C186" s="15">
        <f>Raw!C186</f>
        <v>126.8</v>
      </c>
      <c r="D186" s="15">
        <f>IF(C186&gt;0.5,Raw!D186*D$11,-999)</f>
        <v>2.6</v>
      </c>
      <c r="E186" s="9">
        <f>IF(Raw!$G186&gt;$C$8,IF(Raw!$Q186&gt;$C$8,IF(Raw!$N186&gt;$C$9,IF(Raw!$N186&lt;$A$9,IF(Raw!$X186&gt;$C$9,IF(Raw!$X186&lt;$A$9,Raw!H186,-999),-999),-999),-999),-999),-999)</f>
        <v>0.24846199999999999</v>
      </c>
      <c r="F186" s="9">
        <f>IF(Raw!$G186&gt;$C$8,IF(Raw!$Q186&gt;$C$8,IF(Raw!$N186&gt;$C$9,IF(Raw!$N186&lt;$A$9,IF(Raw!$X186&gt;$C$9,IF(Raw!$X186&lt;$A$9,Raw!I186,-999),-999),-999),-999),-999),-999)</f>
        <v>0.36007299999999998</v>
      </c>
      <c r="G186" s="9">
        <f>Raw!G186</f>
        <v>0.93863399999999997</v>
      </c>
      <c r="H186" s="9">
        <f>IF(Raw!$G186&gt;$C$8,IF(Raw!$Q186&gt;$C$8,IF(Raw!$N186&gt;$C$9,IF(Raw!$N186&lt;$A$9,IF(Raw!$X186&gt;$C$9,IF(Raw!$X186&lt;$A$9,Raw!L186,-999),-999),-999),-999),-999),-999)</f>
        <v>808.2</v>
      </c>
      <c r="I186" s="9">
        <f>IF(Raw!$G186&gt;$C$8,IF(Raw!$Q186&gt;$C$8,IF(Raw!$N186&gt;$C$9,IF(Raw!$N186&lt;$A$9,IF(Raw!$X186&gt;$C$9,IF(Raw!$X186&lt;$A$9,Raw!M186,-999),-999),-999),-999),-999),-999)</f>
        <v>0.42488799999999999</v>
      </c>
      <c r="J186" s="9">
        <f>IF(Raw!$G186&gt;$C$8,IF(Raw!$Q186&gt;$C$8,IF(Raw!$N186&gt;$C$9,IF(Raw!$N186&lt;$A$9,IF(Raw!$X186&gt;$C$9,IF(Raw!$X186&lt;$A$9,Raw!N186,-999),-999),-999),-999),-999),-999)</f>
        <v>434</v>
      </c>
      <c r="K186" s="9">
        <f>IF(Raw!$G186&gt;$C$8,IF(Raw!$Q186&gt;$C$8,IF(Raw!$N186&gt;$C$9,IF(Raw!$N186&lt;$A$9,IF(Raw!$X186&gt;$C$9,IF(Raw!$X186&lt;$A$9,Raw!R186,-999),-999),-999),-999),-999),-999)</f>
        <v>0.23677999999999999</v>
      </c>
      <c r="L186" s="9">
        <f>IF(Raw!$G186&gt;$C$8,IF(Raw!$Q186&gt;$C$8,IF(Raw!$N186&gt;$C$9,IF(Raw!$N186&lt;$A$9,IF(Raw!$X186&gt;$C$9,IF(Raw!$X186&lt;$A$9,Raw!S186,-999),-999),-999),-999),-999),-999)</f>
        <v>0.35777399999999998</v>
      </c>
      <c r="M186" s="9">
        <f>Raw!Q186</f>
        <v>0.93198700000000001</v>
      </c>
      <c r="N186" s="9">
        <f>IF(Raw!$G186&gt;$C$8,IF(Raw!$Q186&gt;$C$8,IF(Raw!$N186&gt;$C$9,IF(Raw!$N186&lt;$A$9,IF(Raw!$X186&gt;$C$9,IF(Raw!$X186&lt;$A$9,Raw!V186,-999),-999),-999),-999),-999),-999)</f>
        <v>843.7</v>
      </c>
      <c r="O186" s="9">
        <f>IF(Raw!$G186&gt;$C$8,IF(Raw!$Q186&gt;$C$8,IF(Raw!$N186&gt;$C$9,IF(Raw!$N186&lt;$A$9,IF(Raw!$X186&gt;$C$9,IF(Raw!$X186&lt;$A$9,Raw!W186,-999),-999),-999),-999),-999),-999)</f>
        <v>0.22917999999999999</v>
      </c>
      <c r="P186" s="9">
        <f>IF(Raw!$G186&gt;$C$8,IF(Raw!$Q186&gt;$C$8,IF(Raw!$N186&gt;$C$9,IF(Raw!$N186&lt;$A$9,IF(Raw!$X186&gt;$C$9,IF(Raw!$X186&lt;$A$9,Raw!X186,-999),-999),-999),-999),-999),-999)</f>
        <v>533</v>
      </c>
      <c r="R186" s="9">
        <f t="shared" si="36"/>
        <v>0.11161099999999999</v>
      </c>
      <c r="S186" s="9">
        <f t="shared" si="37"/>
        <v>0.30996770099396509</v>
      </c>
      <c r="T186" s="9">
        <f t="shared" si="38"/>
        <v>0.12099399999999999</v>
      </c>
      <c r="U186" s="9">
        <f t="shared" si="39"/>
        <v>0.33818555848105225</v>
      </c>
      <c r="V186" s="15">
        <f t="shared" si="32"/>
        <v>8.8727951999999999E-2</v>
      </c>
      <c r="X186" s="11">
        <f t="shared" si="40"/>
        <v>1.5651999999999997E+18</v>
      </c>
      <c r="Y186" s="11">
        <f t="shared" si="41"/>
        <v>8.0820000000000006E-18</v>
      </c>
      <c r="Z186" s="11">
        <f t="shared" si="42"/>
        <v>4.3399999999999998E-4</v>
      </c>
      <c r="AA186" s="16">
        <f t="shared" si="43"/>
        <v>5.4601003675869494E-3</v>
      </c>
      <c r="AB186" s="9">
        <f t="shared" si="33"/>
        <v>0.2374406393838758</v>
      </c>
      <c r="AC186" s="9">
        <f t="shared" si="34"/>
        <v>0.99453989963241307</v>
      </c>
      <c r="AD186" s="15">
        <f t="shared" si="35"/>
        <v>12.580876423011404</v>
      </c>
      <c r="AE186" s="3">
        <f t="shared" si="44"/>
        <v>973.0727999999998</v>
      </c>
      <c r="AF186" s="2">
        <f t="shared" si="45"/>
        <v>0.25</v>
      </c>
      <c r="AG186" s="9">
        <f t="shared" si="46"/>
        <v>3.272823630228626E-3</v>
      </c>
      <c r="AH186" s="2">
        <f t="shared" si="47"/>
        <v>0.15837023220656393</v>
      </c>
    </row>
    <row r="187" spans="1:34">
      <c r="A187" s="1">
        <f>Raw!A187</f>
        <v>174</v>
      </c>
      <c r="B187" s="14">
        <f>Raw!B187</f>
        <v>0.41875000000000001</v>
      </c>
      <c r="C187" s="15">
        <f>Raw!C187</f>
        <v>127.1</v>
      </c>
      <c r="D187" s="15">
        <f>IF(C187&gt;0.5,Raw!D187*D$11,-999)</f>
        <v>2.6</v>
      </c>
      <c r="E187" s="9">
        <f>IF(Raw!$G187&gt;$C$8,IF(Raw!$Q187&gt;$C$8,IF(Raw!$N187&gt;$C$9,IF(Raw!$N187&lt;$A$9,IF(Raw!$X187&gt;$C$9,IF(Raw!$X187&lt;$A$9,Raw!H187,-999),-999),-999),-999),-999),-999)</f>
        <v>0.24847900000000001</v>
      </c>
      <c r="F187" s="9">
        <f>IF(Raw!$G187&gt;$C$8,IF(Raw!$Q187&gt;$C$8,IF(Raw!$N187&gt;$C$9,IF(Raw!$N187&lt;$A$9,IF(Raw!$X187&gt;$C$9,IF(Raw!$X187&lt;$A$9,Raw!I187,-999),-999),-999),-999),-999),-999)</f>
        <v>0.35599900000000001</v>
      </c>
      <c r="G187" s="9">
        <f>Raw!G187</f>
        <v>0.94019299999999995</v>
      </c>
      <c r="H187" s="9">
        <f>IF(Raw!$G187&gt;$C$8,IF(Raw!$Q187&gt;$C$8,IF(Raw!$N187&gt;$C$9,IF(Raw!$N187&lt;$A$9,IF(Raw!$X187&gt;$C$9,IF(Raw!$X187&lt;$A$9,Raw!L187,-999),-999),-999),-999),-999),-999)</f>
        <v>882.7</v>
      </c>
      <c r="I187" s="9">
        <f>IF(Raw!$G187&gt;$C$8,IF(Raw!$Q187&gt;$C$8,IF(Raw!$N187&gt;$C$9,IF(Raw!$N187&lt;$A$9,IF(Raw!$X187&gt;$C$9,IF(Raw!$X187&lt;$A$9,Raw!M187,-999),-999),-999),-999),-999),-999)</f>
        <v>0.37081999999999998</v>
      </c>
      <c r="J187" s="9">
        <f>IF(Raw!$G187&gt;$C$8,IF(Raw!$Q187&gt;$C$8,IF(Raw!$N187&gt;$C$9,IF(Raw!$N187&lt;$A$9,IF(Raw!$X187&gt;$C$9,IF(Raw!$X187&lt;$A$9,Raw!N187,-999),-999),-999),-999),-999),-999)</f>
        <v>537</v>
      </c>
      <c r="K187" s="9">
        <f>IF(Raw!$G187&gt;$C$8,IF(Raw!$Q187&gt;$C$8,IF(Raw!$N187&gt;$C$9,IF(Raw!$N187&lt;$A$9,IF(Raw!$X187&gt;$C$9,IF(Raw!$X187&lt;$A$9,Raw!R187,-999),-999),-999),-999),-999),-999)</f>
        <v>0.24415999999999999</v>
      </c>
      <c r="L187" s="9">
        <f>IF(Raw!$G187&gt;$C$8,IF(Raw!$Q187&gt;$C$8,IF(Raw!$N187&gt;$C$9,IF(Raw!$N187&lt;$A$9,IF(Raw!$X187&gt;$C$9,IF(Raw!$X187&lt;$A$9,Raw!S187,-999),-999),-999),-999),-999),-999)</f>
        <v>0.36255700000000002</v>
      </c>
      <c r="M187" s="9">
        <f>Raw!Q187</f>
        <v>0.922292</v>
      </c>
      <c r="N187" s="9">
        <f>IF(Raw!$G187&gt;$C$8,IF(Raw!$Q187&gt;$C$8,IF(Raw!$N187&gt;$C$9,IF(Raw!$N187&lt;$A$9,IF(Raw!$X187&gt;$C$9,IF(Raw!$X187&lt;$A$9,Raw!V187,-999),-999),-999),-999),-999),-999)</f>
        <v>837</v>
      </c>
      <c r="O187" s="9">
        <f>IF(Raw!$G187&gt;$C$8,IF(Raw!$Q187&gt;$C$8,IF(Raw!$N187&gt;$C$9,IF(Raw!$N187&lt;$A$9,IF(Raw!$X187&gt;$C$9,IF(Raw!$X187&lt;$A$9,Raw!W187,-999),-999),-999),-999),-999),-999)</f>
        <v>0.37081900000000001</v>
      </c>
      <c r="P187" s="9">
        <f>IF(Raw!$G187&gt;$C$8,IF(Raw!$Q187&gt;$C$8,IF(Raw!$N187&gt;$C$9,IF(Raw!$N187&lt;$A$9,IF(Raw!$X187&gt;$C$9,IF(Raw!$X187&lt;$A$9,Raw!X187,-999),-999),-999),-999),-999),-999)</f>
        <v>599</v>
      </c>
      <c r="R187" s="9">
        <f t="shared" si="36"/>
        <v>0.10752</v>
      </c>
      <c r="S187" s="9">
        <f t="shared" si="37"/>
        <v>0.30202332029022555</v>
      </c>
      <c r="T187" s="9">
        <f t="shared" si="38"/>
        <v>0.11839700000000003</v>
      </c>
      <c r="U187" s="9">
        <f t="shared" si="39"/>
        <v>0.32656106488083259</v>
      </c>
      <c r="V187" s="15">
        <f t="shared" si="32"/>
        <v>8.9914136000000006E-2</v>
      </c>
      <c r="X187" s="11">
        <f t="shared" si="40"/>
        <v>1.5651999999999997E+18</v>
      </c>
      <c r="Y187" s="11">
        <f t="shared" si="41"/>
        <v>8.8269999999999993E-18</v>
      </c>
      <c r="Z187" s="11">
        <f t="shared" si="42"/>
        <v>5.3699999999999993E-4</v>
      </c>
      <c r="AA187" s="16">
        <f t="shared" si="43"/>
        <v>7.3645637615792755E-3</v>
      </c>
      <c r="AB187" s="9">
        <f t="shared" si="33"/>
        <v>0.2450319422556797</v>
      </c>
      <c r="AC187" s="9">
        <f t="shared" si="34"/>
        <v>0.99263543623842065</v>
      </c>
      <c r="AD187" s="15">
        <f t="shared" si="35"/>
        <v>13.714271436832917</v>
      </c>
      <c r="AE187" s="3">
        <f t="shared" si="44"/>
        <v>1062.7707999999996</v>
      </c>
      <c r="AF187" s="2">
        <f t="shared" si="45"/>
        <v>0.25</v>
      </c>
      <c r="AG187" s="9">
        <f t="shared" si="46"/>
        <v>3.4450362188284175E-3</v>
      </c>
      <c r="AH187" s="2">
        <f t="shared" si="47"/>
        <v>0.16670350974512083</v>
      </c>
    </row>
    <row r="188" spans="1:34">
      <c r="A188" s="1">
        <f>Raw!A188</f>
        <v>175</v>
      </c>
      <c r="B188" s="14">
        <f>Raw!B188</f>
        <v>0.41880787037037037</v>
      </c>
      <c r="C188" s="15">
        <f>Raw!C188</f>
        <v>128.6</v>
      </c>
      <c r="D188" s="15">
        <f>IF(C188&gt;0.5,Raw!D188*D$11,-999)</f>
        <v>2.6</v>
      </c>
      <c r="E188" s="9">
        <f>IF(Raw!$G188&gt;$C$8,IF(Raw!$Q188&gt;$C$8,IF(Raw!$N188&gt;$C$9,IF(Raw!$N188&lt;$A$9,IF(Raw!$X188&gt;$C$9,IF(Raw!$X188&lt;$A$9,Raw!H188,-999),-999),-999),-999),-999),-999)</f>
        <v>0.24604899999999999</v>
      </c>
      <c r="F188" s="9">
        <f>IF(Raw!$G188&gt;$C$8,IF(Raw!$Q188&gt;$C$8,IF(Raw!$N188&gt;$C$9,IF(Raw!$N188&lt;$A$9,IF(Raw!$X188&gt;$C$9,IF(Raw!$X188&lt;$A$9,Raw!I188,-999),-999),-999),-999),-999),-999)</f>
        <v>0.36848399999999998</v>
      </c>
      <c r="G188" s="9">
        <f>Raw!G188</f>
        <v>0.96020300000000003</v>
      </c>
      <c r="H188" s="9">
        <f>IF(Raw!$G188&gt;$C$8,IF(Raw!$Q188&gt;$C$8,IF(Raw!$N188&gt;$C$9,IF(Raw!$N188&lt;$A$9,IF(Raw!$X188&gt;$C$9,IF(Raw!$X188&lt;$A$9,Raw!L188,-999),-999),-999),-999),-999),-999)</f>
        <v>865.6</v>
      </c>
      <c r="I188" s="9">
        <f>IF(Raw!$G188&gt;$C$8,IF(Raw!$Q188&gt;$C$8,IF(Raw!$N188&gt;$C$9,IF(Raw!$N188&lt;$A$9,IF(Raw!$X188&gt;$C$9,IF(Raw!$X188&lt;$A$9,Raw!M188,-999),-999),-999),-999),-999),-999)</f>
        <v>0.14588200000000001</v>
      </c>
      <c r="J188" s="9">
        <f>IF(Raw!$G188&gt;$C$8,IF(Raw!$Q188&gt;$C$8,IF(Raw!$N188&gt;$C$9,IF(Raw!$N188&lt;$A$9,IF(Raw!$X188&gt;$C$9,IF(Raw!$X188&lt;$A$9,Raw!N188,-999),-999),-999),-999),-999),-999)</f>
        <v>574</v>
      </c>
      <c r="K188" s="9">
        <f>IF(Raw!$G188&gt;$C$8,IF(Raw!$Q188&gt;$C$8,IF(Raw!$N188&gt;$C$9,IF(Raw!$N188&lt;$A$9,IF(Raw!$X188&gt;$C$9,IF(Raw!$X188&lt;$A$9,Raw!R188,-999),-999),-999),-999),-999),-999)</f>
        <v>0.26485599999999998</v>
      </c>
      <c r="L188" s="9">
        <f>IF(Raw!$G188&gt;$C$8,IF(Raw!$Q188&gt;$C$8,IF(Raw!$N188&gt;$C$9,IF(Raw!$N188&lt;$A$9,IF(Raw!$X188&gt;$C$9,IF(Raw!$X188&lt;$A$9,Raw!S188,-999),-999),-999),-999),-999),-999)</f>
        <v>0.38642300000000002</v>
      </c>
      <c r="M188" s="9">
        <f>Raw!Q188</f>
        <v>0.93134700000000004</v>
      </c>
      <c r="N188" s="9">
        <f>IF(Raw!$G188&gt;$C$8,IF(Raw!$Q188&gt;$C$8,IF(Raw!$N188&gt;$C$9,IF(Raw!$N188&lt;$A$9,IF(Raw!$X188&gt;$C$9,IF(Raw!$X188&lt;$A$9,Raw!V188,-999),-999),-999),-999),-999),-999)</f>
        <v>859</v>
      </c>
      <c r="O188" s="9">
        <f>IF(Raw!$G188&gt;$C$8,IF(Raw!$Q188&gt;$C$8,IF(Raw!$N188&gt;$C$9,IF(Raw!$N188&lt;$A$9,IF(Raw!$X188&gt;$C$9,IF(Raw!$X188&lt;$A$9,Raw!W188,-999),-999),-999),-999),-999),-999)</f>
        <v>0.37081999999999998</v>
      </c>
      <c r="P188" s="9">
        <f>IF(Raw!$G188&gt;$C$8,IF(Raw!$Q188&gt;$C$8,IF(Raw!$N188&gt;$C$9,IF(Raw!$N188&lt;$A$9,IF(Raw!$X188&gt;$C$9,IF(Raw!$X188&lt;$A$9,Raw!X188,-999),-999),-999),-999),-999),-999)</f>
        <v>787</v>
      </c>
      <c r="R188" s="9">
        <f t="shared" si="36"/>
        <v>0.12243499999999999</v>
      </c>
      <c r="S188" s="9">
        <f t="shared" si="37"/>
        <v>0.33226680127223979</v>
      </c>
      <c r="T188" s="9">
        <f t="shared" si="38"/>
        <v>0.12156700000000004</v>
      </c>
      <c r="U188" s="9">
        <f t="shared" si="39"/>
        <v>0.31459566330161515</v>
      </c>
      <c r="V188" s="15">
        <f t="shared" si="32"/>
        <v>9.5832903999999997E-2</v>
      </c>
      <c r="X188" s="11">
        <f t="shared" si="40"/>
        <v>1.5651999999999997E+18</v>
      </c>
      <c r="Y188" s="11">
        <f t="shared" si="41"/>
        <v>8.6559999999999992E-18</v>
      </c>
      <c r="Z188" s="11">
        <f t="shared" si="42"/>
        <v>5.7399999999999997E-4</v>
      </c>
      <c r="AA188" s="16">
        <f t="shared" si="43"/>
        <v>7.7167536882725056E-3</v>
      </c>
      <c r="AB188" s="9">
        <f t="shared" si="33"/>
        <v>0.26579410259562219</v>
      </c>
      <c r="AC188" s="9">
        <f t="shared" si="34"/>
        <v>0.9922832463117276</v>
      </c>
      <c r="AD188" s="15">
        <f t="shared" si="35"/>
        <v>13.443821756572312</v>
      </c>
      <c r="AE188" s="3">
        <f t="shared" si="44"/>
        <v>1042.1823999999997</v>
      </c>
      <c r="AF188" s="2">
        <f t="shared" si="45"/>
        <v>0.25</v>
      </c>
      <c r="AG188" s="9">
        <f t="shared" si="46"/>
        <v>3.2533600175519628E-3</v>
      </c>
      <c r="AH188" s="2">
        <f t="shared" si="47"/>
        <v>0.15742839811849654</v>
      </c>
    </row>
    <row r="189" spans="1:34">
      <c r="A189" s="1">
        <f>Raw!A189</f>
        <v>176</v>
      </c>
      <c r="B189" s="14">
        <f>Raw!B189</f>
        <v>0.41885416666666669</v>
      </c>
      <c r="C189" s="15">
        <f>Raw!C189</f>
        <v>129.30000000000001</v>
      </c>
      <c r="D189" s="15">
        <f>IF(C189&gt;0.5,Raw!D189*D$11,-999)</f>
        <v>2.6</v>
      </c>
      <c r="E189" s="9">
        <f>IF(Raw!$G189&gt;$C$8,IF(Raw!$Q189&gt;$C$8,IF(Raw!$N189&gt;$C$9,IF(Raw!$N189&lt;$A$9,IF(Raw!$X189&gt;$C$9,IF(Raw!$X189&lt;$A$9,Raw!H189,-999),-999),-999),-999),-999),-999)</f>
        <v>0.29613</v>
      </c>
      <c r="F189" s="9">
        <f>IF(Raw!$G189&gt;$C$8,IF(Raw!$Q189&gt;$C$8,IF(Raw!$N189&gt;$C$9,IF(Raw!$N189&lt;$A$9,IF(Raw!$X189&gt;$C$9,IF(Raw!$X189&lt;$A$9,Raw!I189,-999),-999),-999),-999),-999),-999)</f>
        <v>0.47350900000000001</v>
      </c>
      <c r="G189" s="9">
        <f>Raw!G189</f>
        <v>0.93085600000000002</v>
      </c>
      <c r="H189" s="9">
        <f>IF(Raw!$G189&gt;$C$8,IF(Raw!$Q189&gt;$C$8,IF(Raw!$N189&gt;$C$9,IF(Raw!$N189&lt;$A$9,IF(Raw!$X189&gt;$C$9,IF(Raw!$X189&lt;$A$9,Raw!L189,-999),-999),-999),-999),-999),-999)</f>
        <v>900</v>
      </c>
      <c r="I189" s="9">
        <f>IF(Raw!$G189&gt;$C$8,IF(Raw!$Q189&gt;$C$8,IF(Raw!$N189&gt;$C$9,IF(Raw!$N189&lt;$A$9,IF(Raw!$X189&gt;$C$9,IF(Raw!$X189&lt;$A$9,Raw!M189,-999),-999),-999),-999),-999),-999)</f>
        <v>0.37081999999999998</v>
      </c>
      <c r="J189" s="9">
        <f>IF(Raw!$G189&gt;$C$8,IF(Raw!$Q189&gt;$C$8,IF(Raw!$N189&gt;$C$9,IF(Raw!$N189&lt;$A$9,IF(Raw!$X189&gt;$C$9,IF(Raw!$X189&lt;$A$9,Raw!N189,-999),-999),-999),-999),-999),-999)</f>
        <v>550</v>
      </c>
      <c r="K189" s="9">
        <f>IF(Raw!$G189&gt;$C$8,IF(Raw!$Q189&gt;$C$8,IF(Raw!$N189&gt;$C$9,IF(Raw!$N189&lt;$A$9,IF(Raw!$X189&gt;$C$9,IF(Raw!$X189&lt;$A$9,Raw!R189,-999),-999),-999),-999),-999),-999)</f>
        <v>0.23866200000000001</v>
      </c>
      <c r="L189" s="9">
        <f>IF(Raw!$G189&gt;$C$8,IF(Raw!$Q189&gt;$C$8,IF(Raw!$N189&gt;$C$9,IF(Raw!$N189&lt;$A$9,IF(Raw!$X189&gt;$C$9,IF(Raw!$X189&lt;$A$9,Raw!S189,-999),-999),-999),-999),-999),-999)</f>
        <v>0.369141</v>
      </c>
      <c r="M189" s="9">
        <f>Raw!Q189</f>
        <v>0.92424499999999998</v>
      </c>
      <c r="N189" s="9">
        <f>IF(Raw!$G189&gt;$C$8,IF(Raw!$Q189&gt;$C$8,IF(Raw!$N189&gt;$C$9,IF(Raw!$N189&lt;$A$9,IF(Raw!$X189&gt;$C$9,IF(Raw!$X189&lt;$A$9,Raw!V189,-999),-999),-999),-999),-999),-999)</f>
        <v>896.9</v>
      </c>
      <c r="O189" s="9">
        <f>IF(Raw!$G189&gt;$C$8,IF(Raw!$Q189&gt;$C$8,IF(Raw!$N189&gt;$C$9,IF(Raw!$N189&lt;$A$9,IF(Raw!$X189&gt;$C$9,IF(Raw!$X189&lt;$A$9,Raw!W189,-999),-999),-999),-999),-999),-999)</f>
        <v>0.22916600000000001</v>
      </c>
      <c r="P189" s="9">
        <f>IF(Raw!$G189&gt;$C$8,IF(Raw!$Q189&gt;$C$8,IF(Raw!$N189&gt;$C$9,IF(Raw!$N189&lt;$A$9,IF(Raw!$X189&gt;$C$9,IF(Raw!$X189&lt;$A$9,Raw!X189,-999),-999),-999),-999),-999),-999)</f>
        <v>525</v>
      </c>
      <c r="R189" s="9">
        <f t="shared" si="36"/>
        <v>0.17737900000000001</v>
      </c>
      <c r="S189" s="9">
        <f t="shared" si="37"/>
        <v>0.37460534013081059</v>
      </c>
      <c r="T189" s="9">
        <f t="shared" si="38"/>
        <v>0.13047899999999998</v>
      </c>
      <c r="U189" s="9">
        <f t="shared" si="39"/>
        <v>0.35346656155777867</v>
      </c>
      <c r="V189" s="15">
        <f t="shared" si="32"/>
        <v>9.1546967999999992E-2</v>
      </c>
      <c r="X189" s="11">
        <f t="shared" si="40"/>
        <v>1.5651999999999997E+18</v>
      </c>
      <c r="Y189" s="11">
        <f t="shared" si="41"/>
        <v>8.9999999999999999E-18</v>
      </c>
      <c r="Z189" s="11">
        <f t="shared" si="42"/>
        <v>5.4999999999999992E-4</v>
      </c>
      <c r="AA189" s="16">
        <f t="shared" si="43"/>
        <v>7.6881740265673992E-3</v>
      </c>
      <c r="AB189" s="9">
        <f t="shared" si="33"/>
        <v>0.2396651452588125</v>
      </c>
      <c r="AC189" s="9">
        <f t="shared" si="34"/>
        <v>0.99231182597343259</v>
      </c>
      <c r="AD189" s="15">
        <f t="shared" si="35"/>
        <v>13.978498230122547</v>
      </c>
      <c r="AE189" s="3">
        <f t="shared" si="44"/>
        <v>1083.5999999999997</v>
      </c>
      <c r="AF189" s="2">
        <f t="shared" si="45"/>
        <v>0.25</v>
      </c>
      <c r="AG189" s="9">
        <f t="shared" si="46"/>
        <v>3.8007166962637775E-3</v>
      </c>
      <c r="AH189" s="2">
        <f t="shared" si="47"/>
        <v>0.18391470294310094</v>
      </c>
    </row>
    <row r="190" spans="1:34">
      <c r="A190" s="1">
        <f>Raw!A190</f>
        <v>177</v>
      </c>
      <c r="B190" s="14">
        <f>Raw!B190</f>
        <v>0.418912037037037</v>
      </c>
      <c r="C190" s="15">
        <f>Raw!C190</f>
        <v>130.4</v>
      </c>
      <c r="D190" s="15">
        <f>IF(C190&gt;0.5,Raw!D190*D$11,-999)</f>
        <v>2.6</v>
      </c>
      <c r="E190" s="9">
        <f>IF(Raw!$G190&gt;$C$8,IF(Raw!$Q190&gt;$C$8,IF(Raw!$N190&gt;$C$9,IF(Raw!$N190&lt;$A$9,IF(Raw!$X190&gt;$C$9,IF(Raw!$X190&lt;$A$9,Raw!H190,-999),-999),-999),-999),-999),-999)</f>
        <v>0.23972299999999999</v>
      </c>
      <c r="F190" s="9">
        <f>IF(Raw!$G190&gt;$C$8,IF(Raw!$Q190&gt;$C$8,IF(Raw!$N190&gt;$C$9,IF(Raw!$N190&lt;$A$9,IF(Raw!$X190&gt;$C$9,IF(Raw!$X190&lt;$A$9,Raw!I190,-999),-999),-999),-999),-999),-999)</f>
        <v>0.35875000000000001</v>
      </c>
      <c r="G190" s="9">
        <f>Raw!G190</f>
        <v>0.94829600000000003</v>
      </c>
      <c r="H190" s="9">
        <f>IF(Raw!$G190&gt;$C$8,IF(Raw!$Q190&gt;$C$8,IF(Raw!$N190&gt;$C$9,IF(Raw!$N190&lt;$A$9,IF(Raw!$X190&gt;$C$9,IF(Raw!$X190&lt;$A$9,Raw!L190,-999),-999),-999),-999),-999),-999)</f>
        <v>845.2</v>
      </c>
      <c r="I190" s="9">
        <f>IF(Raw!$G190&gt;$C$8,IF(Raw!$Q190&gt;$C$8,IF(Raw!$N190&gt;$C$9,IF(Raw!$N190&lt;$A$9,IF(Raw!$X190&gt;$C$9,IF(Raw!$X190&lt;$A$9,Raw!M190,-999),-999),-999),-999),-999),-999)</f>
        <v>0.15281400000000001</v>
      </c>
      <c r="J190" s="9">
        <f>IF(Raw!$G190&gt;$C$8,IF(Raw!$Q190&gt;$C$8,IF(Raw!$N190&gt;$C$9,IF(Raw!$N190&lt;$A$9,IF(Raw!$X190&gt;$C$9,IF(Raw!$X190&lt;$A$9,Raw!N190,-999),-999),-999),-999),-999),-999)</f>
        <v>684</v>
      </c>
      <c r="K190" s="9">
        <f>IF(Raw!$G190&gt;$C$8,IF(Raw!$Q190&gt;$C$8,IF(Raw!$N190&gt;$C$9,IF(Raw!$N190&lt;$A$9,IF(Raw!$X190&gt;$C$9,IF(Raw!$X190&lt;$A$9,Raw!R190,-999),-999),-999),-999),-999),-999)</f>
        <v>0.245694</v>
      </c>
      <c r="L190" s="9">
        <f>IF(Raw!$G190&gt;$C$8,IF(Raw!$Q190&gt;$C$8,IF(Raw!$N190&gt;$C$9,IF(Raw!$N190&lt;$A$9,IF(Raw!$X190&gt;$C$9,IF(Raw!$X190&lt;$A$9,Raw!S190,-999),-999),-999),-999),-999),-999)</f>
        <v>0.36659900000000001</v>
      </c>
      <c r="M190" s="9">
        <f>Raw!Q190</f>
        <v>0.927929</v>
      </c>
      <c r="N190" s="9">
        <f>IF(Raw!$G190&gt;$C$8,IF(Raw!$Q190&gt;$C$8,IF(Raw!$N190&gt;$C$9,IF(Raw!$N190&lt;$A$9,IF(Raw!$X190&gt;$C$9,IF(Raw!$X190&lt;$A$9,Raw!V190,-999),-999),-999),-999),-999),-999)</f>
        <v>885.2</v>
      </c>
      <c r="O190" s="9">
        <f>IF(Raw!$G190&gt;$C$8,IF(Raw!$Q190&gt;$C$8,IF(Raw!$N190&gt;$C$9,IF(Raw!$N190&lt;$A$9,IF(Raw!$X190&gt;$C$9,IF(Raw!$X190&lt;$A$9,Raw!W190,-999),-999),-999),-999),-999),-999)</f>
        <v>0.29348400000000002</v>
      </c>
      <c r="P190" s="9">
        <f>IF(Raw!$G190&gt;$C$8,IF(Raw!$Q190&gt;$C$8,IF(Raw!$N190&gt;$C$9,IF(Raw!$N190&lt;$A$9,IF(Raw!$X190&gt;$C$9,IF(Raw!$X190&lt;$A$9,Raw!X190,-999),-999),-999),-999),-999),-999)</f>
        <v>398</v>
      </c>
      <c r="R190" s="9">
        <f t="shared" si="36"/>
        <v>0.11902700000000002</v>
      </c>
      <c r="S190" s="9">
        <f t="shared" si="37"/>
        <v>0.33178257839721259</v>
      </c>
      <c r="T190" s="9">
        <f t="shared" si="38"/>
        <v>0.12090500000000001</v>
      </c>
      <c r="U190" s="9">
        <f t="shared" si="39"/>
        <v>0.32980177250892667</v>
      </c>
      <c r="V190" s="15">
        <f t="shared" si="32"/>
        <v>9.0916551999999998E-2</v>
      </c>
      <c r="X190" s="11">
        <f t="shared" si="40"/>
        <v>1.5651999999999997E+18</v>
      </c>
      <c r="Y190" s="11">
        <f t="shared" si="41"/>
        <v>8.4519999999999994E-18</v>
      </c>
      <c r="Z190" s="11">
        <f t="shared" si="42"/>
        <v>6.8399999999999993E-4</v>
      </c>
      <c r="AA190" s="16">
        <f t="shared" si="43"/>
        <v>8.9675397190474744E-3</v>
      </c>
      <c r="AB190" s="9">
        <f t="shared" si="33"/>
        <v>0.24677822038973143</v>
      </c>
      <c r="AC190" s="9">
        <f t="shared" si="34"/>
        <v>0.99103246028095249</v>
      </c>
      <c r="AD190" s="15">
        <f t="shared" si="35"/>
        <v>13.110438185741922</v>
      </c>
      <c r="AE190" s="3">
        <f t="shared" si="44"/>
        <v>1017.6207999999997</v>
      </c>
      <c r="AF190" s="2">
        <f t="shared" si="45"/>
        <v>0.25</v>
      </c>
      <c r="AG190" s="9">
        <f t="shared" si="46"/>
        <v>3.3260351938664634E-3</v>
      </c>
      <c r="AH190" s="2">
        <f t="shared" si="47"/>
        <v>0.16094511207835524</v>
      </c>
    </row>
    <row r="191" spans="1:34">
      <c r="A191" s="1">
        <f>Raw!A191</f>
        <v>178</v>
      </c>
      <c r="B191" s="14">
        <f>Raw!B191</f>
        <v>0.41896990740740742</v>
      </c>
      <c r="C191" s="15">
        <f>Raw!C191</f>
        <v>130.9</v>
      </c>
      <c r="D191" s="15">
        <f>IF(C191&gt;0.5,Raw!D191*D$11,-999)</f>
        <v>2.6</v>
      </c>
      <c r="E191" s="9">
        <f>IF(Raw!$G191&gt;$C$8,IF(Raw!$Q191&gt;$C$8,IF(Raw!$N191&gt;$C$9,IF(Raw!$N191&lt;$A$9,IF(Raw!$X191&gt;$C$9,IF(Raw!$X191&lt;$A$9,Raw!H191,-999),-999),-999),-999),-999),-999)</f>
        <v>0.24939700000000001</v>
      </c>
      <c r="F191" s="9">
        <f>IF(Raw!$G191&gt;$C$8,IF(Raw!$Q191&gt;$C$8,IF(Raw!$N191&gt;$C$9,IF(Raw!$N191&lt;$A$9,IF(Raw!$X191&gt;$C$9,IF(Raw!$X191&lt;$A$9,Raw!I191,-999),-999),-999),-999),-999),-999)</f>
        <v>0.36272100000000002</v>
      </c>
      <c r="G191" s="9">
        <f>Raw!G191</f>
        <v>0.92655799999999999</v>
      </c>
      <c r="H191" s="9">
        <f>IF(Raw!$G191&gt;$C$8,IF(Raw!$Q191&gt;$C$8,IF(Raw!$N191&gt;$C$9,IF(Raw!$N191&lt;$A$9,IF(Raw!$X191&gt;$C$9,IF(Raw!$X191&lt;$A$9,Raw!L191,-999),-999),-999),-999),-999),-999)</f>
        <v>872.1</v>
      </c>
      <c r="I191" s="9">
        <f>IF(Raw!$G191&gt;$C$8,IF(Raw!$Q191&gt;$C$8,IF(Raw!$N191&gt;$C$9,IF(Raw!$N191&lt;$A$9,IF(Raw!$X191&gt;$C$9,IF(Raw!$X191&lt;$A$9,Raw!M191,-999),-999),-999),-999),-999),-999)</f>
        <v>0.26896700000000001</v>
      </c>
      <c r="J191" s="9">
        <f>IF(Raw!$G191&gt;$C$8,IF(Raw!$Q191&gt;$C$8,IF(Raw!$N191&gt;$C$9,IF(Raw!$N191&lt;$A$9,IF(Raw!$X191&gt;$C$9,IF(Raw!$X191&lt;$A$9,Raw!N191,-999),-999),-999),-999),-999),-999)</f>
        <v>489</v>
      </c>
      <c r="K191" s="9">
        <f>IF(Raw!$G191&gt;$C$8,IF(Raw!$Q191&gt;$C$8,IF(Raw!$N191&gt;$C$9,IF(Raw!$N191&lt;$A$9,IF(Raw!$X191&gt;$C$9,IF(Raw!$X191&lt;$A$9,Raw!R191,-999),-999),-999),-999),-999),-999)</f>
        <v>0.242008</v>
      </c>
      <c r="L191" s="9">
        <f>IF(Raw!$G191&gt;$C$8,IF(Raw!$Q191&gt;$C$8,IF(Raw!$N191&gt;$C$9,IF(Raw!$N191&lt;$A$9,IF(Raw!$X191&gt;$C$9,IF(Raw!$X191&lt;$A$9,Raw!S191,-999),-999),-999),-999),-999),-999)</f>
        <v>0.357157</v>
      </c>
      <c r="M191" s="9">
        <f>Raw!Q191</f>
        <v>0.929253</v>
      </c>
      <c r="N191" s="9">
        <f>IF(Raw!$G191&gt;$C$8,IF(Raw!$Q191&gt;$C$8,IF(Raw!$N191&gt;$C$9,IF(Raw!$N191&lt;$A$9,IF(Raw!$X191&gt;$C$9,IF(Raw!$X191&lt;$A$9,Raw!V191,-999),-999),-999),-999),-999),-999)</f>
        <v>900</v>
      </c>
      <c r="O191" s="9">
        <f>IF(Raw!$G191&gt;$C$8,IF(Raw!$Q191&gt;$C$8,IF(Raw!$N191&gt;$C$9,IF(Raw!$N191&lt;$A$9,IF(Raw!$X191&gt;$C$9,IF(Raw!$X191&lt;$A$9,Raw!W191,-999),-999),-999),-999),-999),-999)</f>
        <v>0.31183899999999998</v>
      </c>
      <c r="P191" s="9">
        <f>IF(Raw!$G191&gt;$C$8,IF(Raw!$Q191&gt;$C$8,IF(Raw!$N191&gt;$C$9,IF(Raw!$N191&lt;$A$9,IF(Raw!$X191&gt;$C$9,IF(Raw!$X191&lt;$A$9,Raw!X191,-999),-999),-999),-999),-999),-999)</f>
        <v>799</v>
      </c>
      <c r="R191" s="9">
        <f t="shared" si="36"/>
        <v>0.11332400000000001</v>
      </c>
      <c r="S191" s="9">
        <f t="shared" si="37"/>
        <v>0.31242745801869759</v>
      </c>
      <c r="T191" s="9">
        <f t="shared" si="38"/>
        <v>0.115149</v>
      </c>
      <c r="U191" s="9">
        <f t="shared" si="39"/>
        <v>0.32240443278446174</v>
      </c>
      <c r="V191" s="15">
        <f t="shared" si="32"/>
        <v>8.8574935999999993E-2</v>
      </c>
      <c r="X191" s="11">
        <f t="shared" si="40"/>
        <v>1.5651999999999997E+18</v>
      </c>
      <c r="Y191" s="11">
        <f t="shared" si="41"/>
        <v>8.721E-18</v>
      </c>
      <c r="Z191" s="11">
        <f t="shared" si="42"/>
        <v>4.8899999999999996E-4</v>
      </c>
      <c r="AA191" s="16">
        <f t="shared" si="43"/>
        <v>6.6306444873749848E-3</v>
      </c>
      <c r="AB191" s="9">
        <f t="shared" si="33"/>
        <v>0.24277151208207676</v>
      </c>
      <c r="AC191" s="9">
        <f t="shared" si="34"/>
        <v>0.99336935551262484</v>
      </c>
      <c r="AD191" s="15">
        <f t="shared" si="35"/>
        <v>13.559600178680949</v>
      </c>
      <c r="AE191" s="3">
        <f t="shared" si="44"/>
        <v>1050.0083999999997</v>
      </c>
      <c r="AF191" s="2">
        <f t="shared" si="45"/>
        <v>0.25</v>
      </c>
      <c r="AG191" s="9">
        <f t="shared" si="46"/>
        <v>3.3628270803013208E-3</v>
      </c>
      <c r="AH191" s="2">
        <f t="shared" si="47"/>
        <v>0.16272545231550967</v>
      </c>
    </row>
    <row r="192" spans="1:34">
      <c r="A192" s="1">
        <f>Raw!A192</f>
        <v>179</v>
      </c>
      <c r="B192" s="14">
        <f>Raw!B192</f>
        <v>0.41902777777777778</v>
      </c>
      <c r="C192" s="15">
        <f>Raw!C192</f>
        <v>132.19999999999999</v>
      </c>
      <c r="D192" s="15">
        <f>IF(C192&gt;0.5,Raw!D192*D$11,-999)</f>
        <v>2.6</v>
      </c>
      <c r="E192" s="9">
        <f>IF(Raw!$G192&gt;$C$8,IF(Raw!$Q192&gt;$C$8,IF(Raw!$N192&gt;$C$9,IF(Raw!$N192&lt;$A$9,IF(Raw!$X192&gt;$C$9,IF(Raw!$X192&lt;$A$9,Raw!H192,-999),-999),-999),-999),-999),-999)</f>
        <v>0.245119</v>
      </c>
      <c r="F192" s="9">
        <f>IF(Raw!$G192&gt;$C$8,IF(Raw!$Q192&gt;$C$8,IF(Raw!$N192&gt;$C$9,IF(Raw!$N192&lt;$A$9,IF(Raw!$X192&gt;$C$9,IF(Raw!$X192&lt;$A$9,Raw!I192,-999),-999),-999),-999),-999),-999)</f>
        <v>0.35323700000000002</v>
      </c>
      <c r="G192" s="9">
        <f>Raw!G192</f>
        <v>0.932867</v>
      </c>
      <c r="H192" s="9">
        <f>IF(Raw!$G192&gt;$C$8,IF(Raw!$Q192&gt;$C$8,IF(Raw!$N192&gt;$C$9,IF(Raw!$N192&lt;$A$9,IF(Raw!$X192&gt;$C$9,IF(Raw!$X192&lt;$A$9,Raw!L192,-999),-999),-999),-999),-999),-999)</f>
        <v>817</v>
      </c>
      <c r="I192" s="9">
        <f>IF(Raw!$G192&gt;$C$8,IF(Raw!$Q192&gt;$C$8,IF(Raw!$N192&gt;$C$9,IF(Raw!$N192&lt;$A$9,IF(Raw!$X192&gt;$C$9,IF(Raw!$X192&lt;$A$9,Raw!M192,-999),-999),-999),-999),-999),-999)</f>
        <v>0.32392399999999999</v>
      </c>
      <c r="J192" s="9">
        <f>IF(Raw!$G192&gt;$C$8,IF(Raw!$Q192&gt;$C$8,IF(Raw!$N192&gt;$C$9,IF(Raw!$N192&lt;$A$9,IF(Raw!$X192&gt;$C$9,IF(Raw!$X192&lt;$A$9,Raw!N192,-999),-999),-999),-999),-999),-999)</f>
        <v>410</v>
      </c>
      <c r="K192" s="9">
        <f>IF(Raw!$G192&gt;$C$8,IF(Raw!$Q192&gt;$C$8,IF(Raw!$N192&gt;$C$9,IF(Raw!$N192&lt;$A$9,IF(Raw!$X192&gt;$C$9,IF(Raw!$X192&lt;$A$9,Raw!R192,-999),-999),-999),-999),-999),-999)</f>
        <v>0.24163799999999999</v>
      </c>
      <c r="L192" s="9">
        <f>IF(Raw!$G192&gt;$C$8,IF(Raw!$Q192&gt;$C$8,IF(Raw!$N192&gt;$C$9,IF(Raw!$N192&lt;$A$9,IF(Raw!$X192&gt;$C$9,IF(Raw!$X192&lt;$A$9,Raw!S192,-999),-999),-999),-999),-999),-999)</f>
        <v>0.347779</v>
      </c>
      <c r="M192" s="9">
        <f>Raw!Q192</f>
        <v>0.92086000000000001</v>
      </c>
      <c r="N192" s="9">
        <f>IF(Raw!$G192&gt;$C$8,IF(Raw!$Q192&gt;$C$8,IF(Raw!$N192&gt;$C$9,IF(Raw!$N192&lt;$A$9,IF(Raw!$X192&gt;$C$9,IF(Raw!$X192&lt;$A$9,Raw!V192,-999),-999),-999),-999),-999),-999)</f>
        <v>785.8</v>
      </c>
      <c r="O192" s="9">
        <f>IF(Raw!$G192&gt;$C$8,IF(Raw!$Q192&gt;$C$8,IF(Raw!$N192&gt;$C$9,IF(Raw!$N192&lt;$A$9,IF(Raw!$X192&gt;$C$9,IF(Raw!$X192&lt;$A$9,Raw!W192,-999),-999),-999),-999),-999),-999)</f>
        <v>0.36435299999999998</v>
      </c>
      <c r="P192" s="9">
        <f>IF(Raw!$G192&gt;$C$8,IF(Raw!$Q192&gt;$C$8,IF(Raw!$N192&gt;$C$9,IF(Raw!$N192&lt;$A$9,IF(Raw!$X192&gt;$C$9,IF(Raw!$X192&lt;$A$9,Raw!X192,-999),-999),-999),-999),-999),-999)</f>
        <v>511</v>
      </c>
      <c r="R192" s="9">
        <f t="shared" si="36"/>
        <v>0.10811800000000002</v>
      </c>
      <c r="S192" s="9">
        <f t="shared" si="37"/>
        <v>0.30607778913307498</v>
      </c>
      <c r="T192" s="9">
        <f t="shared" si="38"/>
        <v>0.10614100000000001</v>
      </c>
      <c r="U192" s="9">
        <f t="shared" si="39"/>
        <v>0.30519669100204444</v>
      </c>
      <c r="V192" s="15">
        <f t="shared" si="32"/>
        <v>8.6249192000000002E-2</v>
      </c>
      <c r="X192" s="11">
        <f t="shared" si="40"/>
        <v>1.5651999999999997E+18</v>
      </c>
      <c r="Y192" s="11">
        <f t="shared" si="41"/>
        <v>8.1699999999999989E-18</v>
      </c>
      <c r="Z192" s="11">
        <f t="shared" si="42"/>
        <v>4.0999999999999999E-4</v>
      </c>
      <c r="AA192" s="16">
        <f t="shared" si="43"/>
        <v>5.2156052800023441E-3</v>
      </c>
      <c r="AB192" s="9">
        <f t="shared" si="33"/>
        <v>0.24219158956002473</v>
      </c>
      <c r="AC192" s="9">
        <f t="shared" si="34"/>
        <v>0.99478439471999758</v>
      </c>
      <c r="AD192" s="15">
        <f t="shared" si="35"/>
        <v>12.720988487810594</v>
      </c>
      <c r="AE192" s="3">
        <f t="shared" si="44"/>
        <v>983.66799999999955</v>
      </c>
      <c r="AF192" s="2">
        <f t="shared" si="45"/>
        <v>0.25</v>
      </c>
      <c r="AG192" s="9">
        <f t="shared" si="46"/>
        <v>2.9864643021191494E-3</v>
      </c>
      <c r="AH192" s="2">
        <f t="shared" si="47"/>
        <v>0.14451345334798382</v>
      </c>
    </row>
    <row r="193" spans="1:34">
      <c r="A193" s="1">
        <f>Raw!A193</f>
        <v>180</v>
      </c>
      <c r="B193" s="14">
        <f>Raw!B193</f>
        <v>0.4190740740740741</v>
      </c>
      <c r="C193" s="15">
        <f>Raw!C193</f>
        <v>132.6</v>
      </c>
      <c r="D193" s="15">
        <f>IF(C193&gt;0.5,Raw!D193*D$11,-999)</f>
        <v>2.6</v>
      </c>
      <c r="E193" s="9">
        <f>IF(Raw!$G193&gt;$C$8,IF(Raw!$Q193&gt;$C$8,IF(Raw!$N193&gt;$C$9,IF(Raw!$N193&lt;$A$9,IF(Raw!$X193&gt;$C$9,IF(Raw!$X193&lt;$A$9,Raw!H193,-999),-999),-999),-999),-999),-999)</f>
        <v>0.243399</v>
      </c>
      <c r="F193" s="9">
        <f>IF(Raw!$G193&gt;$C$8,IF(Raw!$Q193&gt;$C$8,IF(Raw!$N193&gt;$C$9,IF(Raw!$N193&lt;$A$9,IF(Raw!$X193&gt;$C$9,IF(Raw!$X193&lt;$A$9,Raw!I193,-999),-999),-999),-999),-999),-999)</f>
        <v>0.34605900000000001</v>
      </c>
      <c r="G193" s="9">
        <f>Raw!G193</f>
        <v>0.93195899999999998</v>
      </c>
      <c r="H193" s="9">
        <f>IF(Raw!$G193&gt;$C$8,IF(Raw!$Q193&gt;$C$8,IF(Raw!$N193&gt;$C$9,IF(Raw!$N193&lt;$A$9,IF(Raw!$X193&gt;$C$9,IF(Raw!$X193&lt;$A$9,Raw!L193,-999),-999),-999),-999),-999),-999)</f>
        <v>783.2</v>
      </c>
      <c r="I193" s="9">
        <f>IF(Raw!$G193&gt;$C$8,IF(Raw!$Q193&gt;$C$8,IF(Raw!$N193&gt;$C$9,IF(Raw!$N193&lt;$A$9,IF(Raw!$X193&gt;$C$9,IF(Raw!$X193&lt;$A$9,Raw!M193,-999),-999),-999),-999),-999),-999)</f>
        <v>0.361707</v>
      </c>
      <c r="J193" s="9">
        <f>IF(Raw!$G193&gt;$C$8,IF(Raw!$Q193&gt;$C$8,IF(Raw!$N193&gt;$C$9,IF(Raw!$N193&lt;$A$9,IF(Raw!$X193&gt;$C$9,IF(Raw!$X193&lt;$A$9,Raw!N193,-999),-999),-999),-999),-999),-999)</f>
        <v>394</v>
      </c>
      <c r="K193" s="9">
        <f>IF(Raw!$G193&gt;$C$8,IF(Raw!$Q193&gt;$C$8,IF(Raw!$N193&gt;$C$9,IF(Raw!$N193&lt;$A$9,IF(Raw!$X193&gt;$C$9,IF(Raw!$X193&lt;$A$9,Raw!R193,-999),-999),-999),-999),-999),-999)</f>
        <v>0.234986</v>
      </c>
      <c r="L193" s="9">
        <f>IF(Raw!$G193&gt;$C$8,IF(Raw!$Q193&gt;$C$8,IF(Raw!$N193&gt;$C$9,IF(Raw!$N193&lt;$A$9,IF(Raw!$X193&gt;$C$9,IF(Raw!$X193&lt;$A$9,Raw!S193,-999),-999),-999),-999),-999),-999)</f>
        <v>0.341891</v>
      </c>
      <c r="M193" s="9">
        <f>Raw!Q193</f>
        <v>0.91326799999999997</v>
      </c>
      <c r="N193" s="9">
        <f>IF(Raw!$G193&gt;$C$8,IF(Raw!$Q193&gt;$C$8,IF(Raw!$N193&gt;$C$9,IF(Raw!$N193&lt;$A$9,IF(Raw!$X193&gt;$C$9,IF(Raw!$X193&lt;$A$9,Raw!V193,-999),-999),-999),-999),-999),-999)</f>
        <v>877.3</v>
      </c>
      <c r="O193" s="9">
        <f>IF(Raw!$G193&gt;$C$8,IF(Raw!$Q193&gt;$C$8,IF(Raw!$N193&gt;$C$9,IF(Raw!$N193&lt;$A$9,IF(Raw!$X193&gt;$C$9,IF(Raw!$X193&lt;$A$9,Raw!W193,-999),-999),-999),-999),-999),-999)</f>
        <v>0.37081999999999998</v>
      </c>
      <c r="P193" s="9">
        <f>IF(Raw!$G193&gt;$C$8,IF(Raw!$Q193&gt;$C$8,IF(Raw!$N193&gt;$C$9,IF(Raw!$N193&lt;$A$9,IF(Raw!$X193&gt;$C$9,IF(Raw!$X193&lt;$A$9,Raw!X193,-999),-999),-999),-999),-999),-999)</f>
        <v>826</v>
      </c>
      <c r="R193" s="9">
        <f t="shared" si="36"/>
        <v>0.10266</v>
      </c>
      <c r="S193" s="9">
        <f t="shared" si="37"/>
        <v>0.29665461669830867</v>
      </c>
      <c r="T193" s="9">
        <f t="shared" si="38"/>
        <v>0.106905</v>
      </c>
      <c r="U193" s="9">
        <f t="shared" si="39"/>
        <v>0.31268737697102295</v>
      </c>
      <c r="V193" s="15">
        <f t="shared" si="32"/>
        <v>8.4788968000000006E-2</v>
      </c>
      <c r="X193" s="11">
        <f t="shared" si="40"/>
        <v>1.5651999999999997E+18</v>
      </c>
      <c r="Y193" s="11">
        <f t="shared" si="41"/>
        <v>7.8319999999999996E-18</v>
      </c>
      <c r="Z193" s="11">
        <f t="shared" si="42"/>
        <v>3.9399999999999998E-4</v>
      </c>
      <c r="AA193" s="16">
        <f t="shared" si="43"/>
        <v>4.8066908135233769E-3</v>
      </c>
      <c r="AB193" s="9">
        <f t="shared" si="33"/>
        <v>0.23549985928141973</v>
      </c>
      <c r="AC193" s="9">
        <f t="shared" si="34"/>
        <v>0.99519330918647653</v>
      </c>
      <c r="AD193" s="15">
        <f t="shared" si="35"/>
        <v>12.199722876962886</v>
      </c>
      <c r="AE193" s="3">
        <f t="shared" si="44"/>
        <v>942.97279999999967</v>
      </c>
      <c r="AF193" s="2">
        <f t="shared" si="45"/>
        <v>0.25</v>
      </c>
      <c r="AG193" s="9">
        <f t="shared" si="46"/>
        <v>2.9343841124391586E-3</v>
      </c>
      <c r="AH193" s="2">
        <f t="shared" si="47"/>
        <v>0.14199332007321708</v>
      </c>
    </row>
    <row r="194" spans="1:34">
      <c r="A194" s="1">
        <f>Raw!A194</f>
        <v>181</v>
      </c>
      <c r="B194" s="14">
        <f>Raw!B194</f>
        <v>0.4191319444444444</v>
      </c>
      <c r="C194" s="15">
        <f>Raw!C194</f>
        <v>133.9</v>
      </c>
      <c r="D194" s="15">
        <f>IF(C194&gt;0.5,Raw!D194*D$11,-999)</f>
        <v>2.6</v>
      </c>
      <c r="E194" s="9">
        <f>IF(Raw!$G194&gt;$C$8,IF(Raw!$Q194&gt;$C$8,IF(Raw!$N194&gt;$C$9,IF(Raw!$N194&lt;$A$9,IF(Raw!$X194&gt;$C$9,IF(Raw!$X194&lt;$A$9,Raw!H194,-999),-999),-999),-999),-999),-999)</f>
        <v>0.238317</v>
      </c>
      <c r="F194" s="9">
        <f>IF(Raw!$G194&gt;$C$8,IF(Raw!$Q194&gt;$C$8,IF(Raw!$N194&gt;$C$9,IF(Raw!$N194&lt;$A$9,IF(Raw!$X194&gt;$C$9,IF(Raw!$X194&lt;$A$9,Raw!I194,-999),-999),-999),-999),-999),-999)</f>
        <v>0.32829399999999997</v>
      </c>
      <c r="G194" s="9">
        <f>Raw!G194</f>
        <v>0.87845399999999996</v>
      </c>
      <c r="H194" s="9">
        <f>IF(Raw!$G194&gt;$C$8,IF(Raw!$Q194&gt;$C$8,IF(Raw!$N194&gt;$C$9,IF(Raw!$N194&lt;$A$9,IF(Raw!$X194&gt;$C$9,IF(Raw!$X194&lt;$A$9,Raw!L194,-999),-999),-999),-999),-999),-999)</f>
        <v>856.6</v>
      </c>
      <c r="I194" s="9">
        <f>IF(Raw!$G194&gt;$C$8,IF(Raw!$Q194&gt;$C$8,IF(Raw!$N194&gt;$C$9,IF(Raw!$N194&lt;$A$9,IF(Raw!$X194&gt;$C$9,IF(Raw!$X194&lt;$A$9,Raw!M194,-999),-999),-999),-999),-999),-999)</f>
        <v>0.37081700000000001</v>
      </c>
      <c r="J194" s="9">
        <f>IF(Raw!$G194&gt;$C$8,IF(Raw!$Q194&gt;$C$8,IF(Raw!$N194&gt;$C$9,IF(Raw!$N194&lt;$A$9,IF(Raw!$X194&gt;$C$9,IF(Raw!$X194&lt;$A$9,Raw!N194,-999),-999),-999),-999),-999),-999)</f>
        <v>613</v>
      </c>
      <c r="K194" s="9">
        <f>IF(Raw!$G194&gt;$C$8,IF(Raw!$Q194&gt;$C$8,IF(Raw!$N194&gt;$C$9,IF(Raw!$N194&lt;$A$9,IF(Raw!$X194&gt;$C$9,IF(Raw!$X194&lt;$A$9,Raw!R194,-999),-999),-999),-999),-999),-999)</f>
        <v>0.22852600000000001</v>
      </c>
      <c r="L194" s="9">
        <f>IF(Raw!$G194&gt;$C$8,IF(Raw!$Q194&gt;$C$8,IF(Raw!$N194&gt;$C$9,IF(Raw!$N194&lt;$A$9,IF(Raw!$X194&gt;$C$9,IF(Raw!$X194&lt;$A$9,Raw!S194,-999),-999),-999),-999),-999),-999)</f>
        <v>0.33165800000000001</v>
      </c>
      <c r="M194" s="9">
        <f>Raw!Q194</f>
        <v>0.90699600000000002</v>
      </c>
      <c r="N194" s="9">
        <f>IF(Raw!$G194&gt;$C$8,IF(Raw!$Q194&gt;$C$8,IF(Raw!$N194&gt;$C$9,IF(Raw!$N194&lt;$A$9,IF(Raw!$X194&gt;$C$9,IF(Raw!$X194&lt;$A$9,Raw!V194,-999),-999),-999),-999),-999),-999)</f>
        <v>863.1</v>
      </c>
      <c r="O194" s="9">
        <f>IF(Raw!$G194&gt;$C$8,IF(Raw!$Q194&gt;$C$8,IF(Raw!$N194&gt;$C$9,IF(Raw!$N194&lt;$A$9,IF(Raw!$X194&gt;$C$9,IF(Raw!$X194&lt;$A$9,Raw!W194,-999),-999),-999),-999),-999),-999)</f>
        <v>0.37081999999999998</v>
      </c>
      <c r="P194" s="9">
        <f>IF(Raw!$G194&gt;$C$8,IF(Raw!$Q194&gt;$C$8,IF(Raw!$N194&gt;$C$9,IF(Raw!$N194&lt;$A$9,IF(Raw!$X194&gt;$C$9,IF(Raw!$X194&lt;$A$9,Raw!X194,-999),-999),-999),-999),-999),-999)</f>
        <v>554</v>
      </c>
      <c r="R194" s="9">
        <f t="shared" si="36"/>
        <v>8.9976999999999974E-2</v>
      </c>
      <c r="S194" s="9">
        <f t="shared" si="37"/>
        <v>0.27407445765076421</v>
      </c>
      <c r="T194" s="9">
        <f t="shared" si="38"/>
        <v>0.103132</v>
      </c>
      <c r="U194" s="9">
        <f t="shared" si="39"/>
        <v>0.31095887932749999</v>
      </c>
      <c r="V194" s="15">
        <f t="shared" si="32"/>
        <v>8.2251184000000005E-2</v>
      </c>
      <c r="X194" s="11">
        <f t="shared" si="40"/>
        <v>1.5651999999999997E+18</v>
      </c>
      <c r="Y194" s="11">
        <f t="shared" si="41"/>
        <v>8.5660000000000005E-18</v>
      </c>
      <c r="Z194" s="11">
        <f t="shared" si="42"/>
        <v>6.1299999999999994E-4</v>
      </c>
      <c r="AA194" s="16">
        <f t="shared" si="43"/>
        <v>8.151801440311298E-3</v>
      </c>
      <c r="AB194" s="9">
        <f t="shared" si="33"/>
        <v>0.22936671158614219</v>
      </c>
      <c r="AC194" s="9">
        <f t="shared" si="34"/>
        <v>0.99184819855968875</v>
      </c>
      <c r="AD194" s="15">
        <f t="shared" si="35"/>
        <v>13.298207896103261</v>
      </c>
      <c r="AE194" s="3">
        <f t="shared" si="44"/>
        <v>1031.3463999999997</v>
      </c>
      <c r="AF194" s="2">
        <f t="shared" si="45"/>
        <v>0.25</v>
      </c>
      <c r="AG194" s="9">
        <f t="shared" si="46"/>
        <v>3.1809198649510625E-3</v>
      </c>
      <c r="AH194" s="2">
        <f t="shared" si="47"/>
        <v>0.15392305683382668</v>
      </c>
    </row>
    <row r="195" spans="1:34">
      <c r="A195" s="1">
        <f>Raw!A195</f>
        <v>182</v>
      </c>
      <c r="B195" s="14">
        <f>Raw!B195</f>
        <v>0.41918981481481482</v>
      </c>
      <c r="C195" s="15">
        <f>Raw!C195</f>
        <v>135</v>
      </c>
      <c r="D195" s="15">
        <f>IF(C195&gt;0.5,Raw!D195*D$11,-999)</f>
        <v>2.6</v>
      </c>
      <c r="E195" s="9">
        <f>IF(Raw!$G195&gt;$C$8,IF(Raw!$Q195&gt;$C$8,IF(Raw!$N195&gt;$C$9,IF(Raw!$N195&lt;$A$9,IF(Raw!$X195&gt;$C$9,IF(Raw!$X195&lt;$A$9,Raw!H195,-999),-999),-999),-999),-999),-999)</f>
        <v>0.232625</v>
      </c>
      <c r="F195" s="9">
        <f>IF(Raw!$G195&gt;$C$8,IF(Raw!$Q195&gt;$C$8,IF(Raw!$N195&gt;$C$9,IF(Raw!$N195&lt;$A$9,IF(Raw!$X195&gt;$C$9,IF(Raw!$X195&lt;$A$9,Raw!I195,-999),-999),-999),-999),-999),-999)</f>
        <v>0.33774399999999999</v>
      </c>
      <c r="G195" s="9">
        <f>Raw!G195</f>
        <v>0.93613999999999997</v>
      </c>
      <c r="H195" s="9">
        <f>IF(Raw!$G195&gt;$C$8,IF(Raw!$Q195&gt;$C$8,IF(Raw!$N195&gt;$C$9,IF(Raw!$N195&lt;$A$9,IF(Raw!$X195&gt;$C$9,IF(Raw!$X195&lt;$A$9,Raw!L195,-999),-999),-999),-999),-999),-999)</f>
        <v>885.8</v>
      </c>
      <c r="I195" s="9">
        <f>IF(Raw!$G195&gt;$C$8,IF(Raw!$Q195&gt;$C$8,IF(Raw!$N195&gt;$C$9,IF(Raw!$N195&lt;$A$9,IF(Raw!$X195&gt;$C$9,IF(Raw!$X195&lt;$A$9,Raw!M195,-999),-999),-999),-999),-999),-999)</f>
        <v>0.37081999999999998</v>
      </c>
      <c r="J195" s="9">
        <f>IF(Raw!$G195&gt;$C$8,IF(Raw!$Q195&gt;$C$8,IF(Raw!$N195&gt;$C$9,IF(Raw!$N195&lt;$A$9,IF(Raw!$X195&gt;$C$9,IF(Raw!$X195&lt;$A$9,Raw!N195,-999),-999),-999),-999),-999),-999)</f>
        <v>567</v>
      </c>
      <c r="K195" s="9">
        <f>IF(Raw!$G195&gt;$C$8,IF(Raw!$Q195&gt;$C$8,IF(Raw!$N195&gt;$C$9,IF(Raw!$N195&lt;$A$9,IF(Raw!$X195&gt;$C$9,IF(Raw!$X195&lt;$A$9,Raw!R195,-999),-999),-999),-999),-999),-999)</f>
        <v>0.21750700000000001</v>
      </c>
      <c r="L195" s="9">
        <f>IF(Raw!$G195&gt;$C$8,IF(Raw!$Q195&gt;$C$8,IF(Raw!$N195&gt;$C$9,IF(Raw!$N195&lt;$A$9,IF(Raw!$X195&gt;$C$9,IF(Raw!$X195&lt;$A$9,Raw!S195,-999),-999),-999),-999),-999),-999)</f>
        <v>0.32397199999999998</v>
      </c>
      <c r="M195" s="9">
        <f>Raw!Q195</f>
        <v>0.89624099999999995</v>
      </c>
      <c r="N195" s="9">
        <f>IF(Raw!$G195&gt;$C$8,IF(Raw!$Q195&gt;$C$8,IF(Raw!$N195&gt;$C$9,IF(Raw!$N195&lt;$A$9,IF(Raw!$X195&gt;$C$9,IF(Raw!$X195&lt;$A$9,Raw!V195,-999),-999),-999),-999),-999),-999)</f>
        <v>900</v>
      </c>
      <c r="O195" s="9">
        <f>IF(Raw!$G195&gt;$C$8,IF(Raw!$Q195&gt;$C$8,IF(Raw!$N195&gt;$C$9,IF(Raw!$N195&lt;$A$9,IF(Raw!$X195&gt;$C$9,IF(Raw!$X195&lt;$A$9,Raw!W195,-999),-999),-999),-999),-999),-999)</f>
        <v>0.22917999999999999</v>
      </c>
      <c r="P195" s="9">
        <f>IF(Raw!$G195&gt;$C$8,IF(Raw!$Q195&gt;$C$8,IF(Raw!$N195&gt;$C$9,IF(Raw!$N195&lt;$A$9,IF(Raw!$X195&gt;$C$9,IF(Raw!$X195&lt;$A$9,Raw!X195,-999),-999),-999),-999),-999),-999)</f>
        <v>466</v>
      </c>
      <c r="R195" s="9">
        <f t="shared" si="36"/>
        <v>0.10511899999999999</v>
      </c>
      <c r="S195" s="9">
        <f t="shared" si="37"/>
        <v>0.31123868965843948</v>
      </c>
      <c r="T195" s="9">
        <f t="shared" si="38"/>
        <v>0.10646499999999998</v>
      </c>
      <c r="U195" s="9">
        <f t="shared" si="39"/>
        <v>0.32862407862407855</v>
      </c>
      <c r="V195" s="15">
        <f t="shared" si="32"/>
        <v>8.0345055999999998E-2</v>
      </c>
      <c r="X195" s="11">
        <f t="shared" si="40"/>
        <v>1.5651999999999997E+18</v>
      </c>
      <c r="Y195" s="11">
        <f t="shared" si="41"/>
        <v>8.8579999999999986E-18</v>
      </c>
      <c r="Z195" s="11">
        <f t="shared" si="42"/>
        <v>5.6700000000000001E-4</v>
      </c>
      <c r="AA195" s="16">
        <f t="shared" si="43"/>
        <v>7.7998787189339589E-3</v>
      </c>
      <c r="AB195" s="9">
        <f t="shared" si="33"/>
        <v>0.21833741408781132</v>
      </c>
      <c r="AC195" s="9">
        <f t="shared" si="34"/>
        <v>0.99220012128106594</v>
      </c>
      <c r="AD195" s="15">
        <f t="shared" si="35"/>
        <v>13.756399857026379</v>
      </c>
      <c r="AE195" s="3">
        <f t="shared" si="44"/>
        <v>1066.5031999999997</v>
      </c>
      <c r="AF195" s="2">
        <f t="shared" si="45"/>
        <v>0.25</v>
      </c>
      <c r="AG195" s="9">
        <f t="shared" si="46"/>
        <v>3.4774494063074613E-3</v>
      </c>
      <c r="AH195" s="2">
        <f t="shared" si="47"/>
        <v>0.16827196701858912</v>
      </c>
    </row>
    <row r="196" spans="1:34">
      <c r="A196" s="1">
        <f>Raw!A196</f>
        <v>183</v>
      </c>
      <c r="B196" s="14">
        <f>Raw!B196</f>
        <v>0.41924768518518518</v>
      </c>
      <c r="C196" s="15">
        <f>Raw!C196</f>
        <v>135.30000000000001</v>
      </c>
      <c r="D196" s="15">
        <f>IF(C196&gt;0.5,Raw!D196*D$11,-999)</f>
        <v>2.6</v>
      </c>
      <c r="E196" s="9">
        <f>IF(Raw!$G196&gt;$C$8,IF(Raw!$Q196&gt;$C$8,IF(Raw!$N196&gt;$C$9,IF(Raw!$N196&lt;$A$9,IF(Raw!$X196&gt;$C$9,IF(Raw!$X196&lt;$A$9,Raw!H196,-999),-999),-999),-999),-999),-999)</f>
        <v>0.223741</v>
      </c>
      <c r="F196" s="9">
        <f>IF(Raw!$G196&gt;$C$8,IF(Raw!$Q196&gt;$C$8,IF(Raw!$N196&gt;$C$9,IF(Raw!$N196&lt;$A$9,IF(Raw!$X196&gt;$C$9,IF(Raw!$X196&lt;$A$9,Raw!I196,-999),-999),-999),-999),-999),-999)</f>
        <v>0.320718</v>
      </c>
      <c r="G196" s="9">
        <f>Raw!G196</f>
        <v>0.87916899999999998</v>
      </c>
      <c r="H196" s="9">
        <f>IF(Raw!$G196&gt;$C$8,IF(Raw!$Q196&gt;$C$8,IF(Raw!$N196&gt;$C$9,IF(Raw!$N196&lt;$A$9,IF(Raw!$X196&gt;$C$9,IF(Raw!$X196&lt;$A$9,Raw!L196,-999),-999),-999),-999),-999),-999)</f>
        <v>873</v>
      </c>
      <c r="I196" s="9">
        <f>IF(Raw!$G196&gt;$C$8,IF(Raw!$Q196&gt;$C$8,IF(Raw!$N196&gt;$C$9,IF(Raw!$N196&lt;$A$9,IF(Raw!$X196&gt;$C$9,IF(Raw!$X196&lt;$A$9,Raw!M196,-999),-999),-999),-999),-999),-999)</f>
        <v>0.22920599999999999</v>
      </c>
      <c r="J196" s="9">
        <f>IF(Raw!$G196&gt;$C$8,IF(Raw!$Q196&gt;$C$8,IF(Raw!$N196&gt;$C$9,IF(Raw!$N196&lt;$A$9,IF(Raw!$X196&gt;$C$9,IF(Raw!$X196&lt;$A$9,Raw!N196,-999),-999),-999),-999),-999),-999)</f>
        <v>551</v>
      </c>
      <c r="K196" s="9">
        <f>IF(Raw!$G196&gt;$C$8,IF(Raw!$Q196&gt;$C$8,IF(Raw!$N196&gt;$C$9,IF(Raw!$N196&lt;$A$9,IF(Raw!$X196&gt;$C$9,IF(Raw!$X196&lt;$A$9,Raw!R196,-999),-999),-999),-999),-999),-999)</f>
        <v>0.224302</v>
      </c>
      <c r="L196" s="9">
        <f>IF(Raw!$G196&gt;$C$8,IF(Raw!$Q196&gt;$C$8,IF(Raw!$N196&gt;$C$9,IF(Raw!$N196&lt;$A$9,IF(Raw!$X196&gt;$C$9,IF(Raw!$X196&lt;$A$9,Raw!S196,-999),-999),-999),-999),-999),-999)</f>
        <v>0.31696600000000003</v>
      </c>
      <c r="M196" s="9">
        <f>Raw!Q196</f>
        <v>0.89421600000000001</v>
      </c>
      <c r="N196" s="9">
        <f>IF(Raw!$G196&gt;$C$8,IF(Raw!$Q196&gt;$C$8,IF(Raw!$N196&gt;$C$9,IF(Raw!$N196&lt;$A$9,IF(Raw!$X196&gt;$C$9,IF(Raw!$X196&lt;$A$9,Raw!V196,-999),-999),-999),-999),-999),-999)</f>
        <v>805.4</v>
      </c>
      <c r="O196" s="9">
        <f>IF(Raw!$G196&gt;$C$8,IF(Raw!$Q196&gt;$C$8,IF(Raw!$N196&gt;$C$9,IF(Raw!$N196&lt;$A$9,IF(Raw!$X196&gt;$C$9,IF(Raw!$X196&lt;$A$9,Raw!W196,-999),-999),-999),-999),-999),-999)</f>
        <v>0.49182199999999998</v>
      </c>
      <c r="P196" s="9">
        <f>IF(Raw!$G196&gt;$C$8,IF(Raw!$Q196&gt;$C$8,IF(Raw!$N196&gt;$C$9,IF(Raw!$N196&lt;$A$9,IF(Raw!$X196&gt;$C$9,IF(Raw!$X196&lt;$A$9,Raw!X196,-999),-999),-999),-999),-999),-999)</f>
        <v>567</v>
      </c>
      <c r="R196" s="9">
        <f t="shared" si="36"/>
        <v>9.6977000000000008E-2</v>
      </c>
      <c r="S196" s="9">
        <f t="shared" si="37"/>
        <v>0.30237467183008127</v>
      </c>
      <c r="T196" s="9">
        <f t="shared" si="38"/>
        <v>9.2664000000000024E-2</v>
      </c>
      <c r="U196" s="9">
        <f t="shared" si="39"/>
        <v>0.29234681322286937</v>
      </c>
      <c r="V196" s="15">
        <f t="shared" si="32"/>
        <v>7.8607568000000003E-2</v>
      </c>
      <c r="X196" s="11">
        <f t="shared" si="40"/>
        <v>1.5651999999999997E+18</v>
      </c>
      <c r="Y196" s="11">
        <f t="shared" si="41"/>
        <v>8.729999999999999E-18</v>
      </c>
      <c r="Z196" s="11">
        <f t="shared" si="42"/>
        <v>5.5099999999999995E-4</v>
      </c>
      <c r="AA196" s="16">
        <f t="shared" si="43"/>
        <v>7.4727101703928852E-3</v>
      </c>
      <c r="AB196" s="9">
        <f t="shared" si="33"/>
        <v>0.22499445121522929</v>
      </c>
      <c r="AC196" s="9">
        <f t="shared" si="34"/>
        <v>0.99252728982960703</v>
      </c>
      <c r="AD196" s="15">
        <f t="shared" si="35"/>
        <v>13.562087423580554</v>
      </c>
      <c r="AE196" s="3">
        <f t="shared" si="44"/>
        <v>1051.0919999999996</v>
      </c>
      <c r="AF196" s="2">
        <f t="shared" si="45"/>
        <v>0.25</v>
      </c>
      <c r="AG196" s="9">
        <f t="shared" si="46"/>
        <v>3.0498715684105617E-3</v>
      </c>
      <c r="AH196" s="2">
        <f t="shared" si="47"/>
        <v>0.14758169796508006</v>
      </c>
    </row>
    <row r="197" spans="1:34">
      <c r="A197" s="1">
        <f>Raw!A197</f>
        <v>184</v>
      </c>
      <c r="B197" s="14">
        <f>Raw!B197</f>
        <v>0.4192939814814815</v>
      </c>
      <c r="C197" s="15">
        <f>Raw!C197</f>
        <v>136.19999999999999</v>
      </c>
      <c r="D197" s="15">
        <f>IF(C197&gt;0.5,Raw!D197*D$11,-999)</f>
        <v>2.6</v>
      </c>
      <c r="E197" s="9">
        <f>IF(Raw!$G197&gt;$C$8,IF(Raw!$Q197&gt;$C$8,IF(Raw!$N197&gt;$C$9,IF(Raw!$N197&lt;$A$9,IF(Raw!$X197&gt;$C$9,IF(Raw!$X197&lt;$A$9,Raw!H197,-999),-999),-999),-999),-999),-999)</f>
        <v>0.25180900000000001</v>
      </c>
      <c r="F197" s="9">
        <f>IF(Raw!$G197&gt;$C$8,IF(Raw!$Q197&gt;$C$8,IF(Raw!$N197&gt;$C$9,IF(Raw!$N197&lt;$A$9,IF(Raw!$X197&gt;$C$9,IF(Raw!$X197&lt;$A$9,Raw!I197,-999),-999),-999),-999),-999),-999)</f>
        <v>0.35321599999999997</v>
      </c>
      <c r="G197" s="9">
        <f>Raw!G197</f>
        <v>0.91075899999999999</v>
      </c>
      <c r="H197" s="9">
        <f>IF(Raw!$G197&gt;$C$8,IF(Raw!$Q197&gt;$C$8,IF(Raw!$N197&gt;$C$9,IF(Raw!$N197&lt;$A$9,IF(Raw!$X197&gt;$C$9,IF(Raw!$X197&lt;$A$9,Raw!L197,-999),-999),-999),-999),-999),-999)</f>
        <v>746.5</v>
      </c>
      <c r="I197" s="9">
        <f>IF(Raw!$G197&gt;$C$8,IF(Raw!$Q197&gt;$C$8,IF(Raw!$N197&gt;$C$9,IF(Raw!$N197&lt;$A$9,IF(Raw!$X197&gt;$C$9,IF(Raw!$X197&lt;$A$9,Raw!M197,-999),-999),-999),-999),-999),-999)</f>
        <v>0.316714</v>
      </c>
      <c r="J197" s="9">
        <f>IF(Raw!$G197&gt;$C$8,IF(Raw!$Q197&gt;$C$8,IF(Raw!$N197&gt;$C$9,IF(Raw!$N197&lt;$A$9,IF(Raw!$X197&gt;$C$9,IF(Raw!$X197&lt;$A$9,Raw!N197,-999),-999),-999),-999),-999),-999)</f>
        <v>469</v>
      </c>
      <c r="K197" s="9">
        <f>IF(Raw!$G197&gt;$C$8,IF(Raw!$Q197&gt;$C$8,IF(Raw!$N197&gt;$C$9,IF(Raw!$N197&lt;$A$9,IF(Raw!$X197&gt;$C$9,IF(Raw!$X197&lt;$A$9,Raw!R197,-999),-999),-999),-999),-999),-999)</f>
        <v>0.26905400000000002</v>
      </c>
      <c r="L197" s="9">
        <f>IF(Raw!$G197&gt;$C$8,IF(Raw!$Q197&gt;$C$8,IF(Raw!$N197&gt;$C$9,IF(Raw!$N197&lt;$A$9,IF(Raw!$X197&gt;$C$9,IF(Raw!$X197&lt;$A$9,Raw!S197,-999),-999),-999),-999),-999),-999)</f>
        <v>0.40415299999999998</v>
      </c>
      <c r="M197" s="9">
        <f>Raw!Q197</f>
        <v>0.91919300000000004</v>
      </c>
      <c r="N197" s="9">
        <f>IF(Raw!$G197&gt;$C$8,IF(Raw!$Q197&gt;$C$8,IF(Raw!$N197&gt;$C$9,IF(Raw!$N197&lt;$A$9,IF(Raw!$X197&gt;$C$9,IF(Raw!$X197&lt;$A$9,Raw!V197,-999),-999),-999),-999),-999),-999)</f>
        <v>842.8</v>
      </c>
      <c r="O197" s="9">
        <f>IF(Raw!$G197&gt;$C$8,IF(Raw!$Q197&gt;$C$8,IF(Raw!$N197&gt;$C$9,IF(Raw!$N197&lt;$A$9,IF(Raw!$X197&gt;$C$9,IF(Raw!$X197&lt;$A$9,Raw!W197,-999),-999),-999),-999),-999),-999)</f>
        <v>0.37081999999999998</v>
      </c>
      <c r="P197" s="9">
        <f>IF(Raw!$G197&gt;$C$8,IF(Raw!$Q197&gt;$C$8,IF(Raw!$N197&gt;$C$9,IF(Raw!$N197&lt;$A$9,IF(Raw!$X197&gt;$C$9,IF(Raw!$X197&lt;$A$9,Raw!X197,-999),-999),-999),-999),-999),-999)</f>
        <v>622</v>
      </c>
      <c r="R197" s="9">
        <f t="shared" si="36"/>
        <v>0.10140699999999997</v>
      </c>
      <c r="S197" s="9">
        <f t="shared" si="37"/>
        <v>0.2870962810291719</v>
      </c>
      <c r="T197" s="9">
        <f t="shared" si="38"/>
        <v>0.13509899999999997</v>
      </c>
      <c r="U197" s="9">
        <f t="shared" si="39"/>
        <v>0.33427687039314313</v>
      </c>
      <c r="V197" s="15">
        <f t="shared" si="32"/>
        <v>0.100229944</v>
      </c>
      <c r="X197" s="11">
        <f t="shared" si="40"/>
        <v>1.5651999999999997E+18</v>
      </c>
      <c r="Y197" s="11">
        <f t="shared" si="41"/>
        <v>7.465E-18</v>
      </c>
      <c r="Z197" s="11">
        <f t="shared" si="42"/>
        <v>4.6899999999999996E-4</v>
      </c>
      <c r="AA197" s="16">
        <f t="shared" si="43"/>
        <v>5.4500326178386627E-3</v>
      </c>
      <c r="AB197" s="9">
        <f t="shared" si="33"/>
        <v>0.26979029395663739</v>
      </c>
      <c r="AC197" s="9">
        <f t="shared" si="34"/>
        <v>0.99454996738216139</v>
      </c>
      <c r="AD197" s="15">
        <f t="shared" si="35"/>
        <v>11.620538630786061</v>
      </c>
      <c r="AE197" s="3">
        <f t="shared" si="44"/>
        <v>898.78599999999972</v>
      </c>
      <c r="AF197" s="2">
        <f t="shared" si="45"/>
        <v>0.25</v>
      </c>
      <c r="AG197" s="9">
        <f t="shared" si="46"/>
        <v>2.988059450601373E-3</v>
      </c>
      <c r="AH197" s="2">
        <f t="shared" si="47"/>
        <v>0.144590641752883</v>
      </c>
    </row>
    <row r="198" spans="1:34">
      <c r="A198" s="1">
        <f>Raw!A198</f>
        <v>185</v>
      </c>
      <c r="B198" s="14">
        <f>Raw!B198</f>
        <v>0.41935185185185181</v>
      </c>
      <c r="C198" s="15">
        <f>Raw!C198</f>
        <v>137.5</v>
      </c>
      <c r="D198" s="15">
        <f>IF(C198&gt;0.5,Raw!D198*D$11,-999)</f>
        <v>2.6</v>
      </c>
      <c r="E198" s="9">
        <f>IF(Raw!$G198&gt;$C$8,IF(Raw!$Q198&gt;$C$8,IF(Raw!$N198&gt;$C$9,IF(Raw!$N198&lt;$A$9,IF(Raw!$X198&gt;$C$9,IF(Raw!$X198&lt;$A$9,Raw!H198,-999),-999),-999),-999),-999),-999)</f>
        <v>0.25540800000000002</v>
      </c>
      <c r="F198" s="9">
        <f>IF(Raw!$G198&gt;$C$8,IF(Raw!$Q198&gt;$C$8,IF(Raw!$N198&gt;$C$9,IF(Raw!$N198&lt;$A$9,IF(Raw!$X198&gt;$C$9,IF(Raw!$X198&lt;$A$9,Raw!I198,-999),-999),-999),-999),-999),-999)</f>
        <v>0.36649500000000002</v>
      </c>
      <c r="G198" s="9">
        <f>Raw!G198</f>
        <v>0.91791999999999996</v>
      </c>
      <c r="H198" s="9">
        <f>IF(Raw!$G198&gt;$C$8,IF(Raw!$Q198&gt;$C$8,IF(Raw!$N198&gt;$C$9,IF(Raw!$N198&lt;$A$9,IF(Raw!$X198&gt;$C$9,IF(Raw!$X198&lt;$A$9,Raw!L198,-999),-999),-999),-999),-999),-999)</f>
        <v>900</v>
      </c>
      <c r="I198" s="9">
        <f>IF(Raw!$G198&gt;$C$8,IF(Raw!$Q198&gt;$C$8,IF(Raw!$N198&gt;$C$9,IF(Raw!$N198&lt;$A$9,IF(Raw!$X198&gt;$C$9,IF(Raw!$X198&lt;$A$9,Raw!M198,-999),-999),-999),-999),-999),-999)</f>
        <v>0.37081900000000001</v>
      </c>
      <c r="J198" s="9">
        <f>IF(Raw!$G198&gt;$C$8,IF(Raw!$Q198&gt;$C$8,IF(Raw!$N198&gt;$C$9,IF(Raw!$N198&lt;$A$9,IF(Raw!$X198&gt;$C$9,IF(Raw!$X198&lt;$A$9,Raw!N198,-999),-999),-999),-999),-999),-999)</f>
        <v>445</v>
      </c>
      <c r="K198" s="9">
        <f>IF(Raw!$G198&gt;$C$8,IF(Raw!$Q198&gt;$C$8,IF(Raw!$N198&gt;$C$9,IF(Raw!$N198&lt;$A$9,IF(Raw!$X198&gt;$C$9,IF(Raw!$X198&lt;$A$9,Raw!R198,-999),-999),-999),-999),-999),-999)</f>
        <v>0.227743</v>
      </c>
      <c r="L198" s="9">
        <f>IF(Raw!$G198&gt;$C$8,IF(Raw!$Q198&gt;$C$8,IF(Raw!$N198&gt;$C$9,IF(Raw!$N198&lt;$A$9,IF(Raw!$X198&gt;$C$9,IF(Raw!$X198&lt;$A$9,Raw!S198,-999),-999),-999),-999),-999),-999)</f>
        <v>0.33665099999999998</v>
      </c>
      <c r="M198" s="9">
        <f>Raw!Q198</f>
        <v>0.91223600000000005</v>
      </c>
      <c r="N198" s="9">
        <f>IF(Raw!$G198&gt;$C$8,IF(Raw!$Q198&gt;$C$8,IF(Raw!$N198&gt;$C$9,IF(Raw!$N198&lt;$A$9,IF(Raw!$X198&gt;$C$9,IF(Raw!$X198&lt;$A$9,Raw!V198,-999),-999),-999),-999),-999),-999)</f>
        <v>802.4</v>
      </c>
      <c r="O198" s="9">
        <f>IF(Raw!$G198&gt;$C$8,IF(Raw!$Q198&gt;$C$8,IF(Raw!$N198&gt;$C$9,IF(Raw!$N198&lt;$A$9,IF(Raw!$X198&gt;$C$9,IF(Raw!$X198&lt;$A$9,Raw!W198,-999),-999),-999),-999),-999),-999)</f>
        <v>0.37081999999999998</v>
      </c>
      <c r="P198" s="9">
        <f>IF(Raw!$G198&gt;$C$8,IF(Raw!$Q198&gt;$C$8,IF(Raw!$N198&gt;$C$9,IF(Raw!$N198&lt;$A$9,IF(Raw!$X198&gt;$C$9,IF(Raw!$X198&lt;$A$9,Raw!X198,-999),-999),-999),-999),-999),-999)</f>
        <v>699</v>
      </c>
      <c r="R198" s="9">
        <f t="shared" si="36"/>
        <v>0.11108699999999999</v>
      </c>
      <c r="S198" s="9">
        <f t="shared" si="37"/>
        <v>0.30310645438546224</v>
      </c>
      <c r="T198" s="9">
        <f t="shared" si="38"/>
        <v>0.10890799999999998</v>
      </c>
      <c r="U198" s="9">
        <f t="shared" si="39"/>
        <v>0.32350416306501389</v>
      </c>
      <c r="V198" s="15">
        <f t="shared" si="32"/>
        <v>8.3489447999999994E-2</v>
      </c>
      <c r="X198" s="11">
        <f t="shared" si="40"/>
        <v>1.5651999999999997E+18</v>
      </c>
      <c r="Y198" s="11">
        <f t="shared" si="41"/>
        <v>8.9999999999999999E-18</v>
      </c>
      <c r="Z198" s="11">
        <f t="shared" si="42"/>
        <v>4.4499999999999997E-4</v>
      </c>
      <c r="AA198" s="16">
        <f t="shared" si="43"/>
        <v>6.229575123412422E-3</v>
      </c>
      <c r="AB198" s="9">
        <f t="shared" si="33"/>
        <v>0.2284214505675406</v>
      </c>
      <c r="AC198" s="9">
        <f t="shared" si="34"/>
        <v>0.99377042487658762</v>
      </c>
      <c r="AD198" s="15">
        <f t="shared" si="35"/>
        <v>13.999045221151512</v>
      </c>
      <c r="AE198" s="3">
        <f t="shared" si="44"/>
        <v>1083.5999999999997</v>
      </c>
      <c r="AF198" s="2">
        <f t="shared" si="45"/>
        <v>0.25</v>
      </c>
      <c r="AG198" s="9">
        <f t="shared" si="46"/>
        <v>3.483653390752232E-3</v>
      </c>
      <c r="AH198" s="2">
        <f t="shared" si="47"/>
        <v>0.16857217459716117</v>
      </c>
    </row>
    <row r="199" spans="1:34">
      <c r="A199" s="1">
        <f>Raw!A199</f>
        <v>186</v>
      </c>
      <c r="B199" s="14">
        <f>Raw!B199</f>
        <v>0.41940972222222223</v>
      </c>
      <c r="C199" s="15">
        <f>Raw!C199</f>
        <v>138.19999999999999</v>
      </c>
      <c r="D199" s="15">
        <f>IF(C199&gt;0.5,Raw!D199*D$11,-999)</f>
        <v>2.6</v>
      </c>
      <c r="E199" s="9">
        <f>IF(Raw!$G199&gt;$C$8,IF(Raw!$Q199&gt;$C$8,IF(Raw!$N199&gt;$C$9,IF(Raw!$N199&lt;$A$9,IF(Raw!$X199&gt;$C$9,IF(Raw!$X199&lt;$A$9,Raw!H199,-999),-999),-999),-999),-999),-999)</f>
        <v>0.22306999999999999</v>
      </c>
      <c r="F199" s="9">
        <f>IF(Raw!$G199&gt;$C$8,IF(Raw!$Q199&gt;$C$8,IF(Raw!$N199&gt;$C$9,IF(Raw!$N199&lt;$A$9,IF(Raw!$X199&gt;$C$9,IF(Raw!$X199&lt;$A$9,Raw!I199,-999),-999),-999),-999),-999),-999)</f>
        <v>0.31636700000000001</v>
      </c>
      <c r="G199" s="9">
        <f>Raw!G199</f>
        <v>0.90978700000000001</v>
      </c>
      <c r="H199" s="9">
        <f>IF(Raw!$G199&gt;$C$8,IF(Raw!$Q199&gt;$C$8,IF(Raw!$N199&gt;$C$9,IF(Raw!$N199&lt;$A$9,IF(Raw!$X199&gt;$C$9,IF(Raw!$X199&lt;$A$9,Raw!L199,-999),-999),-999),-999),-999),-999)</f>
        <v>848.2</v>
      </c>
      <c r="I199" s="9">
        <f>IF(Raw!$G199&gt;$C$8,IF(Raw!$Q199&gt;$C$8,IF(Raw!$N199&gt;$C$9,IF(Raw!$N199&lt;$A$9,IF(Raw!$X199&gt;$C$9,IF(Raw!$X199&lt;$A$9,Raw!M199,-999),-999),-999),-999),-999),-999)</f>
        <v>0.36364800000000003</v>
      </c>
      <c r="J199" s="9">
        <f>IF(Raw!$G199&gt;$C$8,IF(Raw!$Q199&gt;$C$8,IF(Raw!$N199&gt;$C$9,IF(Raw!$N199&lt;$A$9,IF(Raw!$X199&gt;$C$9,IF(Raw!$X199&lt;$A$9,Raw!N199,-999),-999),-999),-999),-999),-999)</f>
        <v>657</v>
      </c>
      <c r="K199" s="9">
        <f>IF(Raw!$G199&gt;$C$8,IF(Raw!$Q199&gt;$C$8,IF(Raw!$N199&gt;$C$9,IF(Raw!$N199&lt;$A$9,IF(Raw!$X199&gt;$C$9,IF(Raw!$X199&lt;$A$9,Raw!R199,-999),-999),-999),-999),-999),-999)</f>
        <v>0.22515099999999999</v>
      </c>
      <c r="L199" s="9">
        <f>IF(Raw!$G199&gt;$C$8,IF(Raw!$Q199&gt;$C$8,IF(Raw!$N199&gt;$C$9,IF(Raw!$N199&lt;$A$9,IF(Raw!$X199&gt;$C$9,IF(Raw!$X199&lt;$A$9,Raw!S199,-999),-999),-999),-999),-999),-999)</f>
        <v>0.32209700000000002</v>
      </c>
      <c r="M199" s="9">
        <f>Raw!Q199</f>
        <v>0.89730600000000005</v>
      </c>
      <c r="N199" s="9">
        <f>IF(Raw!$G199&gt;$C$8,IF(Raw!$Q199&gt;$C$8,IF(Raw!$N199&gt;$C$9,IF(Raw!$N199&lt;$A$9,IF(Raw!$X199&gt;$C$9,IF(Raw!$X199&lt;$A$9,Raw!V199,-999),-999),-999),-999),-999),-999)</f>
        <v>820.5</v>
      </c>
      <c r="O199" s="9">
        <f>IF(Raw!$G199&gt;$C$8,IF(Raw!$Q199&gt;$C$8,IF(Raw!$N199&gt;$C$9,IF(Raw!$N199&lt;$A$9,IF(Raw!$X199&gt;$C$9,IF(Raw!$X199&lt;$A$9,Raw!W199,-999),-999),-999),-999),-999),-999)</f>
        <v>0.37081999999999998</v>
      </c>
      <c r="P199" s="9">
        <f>IF(Raw!$G199&gt;$C$8,IF(Raw!$Q199&gt;$C$8,IF(Raw!$N199&gt;$C$9,IF(Raw!$N199&lt;$A$9,IF(Raw!$X199&gt;$C$9,IF(Raw!$X199&lt;$A$9,Raw!X199,-999),-999),-999),-999),-999),-999)</f>
        <v>354</v>
      </c>
      <c r="R199" s="9">
        <f t="shared" si="36"/>
        <v>9.3297000000000019E-2</v>
      </c>
      <c r="S199" s="9">
        <f t="shared" si="37"/>
        <v>0.29490117490130141</v>
      </c>
      <c r="T199" s="9">
        <f t="shared" si="38"/>
        <v>9.6946000000000032E-2</v>
      </c>
      <c r="U199" s="9">
        <f t="shared" si="39"/>
        <v>0.30098386510895792</v>
      </c>
      <c r="V199" s="15">
        <f t="shared" si="32"/>
        <v>7.9880056000000005E-2</v>
      </c>
      <c r="X199" s="11">
        <f t="shared" si="40"/>
        <v>1.5651999999999997E+18</v>
      </c>
      <c r="Y199" s="11">
        <f t="shared" si="41"/>
        <v>8.482E-18</v>
      </c>
      <c r="Z199" s="11">
        <f t="shared" si="42"/>
        <v>6.5699999999999992E-4</v>
      </c>
      <c r="AA199" s="16">
        <f t="shared" si="43"/>
        <v>8.6469278195981918E-3</v>
      </c>
      <c r="AB199" s="9">
        <f t="shared" si="33"/>
        <v>0.22598928506439875</v>
      </c>
      <c r="AC199" s="9">
        <f t="shared" si="34"/>
        <v>0.99135307218040192</v>
      </c>
      <c r="AD199" s="15">
        <f t="shared" si="35"/>
        <v>13.161229557988118</v>
      </c>
      <c r="AE199" s="3">
        <f t="shared" si="44"/>
        <v>1021.2327999999998</v>
      </c>
      <c r="AF199" s="2">
        <f t="shared" si="45"/>
        <v>0.25</v>
      </c>
      <c r="AG199" s="9">
        <f t="shared" si="46"/>
        <v>3.0471674938073274E-3</v>
      </c>
      <c r="AH199" s="2">
        <f t="shared" si="47"/>
        <v>0.1474508492022984</v>
      </c>
    </row>
    <row r="200" spans="1:34">
      <c r="A200" s="1">
        <f>Raw!A200</f>
        <v>187</v>
      </c>
      <c r="B200" s="14">
        <f>Raw!B200</f>
        <v>0.41946759259259259</v>
      </c>
      <c r="C200" s="15">
        <f>Raw!C200</f>
        <v>138.80000000000001</v>
      </c>
      <c r="D200" s="15">
        <f>IF(C200&gt;0.5,Raw!D200*D$11,-999)</f>
        <v>2.6</v>
      </c>
      <c r="E200" s="9">
        <f>IF(Raw!$G200&gt;$C$8,IF(Raw!$Q200&gt;$C$8,IF(Raw!$N200&gt;$C$9,IF(Raw!$N200&lt;$A$9,IF(Raw!$X200&gt;$C$9,IF(Raw!$X200&lt;$A$9,Raw!H200,-999),-999),-999),-999),-999),-999)</f>
        <v>0.21270700000000001</v>
      </c>
      <c r="F200" s="9">
        <f>IF(Raw!$G200&gt;$C$8,IF(Raw!$Q200&gt;$C$8,IF(Raw!$N200&gt;$C$9,IF(Raw!$N200&lt;$A$9,IF(Raw!$X200&gt;$C$9,IF(Raw!$X200&lt;$A$9,Raw!I200,-999),-999),-999),-999),-999),-999)</f>
        <v>0.30005199999999999</v>
      </c>
      <c r="G200" s="9">
        <f>Raw!G200</f>
        <v>0.87662399999999996</v>
      </c>
      <c r="H200" s="9">
        <f>IF(Raw!$G200&gt;$C$8,IF(Raw!$Q200&gt;$C$8,IF(Raw!$N200&gt;$C$9,IF(Raw!$N200&lt;$A$9,IF(Raw!$X200&gt;$C$9,IF(Raw!$X200&lt;$A$9,Raw!L200,-999),-999),-999),-999),-999),-999)</f>
        <v>890.5</v>
      </c>
      <c r="I200" s="9">
        <f>IF(Raw!$G200&gt;$C$8,IF(Raw!$Q200&gt;$C$8,IF(Raw!$N200&gt;$C$9,IF(Raw!$N200&lt;$A$9,IF(Raw!$X200&gt;$C$9,IF(Raw!$X200&lt;$A$9,Raw!M200,-999),-999),-999),-999),-999),-999)</f>
        <v>0.312469</v>
      </c>
      <c r="J200" s="9">
        <f>IF(Raw!$G200&gt;$C$8,IF(Raw!$Q200&gt;$C$8,IF(Raw!$N200&gt;$C$9,IF(Raw!$N200&lt;$A$9,IF(Raw!$X200&gt;$C$9,IF(Raw!$X200&lt;$A$9,Raw!N200,-999),-999),-999),-999),-999),-999)</f>
        <v>528</v>
      </c>
      <c r="K200" s="9">
        <f>IF(Raw!$G200&gt;$C$8,IF(Raw!$Q200&gt;$C$8,IF(Raw!$N200&gt;$C$9,IF(Raw!$N200&lt;$A$9,IF(Raw!$X200&gt;$C$9,IF(Raw!$X200&lt;$A$9,Raw!R200,-999),-999),-999),-999),-999),-999)</f>
        <v>0.27260200000000001</v>
      </c>
      <c r="L200" s="9">
        <f>IF(Raw!$G200&gt;$C$8,IF(Raw!$Q200&gt;$C$8,IF(Raw!$N200&gt;$C$9,IF(Raw!$N200&lt;$A$9,IF(Raw!$X200&gt;$C$9,IF(Raw!$X200&lt;$A$9,Raw!S200,-999),-999),-999),-999),-999),-999)</f>
        <v>0.42976999999999999</v>
      </c>
      <c r="M200" s="9">
        <f>Raw!Q200</f>
        <v>0.96258600000000005</v>
      </c>
      <c r="N200" s="9">
        <f>IF(Raw!$G200&gt;$C$8,IF(Raw!$Q200&gt;$C$8,IF(Raw!$N200&gt;$C$9,IF(Raw!$N200&lt;$A$9,IF(Raw!$X200&gt;$C$9,IF(Raw!$X200&lt;$A$9,Raw!V200,-999),-999),-999),-999),-999),-999)</f>
        <v>808.4</v>
      </c>
      <c r="O200" s="9">
        <f>IF(Raw!$G200&gt;$C$8,IF(Raw!$Q200&gt;$C$8,IF(Raw!$N200&gt;$C$9,IF(Raw!$N200&lt;$A$9,IF(Raw!$X200&gt;$C$9,IF(Raw!$X200&lt;$A$9,Raw!W200,-999),-999),-999),-999),-999),-999)</f>
        <v>0.37081999999999998</v>
      </c>
      <c r="P200" s="9">
        <f>IF(Raw!$G200&gt;$C$8,IF(Raw!$Q200&gt;$C$8,IF(Raw!$N200&gt;$C$9,IF(Raw!$N200&lt;$A$9,IF(Raw!$X200&gt;$C$9,IF(Raw!$X200&lt;$A$9,Raw!X200,-999),-999),-999),-999),-999),-999)</f>
        <v>685</v>
      </c>
      <c r="R200" s="9">
        <f t="shared" si="36"/>
        <v>8.7344999999999978E-2</v>
      </c>
      <c r="S200" s="9">
        <f t="shared" si="37"/>
        <v>0.29109954274592398</v>
      </c>
      <c r="T200" s="9">
        <f t="shared" si="38"/>
        <v>0.15716799999999997</v>
      </c>
      <c r="U200" s="9">
        <f t="shared" si="39"/>
        <v>0.36570258510366005</v>
      </c>
      <c r="V200" s="15">
        <f t="shared" si="32"/>
        <v>0.10658295999999999</v>
      </c>
      <c r="X200" s="11">
        <f t="shared" si="40"/>
        <v>1.5651999999999997E+18</v>
      </c>
      <c r="Y200" s="11">
        <f t="shared" si="41"/>
        <v>8.905E-18</v>
      </c>
      <c r="Z200" s="11">
        <f t="shared" si="42"/>
        <v>5.2799999999999993E-4</v>
      </c>
      <c r="AA200" s="16">
        <f t="shared" si="43"/>
        <v>7.305556043531493E-3</v>
      </c>
      <c r="AB200" s="9">
        <f t="shared" si="33"/>
        <v>0.27375019963224978</v>
      </c>
      <c r="AC200" s="9">
        <f t="shared" si="34"/>
        <v>0.99269444395646844</v>
      </c>
      <c r="AD200" s="15">
        <f t="shared" si="35"/>
        <v>13.836280385476314</v>
      </c>
      <c r="AE200" s="3">
        <f t="shared" si="44"/>
        <v>1072.1619999999998</v>
      </c>
      <c r="AF200" s="2">
        <f t="shared" si="45"/>
        <v>0.25</v>
      </c>
      <c r="AG200" s="9">
        <f t="shared" si="46"/>
        <v>3.8922796193751955E-3</v>
      </c>
      <c r="AH200" s="2">
        <f t="shared" si="47"/>
        <v>0.18834538514080129</v>
      </c>
    </row>
    <row r="201" spans="1:34">
      <c r="A201" s="1">
        <f>Raw!A201</f>
        <v>188</v>
      </c>
      <c r="B201" s="14">
        <f>Raw!B201</f>
        <v>0.41951388888888891</v>
      </c>
      <c r="C201" s="15">
        <f>Raw!C201</f>
        <v>140.19999999999999</v>
      </c>
      <c r="D201" s="15">
        <f>IF(C201&gt;0.5,Raw!D201*D$11,-999)</f>
        <v>2.6</v>
      </c>
      <c r="E201" s="9">
        <f>IF(Raw!$G201&gt;$C$8,IF(Raw!$Q201&gt;$C$8,IF(Raw!$N201&gt;$C$9,IF(Raw!$N201&lt;$A$9,IF(Raw!$X201&gt;$C$9,IF(Raw!$X201&lt;$A$9,Raw!H201,-999),-999),-999),-999),-999),-999)</f>
        <v>0.21321000000000001</v>
      </c>
      <c r="F201" s="9">
        <f>IF(Raw!$G201&gt;$C$8,IF(Raw!$Q201&gt;$C$8,IF(Raw!$N201&gt;$C$9,IF(Raw!$N201&lt;$A$9,IF(Raw!$X201&gt;$C$9,IF(Raw!$X201&lt;$A$9,Raw!I201,-999),-999),-999),-999),-999),-999)</f>
        <v>0.29214000000000001</v>
      </c>
      <c r="G201" s="9">
        <f>Raw!G201</f>
        <v>0.89545399999999997</v>
      </c>
      <c r="H201" s="9">
        <f>IF(Raw!$G201&gt;$C$8,IF(Raw!$Q201&gt;$C$8,IF(Raw!$N201&gt;$C$9,IF(Raw!$N201&lt;$A$9,IF(Raw!$X201&gt;$C$9,IF(Raw!$X201&lt;$A$9,Raw!L201,-999),-999),-999),-999),-999),-999)</f>
        <v>754</v>
      </c>
      <c r="I201" s="9">
        <f>IF(Raw!$G201&gt;$C$8,IF(Raw!$Q201&gt;$C$8,IF(Raw!$N201&gt;$C$9,IF(Raw!$N201&lt;$A$9,IF(Raw!$X201&gt;$C$9,IF(Raw!$X201&lt;$A$9,Raw!M201,-999),-999),-999),-999),-999),-999)</f>
        <v>0.37081599999999998</v>
      </c>
      <c r="J201" s="9">
        <f>IF(Raw!$G201&gt;$C$8,IF(Raw!$Q201&gt;$C$8,IF(Raw!$N201&gt;$C$9,IF(Raw!$N201&lt;$A$9,IF(Raw!$X201&gt;$C$9,IF(Raw!$X201&lt;$A$9,Raw!N201,-999),-999),-999),-999),-999),-999)</f>
        <v>649</v>
      </c>
      <c r="K201" s="9">
        <f>IF(Raw!$G201&gt;$C$8,IF(Raw!$Q201&gt;$C$8,IF(Raw!$N201&gt;$C$9,IF(Raw!$N201&lt;$A$9,IF(Raw!$X201&gt;$C$9,IF(Raw!$X201&lt;$A$9,Raw!R201,-999),-999),-999),-999),-999),-999)</f>
        <v>0.23388500000000001</v>
      </c>
      <c r="L201" s="9">
        <f>IF(Raw!$G201&gt;$C$8,IF(Raw!$Q201&gt;$C$8,IF(Raw!$N201&gt;$C$9,IF(Raw!$N201&lt;$A$9,IF(Raw!$X201&gt;$C$9,IF(Raw!$X201&lt;$A$9,Raw!S201,-999),-999),-999),-999),-999),-999)</f>
        <v>0.35052800000000001</v>
      </c>
      <c r="M201" s="9">
        <f>Raw!Q201</f>
        <v>0.93489299999999997</v>
      </c>
      <c r="N201" s="9">
        <f>IF(Raw!$G201&gt;$C$8,IF(Raw!$Q201&gt;$C$8,IF(Raw!$N201&gt;$C$9,IF(Raw!$N201&lt;$A$9,IF(Raw!$X201&gt;$C$9,IF(Raw!$X201&lt;$A$9,Raw!V201,-999),-999),-999),-999),-999),-999)</f>
        <v>850</v>
      </c>
      <c r="O201" s="9">
        <f>IF(Raw!$G201&gt;$C$8,IF(Raw!$Q201&gt;$C$8,IF(Raw!$N201&gt;$C$9,IF(Raw!$N201&lt;$A$9,IF(Raw!$X201&gt;$C$9,IF(Raw!$X201&lt;$A$9,Raw!W201,-999),-999),-999),-999),-999),-999)</f>
        <v>0.37081999999999998</v>
      </c>
      <c r="P201" s="9">
        <f>IF(Raw!$G201&gt;$C$8,IF(Raw!$Q201&gt;$C$8,IF(Raw!$N201&gt;$C$9,IF(Raw!$N201&lt;$A$9,IF(Raw!$X201&gt;$C$9,IF(Raw!$X201&lt;$A$9,Raw!X201,-999),-999),-999),-999),-999),-999)</f>
        <v>587</v>
      </c>
      <c r="R201" s="9">
        <f t="shared" si="36"/>
        <v>7.893E-2</v>
      </c>
      <c r="S201" s="9">
        <f t="shared" si="37"/>
        <v>0.27017868145409735</v>
      </c>
      <c r="T201" s="9">
        <f t="shared" si="38"/>
        <v>0.116643</v>
      </c>
      <c r="U201" s="9">
        <f t="shared" si="39"/>
        <v>0.33276371645061165</v>
      </c>
      <c r="V201" s="15">
        <f t="shared" si="32"/>
        <v>8.6930943999999996E-2</v>
      </c>
      <c r="X201" s="11">
        <f t="shared" si="40"/>
        <v>1.5651999999999997E+18</v>
      </c>
      <c r="Y201" s="11">
        <f t="shared" si="41"/>
        <v>7.5399999999999999E-18</v>
      </c>
      <c r="Z201" s="11">
        <f t="shared" si="42"/>
        <v>6.4899999999999995E-4</v>
      </c>
      <c r="AA201" s="16">
        <f t="shared" si="43"/>
        <v>7.6010254862517949E-3</v>
      </c>
      <c r="AB201" s="9">
        <f t="shared" si="33"/>
        <v>0.23477160641579287</v>
      </c>
      <c r="AC201" s="9">
        <f t="shared" si="34"/>
        <v>0.99239897451374826</v>
      </c>
      <c r="AD201" s="15">
        <f t="shared" si="35"/>
        <v>11.711903676813245</v>
      </c>
      <c r="AE201" s="3">
        <f t="shared" si="44"/>
        <v>907.81599999999969</v>
      </c>
      <c r="AF201" s="2">
        <f t="shared" si="45"/>
        <v>0.25</v>
      </c>
      <c r="AG201" s="9">
        <f t="shared" si="46"/>
        <v>2.9979204570830449E-3</v>
      </c>
      <c r="AH201" s="2">
        <f t="shared" si="47"/>
        <v>0.14506781072461389</v>
      </c>
    </row>
    <row r="202" spans="1:34">
      <c r="A202" s="1">
        <f>Raw!A202</f>
        <v>189</v>
      </c>
      <c r="B202" s="14">
        <f>Raw!B202</f>
        <v>0.41957175925925921</v>
      </c>
      <c r="C202" s="15">
        <f>Raw!C202</f>
        <v>141</v>
      </c>
      <c r="D202" s="15">
        <f>IF(C202&gt;0.5,Raw!D202*D$11,-999)</f>
        <v>2.6</v>
      </c>
      <c r="E202" s="9">
        <f>IF(Raw!$G202&gt;$C$8,IF(Raw!$Q202&gt;$C$8,IF(Raw!$N202&gt;$C$9,IF(Raw!$N202&lt;$A$9,IF(Raw!$X202&gt;$C$9,IF(Raw!$X202&lt;$A$9,Raw!H202,-999),-999),-999),-999),-999),-999)</f>
        <v>0.213675</v>
      </c>
      <c r="F202" s="9">
        <f>IF(Raw!$G202&gt;$C$8,IF(Raw!$Q202&gt;$C$8,IF(Raw!$N202&gt;$C$9,IF(Raw!$N202&lt;$A$9,IF(Raw!$X202&gt;$C$9,IF(Raw!$X202&lt;$A$9,Raw!I202,-999),-999),-999),-999),-999),-999)</f>
        <v>0.28667799999999999</v>
      </c>
      <c r="G202" s="9">
        <f>Raw!G202</f>
        <v>0.85488799999999998</v>
      </c>
      <c r="H202" s="9">
        <f>IF(Raw!$G202&gt;$C$8,IF(Raw!$Q202&gt;$C$8,IF(Raw!$N202&gt;$C$9,IF(Raw!$N202&lt;$A$9,IF(Raw!$X202&gt;$C$9,IF(Raw!$X202&lt;$A$9,Raw!L202,-999),-999),-999),-999),-999),-999)</f>
        <v>845.7</v>
      </c>
      <c r="I202" s="9">
        <f>IF(Raw!$G202&gt;$C$8,IF(Raw!$Q202&gt;$C$8,IF(Raw!$N202&gt;$C$9,IF(Raw!$N202&lt;$A$9,IF(Raw!$X202&gt;$C$9,IF(Raw!$X202&lt;$A$9,Raw!M202,-999),-999),-999),-999),-999),-999)</f>
        <v>0.56762800000000002</v>
      </c>
      <c r="J202" s="9">
        <f>IF(Raw!$G202&gt;$C$8,IF(Raw!$Q202&gt;$C$8,IF(Raw!$N202&gt;$C$9,IF(Raw!$N202&lt;$A$9,IF(Raw!$X202&gt;$C$9,IF(Raw!$X202&lt;$A$9,Raw!N202,-999),-999),-999),-999),-999),-999)</f>
        <v>640</v>
      </c>
      <c r="K202" s="9">
        <f>IF(Raw!$G202&gt;$C$8,IF(Raw!$Q202&gt;$C$8,IF(Raw!$N202&gt;$C$9,IF(Raw!$N202&lt;$A$9,IF(Raw!$X202&gt;$C$9,IF(Raw!$X202&lt;$A$9,Raw!R202,-999),-999),-999),-999),-999),-999)</f>
        <v>0.19645299999999999</v>
      </c>
      <c r="L202" s="9">
        <f>IF(Raw!$G202&gt;$C$8,IF(Raw!$Q202&gt;$C$8,IF(Raw!$N202&gt;$C$9,IF(Raw!$N202&lt;$A$9,IF(Raw!$X202&gt;$C$9,IF(Raw!$X202&lt;$A$9,Raw!S202,-999),-999),-999),-999),-999),-999)</f>
        <v>0.29138799999999998</v>
      </c>
      <c r="M202" s="9">
        <f>Raw!Q202</f>
        <v>0.87465000000000004</v>
      </c>
      <c r="N202" s="9">
        <f>IF(Raw!$G202&gt;$C$8,IF(Raw!$Q202&gt;$C$8,IF(Raw!$N202&gt;$C$9,IF(Raw!$N202&lt;$A$9,IF(Raw!$X202&gt;$C$9,IF(Raw!$X202&lt;$A$9,Raw!V202,-999),-999),-999),-999),-999),-999)</f>
        <v>892.1</v>
      </c>
      <c r="O202" s="9">
        <f>IF(Raw!$G202&gt;$C$8,IF(Raw!$Q202&gt;$C$8,IF(Raw!$N202&gt;$C$9,IF(Raw!$N202&lt;$A$9,IF(Raw!$X202&gt;$C$9,IF(Raw!$X202&lt;$A$9,Raw!W202,-999),-999),-999),-999),-999),-999)</f>
        <v>0.31674200000000002</v>
      </c>
      <c r="P202" s="9">
        <f>IF(Raw!$G202&gt;$C$8,IF(Raw!$Q202&gt;$C$8,IF(Raw!$N202&gt;$C$9,IF(Raw!$N202&lt;$A$9,IF(Raw!$X202&gt;$C$9,IF(Raw!$X202&lt;$A$9,Raw!X202,-999),-999),-999),-999),-999),-999)</f>
        <v>823</v>
      </c>
      <c r="R202" s="9">
        <f t="shared" si="36"/>
        <v>7.3002999999999985E-2</v>
      </c>
      <c r="S202" s="9">
        <f t="shared" si="37"/>
        <v>0.25465156028715141</v>
      </c>
      <c r="T202" s="9">
        <f t="shared" si="38"/>
        <v>9.4934999999999992E-2</v>
      </c>
      <c r="U202" s="9">
        <f t="shared" si="39"/>
        <v>0.32580270978900983</v>
      </c>
      <c r="V202" s="15">
        <f t="shared" si="32"/>
        <v>7.2264223999999988E-2</v>
      </c>
      <c r="X202" s="11">
        <f t="shared" si="40"/>
        <v>1.5651999999999997E+18</v>
      </c>
      <c r="Y202" s="11">
        <f t="shared" si="41"/>
        <v>8.4570000000000005E-18</v>
      </c>
      <c r="Z202" s="11">
        <f t="shared" si="42"/>
        <v>6.3999999999999994E-4</v>
      </c>
      <c r="AA202" s="16">
        <f t="shared" si="43"/>
        <v>8.4004483427668735E-3</v>
      </c>
      <c r="AB202" s="9">
        <f t="shared" si="33"/>
        <v>0.19725049656342056</v>
      </c>
      <c r="AC202" s="9">
        <f t="shared" si="34"/>
        <v>0.99159955165723312</v>
      </c>
      <c r="AD202" s="15">
        <f t="shared" si="35"/>
        <v>13.125700535573243</v>
      </c>
      <c r="AE202" s="3">
        <f t="shared" si="44"/>
        <v>1018.2227999999998</v>
      </c>
      <c r="AF202" s="2">
        <f t="shared" si="45"/>
        <v>0.25</v>
      </c>
      <c r="AG202" s="9">
        <f t="shared" si="46"/>
        <v>3.2895298479760152E-3</v>
      </c>
      <c r="AH202" s="2">
        <f t="shared" si="47"/>
        <v>0.15917863738902183</v>
      </c>
    </row>
    <row r="203" spans="1:34">
      <c r="A203" s="1">
        <f>Raw!A203</f>
        <v>190</v>
      </c>
      <c r="B203" s="14">
        <f>Raw!B203</f>
        <v>0.41962962962962963</v>
      </c>
      <c r="C203" s="15">
        <f>Raw!C203</f>
        <v>142.1</v>
      </c>
      <c r="D203" s="15">
        <f>IF(C203&gt;0.5,Raw!D203*D$11,-999)</f>
        <v>2.6</v>
      </c>
      <c r="E203" s="9">
        <f>IF(Raw!$G203&gt;$C$8,IF(Raw!$Q203&gt;$C$8,IF(Raw!$N203&gt;$C$9,IF(Raw!$N203&lt;$A$9,IF(Raw!$X203&gt;$C$9,IF(Raw!$X203&lt;$A$9,Raw!H203,-999),-999),-999),-999),-999),-999)</f>
        <v>0.20603399999999999</v>
      </c>
      <c r="F203" s="9">
        <f>IF(Raw!$G203&gt;$C$8,IF(Raw!$Q203&gt;$C$8,IF(Raw!$N203&gt;$C$9,IF(Raw!$N203&lt;$A$9,IF(Raw!$X203&gt;$C$9,IF(Raw!$X203&lt;$A$9,Raw!I203,-999),-999),-999),-999),-999),-999)</f>
        <v>0.27750799999999998</v>
      </c>
      <c r="G203" s="9">
        <f>Raw!G203</f>
        <v>0.87257099999999999</v>
      </c>
      <c r="H203" s="9">
        <f>IF(Raw!$G203&gt;$C$8,IF(Raw!$Q203&gt;$C$8,IF(Raw!$N203&gt;$C$9,IF(Raw!$N203&lt;$A$9,IF(Raw!$X203&gt;$C$9,IF(Raw!$X203&lt;$A$9,Raw!L203,-999),-999),-999),-999),-999),-999)</f>
        <v>891.1</v>
      </c>
      <c r="I203" s="9">
        <f>IF(Raw!$G203&gt;$C$8,IF(Raw!$Q203&gt;$C$8,IF(Raw!$N203&gt;$C$9,IF(Raw!$N203&lt;$A$9,IF(Raw!$X203&gt;$C$9,IF(Raw!$X203&lt;$A$9,Raw!M203,-999),-999),-999),-999),-999),-999)</f>
        <v>0.37080099999999999</v>
      </c>
      <c r="J203" s="9">
        <f>IF(Raw!$G203&gt;$C$8,IF(Raw!$Q203&gt;$C$8,IF(Raw!$N203&gt;$C$9,IF(Raw!$N203&lt;$A$9,IF(Raw!$X203&gt;$C$9,IF(Raw!$X203&lt;$A$9,Raw!N203,-999),-999),-999),-999),-999),-999)</f>
        <v>790</v>
      </c>
      <c r="K203" s="9">
        <f>IF(Raw!$G203&gt;$C$8,IF(Raw!$Q203&gt;$C$8,IF(Raw!$N203&gt;$C$9,IF(Raw!$N203&lt;$A$9,IF(Raw!$X203&gt;$C$9,IF(Raw!$X203&lt;$A$9,Raw!R203,-999),-999),-999),-999),-999),-999)</f>
        <v>0.22490499999999999</v>
      </c>
      <c r="L203" s="9">
        <f>IF(Raw!$G203&gt;$C$8,IF(Raw!$Q203&gt;$C$8,IF(Raw!$N203&gt;$C$9,IF(Raw!$N203&lt;$A$9,IF(Raw!$X203&gt;$C$9,IF(Raw!$X203&lt;$A$9,Raw!S203,-999),-999),-999),-999),-999),-999)</f>
        <v>0.323629</v>
      </c>
      <c r="M203" s="9">
        <f>Raw!Q203</f>
        <v>0.88324800000000003</v>
      </c>
      <c r="N203" s="9">
        <f>IF(Raw!$G203&gt;$C$8,IF(Raw!$Q203&gt;$C$8,IF(Raw!$N203&gt;$C$9,IF(Raw!$N203&lt;$A$9,IF(Raw!$X203&gt;$C$9,IF(Raw!$X203&lt;$A$9,Raw!V203,-999),-999),-999),-999),-999),-999)</f>
        <v>825</v>
      </c>
      <c r="O203" s="9">
        <f>IF(Raw!$G203&gt;$C$8,IF(Raw!$Q203&gt;$C$8,IF(Raw!$N203&gt;$C$9,IF(Raw!$N203&lt;$A$9,IF(Raw!$X203&gt;$C$9,IF(Raw!$X203&lt;$A$9,Raw!W203,-999),-999),-999),-999),-999),-999)</f>
        <v>0.37084600000000001</v>
      </c>
      <c r="P203" s="9">
        <f>IF(Raw!$G203&gt;$C$8,IF(Raw!$Q203&gt;$C$8,IF(Raw!$N203&gt;$C$9,IF(Raw!$N203&lt;$A$9,IF(Raw!$X203&gt;$C$9,IF(Raw!$X203&lt;$A$9,Raw!X203,-999),-999),-999),-999),-999),-999)</f>
        <v>541</v>
      </c>
      <c r="R203" s="9">
        <f t="shared" si="36"/>
        <v>7.1473999999999982E-2</v>
      </c>
      <c r="S203" s="9">
        <f t="shared" si="37"/>
        <v>0.25755653891058994</v>
      </c>
      <c r="T203" s="9">
        <f t="shared" si="38"/>
        <v>9.8724000000000006E-2</v>
      </c>
      <c r="U203" s="9">
        <f t="shared" si="39"/>
        <v>0.30505300822855802</v>
      </c>
      <c r="V203" s="15">
        <f t="shared" si="32"/>
        <v>8.0259992000000002E-2</v>
      </c>
      <c r="X203" s="11">
        <f t="shared" si="40"/>
        <v>1.5651999999999997E+18</v>
      </c>
      <c r="Y203" s="11">
        <f t="shared" si="41"/>
        <v>8.9109999999999998E-18</v>
      </c>
      <c r="Z203" s="11">
        <f t="shared" si="42"/>
        <v>7.9000000000000001E-4</v>
      </c>
      <c r="AA203" s="16">
        <f t="shared" si="43"/>
        <v>1.0898438099447627E-2</v>
      </c>
      <c r="AB203" s="9">
        <f t="shared" si="33"/>
        <v>0.22598093740292985</v>
      </c>
      <c r="AC203" s="9">
        <f t="shared" si="34"/>
        <v>0.98910156190055254</v>
      </c>
      <c r="AD203" s="15">
        <f t="shared" si="35"/>
        <v>13.79549126512358</v>
      </c>
      <c r="AE203" s="3">
        <f t="shared" si="44"/>
        <v>1072.8843999999997</v>
      </c>
      <c r="AF203" s="2">
        <f t="shared" si="45"/>
        <v>0.25</v>
      </c>
      <c r="AG203" s="9">
        <f t="shared" si="46"/>
        <v>3.2371970080128801E-3</v>
      </c>
      <c r="AH203" s="2">
        <f t="shared" si="47"/>
        <v>0.15664627849853932</v>
      </c>
    </row>
    <row r="204" spans="1:34">
      <c r="A204" s="1">
        <f>Raw!A204</f>
        <v>191</v>
      </c>
      <c r="B204" s="14">
        <f>Raw!B204</f>
        <v>0.41968749999999999</v>
      </c>
      <c r="C204" s="15">
        <f>Raw!C204</f>
        <v>142.6</v>
      </c>
      <c r="D204" s="15">
        <f>IF(C204&gt;0.5,Raw!D204*D$11,-999)</f>
        <v>2.6</v>
      </c>
      <c r="E204" s="9">
        <f>IF(Raw!$G204&gt;$C$8,IF(Raw!$Q204&gt;$C$8,IF(Raw!$N204&gt;$C$9,IF(Raw!$N204&lt;$A$9,IF(Raw!$X204&gt;$C$9,IF(Raw!$X204&lt;$A$9,Raw!H204,-999),-999),-999),-999),-999),-999)</f>
        <v>0.21612799999999999</v>
      </c>
      <c r="F204" s="9">
        <f>IF(Raw!$G204&gt;$C$8,IF(Raw!$Q204&gt;$C$8,IF(Raw!$N204&gt;$C$9,IF(Raw!$N204&lt;$A$9,IF(Raw!$X204&gt;$C$9,IF(Raw!$X204&lt;$A$9,Raw!I204,-999),-999),-999),-999),-999),-999)</f>
        <v>0.29800500000000002</v>
      </c>
      <c r="G204" s="9">
        <f>Raw!G204</f>
        <v>0.875641</v>
      </c>
      <c r="H204" s="9">
        <f>IF(Raw!$G204&gt;$C$8,IF(Raw!$Q204&gt;$C$8,IF(Raw!$N204&gt;$C$9,IF(Raw!$N204&lt;$A$9,IF(Raw!$X204&gt;$C$9,IF(Raw!$X204&lt;$A$9,Raw!L204,-999),-999),-999),-999),-999),-999)</f>
        <v>739.6</v>
      </c>
      <c r="I204" s="9">
        <f>IF(Raw!$G204&gt;$C$8,IF(Raw!$Q204&gt;$C$8,IF(Raw!$N204&gt;$C$9,IF(Raw!$N204&lt;$A$9,IF(Raw!$X204&gt;$C$9,IF(Raw!$X204&lt;$A$9,Raw!M204,-999),-999),-999),-999),-999),-999)</f>
        <v>0.47132299999999999</v>
      </c>
      <c r="J204" s="9">
        <f>IF(Raw!$G204&gt;$C$8,IF(Raw!$Q204&gt;$C$8,IF(Raw!$N204&gt;$C$9,IF(Raw!$N204&lt;$A$9,IF(Raw!$X204&gt;$C$9,IF(Raw!$X204&lt;$A$9,Raw!N204,-999),-999),-999),-999),-999),-999)</f>
        <v>597</v>
      </c>
      <c r="K204" s="9">
        <f>IF(Raw!$G204&gt;$C$8,IF(Raw!$Q204&gt;$C$8,IF(Raw!$N204&gt;$C$9,IF(Raw!$N204&lt;$A$9,IF(Raw!$X204&gt;$C$9,IF(Raw!$X204&lt;$A$9,Raw!R204,-999),-999),-999),-999),-999),-999)</f>
        <v>0.200627</v>
      </c>
      <c r="L204" s="9">
        <f>IF(Raw!$G204&gt;$C$8,IF(Raw!$Q204&gt;$C$8,IF(Raw!$N204&gt;$C$9,IF(Raw!$N204&lt;$A$9,IF(Raw!$X204&gt;$C$9,IF(Raw!$X204&lt;$A$9,Raw!S204,-999),-999),-999),-999),-999),-999)</f>
        <v>0.27330599999999999</v>
      </c>
      <c r="M204" s="9">
        <f>Raw!Q204</f>
        <v>0.84282199999999996</v>
      </c>
      <c r="N204" s="9">
        <f>IF(Raw!$G204&gt;$C$8,IF(Raw!$Q204&gt;$C$8,IF(Raw!$N204&gt;$C$9,IF(Raw!$N204&lt;$A$9,IF(Raw!$X204&gt;$C$9,IF(Raw!$X204&lt;$A$9,Raw!V204,-999),-999),-999),-999),-999),-999)</f>
        <v>712.1</v>
      </c>
      <c r="O204" s="9">
        <f>IF(Raw!$G204&gt;$C$8,IF(Raw!$Q204&gt;$C$8,IF(Raw!$N204&gt;$C$9,IF(Raw!$N204&lt;$A$9,IF(Raw!$X204&gt;$C$9,IF(Raw!$X204&lt;$A$9,Raw!W204,-999),-999),-999),-999),-999),-999)</f>
        <v>0.26916200000000001</v>
      </c>
      <c r="P204" s="9">
        <f>IF(Raw!$G204&gt;$C$8,IF(Raw!$Q204&gt;$C$8,IF(Raw!$N204&gt;$C$9,IF(Raw!$N204&lt;$A$9,IF(Raw!$X204&gt;$C$9,IF(Raw!$X204&lt;$A$9,Raw!X204,-999),-999),-999),-999),-999),-999)</f>
        <v>695</v>
      </c>
      <c r="R204" s="9">
        <f t="shared" si="36"/>
        <v>8.1877000000000033E-2</v>
      </c>
      <c r="S204" s="9">
        <f t="shared" si="37"/>
        <v>0.27475042365060998</v>
      </c>
      <c r="T204" s="9">
        <f t="shared" si="38"/>
        <v>7.2678999999999994E-2</v>
      </c>
      <c r="U204" s="9">
        <f t="shared" si="39"/>
        <v>0.26592537302510738</v>
      </c>
      <c r="V204" s="15">
        <f t="shared" si="32"/>
        <v>6.7779887999999996E-2</v>
      </c>
      <c r="X204" s="11">
        <f t="shared" si="40"/>
        <v>1.5651999999999997E+18</v>
      </c>
      <c r="Y204" s="11">
        <f t="shared" si="41"/>
        <v>7.3959999999999998E-18</v>
      </c>
      <c r="Z204" s="11">
        <f t="shared" si="42"/>
        <v>5.9699999999999998E-4</v>
      </c>
      <c r="AA204" s="16">
        <f t="shared" si="43"/>
        <v>6.8635687193343989E-3</v>
      </c>
      <c r="AB204" s="9">
        <f t="shared" si="33"/>
        <v>0.20112583731095252</v>
      </c>
      <c r="AC204" s="9">
        <f t="shared" si="34"/>
        <v>0.99313643128066542</v>
      </c>
      <c r="AD204" s="15">
        <f t="shared" si="35"/>
        <v>11.496765024010717</v>
      </c>
      <c r="AE204" s="3">
        <f t="shared" si="44"/>
        <v>890.47839999999974</v>
      </c>
      <c r="AF204" s="2">
        <f t="shared" si="45"/>
        <v>0.25</v>
      </c>
      <c r="AG204" s="9">
        <f t="shared" si="46"/>
        <v>2.3517550212246597E-3</v>
      </c>
      <c r="AH204" s="2">
        <f t="shared" si="47"/>
        <v>0.11380020156426345</v>
      </c>
    </row>
    <row r="205" spans="1:34">
      <c r="A205" s="1">
        <f>Raw!A205</f>
        <v>192</v>
      </c>
      <c r="B205" s="14">
        <f>Raw!B205</f>
        <v>0.41973379629629631</v>
      </c>
      <c r="C205" s="15">
        <f>Raw!C205</f>
        <v>143.5</v>
      </c>
      <c r="D205" s="15">
        <f>IF(C205&gt;0.5,Raw!D205*D$11,-999)</f>
        <v>2.6</v>
      </c>
      <c r="E205" s="9">
        <f>IF(Raw!$G205&gt;$C$8,IF(Raw!$Q205&gt;$C$8,IF(Raw!$N205&gt;$C$9,IF(Raw!$N205&lt;$A$9,IF(Raw!$X205&gt;$C$9,IF(Raw!$X205&lt;$A$9,Raw!H205,-999),-999),-999),-999),-999),-999)</f>
        <v>0.19293099999999999</v>
      </c>
      <c r="F205" s="9">
        <f>IF(Raw!$G205&gt;$C$8,IF(Raw!$Q205&gt;$C$8,IF(Raw!$N205&gt;$C$9,IF(Raw!$N205&lt;$A$9,IF(Raw!$X205&gt;$C$9,IF(Raw!$X205&lt;$A$9,Raw!I205,-999),-999),-999),-999),-999),-999)</f>
        <v>0.266017</v>
      </c>
      <c r="G205" s="9">
        <f>Raw!G205</f>
        <v>0.87956100000000004</v>
      </c>
      <c r="H205" s="9">
        <f>IF(Raw!$G205&gt;$C$8,IF(Raw!$Q205&gt;$C$8,IF(Raw!$N205&gt;$C$9,IF(Raw!$N205&lt;$A$9,IF(Raw!$X205&gt;$C$9,IF(Raw!$X205&lt;$A$9,Raw!L205,-999),-999),-999),-999),-999),-999)</f>
        <v>878.4</v>
      </c>
      <c r="I205" s="9">
        <f>IF(Raw!$G205&gt;$C$8,IF(Raw!$Q205&gt;$C$8,IF(Raw!$N205&gt;$C$9,IF(Raw!$N205&lt;$A$9,IF(Raw!$X205&gt;$C$9,IF(Raw!$X205&lt;$A$9,Raw!M205,-999),-999),-999),-999),-999),-999)</f>
        <v>0.291462</v>
      </c>
      <c r="J205" s="9">
        <f>IF(Raw!$G205&gt;$C$8,IF(Raw!$Q205&gt;$C$8,IF(Raw!$N205&gt;$C$9,IF(Raw!$N205&lt;$A$9,IF(Raw!$X205&gt;$C$9,IF(Raw!$X205&lt;$A$9,Raw!N205,-999),-999),-999),-999),-999),-999)</f>
        <v>532</v>
      </c>
      <c r="K205" s="9">
        <f>IF(Raw!$G205&gt;$C$8,IF(Raw!$Q205&gt;$C$8,IF(Raw!$N205&gt;$C$9,IF(Raw!$N205&lt;$A$9,IF(Raw!$X205&gt;$C$9,IF(Raw!$X205&lt;$A$9,Raw!R205,-999),-999),-999),-999),-999),-999)</f>
        <v>0.19547300000000001</v>
      </c>
      <c r="L205" s="9">
        <f>IF(Raw!$G205&gt;$C$8,IF(Raw!$Q205&gt;$C$8,IF(Raw!$N205&gt;$C$9,IF(Raw!$N205&lt;$A$9,IF(Raw!$X205&gt;$C$9,IF(Raw!$X205&lt;$A$9,Raw!S205,-999),-999),-999),-999),-999),-999)</f>
        <v>0.266127</v>
      </c>
      <c r="M205" s="9">
        <f>Raw!Q205</f>
        <v>0.84927600000000003</v>
      </c>
      <c r="N205" s="9">
        <f>IF(Raw!$G205&gt;$C$8,IF(Raw!$Q205&gt;$C$8,IF(Raw!$N205&gt;$C$9,IF(Raw!$N205&lt;$A$9,IF(Raw!$X205&gt;$C$9,IF(Raw!$X205&lt;$A$9,Raw!V205,-999),-999),-999),-999),-999),-999)</f>
        <v>762.4</v>
      </c>
      <c r="O205" s="9">
        <f>IF(Raw!$G205&gt;$C$8,IF(Raw!$Q205&gt;$C$8,IF(Raw!$N205&gt;$C$9,IF(Raw!$N205&lt;$A$9,IF(Raw!$X205&gt;$C$9,IF(Raw!$X205&lt;$A$9,Raw!W205,-999),-999),-999),-999),-999),-999)</f>
        <v>0.26681100000000002</v>
      </c>
      <c r="P205" s="9">
        <f>IF(Raw!$G205&gt;$C$8,IF(Raw!$Q205&gt;$C$8,IF(Raw!$N205&gt;$C$9,IF(Raw!$N205&lt;$A$9,IF(Raw!$X205&gt;$C$9,IF(Raw!$X205&lt;$A$9,Raw!X205,-999),-999),-999),-999),-999),-999)</f>
        <v>422</v>
      </c>
      <c r="R205" s="9">
        <f t="shared" si="36"/>
        <v>7.3086000000000012E-2</v>
      </c>
      <c r="S205" s="9">
        <f t="shared" si="37"/>
        <v>0.27474183980723038</v>
      </c>
      <c r="T205" s="9">
        <f t="shared" si="38"/>
        <v>7.0653999999999995E-2</v>
      </c>
      <c r="U205" s="9">
        <f t="shared" si="39"/>
        <v>0.26548978495229719</v>
      </c>
      <c r="V205" s="15">
        <f>IF(L205&gt;0,L205*V$8+V$10,-999)</f>
        <v>6.5999496000000005E-2</v>
      </c>
      <c r="X205" s="11">
        <f t="shared" si="40"/>
        <v>1.5651999999999997E+18</v>
      </c>
      <c r="Y205" s="11">
        <f t="shared" si="41"/>
        <v>8.7839999999999989E-18</v>
      </c>
      <c r="Z205" s="11">
        <f t="shared" si="42"/>
        <v>5.3200000000000003E-4</v>
      </c>
      <c r="AA205" s="16">
        <f t="shared" si="43"/>
        <v>7.2612065685040946E-3</v>
      </c>
      <c r="AB205" s="9">
        <f>K205+T205*AA205</f>
        <v>0.19598603328889111</v>
      </c>
      <c r="AC205" s="9">
        <f>IF(T205&gt;0,(L205-AB205)/T205,-999)</f>
        <v>0.99273879343149574</v>
      </c>
      <c r="AD205" s="15">
        <f>IF(AC205&gt;0,X205*Y205*AC205,-999)</f>
        <v>13.648884527263332</v>
      </c>
      <c r="AE205" s="3">
        <f t="shared" si="44"/>
        <v>1057.5935999999995</v>
      </c>
      <c r="AF205" s="2">
        <f t="shared" si="45"/>
        <v>0.25</v>
      </c>
      <c r="AG205" s="9">
        <f t="shared" si="46"/>
        <v>2.7874149369091373E-3</v>
      </c>
      <c r="AH205" s="2">
        <f t="shared" si="47"/>
        <v>0.13488155815579569</v>
      </c>
    </row>
    <row r="206" spans="1:34">
      <c r="A206" s="1">
        <f>Raw!A206</f>
        <v>193</v>
      </c>
      <c r="B206" s="14">
        <f>Raw!B206</f>
        <v>0.41979166666666662</v>
      </c>
      <c r="C206" s="15">
        <f>Raw!C206</f>
        <v>144.80000000000001</v>
      </c>
      <c r="D206" s="15">
        <f>IF(C206&gt;0.5,Raw!D206*D$11,-999)</f>
        <v>2.6</v>
      </c>
      <c r="E206" s="9">
        <f>IF(Raw!$G206&gt;$C$8,IF(Raw!$Q206&gt;$C$8,IF(Raw!$N206&gt;$C$9,IF(Raw!$N206&lt;$A$9,IF(Raw!$X206&gt;$C$9,IF(Raw!$X206&lt;$A$9,Raw!H206,-999),-999),-999),-999),-999),-999)</f>
        <v>0.195358</v>
      </c>
      <c r="F206" s="9">
        <f>IF(Raw!$G206&gt;$C$8,IF(Raw!$Q206&gt;$C$8,IF(Raw!$N206&gt;$C$9,IF(Raw!$N206&lt;$A$9,IF(Raw!$X206&gt;$C$9,IF(Raw!$X206&lt;$A$9,Raw!I206,-999),-999),-999),-999),-999),-999)</f>
        <v>0.269953</v>
      </c>
      <c r="G206" s="9">
        <f>Raw!G206</f>
        <v>0.85228099999999996</v>
      </c>
      <c r="H206" s="9">
        <f>IF(Raw!$G206&gt;$C$8,IF(Raw!$Q206&gt;$C$8,IF(Raw!$N206&gt;$C$9,IF(Raw!$N206&lt;$A$9,IF(Raw!$X206&gt;$C$9,IF(Raw!$X206&lt;$A$9,Raw!L206,-999),-999),-999),-999),-999),-999)</f>
        <v>793.7</v>
      </c>
      <c r="I206" s="9">
        <f>IF(Raw!$G206&gt;$C$8,IF(Raw!$Q206&gt;$C$8,IF(Raw!$N206&gt;$C$9,IF(Raw!$N206&lt;$A$9,IF(Raw!$X206&gt;$C$9,IF(Raw!$X206&lt;$A$9,Raw!M206,-999),-999),-999),-999),-999),-999)</f>
        <v>0.19497500000000001</v>
      </c>
      <c r="J206" s="9">
        <f>IF(Raw!$G206&gt;$C$8,IF(Raw!$Q206&gt;$C$8,IF(Raw!$N206&gt;$C$9,IF(Raw!$N206&lt;$A$9,IF(Raw!$X206&gt;$C$9,IF(Raw!$X206&lt;$A$9,Raw!N206,-999),-999),-999),-999),-999),-999)</f>
        <v>407</v>
      </c>
      <c r="K206" s="9">
        <f>IF(Raw!$G206&gt;$C$8,IF(Raw!$Q206&gt;$C$8,IF(Raw!$N206&gt;$C$9,IF(Raw!$N206&lt;$A$9,IF(Raw!$X206&gt;$C$9,IF(Raw!$X206&lt;$A$9,Raw!R206,-999),-999),-999),-999),-999),-999)</f>
        <v>0.193102</v>
      </c>
      <c r="L206" s="9">
        <f>IF(Raw!$G206&gt;$C$8,IF(Raw!$Q206&gt;$C$8,IF(Raw!$N206&gt;$C$9,IF(Raw!$N206&lt;$A$9,IF(Raw!$X206&gt;$C$9,IF(Raw!$X206&lt;$A$9,Raw!S206,-999),-999),-999),-999),-999),-999)</f>
        <v>0.27354400000000001</v>
      </c>
      <c r="M206" s="9">
        <f>Raw!Q206</f>
        <v>0.891185</v>
      </c>
      <c r="N206" s="9">
        <f>IF(Raw!$G206&gt;$C$8,IF(Raw!$Q206&gt;$C$8,IF(Raw!$N206&gt;$C$9,IF(Raw!$N206&lt;$A$9,IF(Raw!$X206&gt;$C$9,IF(Raw!$X206&lt;$A$9,Raw!V206,-999),-999),-999),-999),-999),-999)</f>
        <v>900</v>
      </c>
      <c r="O206" s="9">
        <f>IF(Raw!$G206&gt;$C$8,IF(Raw!$Q206&gt;$C$8,IF(Raw!$N206&gt;$C$9,IF(Raw!$N206&lt;$A$9,IF(Raw!$X206&gt;$C$9,IF(Raw!$X206&lt;$A$9,Raw!W206,-999),-999),-999),-999),-999),-999)</f>
        <v>0.37081999999999998</v>
      </c>
      <c r="P206" s="9">
        <f>IF(Raw!$G206&gt;$C$8,IF(Raw!$Q206&gt;$C$8,IF(Raw!$N206&gt;$C$9,IF(Raw!$N206&lt;$A$9,IF(Raw!$X206&gt;$C$9,IF(Raw!$X206&lt;$A$9,Raw!X206,-999),-999),-999),-999),-999),-999)</f>
        <v>423</v>
      </c>
      <c r="R206" s="9">
        <f>F206-E206</f>
        <v>7.4594999999999995E-2</v>
      </c>
      <c r="S206" s="9">
        <f>R206/F206</f>
        <v>0.27632587894929855</v>
      </c>
      <c r="T206" s="9">
        <f>L206-K206</f>
        <v>8.0442000000000013E-2</v>
      </c>
      <c r="U206" s="9">
        <f>T206/L206</f>
        <v>0.29407334834615279</v>
      </c>
      <c r="V206" s="15">
        <f>IF(L206&gt;0,L206*V$8+V$10,-999)</f>
        <v>6.7838912000000001E-2</v>
      </c>
      <c r="X206" s="11">
        <f>D206*6.02*10^23*10^(-6)</f>
        <v>1.5651999999999997E+18</v>
      </c>
      <c r="Y206" s="11">
        <f>H206*10^(-20)</f>
        <v>7.9370000000000002E-18</v>
      </c>
      <c r="Z206" s="11">
        <f>J206*10^(-6)</f>
        <v>4.0699999999999997E-4</v>
      </c>
      <c r="AA206" s="16">
        <f>IF(Z206&gt;0,(X206*Y206/(X206*Y206+1/Z206)),1)</f>
        <v>5.0307217830795701E-3</v>
      </c>
      <c r="AB206" s="9">
        <f>K206+T206*AA206</f>
        <v>0.19350668132167448</v>
      </c>
      <c r="AC206" s="9">
        <f>IF(T206&gt;0,(L206-AB206)/T206,-999)</f>
        <v>0.99496927821692049</v>
      </c>
      <c r="AD206" s="15">
        <f>IF(AC206&gt;0,X206*Y206*AC206,-999)</f>
        <v>12.360495781522287</v>
      </c>
      <c r="AE206" s="3">
        <f>AE$9*Y206</f>
        <v>955.61479999999972</v>
      </c>
      <c r="AF206" s="2">
        <f>IF(AD206&lt;=AE206,AF$6,AF$6/(AD206/AE206))</f>
        <v>0.25</v>
      </c>
      <c r="AG206" s="9">
        <f>AD206*AF206*$AG$6*U206/AG$8</f>
        <v>2.7960710628390428E-3</v>
      </c>
      <c r="AH206" s="2">
        <f>((AG206*12.01)/893.5)*3600</f>
        <v>0.13530042358467695</v>
      </c>
    </row>
    <row r="207" spans="1:34">
      <c r="A207" s="1">
        <f>Raw!A207</f>
        <v>194</v>
      </c>
      <c r="B207" s="14">
        <f>Raw!B207</f>
        <v>0.41984953703703703</v>
      </c>
      <c r="C207" s="15">
        <f>Raw!C207</f>
        <v>145.30000000000001</v>
      </c>
      <c r="D207" s="15">
        <f>IF(C207&gt;0.5,Raw!D207*D$11,-999)</f>
        <v>2.6</v>
      </c>
      <c r="E207" s="9">
        <f>IF(Raw!$G207&gt;$C$8,IF(Raw!$Q207&gt;$C$8,IF(Raw!$N207&gt;$C$9,IF(Raw!$N207&lt;$A$9,IF(Raw!$X207&gt;$C$9,IF(Raw!$X207&lt;$A$9,Raw!H207,-999),-999),-999),-999),-999),-999)</f>
        <v>0.229099</v>
      </c>
      <c r="F207" s="9">
        <f>IF(Raw!$G207&gt;$C$8,IF(Raw!$Q207&gt;$C$8,IF(Raw!$N207&gt;$C$9,IF(Raw!$N207&lt;$A$9,IF(Raw!$X207&gt;$C$9,IF(Raw!$X207&lt;$A$9,Raw!I207,-999),-999),-999),-999),-999),-999)</f>
        <v>0.30998100000000001</v>
      </c>
      <c r="G207" s="9">
        <f>Raw!G207</f>
        <v>0.89009700000000003</v>
      </c>
      <c r="H207" s="9">
        <f>IF(Raw!$G207&gt;$C$8,IF(Raw!$Q207&gt;$C$8,IF(Raw!$N207&gt;$C$9,IF(Raw!$N207&lt;$A$9,IF(Raw!$X207&gt;$C$9,IF(Raw!$X207&lt;$A$9,Raw!L207,-999),-999),-999),-999),-999),-999)</f>
        <v>781.5</v>
      </c>
      <c r="I207" s="9">
        <f>IF(Raw!$G207&gt;$C$8,IF(Raw!$Q207&gt;$C$8,IF(Raw!$N207&gt;$C$9,IF(Raw!$N207&lt;$A$9,IF(Raw!$X207&gt;$C$9,IF(Raw!$X207&lt;$A$9,Raw!M207,-999),-999),-999),-999),-999),-999)</f>
        <v>0.50151299999999999</v>
      </c>
      <c r="J207" s="9">
        <f>IF(Raw!$G207&gt;$C$8,IF(Raw!$Q207&gt;$C$8,IF(Raw!$N207&gt;$C$9,IF(Raw!$N207&lt;$A$9,IF(Raw!$X207&gt;$C$9,IF(Raw!$X207&lt;$A$9,Raw!N207,-999),-999),-999),-999),-999),-999)</f>
        <v>565</v>
      </c>
      <c r="K207" s="9">
        <f>IF(Raw!$G207&gt;$C$8,IF(Raw!$Q207&gt;$C$8,IF(Raw!$N207&gt;$C$9,IF(Raw!$N207&lt;$A$9,IF(Raw!$X207&gt;$C$9,IF(Raw!$X207&lt;$A$9,Raw!R207,-999),-999),-999),-999),-999),-999)</f>
        <v>0.17958299999999999</v>
      </c>
      <c r="L207" s="9">
        <f>IF(Raw!$G207&gt;$C$8,IF(Raw!$Q207&gt;$C$8,IF(Raw!$N207&gt;$C$9,IF(Raw!$N207&lt;$A$9,IF(Raw!$X207&gt;$C$9,IF(Raw!$X207&lt;$A$9,Raw!S207,-999),-999),-999),-999),-999),-999)</f>
        <v>0.25599899999999998</v>
      </c>
      <c r="M207" s="9">
        <f>Raw!Q207</f>
        <v>0.85813399999999995</v>
      </c>
      <c r="N207" s="9">
        <f>IF(Raw!$G207&gt;$C$8,IF(Raw!$Q207&gt;$C$8,IF(Raw!$N207&gt;$C$9,IF(Raw!$N207&lt;$A$9,IF(Raw!$X207&gt;$C$9,IF(Raw!$X207&lt;$A$9,Raw!V207,-999),-999),-999),-999),-999),-999)</f>
        <v>839.1</v>
      </c>
      <c r="O207" s="9">
        <f>IF(Raw!$G207&gt;$C$8,IF(Raw!$Q207&gt;$C$8,IF(Raw!$N207&gt;$C$9,IF(Raw!$N207&lt;$A$9,IF(Raw!$X207&gt;$C$9,IF(Raw!$X207&lt;$A$9,Raw!W207,-999),-999),-999),-999),-999),-999)</f>
        <v>9.8684999999999995E-2</v>
      </c>
      <c r="P207" s="9">
        <f>IF(Raw!$G207&gt;$C$8,IF(Raw!$Q207&gt;$C$8,IF(Raw!$N207&gt;$C$9,IF(Raw!$N207&lt;$A$9,IF(Raw!$X207&gt;$C$9,IF(Raw!$X207&lt;$A$9,Raw!X207,-999),-999),-999),-999),-999),-999)</f>
        <v>586</v>
      </c>
      <c r="R207" s="9">
        <f t="shared" ref="R207:R213" si="48">F207-E207</f>
        <v>8.0882000000000009E-2</v>
      </c>
      <c r="S207" s="9">
        <f t="shared" ref="S207:S213" si="49">R207/F207</f>
        <v>0.26092566963781655</v>
      </c>
      <c r="T207" s="9">
        <f t="shared" ref="T207:T213" si="50">L207-K207</f>
        <v>7.6415999999999984E-2</v>
      </c>
      <c r="U207" s="9">
        <f t="shared" ref="U207:U213" si="51">T207/L207</f>
        <v>0.29850116602017973</v>
      </c>
      <c r="V207" s="15">
        <f t="shared" ref="V207:V213" si="52">IF(L207&gt;0,L207*V$8+V$10,-999)</f>
        <v>6.3487751999999995E-2</v>
      </c>
      <c r="X207" s="11">
        <f t="shared" ref="X207:X213" si="53">D207*6.02*10^23*10^(-6)</f>
        <v>1.5651999999999997E+18</v>
      </c>
      <c r="Y207" s="11">
        <f t="shared" ref="Y207:Y213" si="54">H207*10^(-20)</f>
        <v>7.8149999999999989E-18</v>
      </c>
      <c r="Z207" s="11">
        <f t="shared" ref="Z207:Z213" si="55">J207*10^(-6)</f>
        <v>5.6499999999999996E-4</v>
      </c>
      <c r="AA207" s="16">
        <f t="shared" ref="AA207:AA213" si="56">IF(Z207&gt;0,(X207*Y207/(X207*Y207+1/Z207)),1)</f>
        <v>6.8636659779700588E-3</v>
      </c>
      <c r="AB207" s="9">
        <f t="shared" ref="AB207:AB213" si="57">K207+T207*AA207</f>
        <v>0.18010749389937256</v>
      </c>
      <c r="AC207" s="9">
        <f t="shared" ref="AC207:AC213" si="58">IF(T207&gt;0,(L207-AB207)/T207,-999)</f>
        <v>0.99313633402202994</v>
      </c>
      <c r="AD207" s="15">
        <f t="shared" ref="AD207:AD213" si="59">IF(AC207&gt;0,X207*Y207*AC207,-999)</f>
        <v>12.148081376938158</v>
      </c>
      <c r="AE207" s="3">
        <f t="shared" ref="AE207:AE213" si="60">AE$9*Y207</f>
        <v>940.92599999999959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2.7893972737877467E-3</v>
      </c>
      <c r="AH207" s="2">
        <f t="shared" ref="AH207:AH270" si="63">((AG207*12.01)/893.5)*3600</f>
        <v>0.13497748240569335</v>
      </c>
    </row>
    <row r="208" spans="1:34">
      <c r="A208" s="1">
        <f>Raw!A208</f>
        <v>195</v>
      </c>
      <c r="B208" s="14">
        <f>Raw!B208</f>
        <v>0.4199074074074074</v>
      </c>
      <c r="C208" s="15">
        <f>Raw!C208</f>
        <v>146.19999999999999</v>
      </c>
      <c r="D208" s="15">
        <f>IF(C208&gt;0.5,Raw!D208*D$11,-999)</f>
        <v>2.6</v>
      </c>
      <c r="E208" s="9">
        <f>IF(Raw!$G208&gt;$C$8,IF(Raw!$Q208&gt;$C$8,IF(Raw!$N208&gt;$C$9,IF(Raw!$N208&lt;$A$9,IF(Raw!$X208&gt;$C$9,IF(Raw!$X208&lt;$A$9,Raw!H208,-999),-999),-999),-999),-999),-999)</f>
        <v>0.186276</v>
      </c>
      <c r="F208" s="9">
        <f>IF(Raw!$G208&gt;$C$8,IF(Raw!$Q208&gt;$C$8,IF(Raw!$N208&gt;$C$9,IF(Raw!$N208&lt;$A$9,IF(Raw!$X208&gt;$C$9,IF(Raw!$X208&lt;$A$9,Raw!I208,-999),-999),-999),-999),-999),-999)</f>
        <v>0.24834500000000001</v>
      </c>
      <c r="G208" s="9">
        <f>Raw!G208</f>
        <v>0.82183700000000004</v>
      </c>
      <c r="H208" s="9">
        <f>IF(Raw!$G208&gt;$C$8,IF(Raw!$Q208&gt;$C$8,IF(Raw!$N208&gt;$C$9,IF(Raw!$N208&lt;$A$9,IF(Raw!$X208&gt;$C$9,IF(Raw!$X208&lt;$A$9,Raw!L208,-999),-999),-999),-999),-999),-999)</f>
        <v>900</v>
      </c>
      <c r="I208" s="9">
        <f>IF(Raw!$G208&gt;$C$8,IF(Raw!$Q208&gt;$C$8,IF(Raw!$N208&gt;$C$9,IF(Raw!$N208&lt;$A$9,IF(Raw!$X208&gt;$C$9,IF(Raw!$X208&lt;$A$9,Raw!M208,-999),-999),-999),-999),-999),-999)</f>
        <v>0.22917999999999999</v>
      </c>
      <c r="J208" s="9">
        <f>IF(Raw!$G208&gt;$C$8,IF(Raw!$Q208&gt;$C$8,IF(Raw!$N208&gt;$C$9,IF(Raw!$N208&lt;$A$9,IF(Raw!$X208&gt;$C$9,IF(Raw!$X208&lt;$A$9,Raw!N208,-999),-999),-999),-999),-999),-999)</f>
        <v>522</v>
      </c>
      <c r="K208" s="9">
        <f>IF(Raw!$G208&gt;$C$8,IF(Raw!$Q208&gt;$C$8,IF(Raw!$N208&gt;$C$9,IF(Raw!$N208&lt;$A$9,IF(Raw!$X208&gt;$C$9,IF(Raw!$X208&lt;$A$9,Raw!R208,-999),-999),-999),-999),-999),-999)</f>
        <v>0.18459200000000001</v>
      </c>
      <c r="L208" s="9">
        <f>IF(Raw!$G208&gt;$C$8,IF(Raw!$Q208&gt;$C$8,IF(Raw!$N208&gt;$C$9,IF(Raw!$N208&lt;$A$9,IF(Raw!$X208&gt;$C$9,IF(Raw!$X208&lt;$A$9,Raw!S208,-999),-999),-999),-999),-999),-999)</f>
        <v>0.26527000000000001</v>
      </c>
      <c r="M208" s="9">
        <f>Raw!Q208</f>
        <v>0.85479700000000003</v>
      </c>
      <c r="N208" s="9">
        <f>IF(Raw!$G208&gt;$C$8,IF(Raw!$Q208&gt;$C$8,IF(Raw!$N208&gt;$C$9,IF(Raw!$N208&lt;$A$9,IF(Raw!$X208&gt;$C$9,IF(Raw!$X208&lt;$A$9,Raw!V208,-999),-999),-999),-999),-999),-999)</f>
        <v>802.2</v>
      </c>
      <c r="O208" s="9">
        <f>IF(Raw!$G208&gt;$C$8,IF(Raw!$Q208&gt;$C$8,IF(Raw!$N208&gt;$C$9,IF(Raw!$N208&lt;$A$9,IF(Raw!$X208&gt;$C$9,IF(Raw!$X208&lt;$A$9,Raw!W208,-999),-999),-999),-999),-999),-999)</f>
        <v>0.141208</v>
      </c>
      <c r="P208" s="9">
        <f>IF(Raw!$G208&gt;$C$8,IF(Raw!$Q208&gt;$C$8,IF(Raw!$N208&gt;$C$9,IF(Raw!$N208&lt;$A$9,IF(Raw!$X208&gt;$C$9,IF(Raw!$X208&lt;$A$9,Raw!X208,-999),-999),-999),-999),-999),-999)</f>
        <v>541</v>
      </c>
      <c r="R208" s="9">
        <f t="shared" si="48"/>
        <v>6.2069000000000013E-2</v>
      </c>
      <c r="S208" s="9">
        <f t="shared" si="49"/>
        <v>0.24993054017596494</v>
      </c>
      <c r="T208" s="9">
        <f t="shared" si="50"/>
        <v>8.0678E-2</v>
      </c>
      <c r="U208" s="9">
        <f t="shared" si="51"/>
        <v>0.30413540920571491</v>
      </c>
      <c r="V208" s="15">
        <f t="shared" si="52"/>
        <v>6.5786960000000005E-2</v>
      </c>
      <c r="X208" s="11">
        <f t="shared" si="53"/>
        <v>1.5651999999999997E+18</v>
      </c>
      <c r="Y208" s="11">
        <f t="shared" si="54"/>
        <v>8.9999999999999999E-18</v>
      </c>
      <c r="Z208" s="11">
        <f t="shared" si="55"/>
        <v>5.22E-4</v>
      </c>
      <c r="AA208" s="16">
        <f t="shared" si="56"/>
        <v>7.299633137573004E-3</v>
      </c>
      <c r="AB208" s="9">
        <f t="shared" si="57"/>
        <v>0.18518091980227311</v>
      </c>
      <c r="AC208" s="9">
        <f t="shared" si="58"/>
        <v>0.99270036686242713</v>
      </c>
      <c r="AD208" s="15">
        <f t="shared" si="59"/>
        <v>13.983971527917635</v>
      </c>
      <c r="AE208" s="3">
        <f t="shared" si="60"/>
        <v>1083.5999999999997</v>
      </c>
      <c r="AF208" s="2">
        <f t="shared" si="61"/>
        <v>0.25</v>
      </c>
      <c r="AG208" s="9">
        <f t="shared" si="62"/>
        <v>3.2715545407417668E-3</v>
      </c>
      <c r="AH208" s="2">
        <f t="shared" si="63"/>
        <v>0.15830882162676108</v>
      </c>
    </row>
    <row r="209" spans="1:34">
      <c r="A209" s="1">
        <f>Raw!A209</f>
        <v>196</v>
      </c>
      <c r="B209" s="14">
        <f>Raw!B209</f>
        <v>0.41995370370370372</v>
      </c>
      <c r="C209" s="15">
        <f>Raw!C209</f>
        <v>147.30000000000001</v>
      </c>
      <c r="D209" s="15">
        <f>IF(C209&gt;0.5,Raw!D209*D$11,-999)</f>
        <v>2.6</v>
      </c>
      <c r="E209" s="9">
        <f>IF(Raw!$G209&gt;$C$8,IF(Raw!$Q209&gt;$C$8,IF(Raw!$N209&gt;$C$9,IF(Raw!$N209&lt;$A$9,IF(Raw!$X209&gt;$C$9,IF(Raw!$X209&lt;$A$9,Raw!H209,-999),-999),-999),-999),-999),-999)</f>
        <v>0.169907</v>
      </c>
      <c r="F209" s="9">
        <f>IF(Raw!$G209&gt;$C$8,IF(Raw!$Q209&gt;$C$8,IF(Raw!$N209&gt;$C$9,IF(Raw!$N209&lt;$A$9,IF(Raw!$X209&gt;$C$9,IF(Raw!$X209&lt;$A$9,Raw!I209,-999),-999),-999),-999),-999),-999)</f>
        <v>0.221635</v>
      </c>
      <c r="G209" s="9">
        <f>Raw!G209</f>
        <v>0.88299899999999998</v>
      </c>
      <c r="H209" s="9">
        <f>IF(Raw!$G209&gt;$C$8,IF(Raw!$Q209&gt;$C$8,IF(Raw!$N209&gt;$C$9,IF(Raw!$N209&lt;$A$9,IF(Raw!$X209&gt;$C$9,IF(Raw!$X209&lt;$A$9,Raw!L209,-999),-999),-999),-999),-999),-999)</f>
        <v>776</v>
      </c>
      <c r="I209" s="9">
        <f>IF(Raw!$G209&gt;$C$8,IF(Raw!$Q209&gt;$C$8,IF(Raw!$N209&gt;$C$9,IF(Raw!$N209&lt;$A$9,IF(Raw!$X209&gt;$C$9,IF(Raw!$X209&lt;$A$9,Raw!M209,-999),-999),-999),-999),-999),-999)</f>
        <v>0.57762999999999998</v>
      </c>
      <c r="J209" s="9">
        <f>IF(Raw!$G209&gt;$C$8,IF(Raw!$Q209&gt;$C$8,IF(Raw!$N209&gt;$C$9,IF(Raw!$N209&lt;$A$9,IF(Raw!$X209&gt;$C$9,IF(Raw!$X209&lt;$A$9,Raw!N209,-999),-999),-999),-999),-999),-999)</f>
        <v>696</v>
      </c>
      <c r="K209" s="9">
        <f>IF(Raw!$G209&gt;$C$8,IF(Raw!$Q209&gt;$C$8,IF(Raw!$N209&gt;$C$9,IF(Raw!$N209&lt;$A$9,IF(Raw!$X209&gt;$C$9,IF(Raw!$X209&lt;$A$9,Raw!R209,-999),-999),-999),-999),-999),-999)</f>
        <v>0.16519</v>
      </c>
      <c r="L209" s="9">
        <f>IF(Raw!$G209&gt;$C$8,IF(Raw!$Q209&gt;$C$8,IF(Raw!$N209&gt;$C$9,IF(Raw!$N209&lt;$A$9,IF(Raw!$X209&gt;$C$9,IF(Raw!$X209&lt;$A$9,Raw!S209,-999),-999),-999),-999),-999),-999)</f>
        <v>0.220112</v>
      </c>
      <c r="M209" s="9">
        <f>Raw!Q209</f>
        <v>0.80100499999999997</v>
      </c>
      <c r="N209" s="9">
        <f>IF(Raw!$G209&gt;$C$8,IF(Raw!$Q209&gt;$C$8,IF(Raw!$N209&gt;$C$9,IF(Raw!$N209&lt;$A$9,IF(Raw!$X209&gt;$C$9,IF(Raw!$X209&lt;$A$9,Raw!V209,-999),-999),-999),-999),-999),-999)</f>
        <v>797</v>
      </c>
      <c r="O209" s="9">
        <f>IF(Raw!$G209&gt;$C$8,IF(Raw!$Q209&gt;$C$8,IF(Raw!$N209&gt;$C$9,IF(Raw!$N209&lt;$A$9,IF(Raw!$X209&gt;$C$9,IF(Raw!$X209&lt;$A$9,Raw!W209,-999),-999),-999),-999),-999),-999)</f>
        <v>0.54234400000000005</v>
      </c>
      <c r="P209" s="9">
        <f>IF(Raw!$G209&gt;$C$8,IF(Raw!$Q209&gt;$C$8,IF(Raw!$N209&gt;$C$9,IF(Raw!$N209&lt;$A$9,IF(Raw!$X209&gt;$C$9,IF(Raw!$X209&lt;$A$9,Raw!X209,-999),-999),-999),-999),-999),-999)</f>
        <v>484</v>
      </c>
      <c r="R209" s="9">
        <f t="shared" si="48"/>
        <v>5.1727999999999996E-2</v>
      </c>
      <c r="S209" s="9">
        <f t="shared" si="49"/>
        <v>0.23339274031628576</v>
      </c>
      <c r="T209" s="9">
        <f t="shared" si="50"/>
        <v>5.4921999999999999E-2</v>
      </c>
      <c r="U209" s="9">
        <f t="shared" si="51"/>
        <v>0.24951842698262702</v>
      </c>
      <c r="V209" s="15">
        <f t="shared" si="52"/>
        <v>5.4587775999999998E-2</v>
      </c>
      <c r="X209" s="11">
        <f t="shared" si="53"/>
        <v>1.5651999999999997E+18</v>
      </c>
      <c r="Y209" s="11">
        <f t="shared" si="54"/>
        <v>7.7600000000000003E-18</v>
      </c>
      <c r="Z209" s="11">
        <f t="shared" si="55"/>
        <v>6.96E-4</v>
      </c>
      <c r="AA209" s="16">
        <f t="shared" si="56"/>
        <v>8.382718588070253E-3</v>
      </c>
      <c r="AB209" s="9">
        <f t="shared" si="57"/>
        <v>0.16565039567029399</v>
      </c>
      <c r="AC209" s="9">
        <f t="shared" si="58"/>
        <v>0.99161728141192984</v>
      </c>
      <c r="AD209" s="15">
        <f t="shared" si="59"/>
        <v>12.044135902399789</v>
      </c>
      <c r="AE209" s="3">
        <f t="shared" si="60"/>
        <v>934.30399999999975</v>
      </c>
      <c r="AF209" s="2">
        <f t="shared" si="61"/>
        <v>0.25</v>
      </c>
      <c r="AG209" s="9">
        <f t="shared" si="62"/>
        <v>2.311718342101368E-3</v>
      </c>
      <c r="AH209" s="2">
        <f t="shared" si="63"/>
        <v>0.11186284749758786</v>
      </c>
    </row>
    <row r="210" spans="1:34">
      <c r="A210" s="1">
        <f>Raw!A210</f>
        <v>197</v>
      </c>
      <c r="B210" s="14">
        <f>Raw!B210</f>
        <v>0.42001157407407402</v>
      </c>
      <c r="C210" s="15">
        <f>Raw!C210</f>
        <v>147.9</v>
      </c>
      <c r="D210" s="15">
        <f>IF(C210&gt;0.5,Raw!D210*D$11,-999)</f>
        <v>2.6</v>
      </c>
      <c r="E210" s="9">
        <f>IF(Raw!$G210&gt;$C$8,IF(Raw!$Q210&gt;$C$8,IF(Raw!$N210&gt;$C$9,IF(Raw!$N210&lt;$A$9,IF(Raw!$X210&gt;$C$9,IF(Raw!$X210&lt;$A$9,Raw!H210,-999),-999),-999),-999),-999),-999)</f>
        <v>0.15467</v>
      </c>
      <c r="F210" s="9">
        <f>IF(Raw!$G210&gt;$C$8,IF(Raw!$Q210&gt;$C$8,IF(Raw!$N210&gt;$C$9,IF(Raw!$N210&lt;$A$9,IF(Raw!$X210&gt;$C$9,IF(Raw!$X210&lt;$A$9,Raw!I210,-999),-999),-999),-999),-999),-999)</f>
        <v>0.19612399999999999</v>
      </c>
      <c r="G210" s="9">
        <f>Raw!G210</f>
        <v>0.80226200000000003</v>
      </c>
      <c r="H210" s="9">
        <f>IF(Raw!$G210&gt;$C$8,IF(Raw!$Q210&gt;$C$8,IF(Raw!$N210&gt;$C$9,IF(Raw!$N210&lt;$A$9,IF(Raw!$X210&gt;$C$9,IF(Raw!$X210&lt;$A$9,Raw!L210,-999),-999),-999),-999),-999),-999)</f>
        <v>669.7</v>
      </c>
      <c r="I210" s="9">
        <f>IF(Raw!$G210&gt;$C$8,IF(Raw!$Q210&gt;$C$8,IF(Raw!$N210&gt;$C$9,IF(Raw!$N210&lt;$A$9,IF(Raw!$X210&gt;$C$9,IF(Raw!$X210&lt;$A$9,Raw!M210,-999),-999),-999),-999),-999),-999)</f>
        <v>0.18856200000000001</v>
      </c>
      <c r="J210" s="9">
        <f>IF(Raw!$G210&gt;$C$8,IF(Raw!$Q210&gt;$C$8,IF(Raw!$N210&gt;$C$9,IF(Raw!$N210&lt;$A$9,IF(Raw!$X210&gt;$C$9,IF(Raw!$X210&lt;$A$9,Raw!N210,-999),-999),-999),-999),-999),-999)</f>
        <v>553</v>
      </c>
      <c r="K210" s="9">
        <f>IF(Raw!$G210&gt;$C$8,IF(Raw!$Q210&gt;$C$8,IF(Raw!$N210&gt;$C$9,IF(Raw!$N210&lt;$A$9,IF(Raw!$X210&gt;$C$9,IF(Raw!$X210&lt;$A$9,Raw!R210,-999),-999),-999),-999),-999),-999)</f>
        <v>0.15326500000000001</v>
      </c>
      <c r="L210" s="9">
        <f>IF(Raw!$G210&gt;$C$8,IF(Raw!$Q210&gt;$C$8,IF(Raw!$N210&gt;$C$9,IF(Raw!$N210&lt;$A$9,IF(Raw!$X210&gt;$C$9,IF(Raw!$X210&lt;$A$9,Raw!S210,-999),-999),-999),-999),-999),-999)</f>
        <v>0.209535</v>
      </c>
      <c r="M210" s="9">
        <f>Raw!Q210</f>
        <v>0.82837000000000005</v>
      </c>
      <c r="N210" s="9">
        <f>IF(Raw!$G210&gt;$C$8,IF(Raw!$Q210&gt;$C$8,IF(Raw!$N210&gt;$C$9,IF(Raw!$N210&lt;$A$9,IF(Raw!$X210&gt;$C$9,IF(Raw!$X210&lt;$A$9,Raw!V210,-999),-999),-999),-999),-999),-999)</f>
        <v>757.1</v>
      </c>
      <c r="O210" s="9">
        <f>IF(Raw!$G210&gt;$C$8,IF(Raw!$Q210&gt;$C$8,IF(Raw!$N210&gt;$C$9,IF(Raw!$N210&lt;$A$9,IF(Raw!$X210&gt;$C$9,IF(Raw!$X210&lt;$A$9,Raw!W210,-999),-999),-999),-999),-999),-999)</f>
        <v>0.17439099999999999</v>
      </c>
      <c r="P210" s="9">
        <f>IF(Raw!$G210&gt;$C$8,IF(Raw!$Q210&gt;$C$8,IF(Raw!$N210&gt;$C$9,IF(Raw!$N210&lt;$A$9,IF(Raw!$X210&gt;$C$9,IF(Raw!$X210&lt;$A$9,Raw!X210,-999),-999),-999),-999),-999),-999)</f>
        <v>770</v>
      </c>
      <c r="R210" s="9">
        <f t="shared" si="48"/>
        <v>4.1453999999999991E-2</v>
      </c>
      <c r="S210" s="9">
        <f t="shared" si="49"/>
        <v>0.21136627847688194</v>
      </c>
      <c r="T210" s="9">
        <f t="shared" si="50"/>
        <v>5.6269999999999987E-2</v>
      </c>
      <c r="U210" s="9">
        <f t="shared" si="51"/>
        <v>0.26854702078411713</v>
      </c>
      <c r="V210" s="15">
        <f t="shared" si="52"/>
        <v>5.1964679999999999E-2</v>
      </c>
      <c r="X210" s="11">
        <f t="shared" si="53"/>
        <v>1.5651999999999997E+18</v>
      </c>
      <c r="Y210" s="11">
        <f t="shared" si="54"/>
        <v>6.6969999999999999E-18</v>
      </c>
      <c r="Z210" s="11">
        <f t="shared" si="55"/>
        <v>5.53E-4</v>
      </c>
      <c r="AA210" s="16">
        <f t="shared" si="56"/>
        <v>5.7632186310854049E-3</v>
      </c>
      <c r="AB210" s="9">
        <f t="shared" si="57"/>
        <v>0.1535892963123712</v>
      </c>
      <c r="AC210" s="9">
        <f t="shared" si="58"/>
        <v>0.99423678136891436</v>
      </c>
      <c r="AD210" s="15">
        <f t="shared" si="59"/>
        <v>10.421733510100188</v>
      </c>
      <c r="AE210" s="3">
        <f t="shared" si="60"/>
        <v>806.31879999999978</v>
      </c>
      <c r="AF210" s="2">
        <f t="shared" si="61"/>
        <v>0.25</v>
      </c>
      <c r="AG210" s="9">
        <f t="shared" si="62"/>
        <v>2.1528657581103114E-3</v>
      </c>
      <c r="AH210" s="2">
        <f t="shared" si="63"/>
        <v>0.10417605362916332</v>
      </c>
    </row>
    <row r="211" spans="1:34">
      <c r="A211" s="1">
        <f>Raw!A211</f>
        <v>198</v>
      </c>
      <c r="B211" s="14">
        <f>Raw!B211</f>
        <v>0.42006944444444444</v>
      </c>
      <c r="C211" s="15">
        <f>Raw!C211</f>
        <v>149</v>
      </c>
      <c r="D211" s="15">
        <f>IF(C211&gt;0.5,Raw!D211*D$11,-999)</f>
        <v>2.6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0.77868199999999999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0.70634399999999997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1.5651999999999997E+18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0.4201273148148148</v>
      </c>
      <c r="C212" s="15">
        <f>Raw!C212</f>
        <v>149.9</v>
      </c>
      <c r="D212" s="15">
        <f>IF(C212&gt;0.5,Raw!D212*D$11,-999)</f>
        <v>2.6</v>
      </c>
      <c r="E212" s="9">
        <f>IF(Raw!$G212&gt;$C$8,IF(Raw!$Q212&gt;$C$8,IF(Raw!$N212&gt;$C$9,IF(Raw!$N212&lt;$A$9,IF(Raw!$X212&gt;$C$9,IF(Raw!$X212&lt;$A$9,Raw!H212,-999),-999),-999),-999),-999),-999)</f>
        <v>0.145591</v>
      </c>
      <c r="F212" s="9">
        <f>IF(Raw!$G212&gt;$C$8,IF(Raw!$Q212&gt;$C$8,IF(Raw!$N212&gt;$C$9,IF(Raw!$N212&lt;$A$9,IF(Raw!$X212&gt;$C$9,IF(Raw!$X212&lt;$A$9,Raw!I212,-999),-999),-999),-999),-999),-999)</f>
        <v>0.197135</v>
      </c>
      <c r="G212" s="9">
        <f>Raw!G212</f>
        <v>0.81132499999999996</v>
      </c>
      <c r="H212" s="9">
        <f>IF(Raw!$G212&gt;$C$8,IF(Raw!$Q212&gt;$C$8,IF(Raw!$N212&gt;$C$9,IF(Raw!$N212&lt;$A$9,IF(Raw!$X212&gt;$C$9,IF(Raw!$X212&lt;$A$9,Raw!L212,-999),-999),-999),-999),-999),-999)</f>
        <v>820</v>
      </c>
      <c r="I212" s="9">
        <f>IF(Raw!$G212&gt;$C$8,IF(Raw!$Q212&gt;$C$8,IF(Raw!$N212&gt;$C$9,IF(Raw!$N212&lt;$A$9,IF(Raw!$X212&gt;$C$9,IF(Raw!$X212&lt;$A$9,Raw!M212,-999),-999),-999),-999),-999),-999)</f>
        <v>6.3999999999999997E-5</v>
      </c>
      <c r="J212" s="9">
        <f>IF(Raw!$G212&gt;$C$8,IF(Raw!$Q212&gt;$C$8,IF(Raw!$N212&gt;$C$9,IF(Raw!$N212&lt;$A$9,IF(Raw!$X212&gt;$C$9,IF(Raw!$X212&lt;$A$9,Raw!N212,-999),-999),-999),-999),-999),-999)</f>
        <v>713</v>
      </c>
      <c r="K212" s="9">
        <f>IF(Raw!$G212&gt;$C$8,IF(Raw!$Q212&gt;$C$8,IF(Raw!$N212&gt;$C$9,IF(Raw!$N212&lt;$A$9,IF(Raw!$X212&gt;$C$9,IF(Raw!$X212&lt;$A$9,Raw!R212,-999),-999),-999),-999),-999),-999)</f>
        <v>0.152142</v>
      </c>
      <c r="L212" s="9">
        <f>IF(Raw!$G212&gt;$C$8,IF(Raw!$Q212&gt;$C$8,IF(Raw!$N212&gt;$C$9,IF(Raw!$N212&lt;$A$9,IF(Raw!$X212&gt;$C$9,IF(Raw!$X212&lt;$A$9,Raw!S212,-999),-999),-999),-999),-999),-999)</f>
        <v>0.20796899999999999</v>
      </c>
      <c r="M212" s="9">
        <f>Raw!Q212</f>
        <v>0.85147399999999995</v>
      </c>
      <c r="N212" s="9">
        <f>IF(Raw!$G212&gt;$C$8,IF(Raw!$Q212&gt;$C$8,IF(Raw!$N212&gt;$C$9,IF(Raw!$N212&lt;$A$9,IF(Raw!$X212&gt;$C$9,IF(Raw!$X212&lt;$A$9,Raw!V212,-999),-999),-999),-999),-999),-999)</f>
        <v>861.8</v>
      </c>
      <c r="O212" s="9">
        <f>IF(Raw!$G212&gt;$C$8,IF(Raw!$Q212&gt;$C$8,IF(Raw!$N212&gt;$C$9,IF(Raw!$N212&lt;$A$9,IF(Raw!$X212&gt;$C$9,IF(Raw!$X212&lt;$A$9,Raw!W212,-999),-999),-999),-999),-999),-999)</f>
        <v>0.37081999999999998</v>
      </c>
      <c r="P212" s="9">
        <f>IF(Raw!$G212&gt;$C$8,IF(Raw!$Q212&gt;$C$8,IF(Raw!$N212&gt;$C$9,IF(Raw!$N212&lt;$A$9,IF(Raw!$X212&gt;$C$9,IF(Raw!$X212&lt;$A$9,Raw!X212,-999),-999),-999),-999),-999),-999)</f>
        <v>654</v>
      </c>
      <c r="R212" s="9">
        <f t="shared" si="48"/>
        <v>5.1544000000000006E-2</v>
      </c>
      <c r="S212" s="9">
        <f t="shared" si="49"/>
        <v>0.261465493189946</v>
      </c>
      <c r="T212" s="9">
        <f t="shared" si="50"/>
        <v>5.5826999999999988E-2</v>
      </c>
      <c r="U212" s="9">
        <f t="shared" si="51"/>
        <v>0.2684390462040015</v>
      </c>
      <c r="V212" s="15">
        <f t="shared" si="52"/>
        <v>5.1576311999999999E-2</v>
      </c>
      <c r="X212" s="11">
        <f t="shared" si="53"/>
        <v>1.5651999999999997E+18</v>
      </c>
      <c r="Y212" s="11">
        <f t="shared" si="54"/>
        <v>8.1999999999999995E-18</v>
      </c>
      <c r="Z212" s="11">
        <f t="shared" si="55"/>
        <v>7.1299999999999998E-4</v>
      </c>
      <c r="AA212" s="16">
        <f t="shared" si="56"/>
        <v>9.0681151070780477E-3</v>
      </c>
      <c r="AB212" s="9">
        <f t="shared" si="57"/>
        <v>0.15264824566208285</v>
      </c>
      <c r="AC212" s="9">
        <f t="shared" si="58"/>
        <v>0.99093188489292194</v>
      </c>
      <c r="AD212" s="15">
        <f t="shared" si="59"/>
        <v>12.718254007122088</v>
      </c>
      <c r="AE212" s="3">
        <f t="shared" si="60"/>
        <v>987.27999999999963</v>
      </c>
      <c r="AF212" s="2">
        <f t="shared" si="61"/>
        <v>0.25</v>
      </c>
      <c r="AG212" s="9">
        <f t="shared" si="62"/>
        <v>2.6262122885015947E-3</v>
      </c>
      <c r="AH212" s="2">
        <f t="shared" si="63"/>
        <v>0.12708104589329036</v>
      </c>
    </row>
    <row r="213" spans="1:34">
      <c r="A213" s="1">
        <f>Raw!A213</f>
        <v>200</v>
      </c>
      <c r="B213" s="14">
        <f>Raw!B213</f>
        <v>0.42018518518518522</v>
      </c>
      <c r="C213" s="15">
        <f>Raw!C213</f>
        <v>150.6</v>
      </c>
      <c r="D213" s="15">
        <f>IF(C213&gt;0.5,Raw!D213*D$11,-999)</f>
        <v>2.6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0.66177399999999997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0.82173200000000002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1.5651999999999997E+18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0.42023148148148143</v>
      </c>
      <c r="C214" s="15">
        <f>Raw!C214</f>
        <v>151.69999999999999</v>
      </c>
      <c r="D214" s="15">
        <f>IF(C214&gt;0.5,Raw!D214*D$11,-999)</f>
        <v>2.6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0.69564199999999998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0.73078900000000002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1.5651999999999997E+18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0.42028935185185184</v>
      </c>
      <c r="C215" s="15">
        <f>Raw!C215</f>
        <v>152.30000000000001</v>
      </c>
      <c r="D215" s="15">
        <f>IF(C215&gt;0.5,Raw!D215*D$11,-999)</f>
        <v>2.6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0.59881600000000001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0.67620100000000005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1.5651999999999997E+18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0.42034722222222221</v>
      </c>
      <c r="C216" s="15">
        <f>Raw!C216</f>
        <v>153.30000000000001</v>
      </c>
      <c r="D216" s="15">
        <f>IF(C216&gt;0.5,Raw!D216*D$11,-999)</f>
        <v>2.6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0.70371799999999995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0.64535600000000004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1.5651999999999997E+18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0.42040509259259262</v>
      </c>
      <c r="C217" s="15">
        <f>Raw!C217</f>
        <v>154.1</v>
      </c>
      <c r="D217" s="15">
        <f>IF(C217&gt;0.5,Raw!D217*D$11,-999)</f>
        <v>2.6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0.70349899999999999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0.72666600000000003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1.5651999999999997E+18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0.42045138888888894</v>
      </c>
      <c r="C218" s="15">
        <f>Raw!C218</f>
        <v>153.30000000000001</v>
      </c>
      <c r="D218" s="15">
        <f>IF(C218&gt;0.5,Raw!D218*D$11,-999)</f>
        <v>2.6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0.719113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0.73977199999999999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1.5651999999999997E+18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0.42050925925925925</v>
      </c>
      <c r="C219" s="15">
        <f>Raw!C219</f>
        <v>153</v>
      </c>
      <c r="D219" s="15">
        <f>IF(C219&gt;0.5,Raw!D219*D$11,-999)</f>
        <v>2.6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0.75314999999999999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0.78844899999999996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1.5651999999999997E+18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0.42056712962962961</v>
      </c>
      <c r="C220" s="15">
        <f>Raw!C220</f>
        <v>152.4</v>
      </c>
      <c r="D220" s="15">
        <f>IF(C220&gt;0.5,Raw!D220*D$11,-999)</f>
        <v>2.6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0.74047600000000002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0.82619200000000004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1.5651999999999997E+18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0.42061342592592593</v>
      </c>
      <c r="C221" s="15">
        <f>Raw!C221</f>
        <v>151</v>
      </c>
      <c r="D221" s="15">
        <f>IF(C221&gt;0.5,Raw!D221*D$11,-999)</f>
        <v>2.6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0.78927499999999995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0.73565499999999995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1.5651999999999997E+18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0.42067129629629635</v>
      </c>
      <c r="C222" s="15">
        <f>Raw!C222</f>
        <v>149.69999999999999</v>
      </c>
      <c r="D222" s="15">
        <f>IF(C222&gt;0.5,Raw!D222*D$11,-999)</f>
        <v>2.6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0.82189299999999998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0.75406499999999999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1.5651999999999997E+18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0.42072916666666665</v>
      </c>
      <c r="C223" s="15">
        <f>Raw!C223</f>
        <v>149.19999999999999</v>
      </c>
      <c r="D223" s="15">
        <f>IF(C223&gt;0.5,Raw!D223*D$11,-999)</f>
        <v>2.6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0.82113499999999995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0.73940099999999997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1.5651999999999997E+18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0.42078703703703701</v>
      </c>
      <c r="C224" s="15">
        <f>Raw!C224</f>
        <v>148.19999999999999</v>
      </c>
      <c r="D224" s="15">
        <f>IF(C224&gt;0.5,Raw!D224*D$11,-999)</f>
        <v>2.6</v>
      </c>
      <c r="E224" s="9">
        <f>IF(Raw!$G224&gt;$C$8,IF(Raw!$Q224&gt;$C$8,IF(Raw!$N224&gt;$C$9,IF(Raw!$N224&lt;$A$9,IF(Raw!$X224&gt;$C$9,IF(Raw!$X224&lt;$A$9,Raw!H224,-999),-999),-999),-999),-999),-999)</f>
        <v>0.172265</v>
      </c>
      <c r="F224" s="9">
        <f>IF(Raw!$G224&gt;$C$8,IF(Raw!$Q224&gt;$C$8,IF(Raw!$N224&gt;$C$9,IF(Raw!$N224&lt;$A$9,IF(Raw!$X224&gt;$C$9,IF(Raw!$X224&lt;$A$9,Raw!I224,-999),-999),-999),-999),-999),-999)</f>
        <v>0.22539699999999999</v>
      </c>
      <c r="G224" s="9">
        <f>Raw!G224</f>
        <v>0.82507799999999998</v>
      </c>
      <c r="H224" s="9">
        <f>IF(Raw!$G224&gt;$C$8,IF(Raw!$Q224&gt;$C$8,IF(Raw!$N224&gt;$C$9,IF(Raw!$N224&lt;$A$9,IF(Raw!$X224&gt;$C$9,IF(Raw!$X224&lt;$A$9,Raw!L224,-999),-999),-999),-999),-999),-999)</f>
        <v>813.5</v>
      </c>
      <c r="I224" s="9">
        <f>IF(Raw!$G224&gt;$C$8,IF(Raw!$Q224&gt;$C$8,IF(Raw!$N224&gt;$C$9,IF(Raw!$N224&lt;$A$9,IF(Raw!$X224&gt;$C$9,IF(Raw!$X224&lt;$A$9,Raw!M224,-999),-999),-999),-999),-999),-999)</f>
        <v>0.44300899999999999</v>
      </c>
      <c r="J224" s="9">
        <f>IF(Raw!$G224&gt;$C$8,IF(Raw!$Q224&gt;$C$8,IF(Raw!$N224&gt;$C$9,IF(Raw!$N224&lt;$A$9,IF(Raw!$X224&gt;$C$9,IF(Raw!$X224&lt;$A$9,Raw!N224,-999),-999),-999),-999),-999),-999)</f>
        <v>663</v>
      </c>
      <c r="K224" s="9">
        <f>IF(Raw!$G224&gt;$C$8,IF(Raw!$Q224&gt;$C$8,IF(Raw!$N224&gt;$C$9,IF(Raw!$N224&lt;$A$9,IF(Raw!$X224&gt;$C$9,IF(Raw!$X224&lt;$A$9,Raw!R224,-999),-999),-999),-999),-999),-999)</f>
        <v>0.16921900000000001</v>
      </c>
      <c r="L224" s="9">
        <f>IF(Raw!$G224&gt;$C$8,IF(Raw!$Q224&gt;$C$8,IF(Raw!$N224&gt;$C$9,IF(Raw!$N224&lt;$A$9,IF(Raw!$X224&gt;$C$9,IF(Raw!$X224&lt;$A$9,Raw!S224,-999),-999),-999),-999),-999),-999)</f>
        <v>0.23331499999999999</v>
      </c>
      <c r="M224" s="9">
        <f>Raw!Q224</f>
        <v>0.87563800000000003</v>
      </c>
      <c r="N224" s="9">
        <f>IF(Raw!$G224&gt;$C$8,IF(Raw!$Q224&gt;$C$8,IF(Raw!$N224&gt;$C$9,IF(Raw!$N224&lt;$A$9,IF(Raw!$X224&gt;$C$9,IF(Raw!$X224&lt;$A$9,Raw!V224,-999),-999),-999),-999),-999),-999)</f>
        <v>861</v>
      </c>
      <c r="O224" s="9">
        <f>IF(Raw!$G224&gt;$C$8,IF(Raw!$Q224&gt;$C$8,IF(Raw!$N224&gt;$C$9,IF(Raw!$N224&lt;$A$9,IF(Raw!$X224&gt;$C$9,IF(Raw!$X224&lt;$A$9,Raw!W224,-999),-999),-999),-999),-999),-999)</f>
        <v>0.33166499999999999</v>
      </c>
      <c r="P224" s="9">
        <f>IF(Raw!$G224&gt;$C$8,IF(Raw!$Q224&gt;$C$8,IF(Raw!$N224&gt;$C$9,IF(Raw!$N224&lt;$A$9,IF(Raw!$X224&gt;$C$9,IF(Raw!$X224&lt;$A$9,Raw!X224,-999),-999),-999),-999),-999),-999)</f>
        <v>637</v>
      </c>
      <c r="R224" s="9">
        <f t="shared" si="64"/>
        <v>5.3131999999999985E-2</v>
      </c>
      <c r="S224" s="9">
        <f t="shared" si="65"/>
        <v>0.235726296268362</v>
      </c>
      <c r="T224" s="9">
        <f t="shared" si="66"/>
        <v>6.4095999999999986E-2</v>
      </c>
      <c r="U224" s="9">
        <f t="shared" si="67"/>
        <v>0.27471872790004925</v>
      </c>
      <c r="V224" s="15">
        <f t="shared" si="68"/>
        <v>5.7862119999999996E-2</v>
      </c>
      <c r="X224" s="11">
        <f t="shared" si="69"/>
        <v>1.5651999999999997E+18</v>
      </c>
      <c r="Y224" s="11">
        <f t="shared" si="70"/>
        <v>8.1350000000000002E-18</v>
      </c>
      <c r="Z224" s="11">
        <f t="shared" si="71"/>
        <v>6.6299999999999996E-4</v>
      </c>
      <c r="AA224" s="16">
        <f t="shared" si="72"/>
        <v>8.3712446979691338E-3</v>
      </c>
      <c r="AB224" s="9">
        <f t="shared" si="73"/>
        <v>0.16975556330016103</v>
      </c>
      <c r="AC224" s="9">
        <f t="shared" si="74"/>
        <v>0.99162875530203098</v>
      </c>
      <c r="AD224" s="15">
        <f t="shared" si="75"/>
        <v>12.626311761642738</v>
      </c>
      <c r="AE224" s="3">
        <f t="shared" si="76"/>
        <v>979.45399999999972</v>
      </c>
      <c r="AF224" s="2">
        <f t="shared" si="77"/>
        <v>0.25</v>
      </c>
      <c r="AG224" s="9">
        <f t="shared" si="78"/>
        <v>2.6682186963291714E-3</v>
      </c>
      <c r="AH224" s="2">
        <f t="shared" si="63"/>
        <v>0.12911371410686967</v>
      </c>
    </row>
    <row r="225" spans="1:34">
      <c r="A225" s="1">
        <f>Raw!A225</f>
        <v>212</v>
      </c>
      <c r="B225" s="14">
        <f>Raw!B225</f>
        <v>0.42083333333333334</v>
      </c>
      <c r="C225" s="15">
        <f>Raw!C225</f>
        <v>147.5</v>
      </c>
      <c r="D225" s="15">
        <f>IF(C225&gt;0.5,Raw!D225*D$11,-999)</f>
        <v>2.6</v>
      </c>
      <c r="E225" s="9">
        <f>IF(Raw!$G225&gt;$C$8,IF(Raw!$Q225&gt;$C$8,IF(Raw!$N225&gt;$C$9,IF(Raw!$N225&lt;$A$9,IF(Raw!$X225&gt;$C$9,IF(Raw!$X225&lt;$A$9,Raw!H225,-999),-999),-999),-999),-999),-999)</f>
        <v>0.181337</v>
      </c>
      <c r="F225" s="9">
        <f>IF(Raw!$G225&gt;$C$8,IF(Raw!$Q225&gt;$C$8,IF(Raw!$N225&gt;$C$9,IF(Raw!$N225&lt;$A$9,IF(Raw!$X225&gt;$C$9,IF(Raw!$X225&lt;$A$9,Raw!I225,-999),-999),-999),-999),-999),-999)</f>
        <v>0.25336399999999998</v>
      </c>
      <c r="G225" s="9">
        <f>Raw!G225</f>
        <v>0.90281</v>
      </c>
      <c r="H225" s="9">
        <f>IF(Raw!$G225&gt;$C$8,IF(Raw!$Q225&gt;$C$8,IF(Raw!$N225&gt;$C$9,IF(Raw!$N225&lt;$A$9,IF(Raw!$X225&gt;$C$9,IF(Raw!$X225&lt;$A$9,Raw!L225,-999),-999),-999),-999),-999),-999)</f>
        <v>900</v>
      </c>
      <c r="I225" s="9">
        <f>IF(Raw!$G225&gt;$C$8,IF(Raw!$Q225&gt;$C$8,IF(Raw!$N225&gt;$C$9,IF(Raw!$N225&lt;$A$9,IF(Raw!$X225&gt;$C$9,IF(Raw!$X225&lt;$A$9,Raw!M225,-999),-999),-999),-999),-999),-999)</f>
        <v>0.37081999999999998</v>
      </c>
      <c r="J225" s="9">
        <f>IF(Raw!$G225&gt;$C$8,IF(Raw!$Q225&gt;$C$8,IF(Raw!$N225&gt;$C$9,IF(Raw!$N225&lt;$A$9,IF(Raw!$X225&gt;$C$9,IF(Raw!$X225&lt;$A$9,Raw!N225,-999),-999),-999),-999),-999),-999)</f>
        <v>608</v>
      </c>
      <c r="K225" s="9">
        <f>IF(Raw!$G225&gt;$C$8,IF(Raw!$Q225&gt;$C$8,IF(Raw!$N225&gt;$C$9,IF(Raw!$N225&lt;$A$9,IF(Raw!$X225&gt;$C$9,IF(Raw!$X225&lt;$A$9,Raw!R225,-999),-999),-999),-999),-999),-999)</f>
        <v>0.17960699999999999</v>
      </c>
      <c r="L225" s="9">
        <f>IF(Raw!$G225&gt;$C$8,IF(Raw!$Q225&gt;$C$8,IF(Raw!$N225&gt;$C$9,IF(Raw!$N225&lt;$A$9,IF(Raw!$X225&gt;$C$9,IF(Raw!$X225&lt;$A$9,Raw!S225,-999),-999),-999),-999),-999),-999)</f>
        <v>0.24123600000000001</v>
      </c>
      <c r="M225" s="9">
        <f>Raw!Q225</f>
        <v>0.87610200000000005</v>
      </c>
      <c r="N225" s="9">
        <f>IF(Raw!$G225&gt;$C$8,IF(Raw!$Q225&gt;$C$8,IF(Raw!$N225&gt;$C$9,IF(Raw!$N225&lt;$A$9,IF(Raw!$X225&gt;$C$9,IF(Raw!$X225&lt;$A$9,Raw!V225,-999),-999),-999),-999),-999),-999)</f>
        <v>793.9</v>
      </c>
      <c r="O225" s="9">
        <f>IF(Raw!$G225&gt;$C$8,IF(Raw!$Q225&gt;$C$8,IF(Raw!$N225&gt;$C$9,IF(Raw!$N225&lt;$A$9,IF(Raw!$X225&gt;$C$9,IF(Raw!$X225&lt;$A$9,Raw!W225,-999),-999),-999),-999),-999),-999)</f>
        <v>0.37081999999999998</v>
      </c>
      <c r="P225" s="9">
        <f>IF(Raw!$G225&gt;$C$8,IF(Raw!$Q225&gt;$C$8,IF(Raw!$N225&gt;$C$9,IF(Raw!$N225&lt;$A$9,IF(Raw!$X225&gt;$C$9,IF(Raw!$X225&lt;$A$9,Raw!X225,-999),-999),-999),-999),-999),-999)</f>
        <v>644</v>
      </c>
      <c r="R225" s="9">
        <f t="shared" si="64"/>
        <v>7.202699999999998E-2</v>
      </c>
      <c r="S225" s="9">
        <f t="shared" si="65"/>
        <v>0.28428269209516738</v>
      </c>
      <c r="T225" s="9">
        <f t="shared" si="66"/>
        <v>6.1629000000000017E-2</v>
      </c>
      <c r="U225" s="9">
        <f t="shared" si="67"/>
        <v>0.25547182012634939</v>
      </c>
      <c r="V225" s="15">
        <f t="shared" si="68"/>
        <v>5.9826528000000004E-2</v>
      </c>
      <c r="X225" s="11">
        <f t="shared" si="69"/>
        <v>1.5651999999999997E+18</v>
      </c>
      <c r="Y225" s="11">
        <f t="shared" si="70"/>
        <v>8.9999999999999999E-18</v>
      </c>
      <c r="Z225" s="11">
        <f t="shared" si="71"/>
        <v>6.0799999999999993E-4</v>
      </c>
      <c r="AA225" s="16">
        <f t="shared" si="72"/>
        <v>8.4920419762778473E-3</v>
      </c>
      <c r="AB225" s="9">
        <f t="shared" si="73"/>
        <v>0.180130356054956</v>
      </c>
      <c r="AC225" s="9">
        <f t="shared" si="74"/>
        <v>0.99150795802372238</v>
      </c>
      <c r="AD225" s="15">
        <f t="shared" si="75"/>
        <v>13.967174303088569</v>
      </c>
      <c r="AE225" s="3">
        <f t="shared" si="76"/>
        <v>1083.5999999999997</v>
      </c>
      <c r="AF225" s="2">
        <f t="shared" si="77"/>
        <v>0.25</v>
      </c>
      <c r="AG225" s="9">
        <f t="shared" si="78"/>
        <v>2.7447841855630867E-3</v>
      </c>
      <c r="AH225" s="2">
        <f t="shared" si="63"/>
        <v>0.13281867828428162</v>
      </c>
    </row>
    <row r="226" spans="1:34">
      <c r="A226" s="1">
        <f>Raw!A226</f>
        <v>213</v>
      </c>
      <c r="B226" s="14">
        <f>Raw!B226</f>
        <v>0.42089120370370375</v>
      </c>
      <c r="C226" s="15">
        <f>Raw!C226</f>
        <v>146.4</v>
      </c>
      <c r="D226" s="15">
        <f>IF(C226&gt;0.5,Raw!D226*D$11,-999)</f>
        <v>2.6</v>
      </c>
      <c r="E226" s="9">
        <f>IF(Raw!$G226&gt;$C$8,IF(Raw!$Q226&gt;$C$8,IF(Raw!$N226&gt;$C$9,IF(Raw!$N226&lt;$A$9,IF(Raw!$X226&gt;$C$9,IF(Raw!$X226&lt;$A$9,Raw!H226,-999),-999),-999),-999),-999),-999)</f>
        <v>0.18976499999999999</v>
      </c>
      <c r="F226" s="9">
        <f>IF(Raw!$G226&gt;$C$8,IF(Raw!$Q226&gt;$C$8,IF(Raw!$N226&gt;$C$9,IF(Raw!$N226&lt;$A$9,IF(Raw!$X226&gt;$C$9,IF(Raw!$X226&lt;$A$9,Raw!I226,-999),-999),-999),-999),-999),-999)</f>
        <v>0.26067499999999999</v>
      </c>
      <c r="G226" s="9">
        <f>Raw!G226</f>
        <v>0.87972700000000004</v>
      </c>
      <c r="H226" s="9">
        <f>IF(Raw!$G226&gt;$C$8,IF(Raw!$Q226&gt;$C$8,IF(Raw!$N226&gt;$C$9,IF(Raw!$N226&lt;$A$9,IF(Raw!$X226&gt;$C$9,IF(Raw!$X226&lt;$A$9,Raw!L226,-999),-999),-999),-999),-999),-999)</f>
        <v>896.2</v>
      </c>
      <c r="I226" s="9">
        <f>IF(Raw!$G226&gt;$C$8,IF(Raw!$Q226&gt;$C$8,IF(Raw!$N226&gt;$C$9,IF(Raw!$N226&lt;$A$9,IF(Raw!$X226&gt;$C$9,IF(Raw!$X226&lt;$A$9,Raw!M226,-999),-999),-999),-999),-999),-999)</f>
        <v>0.229161</v>
      </c>
      <c r="J226" s="9">
        <f>IF(Raw!$G226&gt;$C$8,IF(Raw!$Q226&gt;$C$8,IF(Raw!$N226&gt;$C$9,IF(Raw!$N226&lt;$A$9,IF(Raw!$X226&gt;$C$9,IF(Raw!$X226&lt;$A$9,Raw!N226,-999),-999),-999),-999),-999),-999)</f>
        <v>689</v>
      </c>
      <c r="K226" s="9">
        <f>IF(Raw!$G226&gt;$C$8,IF(Raw!$Q226&gt;$C$8,IF(Raw!$N226&gt;$C$9,IF(Raw!$N226&lt;$A$9,IF(Raw!$X226&gt;$C$9,IF(Raw!$X226&lt;$A$9,Raw!R226,-999),-999),-999),-999),-999),-999)</f>
        <v>0.19641600000000001</v>
      </c>
      <c r="L226" s="9">
        <f>IF(Raw!$G226&gt;$C$8,IF(Raw!$Q226&gt;$C$8,IF(Raw!$N226&gt;$C$9,IF(Raw!$N226&lt;$A$9,IF(Raw!$X226&gt;$C$9,IF(Raw!$X226&lt;$A$9,Raw!S226,-999),-999),-999),-999),-999),-999)</f>
        <v>0.25933699999999998</v>
      </c>
      <c r="M226" s="9">
        <f>Raw!Q226</f>
        <v>0.83845599999999998</v>
      </c>
      <c r="N226" s="9">
        <f>IF(Raw!$G226&gt;$C$8,IF(Raw!$Q226&gt;$C$8,IF(Raw!$N226&gt;$C$9,IF(Raw!$N226&lt;$A$9,IF(Raw!$X226&gt;$C$9,IF(Raw!$X226&lt;$A$9,Raw!V226,-999),-999),-999),-999),-999),-999)</f>
        <v>852.9</v>
      </c>
      <c r="O226" s="9">
        <f>IF(Raw!$G226&gt;$C$8,IF(Raw!$Q226&gt;$C$8,IF(Raw!$N226&gt;$C$9,IF(Raw!$N226&lt;$A$9,IF(Raw!$X226&gt;$C$9,IF(Raw!$X226&lt;$A$9,Raw!W226,-999),-999),-999),-999),-999),-999)</f>
        <v>0.33135599999999998</v>
      </c>
      <c r="P226" s="9">
        <f>IF(Raw!$G226&gt;$C$8,IF(Raw!$Q226&gt;$C$8,IF(Raw!$N226&gt;$C$9,IF(Raw!$N226&lt;$A$9,IF(Raw!$X226&gt;$C$9,IF(Raw!$X226&lt;$A$9,Raw!X226,-999),-999),-999),-999),-999),-999)</f>
        <v>538</v>
      </c>
      <c r="R226" s="9">
        <f t="shared" si="64"/>
        <v>7.0910000000000001E-2</v>
      </c>
      <c r="S226" s="9">
        <f t="shared" si="65"/>
        <v>0.27202455164476841</v>
      </c>
      <c r="T226" s="9">
        <f t="shared" si="66"/>
        <v>6.2920999999999977E-2</v>
      </c>
      <c r="U226" s="9">
        <f t="shared" si="67"/>
        <v>0.24262253361456321</v>
      </c>
      <c r="V226" s="15">
        <f t="shared" si="68"/>
        <v>6.4315575999999999E-2</v>
      </c>
      <c r="X226" s="11">
        <f t="shared" si="69"/>
        <v>1.5651999999999997E+18</v>
      </c>
      <c r="Y226" s="11">
        <f t="shared" si="70"/>
        <v>8.9620000000000005E-18</v>
      </c>
      <c r="Z226" s="11">
        <f t="shared" si="71"/>
        <v>6.8899999999999994E-4</v>
      </c>
      <c r="AA226" s="16">
        <f t="shared" si="72"/>
        <v>9.5723104271966068E-3</v>
      </c>
      <c r="AB226" s="9">
        <f t="shared" si="73"/>
        <v>0.19701829934438964</v>
      </c>
      <c r="AC226" s="9">
        <f t="shared" si="74"/>
        <v>0.99042768957280358</v>
      </c>
      <c r="AD226" s="15">
        <f t="shared" si="75"/>
        <v>13.893048515524834</v>
      </c>
      <c r="AE226" s="3">
        <f t="shared" si="76"/>
        <v>1079.0247999999997</v>
      </c>
      <c r="AF226" s="2">
        <f t="shared" si="77"/>
        <v>0.25</v>
      </c>
      <c r="AG226" s="9">
        <f t="shared" si="78"/>
        <v>2.5928974080512935E-3</v>
      </c>
      <c r="AH226" s="2">
        <f t="shared" si="63"/>
        <v>0.12546895616620674</v>
      </c>
    </row>
    <row r="227" spans="1:34">
      <c r="A227" s="1">
        <f>Raw!A227</f>
        <v>214</v>
      </c>
      <c r="B227" s="14">
        <f>Raw!B227</f>
        <v>0.42094907407407406</v>
      </c>
      <c r="C227" s="15">
        <f>Raw!C227</f>
        <v>145.69999999999999</v>
      </c>
      <c r="D227" s="15">
        <f>IF(C227&gt;0.5,Raw!D227*D$11,-999)</f>
        <v>2.6</v>
      </c>
      <c r="E227" s="9">
        <f>IF(Raw!$G227&gt;$C$8,IF(Raw!$Q227&gt;$C$8,IF(Raw!$N227&gt;$C$9,IF(Raw!$N227&lt;$A$9,IF(Raw!$X227&gt;$C$9,IF(Raw!$X227&lt;$A$9,Raw!H227,-999),-999),-999),-999),-999),-999)</f>
        <v>0.20280000000000001</v>
      </c>
      <c r="F227" s="9">
        <f>IF(Raw!$G227&gt;$C$8,IF(Raw!$Q227&gt;$C$8,IF(Raw!$N227&gt;$C$9,IF(Raw!$N227&lt;$A$9,IF(Raw!$X227&gt;$C$9,IF(Raw!$X227&lt;$A$9,Raw!I227,-999),-999),-999),-999),-999),-999)</f>
        <v>0.28571400000000002</v>
      </c>
      <c r="G227" s="9">
        <f>Raw!G227</f>
        <v>0.86962899999999999</v>
      </c>
      <c r="H227" s="9">
        <f>IF(Raw!$G227&gt;$C$8,IF(Raw!$Q227&gt;$C$8,IF(Raw!$N227&gt;$C$9,IF(Raw!$N227&lt;$A$9,IF(Raw!$X227&gt;$C$9,IF(Raw!$X227&lt;$A$9,Raw!L227,-999),-999),-999),-999),-999),-999)</f>
        <v>900</v>
      </c>
      <c r="I227" s="9">
        <f>IF(Raw!$G227&gt;$C$8,IF(Raw!$Q227&gt;$C$8,IF(Raw!$N227&gt;$C$9,IF(Raw!$N227&lt;$A$9,IF(Raw!$X227&gt;$C$9,IF(Raw!$X227&lt;$A$9,Raw!M227,-999),-999),-999),-999),-999),-999)</f>
        <v>0.32468200000000003</v>
      </c>
      <c r="J227" s="9">
        <f>IF(Raw!$G227&gt;$C$8,IF(Raw!$Q227&gt;$C$8,IF(Raw!$N227&gt;$C$9,IF(Raw!$N227&lt;$A$9,IF(Raw!$X227&gt;$C$9,IF(Raw!$X227&lt;$A$9,Raw!N227,-999),-999),-999),-999),-999),-999)</f>
        <v>559</v>
      </c>
      <c r="K227" s="9">
        <f>IF(Raw!$G227&gt;$C$8,IF(Raw!$Q227&gt;$C$8,IF(Raw!$N227&gt;$C$9,IF(Raw!$N227&lt;$A$9,IF(Raw!$X227&gt;$C$9,IF(Raw!$X227&lt;$A$9,Raw!R227,-999),-999),-999),-999),-999),-999)</f>
        <v>0.19120000000000001</v>
      </c>
      <c r="L227" s="9">
        <f>IF(Raw!$G227&gt;$C$8,IF(Raw!$Q227&gt;$C$8,IF(Raw!$N227&gt;$C$9,IF(Raw!$N227&lt;$A$9,IF(Raw!$X227&gt;$C$9,IF(Raw!$X227&lt;$A$9,Raw!S227,-999),-999),-999),-999),-999),-999)</f>
        <v>0.27029999999999998</v>
      </c>
      <c r="M227" s="9">
        <f>Raw!Q227</f>
        <v>0.88324400000000003</v>
      </c>
      <c r="N227" s="9">
        <f>IF(Raw!$G227&gt;$C$8,IF(Raw!$Q227&gt;$C$8,IF(Raw!$N227&gt;$C$9,IF(Raw!$N227&lt;$A$9,IF(Raw!$X227&gt;$C$9,IF(Raw!$X227&lt;$A$9,Raw!V227,-999),-999),-999),-999),-999),-999)</f>
        <v>892.4</v>
      </c>
      <c r="O227" s="9">
        <f>IF(Raw!$G227&gt;$C$8,IF(Raw!$Q227&gt;$C$8,IF(Raw!$N227&gt;$C$9,IF(Raw!$N227&lt;$A$9,IF(Raw!$X227&gt;$C$9,IF(Raw!$X227&lt;$A$9,Raw!W227,-999),-999),-999),-999),-999),-999)</f>
        <v>0.37081900000000001</v>
      </c>
      <c r="P227" s="9">
        <f>IF(Raw!$G227&gt;$C$8,IF(Raw!$Q227&gt;$C$8,IF(Raw!$N227&gt;$C$9,IF(Raw!$N227&lt;$A$9,IF(Raw!$X227&gt;$C$9,IF(Raw!$X227&lt;$A$9,Raw!X227,-999),-999),-999),-999),-999),-999)</f>
        <v>521</v>
      </c>
      <c r="R227" s="9">
        <f t="shared" si="64"/>
        <v>8.2914000000000015E-2</v>
      </c>
      <c r="S227" s="9">
        <f t="shared" si="65"/>
        <v>0.29019929019929025</v>
      </c>
      <c r="T227" s="9">
        <f t="shared" si="66"/>
        <v>7.9099999999999976E-2</v>
      </c>
      <c r="U227" s="9">
        <f t="shared" si="67"/>
        <v>0.29263780984091742</v>
      </c>
      <c r="V227" s="15">
        <f t="shared" si="68"/>
        <v>6.7034399999999994E-2</v>
      </c>
      <c r="X227" s="11">
        <f t="shared" si="69"/>
        <v>1.5651999999999997E+18</v>
      </c>
      <c r="Y227" s="11">
        <f t="shared" si="70"/>
        <v>8.9999999999999999E-18</v>
      </c>
      <c r="Z227" s="11">
        <f t="shared" si="71"/>
        <v>5.5899999999999993E-4</v>
      </c>
      <c r="AA227" s="16">
        <f t="shared" si="72"/>
        <v>7.8129975848822922E-3</v>
      </c>
      <c r="AB227" s="9">
        <f t="shared" si="73"/>
        <v>0.19181800810896421</v>
      </c>
      <c r="AC227" s="9">
        <f t="shared" si="74"/>
        <v>0.99218700241511759</v>
      </c>
      <c r="AD227" s="15">
        <f t="shared" si="75"/>
        <v>13.976739865621274</v>
      </c>
      <c r="AE227" s="3">
        <f t="shared" si="76"/>
        <v>1083.5999999999997</v>
      </c>
      <c r="AF227" s="2">
        <f t="shared" si="77"/>
        <v>0.25</v>
      </c>
      <c r="AG227" s="9">
        <f t="shared" si="78"/>
        <v>3.1462481099935754E-3</v>
      </c>
      <c r="AH227" s="2">
        <f t="shared" si="63"/>
        <v>0.1522453086554921</v>
      </c>
    </row>
    <row r="228" spans="1:34">
      <c r="A228" s="1">
        <f>Raw!A228</f>
        <v>215</v>
      </c>
      <c r="B228" s="14">
        <f>Raw!B228</f>
        <v>0.42100694444444442</v>
      </c>
      <c r="C228" s="15">
        <f>Raw!C228</f>
        <v>145.30000000000001</v>
      </c>
      <c r="D228" s="15">
        <f>IF(C228&gt;0.5,Raw!D228*D$11,-999)</f>
        <v>2.6</v>
      </c>
      <c r="E228" s="9">
        <f>IF(Raw!$G228&gt;$C$8,IF(Raw!$Q228&gt;$C$8,IF(Raw!$N228&gt;$C$9,IF(Raw!$N228&lt;$A$9,IF(Raw!$X228&gt;$C$9,IF(Raw!$X228&lt;$A$9,Raw!H228,-999),-999),-999),-999),-999),-999)</f>
        <v>0.20249</v>
      </c>
      <c r="F228" s="9">
        <f>IF(Raw!$G228&gt;$C$8,IF(Raw!$Q228&gt;$C$8,IF(Raw!$N228&gt;$C$9,IF(Raw!$N228&lt;$A$9,IF(Raw!$X228&gt;$C$9,IF(Raw!$X228&lt;$A$9,Raw!I228,-999),-999),-999),-999),-999),-999)</f>
        <v>0.27291599999999999</v>
      </c>
      <c r="G228" s="9">
        <f>Raw!G228</f>
        <v>0.88808600000000004</v>
      </c>
      <c r="H228" s="9">
        <f>IF(Raw!$G228&gt;$C$8,IF(Raw!$Q228&gt;$C$8,IF(Raw!$N228&gt;$C$9,IF(Raw!$N228&lt;$A$9,IF(Raw!$X228&gt;$C$9,IF(Raw!$X228&lt;$A$9,Raw!L228,-999),-999),-999),-999),-999),-999)</f>
        <v>900</v>
      </c>
      <c r="I228" s="9">
        <f>IF(Raw!$G228&gt;$C$8,IF(Raw!$Q228&gt;$C$8,IF(Raw!$N228&gt;$C$9,IF(Raw!$N228&lt;$A$9,IF(Raw!$X228&gt;$C$9,IF(Raw!$X228&lt;$A$9,Raw!M228,-999),-999),-999),-999),-999),-999)</f>
        <v>0.37081999999999998</v>
      </c>
      <c r="J228" s="9">
        <f>IF(Raw!$G228&gt;$C$8,IF(Raw!$Q228&gt;$C$8,IF(Raw!$N228&gt;$C$9,IF(Raw!$N228&lt;$A$9,IF(Raw!$X228&gt;$C$9,IF(Raw!$X228&lt;$A$9,Raw!N228,-999),-999),-999),-999),-999),-999)</f>
        <v>515</v>
      </c>
      <c r="K228" s="9">
        <f>IF(Raw!$G228&gt;$C$8,IF(Raw!$Q228&gt;$C$8,IF(Raw!$N228&gt;$C$9,IF(Raw!$N228&lt;$A$9,IF(Raw!$X228&gt;$C$9,IF(Raw!$X228&lt;$A$9,Raw!R228,-999),-999),-999),-999),-999),-999)</f>
        <v>0.19608900000000001</v>
      </c>
      <c r="L228" s="9">
        <f>IF(Raw!$G228&gt;$C$8,IF(Raw!$Q228&gt;$C$8,IF(Raw!$N228&gt;$C$9,IF(Raw!$N228&lt;$A$9,IF(Raw!$X228&gt;$C$9,IF(Raw!$X228&lt;$A$9,Raw!S228,-999),-999),-999),-999),-999),-999)</f>
        <v>0.28149600000000002</v>
      </c>
      <c r="M228" s="9">
        <f>Raw!Q228</f>
        <v>0.85929500000000003</v>
      </c>
      <c r="N228" s="9">
        <f>IF(Raw!$G228&gt;$C$8,IF(Raw!$Q228&gt;$C$8,IF(Raw!$N228&gt;$C$9,IF(Raw!$N228&lt;$A$9,IF(Raw!$X228&gt;$C$9,IF(Raw!$X228&lt;$A$9,Raw!V228,-999),-999),-999),-999),-999),-999)</f>
        <v>894.1</v>
      </c>
      <c r="O228" s="9">
        <f>IF(Raw!$G228&gt;$C$8,IF(Raw!$Q228&gt;$C$8,IF(Raw!$N228&gt;$C$9,IF(Raw!$N228&lt;$A$9,IF(Raw!$X228&gt;$C$9,IF(Raw!$X228&lt;$A$9,Raw!W228,-999),-999),-999),-999),-999),-999)</f>
        <v>0.35017700000000002</v>
      </c>
      <c r="P228" s="9">
        <f>IF(Raw!$G228&gt;$C$8,IF(Raw!$Q228&gt;$C$8,IF(Raw!$N228&gt;$C$9,IF(Raw!$N228&lt;$A$9,IF(Raw!$X228&gt;$C$9,IF(Raw!$X228&lt;$A$9,Raw!X228,-999),-999),-999),-999),-999),-999)</f>
        <v>394</v>
      </c>
      <c r="R228" s="9">
        <f t="shared" si="64"/>
        <v>7.0425999999999989E-2</v>
      </c>
      <c r="S228" s="9">
        <f t="shared" si="65"/>
        <v>0.25805009600023449</v>
      </c>
      <c r="T228" s="9">
        <f t="shared" si="66"/>
        <v>8.5407000000000011E-2</v>
      </c>
      <c r="U228" s="9">
        <f t="shared" si="67"/>
        <v>0.30340395600647968</v>
      </c>
      <c r="V228" s="15">
        <f t="shared" si="68"/>
        <v>6.9811008000000008E-2</v>
      </c>
      <c r="X228" s="11">
        <f t="shared" si="69"/>
        <v>1.5651999999999997E+18</v>
      </c>
      <c r="Y228" s="11">
        <f t="shared" si="70"/>
        <v>8.9999999999999999E-18</v>
      </c>
      <c r="Z228" s="11">
        <f t="shared" si="71"/>
        <v>5.1499999999999994E-4</v>
      </c>
      <c r="AA228" s="16">
        <f t="shared" si="72"/>
        <v>7.2024503689038103E-3</v>
      </c>
      <c r="AB228" s="9">
        <f t="shared" si="73"/>
        <v>0.19670413967865699</v>
      </c>
      <c r="AC228" s="9">
        <f t="shared" si="74"/>
        <v>0.99279754963109601</v>
      </c>
      <c r="AD228" s="15">
        <f t="shared" si="75"/>
        <v>13.98534052214332</v>
      </c>
      <c r="AE228" s="3">
        <f t="shared" si="76"/>
        <v>1083.5999999999997</v>
      </c>
      <c r="AF228" s="2">
        <f t="shared" si="77"/>
        <v>0.25</v>
      </c>
      <c r="AG228" s="9">
        <f t="shared" si="78"/>
        <v>3.2640058773200074E-3</v>
      </c>
      <c r="AH228" s="2">
        <f t="shared" si="63"/>
        <v>0.15794354573229752</v>
      </c>
    </row>
    <row r="229" spans="1:34">
      <c r="A229" s="1">
        <f>Raw!A229</f>
        <v>216</v>
      </c>
      <c r="B229" s="14">
        <f>Raw!B229</f>
        <v>0.42106481481481484</v>
      </c>
      <c r="C229" s="15">
        <f>Raw!C229</f>
        <v>143.5</v>
      </c>
      <c r="D229" s="15">
        <f>IF(C229&gt;0.5,Raw!D229*D$11,-999)</f>
        <v>2.6</v>
      </c>
      <c r="E229" s="9">
        <f>IF(Raw!$G229&gt;$C$8,IF(Raw!$Q229&gt;$C$8,IF(Raw!$N229&gt;$C$9,IF(Raw!$N229&lt;$A$9,IF(Raw!$X229&gt;$C$9,IF(Raw!$X229&lt;$A$9,Raw!H229,-999),-999),-999),-999),-999),-999)</f>
        <v>0.20344300000000001</v>
      </c>
      <c r="F229" s="9">
        <f>IF(Raw!$G229&gt;$C$8,IF(Raw!$Q229&gt;$C$8,IF(Raw!$N229&gt;$C$9,IF(Raw!$N229&lt;$A$9,IF(Raw!$X229&gt;$C$9,IF(Raw!$X229&lt;$A$9,Raw!I229,-999),-999),-999),-999),-999),-999)</f>
        <v>0.27749000000000001</v>
      </c>
      <c r="G229" s="9">
        <f>Raw!G229</f>
        <v>0.89742200000000005</v>
      </c>
      <c r="H229" s="9">
        <f>IF(Raw!$G229&gt;$C$8,IF(Raw!$Q229&gt;$C$8,IF(Raw!$N229&gt;$C$9,IF(Raw!$N229&lt;$A$9,IF(Raw!$X229&gt;$C$9,IF(Raw!$X229&lt;$A$9,Raw!L229,-999),-999),-999),-999),-999),-999)</f>
        <v>900</v>
      </c>
      <c r="I229" s="9">
        <f>IF(Raw!$G229&gt;$C$8,IF(Raw!$Q229&gt;$C$8,IF(Raw!$N229&gt;$C$9,IF(Raw!$N229&lt;$A$9,IF(Raw!$X229&gt;$C$9,IF(Raw!$X229&lt;$A$9,Raw!M229,-999),-999),-999),-999),-999),-999)</f>
        <v>0.32423600000000002</v>
      </c>
      <c r="J229" s="9">
        <f>IF(Raw!$G229&gt;$C$8,IF(Raw!$Q229&gt;$C$8,IF(Raw!$N229&gt;$C$9,IF(Raw!$N229&lt;$A$9,IF(Raw!$X229&gt;$C$9,IF(Raw!$X229&lt;$A$9,Raw!N229,-999),-999),-999),-999),-999),-999)</f>
        <v>981</v>
      </c>
      <c r="K229" s="9">
        <f>IF(Raw!$G229&gt;$C$8,IF(Raw!$Q229&gt;$C$8,IF(Raw!$N229&gt;$C$9,IF(Raw!$N229&lt;$A$9,IF(Raw!$X229&gt;$C$9,IF(Raw!$X229&lt;$A$9,Raw!R229,-999),-999),-999),-999),-999),-999)</f>
        <v>0.207066</v>
      </c>
      <c r="L229" s="9">
        <f>IF(Raw!$G229&gt;$C$8,IF(Raw!$Q229&gt;$C$8,IF(Raw!$N229&gt;$C$9,IF(Raw!$N229&lt;$A$9,IF(Raw!$X229&gt;$C$9,IF(Raw!$X229&lt;$A$9,Raw!S229,-999),-999),-999),-999),-999),-999)</f>
        <v>0.28175299999999998</v>
      </c>
      <c r="M229" s="9">
        <f>Raw!Q229</f>
        <v>0.83555699999999999</v>
      </c>
      <c r="N229" s="9">
        <f>IF(Raw!$G229&gt;$C$8,IF(Raw!$Q229&gt;$C$8,IF(Raw!$N229&gt;$C$9,IF(Raw!$N229&lt;$A$9,IF(Raw!$X229&gt;$C$9,IF(Raw!$X229&lt;$A$9,Raw!V229,-999),-999),-999),-999),-999),-999)</f>
        <v>774.6</v>
      </c>
      <c r="O229" s="9">
        <f>IF(Raw!$G229&gt;$C$8,IF(Raw!$Q229&gt;$C$8,IF(Raw!$N229&gt;$C$9,IF(Raw!$N229&lt;$A$9,IF(Raw!$X229&gt;$C$9,IF(Raw!$X229&lt;$A$9,Raw!W229,-999),-999),-999),-999),-999),-999)</f>
        <v>0.37081900000000001</v>
      </c>
      <c r="P229" s="9">
        <f>IF(Raw!$G229&gt;$C$8,IF(Raw!$Q229&gt;$C$8,IF(Raw!$N229&gt;$C$9,IF(Raw!$N229&lt;$A$9,IF(Raw!$X229&gt;$C$9,IF(Raw!$X229&lt;$A$9,Raw!X229,-999),-999),-999),-999),-999),-999)</f>
        <v>513</v>
      </c>
      <c r="R229" s="9">
        <f t="shared" si="64"/>
        <v>7.4047000000000002E-2</v>
      </c>
      <c r="S229" s="9">
        <f t="shared" si="65"/>
        <v>0.26684565209557098</v>
      </c>
      <c r="T229" s="9">
        <f t="shared" si="66"/>
        <v>7.4686999999999976E-2</v>
      </c>
      <c r="U229" s="9">
        <f t="shared" si="67"/>
        <v>0.26507969746551052</v>
      </c>
      <c r="V229" s="15">
        <f t="shared" si="68"/>
        <v>6.9874743999999989E-2</v>
      </c>
      <c r="X229" s="11">
        <f t="shared" si="69"/>
        <v>1.5651999999999997E+18</v>
      </c>
      <c r="Y229" s="11">
        <f t="shared" si="70"/>
        <v>8.9999999999999999E-18</v>
      </c>
      <c r="Z229" s="11">
        <f t="shared" si="71"/>
        <v>9.8099999999999988E-4</v>
      </c>
      <c r="AA229" s="16">
        <f t="shared" si="72"/>
        <v>1.3630784927563627E-2</v>
      </c>
      <c r="AB229" s="9">
        <f t="shared" si="73"/>
        <v>0.20808404243388495</v>
      </c>
      <c r="AC229" s="9">
        <f t="shared" si="74"/>
        <v>0.98636921507243625</v>
      </c>
      <c r="AD229" s="15">
        <f t="shared" si="75"/>
        <v>13.894785858882392</v>
      </c>
      <c r="AE229" s="3">
        <f t="shared" si="76"/>
        <v>1083.5999999999997</v>
      </c>
      <c r="AF229" s="2">
        <f t="shared" si="77"/>
        <v>0.25</v>
      </c>
      <c r="AG229" s="9">
        <f t="shared" si="78"/>
        <v>2.8332504860158446E-3</v>
      </c>
      <c r="AH229" s="2">
        <f t="shared" si="63"/>
        <v>0.13709951652309016</v>
      </c>
    </row>
    <row r="230" spans="1:34">
      <c r="A230" s="1">
        <f>Raw!A230</f>
        <v>217</v>
      </c>
      <c r="B230" s="14">
        <f>Raw!B230</f>
        <v>0.42111111111111116</v>
      </c>
      <c r="C230" s="15">
        <f>Raw!C230</f>
        <v>143.1</v>
      </c>
      <c r="D230" s="15">
        <f>IF(C230&gt;0.5,Raw!D230*D$11,-999)</f>
        <v>2.6</v>
      </c>
      <c r="E230" s="9">
        <f>IF(Raw!$G230&gt;$C$8,IF(Raw!$Q230&gt;$C$8,IF(Raw!$N230&gt;$C$9,IF(Raw!$N230&lt;$A$9,IF(Raw!$X230&gt;$C$9,IF(Raw!$X230&lt;$A$9,Raw!H230,-999),-999),-999),-999),-999),-999)</f>
        <v>0.211206</v>
      </c>
      <c r="F230" s="9">
        <f>IF(Raw!$G230&gt;$C$8,IF(Raw!$Q230&gt;$C$8,IF(Raw!$N230&gt;$C$9,IF(Raw!$N230&lt;$A$9,IF(Raw!$X230&gt;$C$9,IF(Raw!$X230&lt;$A$9,Raw!I230,-999),-999),-999),-999),-999),-999)</f>
        <v>0.28299200000000002</v>
      </c>
      <c r="G230" s="9">
        <f>Raw!G230</f>
        <v>0.90926200000000001</v>
      </c>
      <c r="H230" s="9">
        <f>IF(Raw!$G230&gt;$C$8,IF(Raw!$Q230&gt;$C$8,IF(Raw!$N230&gt;$C$9,IF(Raw!$N230&lt;$A$9,IF(Raw!$X230&gt;$C$9,IF(Raw!$X230&lt;$A$9,Raw!L230,-999),-999),-999),-999),-999),-999)</f>
        <v>798.5</v>
      </c>
      <c r="I230" s="9">
        <f>IF(Raw!$G230&gt;$C$8,IF(Raw!$Q230&gt;$C$8,IF(Raw!$N230&gt;$C$9,IF(Raw!$N230&lt;$A$9,IF(Raw!$X230&gt;$C$9,IF(Raw!$X230&lt;$A$9,Raw!M230,-999),-999),-999),-999),-999),-999)</f>
        <v>0.53234400000000004</v>
      </c>
      <c r="J230" s="9">
        <f>IF(Raw!$G230&gt;$C$8,IF(Raw!$Q230&gt;$C$8,IF(Raw!$N230&gt;$C$9,IF(Raw!$N230&lt;$A$9,IF(Raw!$X230&gt;$C$9,IF(Raw!$X230&lt;$A$9,Raw!N230,-999),-999),-999),-999),-999),-999)</f>
        <v>554</v>
      </c>
      <c r="K230" s="9">
        <f>IF(Raw!$G230&gt;$C$8,IF(Raw!$Q230&gt;$C$8,IF(Raw!$N230&gt;$C$9,IF(Raw!$N230&lt;$A$9,IF(Raw!$X230&gt;$C$9,IF(Raw!$X230&lt;$A$9,Raw!R230,-999),-999),-999),-999),-999),-999)</f>
        <v>0.212399</v>
      </c>
      <c r="L230" s="9">
        <f>IF(Raw!$G230&gt;$C$8,IF(Raw!$Q230&gt;$C$8,IF(Raw!$N230&gt;$C$9,IF(Raw!$N230&lt;$A$9,IF(Raw!$X230&gt;$C$9,IF(Raw!$X230&lt;$A$9,Raw!S230,-999),-999),-999),-999),-999),-999)</f>
        <v>0.29529300000000003</v>
      </c>
      <c r="M230" s="9">
        <f>Raw!Q230</f>
        <v>0.89712599999999998</v>
      </c>
      <c r="N230" s="9">
        <f>IF(Raw!$G230&gt;$C$8,IF(Raw!$Q230&gt;$C$8,IF(Raw!$N230&gt;$C$9,IF(Raw!$N230&lt;$A$9,IF(Raw!$X230&gt;$C$9,IF(Raw!$X230&lt;$A$9,Raw!V230,-999),-999),-999),-999),-999),-999)</f>
        <v>850.1</v>
      </c>
      <c r="O230" s="9">
        <f>IF(Raw!$G230&gt;$C$8,IF(Raw!$Q230&gt;$C$8,IF(Raw!$N230&gt;$C$9,IF(Raw!$N230&lt;$A$9,IF(Raw!$X230&gt;$C$9,IF(Raw!$X230&lt;$A$9,Raw!W230,-999),-999),-999),-999),-999),-999)</f>
        <v>0.37081799999999998</v>
      </c>
      <c r="P230" s="9">
        <f>IF(Raw!$G230&gt;$C$8,IF(Raw!$Q230&gt;$C$8,IF(Raw!$N230&gt;$C$9,IF(Raw!$N230&lt;$A$9,IF(Raw!$X230&gt;$C$9,IF(Raw!$X230&lt;$A$9,Raw!X230,-999),-999),-999),-999),-999),-999)</f>
        <v>462</v>
      </c>
      <c r="R230" s="9">
        <f t="shared" si="64"/>
        <v>7.1786000000000016E-2</v>
      </c>
      <c r="S230" s="9">
        <f t="shared" si="65"/>
        <v>0.25366794821055016</v>
      </c>
      <c r="T230" s="9">
        <f t="shared" si="66"/>
        <v>8.2894000000000023E-2</v>
      </c>
      <c r="U230" s="9">
        <f t="shared" si="67"/>
        <v>0.28071779554544135</v>
      </c>
      <c r="V230" s="15">
        <f t="shared" si="68"/>
        <v>7.3232664000000003E-2</v>
      </c>
      <c r="X230" s="11">
        <f t="shared" si="69"/>
        <v>1.5651999999999997E+18</v>
      </c>
      <c r="Y230" s="11">
        <f t="shared" si="70"/>
        <v>7.9850000000000003E-18</v>
      </c>
      <c r="Z230" s="11">
        <f t="shared" si="71"/>
        <v>5.5400000000000002E-4</v>
      </c>
      <c r="AA230" s="16">
        <f t="shared" si="72"/>
        <v>6.8763480321126285E-3</v>
      </c>
      <c r="AB230" s="9">
        <f t="shared" si="73"/>
        <v>0.21296900799377394</v>
      </c>
      <c r="AC230" s="9">
        <f t="shared" si="74"/>
        <v>0.99312365196788743</v>
      </c>
      <c r="AD230" s="15">
        <f t="shared" si="75"/>
        <v>12.412180563380195</v>
      </c>
      <c r="AE230" s="3">
        <f t="shared" si="76"/>
        <v>961.39399999999978</v>
      </c>
      <c r="AF230" s="2">
        <f t="shared" si="77"/>
        <v>0.25</v>
      </c>
      <c r="AG230" s="9">
        <f t="shared" si="78"/>
        <v>2.6802461274338944E-3</v>
      </c>
      <c r="AH230" s="2">
        <f t="shared" si="63"/>
        <v>0.12969571523864784</v>
      </c>
    </row>
    <row r="231" spans="1:34">
      <c r="A231" s="1">
        <f>Raw!A231</f>
        <v>218</v>
      </c>
      <c r="B231" s="14">
        <f>Raw!B231</f>
        <v>0.42116898148148146</v>
      </c>
      <c r="C231" s="15">
        <f>Raw!C231</f>
        <v>142.4</v>
      </c>
      <c r="D231" s="15">
        <f>IF(C231&gt;0.5,Raw!D231*D$11,-999)</f>
        <v>2.6</v>
      </c>
      <c r="E231" s="9">
        <f>IF(Raw!$G231&gt;$C$8,IF(Raw!$Q231&gt;$C$8,IF(Raw!$N231&gt;$C$9,IF(Raw!$N231&lt;$A$9,IF(Raw!$X231&gt;$C$9,IF(Raw!$X231&lt;$A$9,Raw!H231,-999),-999),-999),-999),-999),-999)</f>
        <v>0.211508</v>
      </c>
      <c r="F231" s="9">
        <f>IF(Raw!$G231&gt;$C$8,IF(Raw!$Q231&gt;$C$8,IF(Raw!$N231&gt;$C$9,IF(Raw!$N231&lt;$A$9,IF(Raw!$X231&gt;$C$9,IF(Raw!$X231&lt;$A$9,Raw!I231,-999),-999),-999),-999),-999),-999)</f>
        <v>0.29241600000000001</v>
      </c>
      <c r="G231" s="9">
        <f>Raw!G231</f>
        <v>0.90781900000000004</v>
      </c>
      <c r="H231" s="9">
        <f>IF(Raw!$G231&gt;$C$8,IF(Raw!$Q231&gt;$C$8,IF(Raw!$N231&gt;$C$9,IF(Raw!$N231&lt;$A$9,IF(Raw!$X231&gt;$C$9,IF(Raw!$X231&lt;$A$9,Raw!L231,-999),-999),-999),-999),-999),-999)</f>
        <v>786</v>
      </c>
      <c r="I231" s="9">
        <f>IF(Raw!$G231&gt;$C$8,IF(Raw!$Q231&gt;$C$8,IF(Raw!$N231&gt;$C$9,IF(Raw!$N231&lt;$A$9,IF(Raw!$X231&gt;$C$9,IF(Raw!$X231&lt;$A$9,Raw!M231,-999),-999),-999),-999),-999),-999)</f>
        <v>0.36490800000000001</v>
      </c>
      <c r="J231" s="9">
        <f>IF(Raw!$G231&gt;$C$8,IF(Raw!$Q231&gt;$C$8,IF(Raw!$N231&gt;$C$9,IF(Raw!$N231&lt;$A$9,IF(Raw!$X231&gt;$C$9,IF(Raw!$X231&lt;$A$9,Raw!N231,-999),-999),-999),-999),-999),-999)</f>
        <v>637</v>
      </c>
      <c r="K231" s="9">
        <f>IF(Raw!$G231&gt;$C$8,IF(Raw!$Q231&gt;$C$8,IF(Raw!$N231&gt;$C$9,IF(Raw!$N231&lt;$A$9,IF(Raw!$X231&gt;$C$9,IF(Raw!$X231&lt;$A$9,Raw!R231,-999),-999),-999),-999),-999),-999)</f>
        <v>0.20694899999999999</v>
      </c>
      <c r="L231" s="9">
        <f>IF(Raw!$G231&gt;$C$8,IF(Raw!$Q231&gt;$C$8,IF(Raw!$N231&gt;$C$9,IF(Raw!$N231&lt;$A$9,IF(Raw!$X231&gt;$C$9,IF(Raw!$X231&lt;$A$9,Raw!S231,-999),-999),-999),-999),-999),-999)</f>
        <v>0.29688300000000001</v>
      </c>
      <c r="M231" s="9">
        <f>Raw!Q231</f>
        <v>0.88105299999999998</v>
      </c>
      <c r="N231" s="9">
        <f>IF(Raw!$G231&gt;$C$8,IF(Raw!$Q231&gt;$C$8,IF(Raw!$N231&gt;$C$9,IF(Raw!$N231&lt;$A$9,IF(Raw!$X231&gt;$C$9,IF(Raw!$X231&lt;$A$9,Raw!V231,-999),-999),-999),-999),-999),-999)</f>
        <v>900</v>
      </c>
      <c r="O231" s="9">
        <f>IF(Raw!$G231&gt;$C$8,IF(Raw!$Q231&gt;$C$8,IF(Raw!$N231&gt;$C$9,IF(Raw!$N231&lt;$A$9,IF(Raw!$X231&gt;$C$9,IF(Raw!$X231&lt;$A$9,Raw!W231,-999),-999),-999),-999),-999),-999)</f>
        <v>0.37079400000000001</v>
      </c>
      <c r="P231" s="9">
        <f>IF(Raw!$G231&gt;$C$8,IF(Raw!$Q231&gt;$C$8,IF(Raw!$N231&gt;$C$9,IF(Raw!$N231&lt;$A$9,IF(Raw!$X231&gt;$C$9,IF(Raw!$X231&lt;$A$9,Raw!X231,-999),-999),-999),-999),-999),-999)</f>
        <v>595</v>
      </c>
      <c r="R231" s="9">
        <f t="shared" si="64"/>
        <v>8.0908000000000008E-2</v>
      </c>
      <c r="S231" s="9">
        <f t="shared" si="65"/>
        <v>0.27668800612825567</v>
      </c>
      <c r="T231" s="9">
        <f t="shared" si="66"/>
        <v>8.9934000000000014E-2</v>
      </c>
      <c r="U231" s="9">
        <f t="shared" si="67"/>
        <v>0.30292741585068872</v>
      </c>
      <c r="V231" s="15">
        <f t="shared" si="68"/>
        <v>7.3626984000000006E-2</v>
      </c>
      <c r="X231" s="11">
        <f t="shared" si="69"/>
        <v>1.5651999999999997E+18</v>
      </c>
      <c r="Y231" s="11">
        <f t="shared" si="70"/>
        <v>7.8599999999999998E-18</v>
      </c>
      <c r="Z231" s="11">
        <f t="shared" si="71"/>
        <v>6.3699999999999998E-4</v>
      </c>
      <c r="AA231" s="16">
        <f t="shared" si="72"/>
        <v>7.7757387293061614E-3</v>
      </c>
      <c r="AB231" s="9">
        <f t="shared" si="73"/>
        <v>0.20764830328688141</v>
      </c>
      <c r="AC231" s="9">
        <f t="shared" si="74"/>
        <v>0.99222426127069385</v>
      </c>
      <c r="AD231" s="15">
        <f t="shared" si="75"/>
        <v>12.206811192003393</v>
      </c>
      <c r="AE231" s="3">
        <f t="shared" si="76"/>
        <v>946.34399999999971</v>
      </c>
      <c r="AF231" s="2">
        <f t="shared" si="77"/>
        <v>0.25</v>
      </c>
      <c r="AG231" s="9">
        <f t="shared" si="78"/>
        <v>2.8444444385929643E-3</v>
      </c>
      <c r="AH231" s="2">
        <f t="shared" si="63"/>
        <v>0.13764118606268091</v>
      </c>
    </row>
    <row r="232" spans="1:34">
      <c r="A232" s="1">
        <f>Raw!A232</f>
        <v>219</v>
      </c>
      <c r="B232" s="14">
        <f>Raw!B232</f>
        <v>0.42122685185185182</v>
      </c>
      <c r="C232" s="15">
        <f>Raw!C232</f>
        <v>141.1</v>
      </c>
      <c r="D232" s="15">
        <f>IF(C232&gt;0.5,Raw!D232*D$11,-999)</f>
        <v>2.6</v>
      </c>
      <c r="E232" s="9">
        <f>IF(Raw!$G232&gt;$C$8,IF(Raw!$Q232&gt;$C$8,IF(Raw!$N232&gt;$C$9,IF(Raw!$N232&lt;$A$9,IF(Raw!$X232&gt;$C$9,IF(Raw!$X232&lt;$A$9,Raw!H232,-999),-999),-999),-999),-999),-999)</f>
        <v>0.21781</v>
      </c>
      <c r="F232" s="9">
        <f>IF(Raw!$G232&gt;$C$8,IF(Raw!$Q232&gt;$C$8,IF(Raw!$N232&gt;$C$9,IF(Raw!$N232&lt;$A$9,IF(Raw!$X232&gt;$C$9,IF(Raw!$X232&lt;$A$9,Raw!I232,-999),-999),-999),-999),-999),-999)</f>
        <v>0.30187000000000003</v>
      </c>
      <c r="G232" s="9">
        <f>Raw!G232</f>
        <v>0.90517099999999995</v>
      </c>
      <c r="H232" s="9">
        <f>IF(Raw!$G232&gt;$C$8,IF(Raw!$Q232&gt;$C$8,IF(Raw!$N232&gt;$C$9,IF(Raw!$N232&lt;$A$9,IF(Raw!$X232&gt;$C$9,IF(Raw!$X232&lt;$A$9,Raw!L232,-999),-999),-999),-999),-999),-999)</f>
        <v>811.1</v>
      </c>
      <c r="I232" s="9">
        <f>IF(Raw!$G232&gt;$C$8,IF(Raw!$Q232&gt;$C$8,IF(Raw!$N232&gt;$C$9,IF(Raw!$N232&lt;$A$9,IF(Raw!$X232&gt;$C$9,IF(Raw!$X232&lt;$A$9,Raw!M232,-999),-999),-999),-999),-999),-999)</f>
        <v>0.47134300000000001</v>
      </c>
      <c r="J232" s="9">
        <f>IF(Raw!$G232&gt;$C$8,IF(Raw!$Q232&gt;$C$8,IF(Raw!$N232&gt;$C$9,IF(Raw!$N232&lt;$A$9,IF(Raw!$X232&gt;$C$9,IF(Raw!$X232&lt;$A$9,Raw!N232,-999),-999),-999),-999),-999),-999)</f>
        <v>782</v>
      </c>
      <c r="K232" s="9">
        <f>IF(Raw!$G232&gt;$C$8,IF(Raw!$Q232&gt;$C$8,IF(Raw!$N232&gt;$C$9,IF(Raw!$N232&lt;$A$9,IF(Raw!$X232&gt;$C$9,IF(Raw!$X232&lt;$A$9,Raw!R232,-999),-999),-999),-999),-999),-999)</f>
        <v>0.206983</v>
      </c>
      <c r="L232" s="9">
        <f>IF(Raw!$G232&gt;$C$8,IF(Raw!$Q232&gt;$C$8,IF(Raw!$N232&gt;$C$9,IF(Raw!$N232&lt;$A$9,IF(Raw!$X232&gt;$C$9,IF(Raw!$X232&lt;$A$9,Raw!S232,-999),-999),-999),-999),-999),-999)</f>
        <v>0.30929000000000001</v>
      </c>
      <c r="M232" s="9">
        <f>Raw!Q232</f>
        <v>0.89016399999999996</v>
      </c>
      <c r="N232" s="9">
        <f>IF(Raw!$G232&gt;$C$8,IF(Raw!$Q232&gt;$C$8,IF(Raw!$N232&gt;$C$9,IF(Raw!$N232&lt;$A$9,IF(Raw!$X232&gt;$C$9,IF(Raw!$X232&lt;$A$9,Raw!V232,-999),-999),-999),-999),-999),-999)</f>
        <v>803.3</v>
      </c>
      <c r="O232" s="9">
        <f>IF(Raw!$G232&gt;$C$8,IF(Raw!$Q232&gt;$C$8,IF(Raw!$N232&gt;$C$9,IF(Raw!$N232&lt;$A$9,IF(Raw!$X232&gt;$C$9,IF(Raw!$X232&lt;$A$9,Raw!W232,-999),-999),-999),-999),-999),-999)</f>
        <v>0.37081999999999998</v>
      </c>
      <c r="P232" s="9">
        <f>IF(Raw!$G232&gt;$C$8,IF(Raw!$Q232&gt;$C$8,IF(Raw!$N232&gt;$C$9,IF(Raw!$N232&lt;$A$9,IF(Raw!$X232&gt;$C$9,IF(Raw!$X232&lt;$A$9,Raw!X232,-999),-999),-999),-999),-999),-999)</f>
        <v>680</v>
      </c>
      <c r="R232" s="9">
        <f t="shared" si="64"/>
        <v>8.4060000000000024E-2</v>
      </c>
      <c r="S232" s="9">
        <f t="shared" si="65"/>
        <v>0.27846423957332633</v>
      </c>
      <c r="T232" s="9">
        <f t="shared" si="66"/>
        <v>0.10230700000000001</v>
      </c>
      <c r="U232" s="9">
        <f t="shared" si="67"/>
        <v>0.33078017394678133</v>
      </c>
      <c r="V232" s="15">
        <f t="shared" si="68"/>
        <v>7.6703919999999995E-2</v>
      </c>
      <c r="X232" s="11">
        <f t="shared" si="69"/>
        <v>1.5651999999999997E+18</v>
      </c>
      <c r="Y232" s="11">
        <f t="shared" si="70"/>
        <v>8.1109999999999994E-18</v>
      </c>
      <c r="Z232" s="11">
        <f t="shared" si="71"/>
        <v>7.8199999999999993E-4</v>
      </c>
      <c r="AA232" s="16">
        <f t="shared" si="72"/>
        <v>9.830162260738717E-3</v>
      </c>
      <c r="AB232" s="9">
        <f t="shared" si="73"/>
        <v>0.2079886944104094</v>
      </c>
      <c r="AC232" s="9">
        <f t="shared" si="74"/>
        <v>0.99016983773926126</v>
      </c>
      <c r="AD232" s="15">
        <f t="shared" si="75"/>
        <v>12.570539975369204</v>
      </c>
      <c r="AE232" s="3">
        <f t="shared" si="76"/>
        <v>976.56439999999964</v>
      </c>
      <c r="AF232" s="2">
        <f t="shared" si="77"/>
        <v>0.25</v>
      </c>
      <c r="AG232" s="9">
        <f t="shared" si="78"/>
        <v>3.1985272305058415E-3</v>
      </c>
      <c r="AH232" s="2">
        <f t="shared" si="63"/>
        <v>0.15477506808970404</v>
      </c>
    </row>
    <row r="233" spans="1:34">
      <c r="A233" s="1">
        <f>Raw!A233</f>
        <v>220</v>
      </c>
      <c r="B233" s="14">
        <f>Raw!B233</f>
        <v>0.42128472222222224</v>
      </c>
      <c r="C233" s="15">
        <f>Raw!C233</f>
        <v>140.80000000000001</v>
      </c>
      <c r="D233" s="15">
        <f>IF(C233&gt;0.5,Raw!D233*D$11,-999)</f>
        <v>2.6</v>
      </c>
      <c r="E233" s="9">
        <f>IF(Raw!$G233&gt;$C$8,IF(Raw!$Q233&gt;$C$8,IF(Raw!$N233&gt;$C$9,IF(Raw!$N233&lt;$A$9,IF(Raw!$X233&gt;$C$9,IF(Raw!$X233&lt;$A$9,Raw!H233,-999),-999),-999),-999),-999),-999)</f>
        <v>0.23131699999999999</v>
      </c>
      <c r="F233" s="9">
        <f>IF(Raw!$G233&gt;$C$8,IF(Raw!$Q233&gt;$C$8,IF(Raw!$N233&gt;$C$9,IF(Raw!$N233&lt;$A$9,IF(Raw!$X233&gt;$C$9,IF(Raw!$X233&lt;$A$9,Raw!I233,-999),-999),-999),-999),-999),-999)</f>
        <v>0.310531</v>
      </c>
      <c r="G233" s="9">
        <f>Raw!G233</f>
        <v>0.85078399999999998</v>
      </c>
      <c r="H233" s="9">
        <f>IF(Raw!$G233&gt;$C$8,IF(Raw!$Q233&gt;$C$8,IF(Raw!$N233&gt;$C$9,IF(Raw!$N233&lt;$A$9,IF(Raw!$X233&gt;$C$9,IF(Raw!$X233&lt;$A$9,Raw!L233,-999),-999),-999),-999),-999),-999)</f>
        <v>831.7</v>
      </c>
      <c r="I233" s="9">
        <f>IF(Raw!$G233&gt;$C$8,IF(Raw!$Q233&gt;$C$8,IF(Raw!$N233&gt;$C$9,IF(Raw!$N233&lt;$A$9,IF(Raw!$X233&gt;$C$9,IF(Raw!$X233&lt;$A$9,Raw!M233,-999),-999),-999),-999),-999),-999)</f>
        <v>0.6</v>
      </c>
      <c r="J233" s="9">
        <f>IF(Raw!$G233&gt;$C$8,IF(Raw!$Q233&gt;$C$8,IF(Raw!$N233&gt;$C$9,IF(Raw!$N233&lt;$A$9,IF(Raw!$X233&gt;$C$9,IF(Raw!$X233&lt;$A$9,Raw!N233,-999),-999),-999),-999),-999),-999)</f>
        <v>562</v>
      </c>
      <c r="K233" s="9">
        <f>IF(Raw!$G233&gt;$C$8,IF(Raw!$Q233&gt;$C$8,IF(Raw!$N233&gt;$C$9,IF(Raw!$N233&lt;$A$9,IF(Raw!$X233&gt;$C$9,IF(Raw!$X233&lt;$A$9,Raw!R233,-999),-999),-999),-999),-999),-999)</f>
        <v>0.217836</v>
      </c>
      <c r="L233" s="9">
        <f>IF(Raw!$G233&gt;$C$8,IF(Raw!$Q233&gt;$C$8,IF(Raw!$N233&gt;$C$9,IF(Raw!$N233&lt;$A$9,IF(Raw!$X233&gt;$C$9,IF(Raw!$X233&lt;$A$9,Raw!S233,-999),-999),-999),-999),-999),-999)</f>
        <v>0.31359100000000001</v>
      </c>
      <c r="M233" s="9">
        <f>Raw!Q233</f>
        <v>0.89546700000000001</v>
      </c>
      <c r="N233" s="9">
        <f>IF(Raw!$G233&gt;$C$8,IF(Raw!$Q233&gt;$C$8,IF(Raw!$N233&gt;$C$9,IF(Raw!$N233&lt;$A$9,IF(Raw!$X233&gt;$C$9,IF(Raw!$X233&lt;$A$9,Raw!V233,-999),-999),-999),-999),-999),-999)</f>
        <v>873.2</v>
      </c>
      <c r="O233" s="9">
        <f>IF(Raw!$G233&gt;$C$8,IF(Raw!$Q233&gt;$C$8,IF(Raw!$N233&gt;$C$9,IF(Raw!$N233&lt;$A$9,IF(Raw!$X233&gt;$C$9,IF(Raw!$X233&lt;$A$9,Raw!W233,-999),-999),-999),-999),-999),-999)</f>
        <v>0.37081999999999998</v>
      </c>
      <c r="P233" s="9">
        <f>IF(Raw!$G233&gt;$C$8,IF(Raw!$Q233&gt;$C$8,IF(Raw!$N233&gt;$C$9,IF(Raw!$N233&lt;$A$9,IF(Raw!$X233&gt;$C$9,IF(Raw!$X233&lt;$A$9,Raw!X233,-999),-999),-999),-999),-999),-999)</f>
        <v>538</v>
      </c>
      <c r="R233" s="9">
        <f t="shared" si="64"/>
        <v>7.9214000000000007E-2</v>
      </c>
      <c r="S233" s="9">
        <f t="shared" si="65"/>
        <v>0.25509208420415352</v>
      </c>
      <c r="T233" s="9">
        <f t="shared" si="66"/>
        <v>9.5755000000000007E-2</v>
      </c>
      <c r="U233" s="9">
        <f t="shared" si="67"/>
        <v>0.30534996221192573</v>
      </c>
      <c r="V233" s="15">
        <f t="shared" si="68"/>
        <v>7.7770567999999998E-2</v>
      </c>
      <c r="X233" s="11">
        <f t="shared" si="69"/>
        <v>1.5651999999999997E+18</v>
      </c>
      <c r="Y233" s="11">
        <f t="shared" si="70"/>
        <v>8.3169999999999997E-18</v>
      </c>
      <c r="Z233" s="11">
        <f t="shared" si="71"/>
        <v>5.62E-4</v>
      </c>
      <c r="AA233" s="16">
        <f t="shared" si="72"/>
        <v>7.2628509262596423E-3</v>
      </c>
      <c r="AB233" s="9">
        <f t="shared" si="73"/>
        <v>0.21853145429044399</v>
      </c>
      <c r="AC233" s="9">
        <f t="shared" si="74"/>
        <v>0.99273714907374044</v>
      </c>
      <c r="AD233" s="15">
        <f t="shared" si="75"/>
        <v>12.923222288718225</v>
      </c>
      <c r="AE233" s="3">
        <f t="shared" si="76"/>
        <v>1001.3667999999997</v>
      </c>
      <c r="AF233" s="2">
        <f t="shared" si="77"/>
        <v>0.25</v>
      </c>
      <c r="AG233" s="9">
        <f t="shared" si="78"/>
        <v>3.0354657211664822E-3</v>
      </c>
      <c r="AH233" s="2">
        <f t="shared" si="63"/>
        <v>0.14688460651410634</v>
      </c>
    </row>
    <row r="234" spans="1:34">
      <c r="A234" s="1">
        <f>Raw!A234</f>
        <v>221</v>
      </c>
      <c r="B234" s="14">
        <f>Raw!B234</f>
        <v>0.42133101851851856</v>
      </c>
      <c r="C234" s="15">
        <f>Raw!C234</f>
        <v>139.1</v>
      </c>
      <c r="D234" s="15">
        <f>IF(C234&gt;0.5,Raw!D234*D$11,-999)</f>
        <v>2.6</v>
      </c>
      <c r="E234" s="9">
        <f>IF(Raw!$G234&gt;$C$8,IF(Raw!$Q234&gt;$C$8,IF(Raw!$N234&gt;$C$9,IF(Raw!$N234&lt;$A$9,IF(Raw!$X234&gt;$C$9,IF(Raw!$X234&lt;$A$9,Raw!H234,-999),-999),-999),-999),-999),-999)</f>
        <v>0.220751</v>
      </c>
      <c r="F234" s="9">
        <f>IF(Raw!$G234&gt;$C$8,IF(Raw!$Q234&gt;$C$8,IF(Raw!$N234&gt;$C$9,IF(Raw!$N234&lt;$A$9,IF(Raw!$X234&gt;$C$9,IF(Raw!$X234&lt;$A$9,Raw!I234,-999),-999),-999),-999),-999),-999)</f>
        <v>0.314807</v>
      </c>
      <c r="G234" s="9">
        <f>Raw!G234</f>
        <v>0.89730200000000004</v>
      </c>
      <c r="H234" s="9">
        <f>IF(Raw!$G234&gt;$C$8,IF(Raw!$Q234&gt;$C$8,IF(Raw!$N234&gt;$C$9,IF(Raw!$N234&lt;$A$9,IF(Raw!$X234&gt;$C$9,IF(Raw!$X234&lt;$A$9,Raw!L234,-999),-999),-999),-999),-999),-999)</f>
        <v>821.9</v>
      </c>
      <c r="I234" s="9">
        <f>IF(Raw!$G234&gt;$C$8,IF(Raw!$Q234&gt;$C$8,IF(Raw!$N234&gt;$C$9,IF(Raw!$N234&lt;$A$9,IF(Raw!$X234&gt;$C$9,IF(Raw!$X234&lt;$A$9,Raw!M234,-999),-999),-999),-999),-999),-999)</f>
        <v>0.33604499999999998</v>
      </c>
      <c r="J234" s="9">
        <f>IF(Raw!$G234&gt;$C$8,IF(Raw!$Q234&gt;$C$8,IF(Raw!$N234&gt;$C$9,IF(Raw!$N234&lt;$A$9,IF(Raw!$X234&gt;$C$9,IF(Raw!$X234&lt;$A$9,Raw!N234,-999),-999),-999),-999),-999),-999)</f>
        <v>472</v>
      </c>
      <c r="K234" s="9">
        <f>IF(Raw!$G234&gt;$C$8,IF(Raw!$Q234&gt;$C$8,IF(Raw!$N234&gt;$C$9,IF(Raw!$N234&lt;$A$9,IF(Raw!$X234&gt;$C$9,IF(Raw!$X234&lt;$A$9,Raw!R234,-999),-999),-999),-999),-999),-999)</f>
        <v>0.222853</v>
      </c>
      <c r="L234" s="9">
        <f>IF(Raw!$G234&gt;$C$8,IF(Raw!$Q234&gt;$C$8,IF(Raw!$N234&gt;$C$9,IF(Raw!$N234&lt;$A$9,IF(Raw!$X234&gt;$C$9,IF(Raw!$X234&lt;$A$9,Raw!S234,-999),-999),-999),-999),-999),-999)</f>
        <v>0.31712800000000002</v>
      </c>
      <c r="M234" s="9">
        <f>Raw!Q234</f>
        <v>0.89951800000000004</v>
      </c>
      <c r="N234" s="9">
        <f>IF(Raw!$G234&gt;$C$8,IF(Raw!$Q234&gt;$C$8,IF(Raw!$N234&gt;$C$9,IF(Raw!$N234&lt;$A$9,IF(Raw!$X234&gt;$C$9,IF(Raw!$X234&lt;$A$9,Raw!V234,-999),-999),-999),-999),-999),-999)</f>
        <v>854.3</v>
      </c>
      <c r="O234" s="9">
        <f>IF(Raw!$G234&gt;$C$8,IF(Raw!$Q234&gt;$C$8,IF(Raw!$N234&gt;$C$9,IF(Raw!$N234&lt;$A$9,IF(Raw!$X234&gt;$C$9,IF(Raw!$X234&lt;$A$9,Raw!W234,-999),-999),-999),-999),-999),-999)</f>
        <v>0.37081999999999998</v>
      </c>
      <c r="P234" s="9">
        <f>IF(Raw!$G234&gt;$C$8,IF(Raw!$Q234&gt;$C$8,IF(Raw!$N234&gt;$C$9,IF(Raw!$N234&lt;$A$9,IF(Raw!$X234&gt;$C$9,IF(Raw!$X234&lt;$A$9,Raw!X234,-999),-999),-999),-999),-999),-999)</f>
        <v>907</v>
      </c>
      <c r="R234" s="9">
        <f t="shared" si="64"/>
        <v>9.4056000000000001E-2</v>
      </c>
      <c r="S234" s="9">
        <f t="shared" si="65"/>
        <v>0.29877353426067399</v>
      </c>
      <c r="T234" s="9">
        <f t="shared" si="66"/>
        <v>9.4275000000000025E-2</v>
      </c>
      <c r="U234" s="9">
        <f t="shared" si="67"/>
        <v>0.29727744002421741</v>
      </c>
      <c r="V234" s="15">
        <f t="shared" si="68"/>
        <v>7.8647744000000006E-2</v>
      </c>
      <c r="X234" s="11">
        <f t="shared" si="69"/>
        <v>1.5651999999999997E+18</v>
      </c>
      <c r="Y234" s="11">
        <f t="shared" si="70"/>
        <v>8.2189999999999992E-18</v>
      </c>
      <c r="Z234" s="11">
        <f t="shared" si="71"/>
        <v>4.7199999999999998E-4</v>
      </c>
      <c r="AA234" s="16">
        <f t="shared" si="72"/>
        <v>6.0353402870819547E-3</v>
      </c>
      <c r="AB234" s="9">
        <f t="shared" si="73"/>
        <v>0.22342198170556465</v>
      </c>
      <c r="AC234" s="9">
        <f t="shared" si="74"/>
        <v>0.99396465971291792</v>
      </c>
      <c r="AD234" s="15">
        <f t="shared" si="75"/>
        <v>12.786737896360073</v>
      </c>
      <c r="AE234" s="3">
        <f t="shared" si="76"/>
        <v>989.56759999999963</v>
      </c>
      <c r="AF234" s="2">
        <f t="shared" si="77"/>
        <v>0.25</v>
      </c>
      <c r="AG234" s="9">
        <f t="shared" si="78"/>
        <v>2.9240066985312071E-3</v>
      </c>
      <c r="AH234" s="2">
        <f t="shared" si="63"/>
        <v>0.14149116241488</v>
      </c>
    </row>
    <row r="235" spans="1:34">
      <c r="A235" s="1">
        <f>Raw!A235</f>
        <v>222</v>
      </c>
      <c r="B235" s="14">
        <f>Raw!B235</f>
        <v>0.42138888888888887</v>
      </c>
      <c r="C235" s="15">
        <f>Raw!C235</f>
        <v>139</v>
      </c>
      <c r="D235" s="15">
        <f>IF(C235&gt;0.5,Raw!D235*D$11,-999)</f>
        <v>2.6</v>
      </c>
      <c r="E235" s="9">
        <f>IF(Raw!$G235&gt;$C$8,IF(Raw!$Q235&gt;$C$8,IF(Raw!$N235&gt;$C$9,IF(Raw!$N235&lt;$A$9,IF(Raw!$X235&gt;$C$9,IF(Raw!$X235&lt;$A$9,Raw!H235,-999),-999),-999),-999),-999),-999)</f>
        <v>0.22550700000000001</v>
      </c>
      <c r="F235" s="9">
        <f>IF(Raw!$G235&gt;$C$8,IF(Raw!$Q235&gt;$C$8,IF(Raw!$N235&gt;$C$9,IF(Raw!$N235&lt;$A$9,IF(Raw!$X235&gt;$C$9,IF(Raw!$X235&lt;$A$9,Raw!I235,-999),-999),-999),-999),-999),-999)</f>
        <v>0.32091599999999998</v>
      </c>
      <c r="G235" s="9">
        <f>Raw!G235</f>
        <v>0.91256300000000001</v>
      </c>
      <c r="H235" s="9">
        <f>IF(Raw!$G235&gt;$C$8,IF(Raw!$Q235&gt;$C$8,IF(Raw!$N235&gt;$C$9,IF(Raw!$N235&lt;$A$9,IF(Raw!$X235&gt;$C$9,IF(Raw!$X235&lt;$A$9,Raw!L235,-999),-999),-999),-999),-999),-999)</f>
        <v>900</v>
      </c>
      <c r="I235" s="9">
        <f>IF(Raw!$G235&gt;$C$8,IF(Raw!$Q235&gt;$C$8,IF(Raw!$N235&gt;$C$9,IF(Raw!$N235&lt;$A$9,IF(Raw!$X235&gt;$C$9,IF(Raw!$X235&lt;$A$9,Raw!M235,-999),-999),-999),-999),-999),-999)</f>
        <v>0.37081900000000001</v>
      </c>
      <c r="J235" s="9">
        <f>IF(Raw!$G235&gt;$C$8,IF(Raw!$Q235&gt;$C$8,IF(Raw!$N235&gt;$C$9,IF(Raw!$N235&lt;$A$9,IF(Raw!$X235&gt;$C$9,IF(Raw!$X235&lt;$A$9,Raw!N235,-999),-999),-999),-999),-999),-999)</f>
        <v>606</v>
      </c>
      <c r="K235" s="9">
        <f>IF(Raw!$G235&gt;$C$8,IF(Raw!$Q235&gt;$C$8,IF(Raw!$N235&gt;$C$9,IF(Raw!$N235&lt;$A$9,IF(Raw!$X235&gt;$C$9,IF(Raw!$X235&lt;$A$9,Raw!R235,-999),-999),-999),-999),-999),-999)</f>
        <v>0.223523</v>
      </c>
      <c r="L235" s="9">
        <f>IF(Raw!$G235&gt;$C$8,IF(Raw!$Q235&gt;$C$8,IF(Raw!$N235&gt;$C$9,IF(Raw!$N235&lt;$A$9,IF(Raw!$X235&gt;$C$9,IF(Raw!$X235&lt;$A$9,Raw!S235,-999),-999),-999),-999),-999),-999)</f>
        <v>0.32664399999999999</v>
      </c>
      <c r="M235" s="9">
        <f>Raw!Q235</f>
        <v>0.90495599999999998</v>
      </c>
      <c r="N235" s="9">
        <f>IF(Raw!$G235&gt;$C$8,IF(Raw!$Q235&gt;$C$8,IF(Raw!$N235&gt;$C$9,IF(Raw!$N235&lt;$A$9,IF(Raw!$X235&gt;$C$9,IF(Raw!$X235&lt;$A$9,Raw!V235,-999),-999),-999),-999),-999),-999)</f>
        <v>900</v>
      </c>
      <c r="O235" s="9">
        <f>IF(Raw!$G235&gt;$C$8,IF(Raw!$Q235&gt;$C$8,IF(Raw!$N235&gt;$C$9,IF(Raw!$N235&lt;$A$9,IF(Raw!$X235&gt;$C$9,IF(Raw!$X235&lt;$A$9,Raw!W235,-999),-999),-999),-999),-999),-999)</f>
        <v>0.37081999999999998</v>
      </c>
      <c r="P235" s="9">
        <f>IF(Raw!$G235&gt;$C$8,IF(Raw!$Q235&gt;$C$8,IF(Raw!$N235&gt;$C$9,IF(Raw!$N235&lt;$A$9,IF(Raw!$X235&gt;$C$9,IF(Raw!$X235&lt;$A$9,Raw!X235,-999),-999),-999),-999),-999),-999)</f>
        <v>505</v>
      </c>
      <c r="R235" s="9">
        <f t="shared" si="64"/>
        <v>9.5408999999999966E-2</v>
      </c>
      <c r="S235" s="9">
        <f t="shared" si="65"/>
        <v>0.29730209774520427</v>
      </c>
      <c r="T235" s="9">
        <f t="shared" si="66"/>
        <v>0.10312099999999999</v>
      </c>
      <c r="U235" s="9">
        <f t="shared" si="67"/>
        <v>0.31569843621802329</v>
      </c>
      <c r="V235" s="15">
        <f t="shared" si="68"/>
        <v>8.1007711999999996E-2</v>
      </c>
      <c r="X235" s="11">
        <f t="shared" si="69"/>
        <v>1.5651999999999997E+18</v>
      </c>
      <c r="Y235" s="11">
        <f t="shared" si="70"/>
        <v>8.9999999999999999E-18</v>
      </c>
      <c r="Z235" s="11">
        <f t="shared" si="71"/>
        <v>6.0599999999999998E-4</v>
      </c>
      <c r="AA235" s="16">
        <f t="shared" si="72"/>
        <v>8.4643440736097454E-3</v>
      </c>
      <c r="AB235" s="9">
        <f t="shared" si="73"/>
        <v>0.22439585162521472</v>
      </c>
      <c r="AC235" s="9">
        <f t="shared" si="74"/>
        <v>0.99153565592639015</v>
      </c>
      <c r="AD235" s="15">
        <f t="shared" si="75"/>
        <v>13.967564477903869</v>
      </c>
      <c r="AE235" s="3">
        <f t="shared" si="76"/>
        <v>1083.5999999999997</v>
      </c>
      <c r="AF235" s="2">
        <f t="shared" si="77"/>
        <v>0.25</v>
      </c>
      <c r="AG235" s="9">
        <f t="shared" si="78"/>
        <v>3.3919525103451248E-3</v>
      </c>
      <c r="AH235" s="2">
        <f t="shared" si="63"/>
        <v>0.16413481671771887</v>
      </c>
    </row>
    <row r="236" spans="1:34">
      <c r="A236" s="1">
        <f>Raw!A236</f>
        <v>223</v>
      </c>
      <c r="B236" s="14">
        <f>Raw!B236</f>
        <v>0.42144675925925923</v>
      </c>
      <c r="C236" s="15">
        <f>Raw!C236</f>
        <v>137.5</v>
      </c>
      <c r="D236" s="15">
        <f>IF(C236&gt;0.5,Raw!D236*D$11,-999)</f>
        <v>2.6</v>
      </c>
      <c r="E236" s="9">
        <f>IF(Raw!$G236&gt;$C$8,IF(Raw!$Q236&gt;$C$8,IF(Raw!$N236&gt;$C$9,IF(Raw!$N236&lt;$A$9,IF(Raw!$X236&gt;$C$9,IF(Raw!$X236&lt;$A$9,Raw!H236,-999),-999),-999),-999),-999),-999)</f>
        <v>0.23747799999999999</v>
      </c>
      <c r="F236" s="9">
        <f>IF(Raw!$G236&gt;$C$8,IF(Raw!$Q236&gt;$C$8,IF(Raw!$N236&gt;$C$9,IF(Raw!$N236&lt;$A$9,IF(Raw!$X236&gt;$C$9,IF(Raw!$X236&lt;$A$9,Raw!I236,-999),-999),-999),-999),-999),-999)</f>
        <v>0.34270299999999998</v>
      </c>
      <c r="G236" s="9">
        <f>Raw!G236</f>
        <v>0.91436600000000001</v>
      </c>
      <c r="H236" s="9">
        <f>IF(Raw!$G236&gt;$C$8,IF(Raw!$Q236&gt;$C$8,IF(Raw!$N236&gt;$C$9,IF(Raw!$N236&lt;$A$9,IF(Raw!$X236&gt;$C$9,IF(Raw!$X236&lt;$A$9,Raw!L236,-999),-999),-999),-999),-999),-999)</f>
        <v>877.5</v>
      </c>
      <c r="I236" s="9">
        <f>IF(Raw!$G236&gt;$C$8,IF(Raw!$Q236&gt;$C$8,IF(Raw!$N236&gt;$C$9,IF(Raw!$N236&lt;$A$9,IF(Raw!$X236&gt;$C$9,IF(Raw!$X236&lt;$A$9,Raw!M236,-999),-999),-999),-999),-999),-999)</f>
        <v>0.37081999999999998</v>
      </c>
      <c r="J236" s="9">
        <f>IF(Raw!$G236&gt;$C$8,IF(Raw!$Q236&gt;$C$8,IF(Raw!$N236&gt;$C$9,IF(Raw!$N236&lt;$A$9,IF(Raw!$X236&gt;$C$9,IF(Raw!$X236&lt;$A$9,Raw!N236,-999),-999),-999),-999),-999),-999)</f>
        <v>420</v>
      </c>
      <c r="K236" s="9">
        <f>IF(Raw!$G236&gt;$C$8,IF(Raw!$Q236&gt;$C$8,IF(Raw!$N236&gt;$C$9,IF(Raw!$N236&lt;$A$9,IF(Raw!$X236&gt;$C$9,IF(Raw!$X236&lt;$A$9,Raw!R236,-999),-999),-999),-999),-999),-999)</f>
        <v>0.24812000000000001</v>
      </c>
      <c r="L236" s="9">
        <f>IF(Raw!$G236&gt;$C$8,IF(Raw!$Q236&gt;$C$8,IF(Raw!$N236&gt;$C$9,IF(Raw!$N236&lt;$A$9,IF(Raw!$X236&gt;$C$9,IF(Raw!$X236&lt;$A$9,Raw!S236,-999),-999),-999),-999),-999),-999)</f>
        <v>0.35817199999999999</v>
      </c>
      <c r="M236" s="9">
        <f>Raw!Q236</f>
        <v>0.89845699999999995</v>
      </c>
      <c r="N236" s="9">
        <f>IF(Raw!$G236&gt;$C$8,IF(Raw!$Q236&gt;$C$8,IF(Raw!$N236&gt;$C$9,IF(Raw!$N236&lt;$A$9,IF(Raw!$X236&gt;$C$9,IF(Raw!$X236&lt;$A$9,Raw!V236,-999),-999),-999),-999),-999),-999)</f>
        <v>900</v>
      </c>
      <c r="O236" s="9">
        <f>IF(Raw!$G236&gt;$C$8,IF(Raw!$Q236&gt;$C$8,IF(Raw!$N236&gt;$C$9,IF(Raw!$N236&lt;$A$9,IF(Raw!$X236&gt;$C$9,IF(Raw!$X236&lt;$A$9,Raw!W236,-999),-999),-999),-999),-999),-999)</f>
        <v>0.37081999999999998</v>
      </c>
      <c r="P236" s="9">
        <f>IF(Raw!$G236&gt;$C$8,IF(Raw!$Q236&gt;$C$8,IF(Raw!$N236&gt;$C$9,IF(Raw!$N236&lt;$A$9,IF(Raw!$X236&gt;$C$9,IF(Raw!$X236&lt;$A$9,Raw!X236,-999),-999),-999),-999),-999),-999)</f>
        <v>637</v>
      </c>
      <c r="R236" s="9">
        <f t="shared" si="64"/>
        <v>0.10522499999999999</v>
      </c>
      <c r="S236" s="9">
        <f t="shared" si="65"/>
        <v>0.30704429199627664</v>
      </c>
      <c r="T236" s="9">
        <f t="shared" si="66"/>
        <v>0.11005199999999998</v>
      </c>
      <c r="U236" s="9">
        <f t="shared" si="67"/>
        <v>0.3072601990105312</v>
      </c>
      <c r="V236" s="15">
        <f t="shared" si="68"/>
        <v>8.8826656000000004E-2</v>
      </c>
      <c r="X236" s="11">
        <f t="shared" si="69"/>
        <v>1.5651999999999997E+18</v>
      </c>
      <c r="Y236" s="11">
        <f t="shared" si="70"/>
        <v>8.7749999999999999E-18</v>
      </c>
      <c r="Z236" s="11">
        <f t="shared" si="71"/>
        <v>4.1999999999999996E-4</v>
      </c>
      <c r="AA236" s="16">
        <f t="shared" si="72"/>
        <v>5.735459346955598E-3</v>
      </c>
      <c r="AB236" s="9">
        <f t="shared" si="73"/>
        <v>0.24875119877205115</v>
      </c>
      <c r="AC236" s="9">
        <f t="shared" si="74"/>
        <v>0.99426454065304448</v>
      </c>
      <c r="AD236" s="15">
        <f t="shared" si="75"/>
        <v>13.655855587989521</v>
      </c>
      <c r="AE236" s="3">
        <f t="shared" si="76"/>
        <v>1056.5099999999998</v>
      </c>
      <c r="AF236" s="2">
        <f t="shared" si="77"/>
        <v>0.25</v>
      </c>
      <c r="AG236" s="9">
        <f t="shared" si="78"/>
        <v>3.2276160812497959E-3</v>
      </c>
      <c r="AH236" s="2">
        <f t="shared" si="63"/>
        <v>0.1561826624386303</v>
      </c>
    </row>
    <row r="237" spans="1:34">
      <c r="A237" s="1">
        <f>Raw!A237</f>
        <v>224</v>
      </c>
      <c r="B237" s="14">
        <f>Raw!B237</f>
        <v>0.42150462962962965</v>
      </c>
      <c r="C237" s="15">
        <f>Raw!C237</f>
        <v>137.1</v>
      </c>
      <c r="D237" s="15">
        <f>IF(C237&gt;0.5,Raw!D237*D$11,-999)</f>
        <v>2.6</v>
      </c>
      <c r="E237" s="9">
        <f>IF(Raw!$G237&gt;$C$8,IF(Raw!$Q237&gt;$C$8,IF(Raw!$N237&gt;$C$9,IF(Raw!$N237&lt;$A$9,IF(Raw!$X237&gt;$C$9,IF(Raw!$X237&lt;$A$9,Raw!H237,-999),-999),-999),-999),-999),-999)</f>
        <v>0.24224899999999999</v>
      </c>
      <c r="F237" s="9">
        <f>IF(Raw!$G237&gt;$C$8,IF(Raw!$Q237&gt;$C$8,IF(Raw!$N237&gt;$C$9,IF(Raw!$N237&lt;$A$9,IF(Raw!$X237&gt;$C$9,IF(Raw!$X237&lt;$A$9,Raw!I237,-999),-999),-999),-999),-999),-999)</f>
        <v>0.348242</v>
      </c>
      <c r="G237" s="9">
        <f>Raw!G237</f>
        <v>0.91248399999999996</v>
      </c>
      <c r="H237" s="9">
        <f>IF(Raw!$G237&gt;$C$8,IF(Raw!$Q237&gt;$C$8,IF(Raw!$N237&gt;$C$9,IF(Raw!$N237&lt;$A$9,IF(Raw!$X237&gt;$C$9,IF(Raw!$X237&lt;$A$9,Raw!L237,-999),-999),-999),-999),-999),-999)</f>
        <v>900</v>
      </c>
      <c r="I237" s="9">
        <f>IF(Raw!$G237&gt;$C$8,IF(Raw!$Q237&gt;$C$8,IF(Raw!$N237&gt;$C$9,IF(Raw!$N237&lt;$A$9,IF(Raw!$X237&gt;$C$9,IF(Raw!$X237&lt;$A$9,Raw!M237,-999),-999),-999),-999),-999),-999)</f>
        <v>0.37081999999999998</v>
      </c>
      <c r="J237" s="9">
        <f>IF(Raw!$G237&gt;$C$8,IF(Raw!$Q237&gt;$C$8,IF(Raw!$N237&gt;$C$9,IF(Raw!$N237&lt;$A$9,IF(Raw!$X237&gt;$C$9,IF(Raw!$X237&lt;$A$9,Raw!N237,-999),-999),-999),-999),-999),-999)</f>
        <v>540</v>
      </c>
      <c r="K237" s="9">
        <f>IF(Raw!$G237&gt;$C$8,IF(Raw!$Q237&gt;$C$8,IF(Raw!$N237&gt;$C$9,IF(Raw!$N237&lt;$A$9,IF(Raw!$X237&gt;$C$9,IF(Raw!$X237&lt;$A$9,Raw!R237,-999),-999),-999),-999),-999),-999)</f>
        <v>0.23175000000000001</v>
      </c>
      <c r="L237" s="9">
        <f>IF(Raw!$G237&gt;$C$8,IF(Raw!$Q237&gt;$C$8,IF(Raw!$N237&gt;$C$9,IF(Raw!$N237&lt;$A$9,IF(Raw!$X237&gt;$C$9,IF(Raw!$X237&lt;$A$9,Raw!S237,-999),-999),-999),-999),-999),-999)</f>
        <v>0.344495</v>
      </c>
      <c r="M237" s="9">
        <f>Raw!Q237</f>
        <v>0.91705099999999995</v>
      </c>
      <c r="N237" s="9">
        <f>IF(Raw!$G237&gt;$C$8,IF(Raw!$Q237&gt;$C$8,IF(Raw!$N237&gt;$C$9,IF(Raw!$N237&lt;$A$9,IF(Raw!$X237&gt;$C$9,IF(Raw!$X237&lt;$A$9,Raw!V237,-999),-999),-999),-999),-999),-999)</f>
        <v>900</v>
      </c>
      <c r="O237" s="9">
        <f>IF(Raw!$G237&gt;$C$8,IF(Raw!$Q237&gt;$C$8,IF(Raw!$N237&gt;$C$9,IF(Raw!$N237&lt;$A$9,IF(Raw!$X237&gt;$C$9,IF(Raw!$X237&lt;$A$9,Raw!W237,-999),-999),-999),-999),-999),-999)</f>
        <v>0.22917999999999999</v>
      </c>
      <c r="P237" s="9">
        <f>IF(Raw!$G237&gt;$C$8,IF(Raw!$Q237&gt;$C$8,IF(Raw!$N237&gt;$C$9,IF(Raw!$N237&lt;$A$9,IF(Raw!$X237&gt;$C$9,IF(Raw!$X237&lt;$A$9,Raw!X237,-999),-999),-999),-999),-999),-999)</f>
        <v>395</v>
      </c>
      <c r="R237" s="9">
        <f t="shared" si="64"/>
        <v>0.105993</v>
      </c>
      <c r="S237" s="9">
        <f t="shared" si="65"/>
        <v>0.30436592943987228</v>
      </c>
      <c r="T237" s="9">
        <f t="shared" si="66"/>
        <v>0.11274499999999998</v>
      </c>
      <c r="U237" s="9">
        <f t="shared" si="67"/>
        <v>0.3272761578542504</v>
      </c>
      <c r="V237" s="15">
        <f t="shared" si="68"/>
        <v>8.5434759999999998E-2</v>
      </c>
      <c r="X237" s="11">
        <f t="shared" si="69"/>
        <v>1.5651999999999997E+18</v>
      </c>
      <c r="Y237" s="11">
        <f t="shared" si="70"/>
        <v>8.9999999999999999E-18</v>
      </c>
      <c r="Z237" s="11">
        <f t="shared" si="71"/>
        <v>5.4000000000000001E-4</v>
      </c>
      <c r="AA237" s="16">
        <f t="shared" si="72"/>
        <v>7.5494443432100756E-3</v>
      </c>
      <c r="AB237" s="9">
        <f t="shared" si="73"/>
        <v>0.23260116210247522</v>
      </c>
      <c r="AC237" s="9">
        <f t="shared" si="74"/>
        <v>0.99245055565678997</v>
      </c>
      <c r="AD237" s="15">
        <f t="shared" si="75"/>
        <v>13.980452487426065</v>
      </c>
      <c r="AE237" s="3">
        <f t="shared" si="76"/>
        <v>1083.5999999999997</v>
      </c>
      <c r="AF237" s="2">
        <f t="shared" si="77"/>
        <v>0.25</v>
      </c>
      <c r="AG237" s="9">
        <f t="shared" si="78"/>
        <v>3.5195913654990003E-3</v>
      </c>
      <c r="AH237" s="2">
        <f t="shared" si="63"/>
        <v>0.17031119449212623</v>
      </c>
    </row>
    <row r="238" spans="1:34">
      <c r="A238" s="1">
        <f>Raw!A238</f>
        <v>225</v>
      </c>
      <c r="B238" s="14">
        <f>Raw!B238</f>
        <v>0.42155092592592597</v>
      </c>
      <c r="C238" s="15">
        <f>Raw!C238</f>
        <v>136.19999999999999</v>
      </c>
      <c r="D238" s="15">
        <f>IF(C238&gt;0.5,Raw!D238*D$11,-999)</f>
        <v>2.6</v>
      </c>
      <c r="E238" s="9">
        <f>IF(Raw!$G238&gt;$C$8,IF(Raw!$Q238&gt;$C$8,IF(Raw!$N238&gt;$C$9,IF(Raw!$N238&lt;$A$9,IF(Raw!$X238&gt;$C$9,IF(Raw!$X238&lt;$A$9,Raw!H238,-999),-999),-999),-999),-999),-999)</f>
        <v>0.24735799999999999</v>
      </c>
      <c r="F238" s="9">
        <f>IF(Raw!$G238&gt;$C$8,IF(Raw!$Q238&gt;$C$8,IF(Raw!$N238&gt;$C$9,IF(Raw!$N238&lt;$A$9,IF(Raw!$X238&gt;$C$9,IF(Raw!$X238&lt;$A$9,Raw!I238,-999),-999),-999),-999),-999),-999)</f>
        <v>0.343005</v>
      </c>
      <c r="G238" s="9">
        <f>Raw!G238</f>
        <v>0.90893000000000002</v>
      </c>
      <c r="H238" s="9">
        <f>IF(Raw!$G238&gt;$C$8,IF(Raw!$Q238&gt;$C$8,IF(Raw!$N238&gt;$C$9,IF(Raw!$N238&lt;$A$9,IF(Raw!$X238&gt;$C$9,IF(Raw!$X238&lt;$A$9,Raw!L238,-999),-999),-999),-999),-999),-999)</f>
        <v>900</v>
      </c>
      <c r="I238" s="9">
        <f>IF(Raw!$G238&gt;$C$8,IF(Raw!$Q238&gt;$C$8,IF(Raw!$N238&gt;$C$9,IF(Raw!$N238&lt;$A$9,IF(Raw!$X238&gt;$C$9,IF(Raw!$X238&lt;$A$9,Raw!M238,-999),-999),-999),-999),-999),-999)</f>
        <v>0.350526</v>
      </c>
      <c r="J238" s="9">
        <f>IF(Raw!$G238&gt;$C$8,IF(Raw!$Q238&gt;$C$8,IF(Raw!$N238&gt;$C$9,IF(Raw!$N238&lt;$A$9,IF(Raw!$X238&gt;$C$9,IF(Raw!$X238&lt;$A$9,Raw!N238,-999),-999),-999),-999),-999),-999)</f>
        <v>577</v>
      </c>
      <c r="K238" s="9">
        <f>IF(Raw!$G238&gt;$C$8,IF(Raw!$Q238&gt;$C$8,IF(Raw!$N238&gt;$C$9,IF(Raw!$N238&lt;$A$9,IF(Raw!$X238&gt;$C$9,IF(Raw!$X238&lt;$A$9,Raw!R238,-999),-999),-999),-999),-999),-999)</f>
        <v>0.23904</v>
      </c>
      <c r="L238" s="9">
        <f>IF(Raw!$G238&gt;$C$8,IF(Raw!$Q238&gt;$C$8,IF(Raw!$N238&gt;$C$9,IF(Raw!$N238&lt;$A$9,IF(Raw!$X238&gt;$C$9,IF(Raw!$X238&lt;$A$9,Raw!S238,-999),-999),-999),-999),-999),-999)</f>
        <v>0.34882099999999999</v>
      </c>
      <c r="M238" s="9">
        <f>Raw!Q238</f>
        <v>0.91347</v>
      </c>
      <c r="N238" s="9">
        <f>IF(Raw!$G238&gt;$C$8,IF(Raw!$Q238&gt;$C$8,IF(Raw!$N238&gt;$C$9,IF(Raw!$N238&lt;$A$9,IF(Raw!$X238&gt;$C$9,IF(Raw!$X238&lt;$A$9,Raw!V238,-999),-999),-999),-999),-999),-999)</f>
        <v>900</v>
      </c>
      <c r="O238" s="9">
        <f>IF(Raw!$G238&gt;$C$8,IF(Raw!$Q238&gt;$C$8,IF(Raw!$N238&gt;$C$9,IF(Raw!$N238&lt;$A$9,IF(Raw!$X238&gt;$C$9,IF(Raw!$X238&lt;$A$9,Raw!W238,-999),-999),-999),-999),-999),-999)</f>
        <v>0.37081999999999998</v>
      </c>
      <c r="P238" s="9">
        <f>IF(Raw!$G238&gt;$C$8,IF(Raw!$Q238&gt;$C$8,IF(Raw!$N238&gt;$C$9,IF(Raw!$N238&lt;$A$9,IF(Raw!$X238&gt;$C$9,IF(Raw!$X238&lt;$A$9,Raw!X238,-999),-999),-999),-999),-999),-999)</f>
        <v>730</v>
      </c>
      <c r="R238" s="9">
        <f t="shared" si="64"/>
        <v>9.564700000000001E-2</v>
      </c>
      <c r="S238" s="9">
        <f t="shared" si="65"/>
        <v>0.27885016253407385</v>
      </c>
      <c r="T238" s="9">
        <f t="shared" si="66"/>
        <v>0.10978099999999999</v>
      </c>
      <c r="U238" s="9">
        <f t="shared" si="67"/>
        <v>0.31472015732997727</v>
      </c>
      <c r="V238" s="15">
        <f t="shared" si="68"/>
        <v>8.6507608E-2</v>
      </c>
      <c r="X238" s="11">
        <f t="shared" si="69"/>
        <v>1.5651999999999997E+18</v>
      </c>
      <c r="Y238" s="11">
        <f t="shared" si="70"/>
        <v>8.9999999999999999E-18</v>
      </c>
      <c r="Z238" s="11">
        <f t="shared" si="71"/>
        <v>5.7699999999999993E-4</v>
      </c>
      <c r="AA238" s="16">
        <f t="shared" si="72"/>
        <v>8.0625505153817511E-3</v>
      </c>
      <c r="AB238" s="9">
        <f t="shared" si="73"/>
        <v>0.23992511485812912</v>
      </c>
      <c r="AC238" s="9">
        <f t="shared" si="74"/>
        <v>0.99193744948461837</v>
      </c>
      <c r="AD238" s="15">
        <f t="shared" si="75"/>
        <v>13.973224463399919</v>
      </c>
      <c r="AE238" s="3">
        <f t="shared" si="76"/>
        <v>1083.5999999999997</v>
      </c>
      <c r="AF238" s="2">
        <f t="shared" si="77"/>
        <v>0.25</v>
      </c>
      <c r="AG238" s="9">
        <f t="shared" si="78"/>
        <v>3.3828118473294691E-3</v>
      </c>
      <c r="AH238" s="2">
        <f t="shared" si="63"/>
        <v>0.16369250479142355</v>
      </c>
    </row>
    <row r="239" spans="1:34">
      <c r="A239" s="1">
        <f>Raw!A239</f>
        <v>226</v>
      </c>
      <c r="B239" s="14">
        <f>Raw!B239</f>
        <v>0.42160879629629627</v>
      </c>
      <c r="C239" s="15">
        <f>Raw!C239</f>
        <v>135.5</v>
      </c>
      <c r="D239" s="15">
        <f>IF(C239&gt;0.5,Raw!D239*D$11,-999)</f>
        <v>2.6</v>
      </c>
      <c r="E239" s="9">
        <f>IF(Raw!$G239&gt;$C$8,IF(Raw!$Q239&gt;$C$8,IF(Raw!$N239&gt;$C$9,IF(Raw!$N239&lt;$A$9,IF(Raw!$X239&gt;$C$9,IF(Raw!$X239&lt;$A$9,Raw!H239,-999),-999),-999),-999),-999),-999)</f>
        <v>0.24734300000000001</v>
      </c>
      <c r="F239" s="9">
        <f>IF(Raw!$G239&gt;$C$8,IF(Raw!$Q239&gt;$C$8,IF(Raw!$N239&gt;$C$9,IF(Raw!$N239&lt;$A$9,IF(Raw!$X239&gt;$C$9,IF(Raw!$X239&lt;$A$9,Raw!I239,-999),-999),-999),-999),-999),-999)</f>
        <v>0.37066399999999999</v>
      </c>
      <c r="G239" s="9">
        <f>Raw!G239</f>
        <v>0.91521600000000003</v>
      </c>
      <c r="H239" s="9">
        <f>IF(Raw!$G239&gt;$C$8,IF(Raw!$Q239&gt;$C$8,IF(Raw!$N239&gt;$C$9,IF(Raw!$N239&lt;$A$9,IF(Raw!$X239&gt;$C$9,IF(Raw!$X239&lt;$A$9,Raw!L239,-999),-999),-999),-999),-999),-999)</f>
        <v>886.5</v>
      </c>
      <c r="I239" s="9">
        <f>IF(Raw!$G239&gt;$C$8,IF(Raw!$Q239&gt;$C$8,IF(Raw!$N239&gt;$C$9,IF(Raw!$N239&lt;$A$9,IF(Raw!$X239&gt;$C$9,IF(Raw!$X239&lt;$A$9,Raw!M239,-999),-999),-999),-999),-999),-999)</f>
        <v>0.22193399999999999</v>
      </c>
      <c r="J239" s="9">
        <f>IF(Raw!$G239&gt;$C$8,IF(Raw!$Q239&gt;$C$8,IF(Raw!$N239&gt;$C$9,IF(Raw!$N239&lt;$A$9,IF(Raw!$X239&gt;$C$9,IF(Raw!$X239&lt;$A$9,Raw!N239,-999),-999),-999),-999),-999),-999)</f>
        <v>437</v>
      </c>
      <c r="K239" s="9">
        <f>IF(Raw!$G239&gt;$C$8,IF(Raw!$Q239&gt;$C$8,IF(Raw!$N239&gt;$C$9,IF(Raw!$N239&lt;$A$9,IF(Raw!$X239&gt;$C$9,IF(Raw!$X239&lt;$A$9,Raw!R239,-999),-999),-999),-999),-999),-999)</f>
        <v>0.31581500000000001</v>
      </c>
      <c r="L239" s="9">
        <f>IF(Raw!$G239&gt;$C$8,IF(Raw!$Q239&gt;$C$8,IF(Raw!$N239&gt;$C$9,IF(Raw!$N239&lt;$A$9,IF(Raw!$X239&gt;$C$9,IF(Raw!$X239&lt;$A$9,Raw!S239,-999),-999),-999),-999),-999),-999)</f>
        <v>0.51322900000000005</v>
      </c>
      <c r="M239" s="9">
        <f>Raw!Q239</f>
        <v>0.94332099999999997</v>
      </c>
      <c r="N239" s="9">
        <f>IF(Raw!$G239&gt;$C$8,IF(Raw!$Q239&gt;$C$8,IF(Raw!$N239&gt;$C$9,IF(Raw!$N239&lt;$A$9,IF(Raw!$X239&gt;$C$9,IF(Raw!$X239&lt;$A$9,Raw!V239,-999),-999),-999),-999),-999),-999)</f>
        <v>898.7</v>
      </c>
      <c r="O239" s="9">
        <f>IF(Raw!$G239&gt;$C$8,IF(Raw!$Q239&gt;$C$8,IF(Raw!$N239&gt;$C$9,IF(Raw!$N239&lt;$A$9,IF(Raw!$X239&gt;$C$9,IF(Raw!$X239&lt;$A$9,Raw!W239,-999),-999),-999),-999),-999),-999)</f>
        <v>0.37081999999999998</v>
      </c>
      <c r="P239" s="9">
        <f>IF(Raw!$G239&gt;$C$8,IF(Raw!$Q239&gt;$C$8,IF(Raw!$N239&gt;$C$9,IF(Raw!$N239&lt;$A$9,IF(Raw!$X239&gt;$C$9,IF(Raw!$X239&lt;$A$9,Raw!X239,-999),-999),-999),-999),-999),-999)</f>
        <v>356</v>
      </c>
      <c r="R239" s="9">
        <f t="shared" si="64"/>
        <v>0.12332099999999999</v>
      </c>
      <c r="S239" s="9">
        <f t="shared" si="65"/>
        <v>0.33270293311462668</v>
      </c>
      <c r="T239" s="9">
        <f t="shared" si="66"/>
        <v>0.19741400000000003</v>
      </c>
      <c r="U239" s="9">
        <f t="shared" si="67"/>
        <v>0.38465090632057036</v>
      </c>
      <c r="V239" s="15">
        <f t="shared" si="68"/>
        <v>0.127280792</v>
      </c>
      <c r="X239" s="11">
        <f t="shared" si="69"/>
        <v>1.5651999999999997E+18</v>
      </c>
      <c r="Y239" s="11">
        <f t="shared" si="70"/>
        <v>8.8650000000000002E-18</v>
      </c>
      <c r="Z239" s="11">
        <f t="shared" si="71"/>
        <v>4.37E-4</v>
      </c>
      <c r="AA239" s="16">
        <f t="shared" si="72"/>
        <v>6.0270470678428726E-3</v>
      </c>
      <c r="AB239" s="9">
        <f t="shared" si="73"/>
        <v>0.31700482346985115</v>
      </c>
      <c r="AC239" s="9">
        <f t="shared" si="74"/>
        <v>0.99397295293215715</v>
      </c>
      <c r="AD239" s="15">
        <f t="shared" si="75"/>
        <v>13.79186972046424</v>
      </c>
      <c r="AE239" s="3">
        <f t="shared" si="76"/>
        <v>1067.3459999999998</v>
      </c>
      <c r="AF239" s="2">
        <f t="shared" si="77"/>
        <v>0.25</v>
      </c>
      <c r="AG239" s="9">
        <f t="shared" si="78"/>
        <v>4.0808116829475398E-3</v>
      </c>
      <c r="AH239" s="2">
        <f t="shared" si="63"/>
        <v>0.19746835358021247</v>
      </c>
    </row>
    <row r="240" spans="1:34">
      <c r="A240" s="1">
        <f>Raw!A240</f>
        <v>227</v>
      </c>
      <c r="B240" s="14">
        <f>Raw!B240</f>
        <v>0.42166666666666663</v>
      </c>
      <c r="C240" s="15">
        <f>Raw!C240</f>
        <v>134.4</v>
      </c>
      <c r="D240" s="15">
        <f>IF(C240&gt;0.5,Raw!D240*D$11,-999)</f>
        <v>2.6</v>
      </c>
      <c r="E240" s="9">
        <f>IF(Raw!$G240&gt;$C$8,IF(Raw!$Q240&gt;$C$8,IF(Raw!$N240&gt;$C$9,IF(Raw!$N240&lt;$A$9,IF(Raw!$X240&gt;$C$9,IF(Raw!$X240&lt;$A$9,Raw!H240,-999),-999),-999),-999),-999),-999)</f>
        <v>0.25905499999999998</v>
      </c>
      <c r="F240" s="9">
        <f>IF(Raw!$G240&gt;$C$8,IF(Raw!$Q240&gt;$C$8,IF(Raw!$N240&gt;$C$9,IF(Raw!$N240&lt;$A$9,IF(Raw!$X240&gt;$C$9,IF(Raw!$X240&lt;$A$9,Raw!I240,-999),-999),-999),-999),-999),-999)</f>
        <v>0.36397000000000002</v>
      </c>
      <c r="G240" s="9">
        <f>Raw!G240</f>
        <v>0.91417499999999996</v>
      </c>
      <c r="H240" s="9">
        <f>IF(Raw!$G240&gt;$C$8,IF(Raw!$Q240&gt;$C$8,IF(Raw!$N240&gt;$C$9,IF(Raw!$N240&lt;$A$9,IF(Raw!$X240&gt;$C$9,IF(Raw!$X240&lt;$A$9,Raw!L240,-999),-999),-999),-999),-999),-999)</f>
        <v>879.3</v>
      </c>
      <c r="I240" s="9">
        <f>IF(Raw!$G240&gt;$C$8,IF(Raw!$Q240&gt;$C$8,IF(Raw!$N240&gt;$C$9,IF(Raw!$N240&lt;$A$9,IF(Raw!$X240&gt;$C$9,IF(Raw!$X240&lt;$A$9,Raw!M240,-999),-999),-999),-999),-999),-999)</f>
        <v>0.37081999999999998</v>
      </c>
      <c r="J240" s="9">
        <f>IF(Raw!$G240&gt;$C$8,IF(Raw!$Q240&gt;$C$8,IF(Raw!$N240&gt;$C$9,IF(Raw!$N240&lt;$A$9,IF(Raw!$X240&gt;$C$9,IF(Raw!$X240&lt;$A$9,Raw!N240,-999),-999),-999),-999),-999),-999)</f>
        <v>612</v>
      </c>
      <c r="K240" s="9">
        <f>IF(Raw!$G240&gt;$C$8,IF(Raw!$Q240&gt;$C$8,IF(Raw!$N240&gt;$C$9,IF(Raw!$N240&lt;$A$9,IF(Raw!$X240&gt;$C$9,IF(Raw!$X240&lt;$A$9,Raw!R240,-999),-999),-999),-999),-999),-999)</f>
        <v>0.234906</v>
      </c>
      <c r="L240" s="9">
        <f>IF(Raw!$G240&gt;$C$8,IF(Raw!$Q240&gt;$C$8,IF(Raw!$N240&gt;$C$9,IF(Raw!$N240&lt;$A$9,IF(Raw!$X240&gt;$C$9,IF(Raw!$X240&lt;$A$9,Raw!S240,-999),-999),-999),-999),-999),-999)</f>
        <v>0.35161799999999999</v>
      </c>
      <c r="M240" s="9">
        <f>Raw!Q240</f>
        <v>0.90890800000000005</v>
      </c>
      <c r="N240" s="9">
        <f>IF(Raw!$G240&gt;$C$8,IF(Raw!$Q240&gt;$C$8,IF(Raw!$N240&gt;$C$9,IF(Raw!$N240&lt;$A$9,IF(Raw!$X240&gt;$C$9,IF(Raw!$X240&lt;$A$9,Raw!V240,-999),-999),-999),-999),-999),-999)</f>
        <v>850</v>
      </c>
      <c r="O240" s="9">
        <f>IF(Raw!$G240&gt;$C$8,IF(Raw!$Q240&gt;$C$8,IF(Raw!$N240&gt;$C$9,IF(Raw!$N240&lt;$A$9,IF(Raw!$X240&gt;$C$9,IF(Raw!$X240&lt;$A$9,Raw!W240,-999),-999),-999),-999),-999),-999)</f>
        <v>0.37081999999999998</v>
      </c>
      <c r="P240" s="9">
        <f>IF(Raw!$G240&gt;$C$8,IF(Raw!$Q240&gt;$C$8,IF(Raw!$N240&gt;$C$9,IF(Raw!$N240&lt;$A$9,IF(Raw!$X240&gt;$C$9,IF(Raw!$X240&lt;$A$9,Raw!X240,-999),-999),-999),-999),-999),-999)</f>
        <v>549</v>
      </c>
      <c r="R240" s="9">
        <f t="shared" si="64"/>
        <v>0.10491500000000004</v>
      </c>
      <c r="S240" s="9">
        <f t="shared" si="65"/>
        <v>0.28825177899277421</v>
      </c>
      <c r="T240" s="9">
        <f t="shared" si="66"/>
        <v>0.11671199999999998</v>
      </c>
      <c r="U240" s="9">
        <f t="shared" si="67"/>
        <v>0.33192839956998788</v>
      </c>
      <c r="V240" s="15">
        <f t="shared" si="68"/>
        <v>8.7201264000000001E-2</v>
      </c>
      <c r="X240" s="11">
        <f t="shared" si="69"/>
        <v>1.5651999999999997E+18</v>
      </c>
      <c r="Y240" s="11">
        <f t="shared" si="70"/>
        <v>8.7929999999999994E-18</v>
      </c>
      <c r="Z240" s="11">
        <f t="shared" si="71"/>
        <v>6.1200000000000002E-4</v>
      </c>
      <c r="AA240" s="16">
        <f t="shared" si="72"/>
        <v>8.3524842002326155E-3</v>
      </c>
      <c r="AB240" s="9">
        <f t="shared" si="73"/>
        <v>0.23588083513597755</v>
      </c>
      <c r="AC240" s="9">
        <f t="shared" si="74"/>
        <v>0.9916475157997674</v>
      </c>
      <c r="AD240" s="15">
        <f t="shared" si="75"/>
        <v>13.647850000380092</v>
      </c>
      <c r="AE240" s="3">
        <f t="shared" si="76"/>
        <v>1058.6771999999996</v>
      </c>
      <c r="AF240" s="2">
        <f t="shared" si="77"/>
        <v>0.25</v>
      </c>
      <c r="AG240" s="9">
        <f t="shared" si="78"/>
        <v>3.4846992370749404E-3</v>
      </c>
      <c r="AH240" s="2">
        <f t="shared" si="63"/>
        <v>0.16862278255643215</v>
      </c>
    </row>
    <row r="241" spans="1:34">
      <c r="A241" s="1">
        <f>Raw!A241</f>
        <v>228</v>
      </c>
      <c r="B241" s="14">
        <f>Raw!B241</f>
        <v>0.42172453703703705</v>
      </c>
      <c r="C241" s="15">
        <f>Raw!C241</f>
        <v>133.5</v>
      </c>
      <c r="D241" s="15">
        <f>IF(C241&gt;0.5,Raw!D241*D$11,-999)</f>
        <v>2.6</v>
      </c>
      <c r="E241" s="9">
        <f>IF(Raw!$G241&gt;$C$8,IF(Raw!$Q241&gt;$C$8,IF(Raw!$N241&gt;$C$9,IF(Raw!$N241&lt;$A$9,IF(Raw!$X241&gt;$C$9,IF(Raw!$X241&lt;$A$9,Raw!H241,-999),-999),-999),-999),-999),-999)</f>
        <v>0.251467</v>
      </c>
      <c r="F241" s="9">
        <f>IF(Raw!$G241&gt;$C$8,IF(Raw!$Q241&gt;$C$8,IF(Raw!$N241&gt;$C$9,IF(Raw!$N241&lt;$A$9,IF(Raw!$X241&gt;$C$9,IF(Raw!$X241&lt;$A$9,Raw!I241,-999),-999),-999),-999),-999),-999)</f>
        <v>0.35524</v>
      </c>
      <c r="G241" s="9">
        <f>Raw!G241</f>
        <v>0.91442199999999996</v>
      </c>
      <c r="H241" s="9">
        <f>IF(Raw!$G241&gt;$C$8,IF(Raw!$Q241&gt;$C$8,IF(Raw!$N241&gt;$C$9,IF(Raw!$N241&lt;$A$9,IF(Raw!$X241&gt;$C$9,IF(Raw!$X241&lt;$A$9,Raw!L241,-999),-999),-999),-999),-999),-999)</f>
        <v>807.8</v>
      </c>
      <c r="I241" s="9">
        <f>IF(Raw!$G241&gt;$C$8,IF(Raw!$Q241&gt;$C$8,IF(Raw!$N241&gt;$C$9,IF(Raw!$N241&lt;$A$9,IF(Raw!$X241&gt;$C$9,IF(Raw!$X241&lt;$A$9,Raw!M241,-999),-999),-999),-999),-999),-999)</f>
        <v>0.353931</v>
      </c>
      <c r="J241" s="9">
        <f>IF(Raw!$G241&gt;$C$8,IF(Raw!$Q241&gt;$C$8,IF(Raw!$N241&gt;$C$9,IF(Raw!$N241&lt;$A$9,IF(Raw!$X241&gt;$C$9,IF(Raw!$X241&lt;$A$9,Raw!N241,-999),-999),-999),-999),-999),-999)</f>
        <v>652</v>
      </c>
      <c r="K241" s="9">
        <f>IF(Raw!$G241&gt;$C$8,IF(Raw!$Q241&gt;$C$8,IF(Raw!$N241&gt;$C$9,IF(Raw!$N241&lt;$A$9,IF(Raw!$X241&gt;$C$9,IF(Raw!$X241&lt;$A$9,Raw!R241,-999),-999),-999),-999),-999),-999)</f>
        <v>0.24377599999999999</v>
      </c>
      <c r="L241" s="9">
        <f>IF(Raw!$G241&gt;$C$8,IF(Raw!$Q241&gt;$C$8,IF(Raw!$N241&gt;$C$9,IF(Raw!$N241&lt;$A$9,IF(Raw!$X241&gt;$C$9,IF(Raw!$X241&lt;$A$9,Raw!S241,-999),-999),-999),-999),-999),-999)</f>
        <v>0.36137599999999998</v>
      </c>
      <c r="M241" s="9">
        <f>Raw!Q241</f>
        <v>0.91850699999999996</v>
      </c>
      <c r="N241" s="9">
        <f>IF(Raw!$G241&gt;$C$8,IF(Raw!$Q241&gt;$C$8,IF(Raw!$N241&gt;$C$9,IF(Raw!$N241&lt;$A$9,IF(Raw!$X241&gt;$C$9,IF(Raw!$X241&lt;$A$9,Raw!V241,-999),-999),-999),-999),-999),-999)</f>
        <v>900</v>
      </c>
      <c r="O241" s="9">
        <f>IF(Raw!$G241&gt;$C$8,IF(Raw!$Q241&gt;$C$8,IF(Raw!$N241&gt;$C$9,IF(Raw!$N241&lt;$A$9,IF(Raw!$X241&gt;$C$9,IF(Raw!$X241&lt;$A$9,Raw!W241,-999),-999),-999),-999),-999),-999)</f>
        <v>0.35191299999999998</v>
      </c>
      <c r="P241" s="9">
        <f>IF(Raw!$G241&gt;$C$8,IF(Raw!$Q241&gt;$C$8,IF(Raw!$N241&gt;$C$9,IF(Raw!$N241&lt;$A$9,IF(Raw!$X241&gt;$C$9,IF(Raw!$X241&lt;$A$9,Raw!X241,-999),-999),-999),-999),-999),-999)</f>
        <v>629</v>
      </c>
      <c r="R241" s="9">
        <f t="shared" si="64"/>
        <v>0.103773</v>
      </c>
      <c r="S241" s="9">
        <f t="shared" si="65"/>
        <v>0.2921208197275082</v>
      </c>
      <c r="T241" s="9">
        <f t="shared" si="66"/>
        <v>0.11759999999999998</v>
      </c>
      <c r="U241" s="9">
        <f t="shared" si="67"/>
        <v>0.32542282830071723</v>
      </c>
      <c r="V241" s="15">
        <f t="shared" si="68"/>
        <v>8.9621247999999987E-2</v>
      </c>
      <c r="X241" s="11">
        <f t="shared" si="69"/>
        <v>1.5651999999999997E+18</v>
      </c>
      <c r="Y241" s="11">
        <f t="shared" si="70"/>
        <v>8.0779999999999997E-18</v>
      </c>
      <c r="Z241" s="11">
        <f t="shared" si="71"/>
        <v>6.5200000000000002E-4</v>
      </c>
      <c r="AA241" s="16">
        <f t="shared" si="72"/>
        <v>8.1762803478020139E-3</v>
      </c>
      <c r="AB241" s="9">
        <f t="shared" si="73"/>
        <v>0.24473753056890152</v>
      </c>
      <c r="AC241" s="9">
        <f t="shared" si="74"/>
        <v>0.99182371965219795</v>
      </c>
      <c r="AD241" s="15">
        <f t="shared" si="75"/>
        <v>12.54030728190493</v>
      </c>
      <c r="AE241" s="3">
        <f t="shared" si="76"/>
        <v>972.59119999999973</v>
      </c>
      <c r="AF241" s="2">
        <f t="shared" si="77"/>
        <v>0.25</v>
      </c>
      <c r="AG241" s="9">
        <f t="shared" si="78"/>
        <v>3.1391555872596786E-3</v>
      </c>
      <c r="AH241" s="2">
        <f t="shared" si="63"/>
        <v>0.15190210517152711</v>
      </c>
    </row>
    <row r="242" spans="1:34">
      <c r="A242" s="1">
        <f>Raw!A242</f>
        <v>229</v>
      </c>
      <c r="B242" s="14">
        <f>Raw!B242</f>
        <v>0.42177083333333337</v>
      </c>
      <c r="C242" s="15">
        <f>Raw!C242</f>
        <v>133</v>
      </c>
      <c r="D242" s="15">
        <f>IF(C242&gt;0.5,Raw!D242*D$11,-999)</f>
        <v>2.6</v>
      </c>
      <c r="E242" s="9">
        <f>IF(Raw!$G242&gt;$C$8,IF(Raw!$Q242&gt;$C$8,IF(Raw!$N242&gt;$C$9,IF(Raw!$N242&lt;$A$9,IF(Raw!$X242&gt;$C$9,IF(Raw!$X242&lt;$A$9,Raw!H242,-999),-999),-999),-999),-999),-999)</f>
        <v>0.24698600000000001</v>
      </c>
      <c r="F242" s="9">
        <f>IF(Raw!$G242&gt;$C$8,IF(Raw!$Q242&gt;$C$8,IF(Raw!$N242&gt;$C$9,IF(Raw!$N242&lt;$A$9,IF(Raw!$X242&gt;$C$9,IF(Raw!$X242&lt;$A$9,Raw!I242,-999),-999),-999),-999),-999),-999)</f>
        <v>0.35048699999999999</v>
      </c>
      <c r="G242" s="9">
        <f>Raw!G242</f>
        <v>0.92149099999999995</v>
      </c>
      <c r="H242" s="9">
        <f>IF(Raw!$G242&gt;$C$8,IF(Raw!$Q242&gt;$C$8,IF(Raw!$N242&gt;$C$9,IF(Raw!$N242&lt;$A$9,IF(Raw!$X242&gt;$C$9,IF(Raw!$X242&lt;$A$9,Raw!L242,-999),-999),-999),-999),-999),-999)</f>
        <v>860.7</v>
      </c>
      <c r="I242" s="9">
        <f>IF(Raw!$G242&gt;$C$8,IF(Raw!$Q242&gt;$C$8,IF(Raw!$N242&gt;$C$9,IF(Raw!$N242&lt;$A$9,IF(Raw!$X242&gt;$C$9,IF(Raw!$X242&lt;$A$9,Raw!M242,-999),-999),-999),-999),-999),-999)</f>
        <v>0.37081999999999998</v>
      </c>
      <c r="J242" s="9">
        <f>IF(Raw!$G242&gt;$C$8,IF(Raw!$Q242&gt;$C$8,IF(Raw!$N242&gt;$C$9,IF(Raw!$N242&lt;$A$9,IF(Raw!$X242&gt;$C$9,IF(Raw!$X242&lt;$A$9,Raw!N242,-999),-999),-999),-999),-999),-999)</f>
        <v>474</v>
      </c>
      <c r="K242" s="9">
        <f>IF(Raw!$G242&gt;$C$8,IF(Raw!$Q242&gt;$C$8,IF(Raw!$N242&gt;$C$9,IF(Raw!$N242&lt;$A$9,IF(Raw!$X242&gt;$C$9,IF(Raw!$X242&lt;$A$9,Raw!R242,-999),-999),-999),-999),-999),-999)</f>
        <v>0.25650499999999998</v>
      </c>
      <c r="L242" s="9">
        <f>IF(Raw!$G242&gt;$C$8,IF(Raw!$Q242&gt;$C$8,IF(Raw!$N242&gt;$C$9,IF(Raw!$N242&lt;$A$9,IF(Raw!$X242&gt;$C$9,IF(Raw!$X242&lt;$A$9,Raw!S242,-999),-999),-999),-999),-999),-999)</f>
        <v>0.38138100000000003</v>
      </c>
      <c r="M242" s="9">
        <f>Raw!Q242</f>
        <v>0.925145</v>
      </c>
      <c r="N242" s="9">
        <f>IF(Raw!$G242&gt;$C$8,IF(Raw!$Q242&gt;$C$8,IF(Raw!$N242&gt;$C$9,IF(Raw!$N242&lt;$A$9,IF(Raw!$X242&gt;$C$9,IF(Raw!$X242&lt;$A$9,Raw!V242,-999),-999),-999),-999),-999),-999)</f>
        <v>900</v>
      </c>
      <c r="O242" s="9">
        <f>IF(Raw!$G242&gt;$C$8,IF(Raw!$Q242&gt;$C$8,IF(Raw!$N242&gt;$C$9,IF(Raw!$N242&lt;$A$9,IF(Raw!$X242&gt;$C$9,IF(Raw!$X242&lt;$A$9,Raw!W242,-999),-999),-999),-999),-999),-999)</f>
        <v>0.37081999999999998</v>
      </c>
      <c r="P242" s="9">
        <f>IF(Raw!$G242&gt;$C$8,IF(Raw!$Q242&gt;$C$8,IF(Raw!$N242&gt;$C$9,IF(Raw!$N242&lt;$A$9,IF(Raw!$X242&gt;$C$9,IF(Raw!$X242&lt;$A$9,Raw!X242,-999),-999),-999),-999),-999),-999)</f>
        <v>949</v>
      </c>
      <c r="R242" s="9">
        <f t="shared" si="64"/>
        <v>0.10350099999999998</v>
      </c>
      <c r="S242" s="9">
        <f t="shared" si="65"/>
        <v>0.29530624531009703</v>
      </c>
      <c r="T242" s="9">
        <f t="shared" si="66"/>
        <v>0.12487600000000004</v>
      </c>
      <c r="U242" s="9">
        <f t="shared" si="67"/>
        <v>0.32743109908464246</v>
      </c>
      <c r="V242" s="15">
        <f t="shared" si="68"/>
        <v>9.4582488000000006E-2</v>
      </c>
      <c r="X242" s="11">
        <f t="shared" si="69"/>
        <v>1.5651999999999997E+18</v>
      </c>
      <c r="Y242" s="11">
        <f t="shared" si="70"/>
        <v>8.6070000000000005E-18</v>
      </c>
      <c r="Z242" s="11">
        <f t="shared" si="71"/>
        <v>4.7399999999999997E-4</v>
      </c>
      <c r="AA242" s="16">
        <f t="shared" si="72"/>
        <v>6.345057773758064E-3</v>
      </c>
      <c r="AB242" s="9">
        <f t="shared" si="73"/>
        <v>0.25729734543455579</v>
      </c>
      <c r="AC242" s="9">
        <f t="shared" si="74"/>
        <v>0.99365494222624196</v>
      </c>
      <c r="AD242" s="15">
        <f t="shared" si="75"/>
        <v>13.386197834932625</v>
      </c>
      <c r="AE242" s="3">
        <f t="shared" si="76"/>
        <v>1036.2827999999997</v>
      </c>
      <c r="AF242" s="2">
        <f t="shared" si="77"/>
        <v>0.25</v>
      </c>
      <c r="AG242" s="9">
        <f t="shared" si="78"/>
        <v>3.3715826689665008E-3</v>
      </c>
      <c r="AH242" s="2">
        <f t="shared" si="63"/>
        <v>0.16314913069438791</v>
      </c>
    </row>
    <row r="243" spans="1:34">
      <c r="A243" s="1">
        <f>Raw!A243</f>
        <v>230</v>
      </c>
      <c r="B243" s="14">
        <f>Raw!B243</f>
        <v>0.42182870370370368</v>
      </c>
      <c r="C243" s="15">
        <f>Raw!C243</f>
        <v>132.19999999999999</v>
      </c>
      <c r="D243" s="15">
        <f>IF(C243&gt;0.5,Raw!D243*D$11,-999)</f>
        <v>2.6</v>
      </c>
      <c r="E243" s="9">
        <f>IF(Raw!$G243&gt;$C$8,IF(Raw!$Q243&gt;$C$8,IF(Raw!$N243&gt;$C$9,IF(Raw!$N243&lt;$A$9,IF(Raw!$X243&gt;$C$9,IF(Raw!$X243&lt;$A$9,Raw!H243,-999),-999),-999),-999),-999),-999)</f>
        <v>0.25154900000000002</v>
      </c>
      <c r="F243" s="9">
        <f>IF(Raw!$G243&gt;$C$8,IF(Raw!$Q243&gt;$C$8,IF(Raw!$N243&gt;$C$9,IF(Raw!$N243&lt;$A$9,IF(Raw!$X243&gt;$C$9,IF(Raw!$X243&lt;$A$9,Raw!I243,-999),-999),-999),-999),-999),-999)</f>
        <v>0.35944900000000002</v>
      </c>
      <c r="G243" s="9">
        <f>Raw!G243</f>
        <v>0.94436600000000004</v>
      </c>
      <c r="H243" s="9">
        <f>IF(Raw!$G243&gt;$C$8,IF(Raw!$Q243&gt;$C$8,IF(Raw!$N243&gt;$C$9,IF(Raw!$N243&lt;$A$9,IF(Raw!$X243&gt;$C$9,IF(Raw!$X243&lt;$A$9,Raw!L243,-999),-999),-999),-999),-999),-999)</f>
        <v>817.7</v>
      </c>
      <c r="I243" s="9">
        <f>IF(Raw!$G243&gt;$C$8,IF(Raw!$Q243&gt;$C$8,IF(Raw!$N243&gt;$C$9,IF(Raw!$N243&lt;$A$9,IF(Raw!$X243&gt;$C$9,IF(Raw!$X243&lt;$A$9,Raw!M243,-999),-999),-999),-999),-999),-999)</f>
        <v>0.37081999999999998</v>
      </c>
      <c r="J243" s="9">
        <f>IF(Raw!$G243&gt;$C$8,IF(Raw!$Q243&gt;$C$8,IF(Raw!$N243&gt;$C$9,IF(Raw!$N243&lt;$A$9,IF(Raw!$X243&gt;$C$9,IF(Raw!$X243&lt;$A$9,Raw!N243,-999),-999),-999),-999),-999),-999)</f>
        <v>622</v>
      </c>
      <c r="K243" s="9">
        <f>IF(Raw!$G243&gt;$C$8,IF(Raw!$Q243&gt;$C$8,IF(Raw!$N243&gt;$C$9,IF(Raw!$N243&lt;$A$9,IF(Raw!$X243&gt;$C$9,IF(Raw!$X243&lt;$A$9,Raw!R243,-999),-999),-999),-999),-999),-999)</f>
        <v>0.24900700000000001</v>
      </c>
      <c r="L243" s="9">
        <f>IF(Raw!$G243&gt;$C$8,IF(Raw!$Q243&gt;$C$8,IF(Raw!$N243&gt;$C$9,IF(Raw!$N243&lt;$A$9,IF(Raw!$X243&gt;$C$9,IF(Raw!$X243&lt;$A$9,Raw!S243,-999),-999),-999),-999),-999),-999)</f>
        <v>0.35692600000000002</v>
      </c>
      <c r="M243" s="9">
        <f>Raw!Q243</f>
        <v>0.90585499999999997</v>
      </c>
      <c r="N243" s="9">
        <f>IF(Raw!$G243&gt;$C$8,IF(Raw!$Q243&gt;$C$8,IF(Raw!$N243&gt;$C$9,IF(Raw!$N243&lt;$A$9,IF(Raw!$X243&gt;$C$9,IF(Raw!$X243&lt;$A$9,Raw!V243,-999),-999),-999),-999),-999),-999)</f>
        <v>853.7</v>
      </c>
      <c r="O243" s="9">
        <f>IF(Raw!$G243&gt;$C$8,IF(Raw!$Q243&gt;$C$8,IF(Raw!$N243&gt;$C$9,IF(Raw!$N243&lt;$A$9,IF(Raw!$X243&gt;$C$9,IF(Raw!$X243&lt;$A$9,Raw!W243,-999),-999),-999),-999),-999),-999)</f>
        <v>0.37081999999999998</v>
      </c>
      <c r="P243" s="9">
        <f>IF(Raw!$G243&gt;$C$8,IF(Raw!$Q243&gt;$C$8,IF(Raw!$N243&gt;$C$9,IF(Raw!$N243&lt;$A$9,IF(Raw!$X243&gt;$C$9,IF(Raw!$X243&lt;$A$9,Raw!X243,-999),-999),-999),-999),-999),-999)</f>
        <v>616</v>
      </c>
      <c r="R243" s="9">
        <f t="shared" si="64"/>
        <v>0.1079</v>
      </c>
      <c r="S243" s="9">
        <f t="shared" si="65"/>
        <v>0.30018166694023352</v>
      </c>
      <c r="T243" s="9">
        <f t="shared" si="66"/>
        <v>0.10791900000000001</v>
      </c>
      <c r="U243" s="9">
        <f t="shared" si="67"/>
        <v>0.30235679104352164</v>
      </c>
      <c r="V243" s="15">
        <f t="shared" si="68"/>
        <v>8.8517648000000004E-2</v>
      </c>
      <c r="X243" s="11">
        <f t="shared" si="69"/>
        <v>1.5651999999999997E+18</v>
      </c>
      <c r="Y243" s="11">
        <f t="shared" si="70"/>
        <v>8.1770000000000005E-18</v>
      </c>
      <c r="Z243" s="11">
        <f t="shared" si="71"/>
        <v>6.2199999999999994E-4</v>
      </c>
      <c r="AA243" s="16">
        <f t="shared" si="72"/>
        <v>7.897881236557722E-3</v>
      </c>
      <c r="AB243" s="9">
        <f t="shared" si="73"/>
        <v>0.24985933144516809</v>
      </c>
      <c r="AC243" s="9">
        <f t="shared" si="74"/>
        <v>0.99210211876344223</v>
      </c>
      <c r="AD243" s="15">
        <f t="shared" si="75"/>
        <v>12.697558258131387</v>
      </c>
      <c r="AE243" s="3">
        <f t="shared" si="76"/>
        <v>984.51079999999979</v>
      </c>
      <c r="AF243" s="2">
        <f t="shared" si="77"/>
        <v>0.25</v>
      </c>
      <c r="AG243" s="9">
        <f t="shared" si="78"/>
        <v>2.9532253607821341E-3</v>
      </c>
      <c r="AH243" s="2">
        <f t="shared" si="63"/>
        <v>0.14290503827507148</v>
      </c>
    </row>
    <row r="244" spans="1:34">
      <c r="A244" s="1">
        <f>Raw!A244</f>
        <v>231</v>
      </c>
      <c r="B244" s="14">
        <f>Raw!B244</f>
        <v>0.42188657407407404</v>
      </c>
      <c r="C244" s="15">
        <f>Raw!C244</f>
        <v>130.80000000000001</v>
      </c>
      <c r="D244" s="15">
        <f>IF(C244&gt;0.5,Raw!D244*D$11,-999)</f>
        <v>2.6</v>
      </c>
      <c r="E244" s="9">
        <f>IF(Raw!$G244&gt;$C$8,IF(Raw!$Q244&gt;$C$8,IF(Raw!$N244&gt;$C$9,IF(Raw!$N244&lt;$A$9,IF(Raw!$X244&gt;$C$9,IF(Raw!$X244&lt;$A$9,Raw!H244,-999),-999),-999),-999),-999),-999)</f>
        <v>0.24196000000000001</v>
      </c>
      <c r="F244" s="9">
        <f>IF(Raw!$G244&gt;$C$8,IF(Raw!$Q244&gt;$C$8,IF(Raw!$N244&gt;$C$9,IF(Raw!$N244&lt;$A$9,IF(Raw!$X244&gt;$C$9,IF(Raw!$X244&lt;$A$9,Raw!I244,-999),-999),-999),-999),-999),-999)</f>
        <v>0.36186099999999999</v>
      </c>
      <c r="G244" s="9">
        <f>Raw!G244</f>
        <v>0.92160200000000003</v>
      </c>
      <c r="H244" s="9">
        <f>IF(Raw!$G244&gt;$C$8,IF(Raw!$Q244&gt;$C$8,IF(Raw!$N244&gt;$C$9,IF(Raw!$N244&lt;$A$9,IF(Raw!$X244&gt;$C$9,IF(Raw!$X244&lt;$A$9,Raw!L244,-999),-999),-999),-999),-999),-999)</f>
        <v>900</v>
      </c>
      <c r="I244" s="9">
        <f>IF(Raw!$G244&gt;$C$8,IF(Raw!$Q244&gt;$C$8,IF(Raw!$N244&gt;$C$9,IF(Raw!$N244&lt;$A$9,IF(Raw!$X244&gt;$C$9,IF(Raw!$X244&lt;$A$9,Raw!M244,-999),-999),-999),-999),-999),-999)</f>
        <v>0.22917799999999999</v>
      </c>
      <c r="J244" s="9">
        <f>IF(Raw!$G244&gt;$C$8,IF(Raw!$Q244&gt;$C$8,IF(Raw!$N244&gt;$C$9,IF(Raw!$N244&lt;$A$9,IF(Raw!$X244&gt;$C$9,IF(Raw!$X244&lt;$A$9,Raw!N244,-999),-999),-999),-999),-999),-999)</f>
        <v>461</v>
      </c>
      <c r="K244" s="9">
        <f>IF(Raw!$G244&gt;$C$8,IF(Raw!$Q244&gt;$C$8,IF(Raw!$N244&gt;$C$9,IF(Raw!$N244&lt;$A$9,IF(Raw!$X244&gt;$C$9,IF(Raw!$X244&lt;$A$9,Raw!R244,-999),-999),-999),-999),-999),-999)</f>
        <v>0.24388000000000001</v>
      </c>
      <c r="L244" s="9">
        <f>IF(Raw!$G244&gt;$C$8,IF(Raw!$Q244&gt;$C$8,IF(Raw!$N244&gt;$C$9,IF(Raw!$N244&lt;$A$9,IF(Raw!$X244&gt;$C$9,IF(Raw!$X244&lt;$A$9,Raw!S244,-999),-999),-999),-999),-999),-999)</f>
        <v>0.36551800000000001</v>
      </c>
      <c r="M244" s="9">
        <f>Raw!Q244</f>
        <v>0.92773300000000003</v>
      </c>
      <c r="N244" s="9">
        <f>IF(Raw!$G244&gt;$C$8,IF(Raw!$Q244&gt;$C$8,IF(Raw!$N244&gt;$C$9,IF(Raw!$N244&lt;$A$9,IF(Raw!$X244&gt;$C$9,IF(Raw!$X244&lt;$A$9,Raw!V244,-999),-999),-999),-999),-999),-999)</f>
        <v>842.4</v>
      </c>
      <c r="O244" s="9">
        <f>IF(Raw!$G244&gt;$C$8,IF(Raw!$Q244&gt;$C$8,IF(Raw!$N244&gt;$C$9,IF(Raw!$N244&lt;$A$9,IF(Raw!$X244&gt;$C$9,IF(Raw!$X244&lt;$A$9,Raw!W244,-999),-999),-999),-999),-999),-999)</f>
        <v>0.28645300000000001</v>
      </c>
      <c r="P244" s="9">
        <f>IF(Raw!$G244&gt;$C$8,IF(Raw!$Q244&gt;$C$8,IF(Raw!$N244&gt;$C$9,IF(Raw!$N244&lt;$A$9,IF(Raw!$X244&gt;$C$9,IF(Raw!$X244&lt;$A$9,Raw!X244,-999),-999),-999),-999),-999),-999)</f>
        <v>372</v>
      </c>
      <c r="R244" s="9">
        <f t="shared" si="64"/>
        <v>0.11990099999999998</v>
      </c>
      <c r="S244" s="9">
        <f t="shared" si="65"/>
        <v>0.33134546137881671</v>
      </c>
      <c r="T244" s="9">
        <f t="shared" si="66"/>
        <v>0.121638</v>
      </c>
      <c r="U244" s="9">
        <f t="shared" si="67"/>
        <v>0.33278251686647442</v>
      </c>
      <c r="V244" s="15">
        <f t="shared" si="68"/>
        <v>9.0648463999999998E-2</v>
      </c>
      <c r="X244" s="11">
        <f t="shared" si="69"/>
        <v>1.5651999999999997E+18</v>
      </c>
      <c r="Y244" s="11">
        <f t="shared" si="70"/>
        <v>8.9999999999999999E-18</v>
      </c>
      <c r="Z244" s="11">
        <f t="shared" si="71"/>
        <v>4.6099999999999998E-4</v>
      </c>
      <c r="AA244" s="16">
        <f t="shared" si="72"/>
        <v>6.4521146718298384E-3</v>
      </c>
      <c r="AB244" s="9">
        <f t="shared" si="73"/>
        <v>0.24466482232445205</v>
      </c>
      <c r="AC244" s="9">
        <f t="shared" si="74"/>
        <v>0.99354788532817018</v>
      </c>
      <c r="AD244" s="15">
        <f t="shared" si="75"/>
        <v>13.995910351040864</v>
      </c>
      <c r="AE244" s="3">
        <f t="shared" si="76"/>
        <v>1083.5999999999997</v>
      </c>
      <c r="AF244" s="2">
        <f t="shared" si="77"/>
        <v>0.25</v>
      </c>
      <c r="AG244" s="9">
        <f t="shared" si="78"/>
        <v>3.5827648249668622E-3</v>
      </c>
      <c r="AH244" s="2">
        <f t="shared" si="63"/>
        <v>0.17336812531870985</v>
      </c>
    </row>
    <row r="245" spans="1:34">
      <c r="A245" s="1">
        <f>Raw!A245</f>
        <v>232</v>
      </c>
      <c r="B245" s="14">
        <f>Raw!B245</f>
        <v>0.42194444444444446</v>
      </c>
      <c r="C245" s="15">
        <f>Raw!C245</f>
        <v>130.80000000000001</v>
      </c>
      <c r="D245" s="15">
        <f>IF(C245&gt;0.5,Raw!D245*D$11,-999)</f>
        <v>2.6</v>
      </c>
      <c r="E245" s="9">
        <f>IF(Raw!$G245&gt;$C$8,IF(Raw!$Q245&gt;$C$8,IF(Raw!$N245&gt;$C$9,IF(Raw!$N245&lt;$A$9,IF(Raw!$X245&gt;$C$9,IF(Raw!$X245&lt;$A$9,Raw!H245,-999),-999),-999),-999),-999),-999)</f>
        <v>0.248138</v>
      </c>
      <c r="F245" s="9">
        <f>IF(Raw!$G245&gt;$C$8,IF(Raw!$Q245&gt;$C$8,IF(Raw!$N245&gt;$C$9,IF(Raw!$N245&lt;$A$9,IF(Raw!$X245&gt;$C$9,IF(Raw!$X245&lt;$A$9,Raw!I245,-999),-999),-999),-999),-999),-999)</f>
        <v>0.350628</v>
      </c>
      <c r="G245" s="9">
        <f>Raw!G245</f>
        <v>0.93263399999999996</v>
      </c>
      <c r="H245" s="9">
        <f>IF(Raw!$G245&gt;$C$8,IF(Raw!$Q245&gt;$C$8,IF(Raw!$N245&gt;$C$9,IF(Raw!$N245&lt;$A$9,IF(Raw!$X245&gt;$C$9,IF(Raw!$X245&lt;$A$9,Raw!L245,-999),-999),-999),-999),-999),-999)</f>
        <v>900</v>
      </c>
      <c r="I245" s="9">
        <f>IF(Raw!$G245&gt;$C$8,IF(Raw!$Q245&gt;$C$8,IF(Raw!$N245&gt;$C$9,IF(Raw!$N245&lt;$A$9,IF(Raw!$X245&gt;$C$9,IF(Raw!$X245&lt;$A$9,Raw!M245,-999),-999),-999),-999),-999),-999)</f>
        <v>0.2833</v>
      </c>
      <c r="J245" s="9">
        <f>IF(Raw!$G245&gt;$C$8,IF(Raw!$Q245&gt;$C$8,IF(Raw!$N245&gt;$C$9,IF(Raw!$N245&lt;$A$9,IF(Raw!$X245&gt;$C$9,IF(Raw!$X245&lt;$A$9,Raw!N245,-999),-999),-999),-999),-999),-999)</f>
        <v>386</v>
      </c>
      <c r="K245" s="9">
        <f>IF(Raw!$G245&gt;$C$8,IF(Raw!$Q245&gt;$C$8,IF(Raw!$N245&gt;$C$9,IF(Raw!$N245&lt;$A$9,IF(Raw!$X245&gt;$C$9,IF(Raw!$X245&lt;$A$9,Raw!R245,-999),-999),-999),-999),-999),-999)</f>
        <v>0.238645</v>
      </c>
      <c r="L245" s="9">
        <f>IF(Raw!$G245&gt;$C$8,IF(Raw!$Q245&gt;$C$8,IF(Raw!$N245&gt;$C$9,IF(Raw!$N245&lt;$A$9,IF(Raw!$X245&gt;$C$9,IF(Raw!$X245&lt;$A$9,Raw!S245,-999),-999),-999),-999),-999),-999)</f>
        <v>0.35678199999999999</v>
      </c>
      <c r="M245" s="9">
        <f>Raw!Q245</f>
        <v>0.92457900000000004</v>
      </c>
      <c r="N245" s="9">
        <f>IF(Raw!$G245&gt;$C$8,IF(Raw!$Q245&gt;$C$8,IF(Raw!$N245&gt;$C$9,IF(Raw!$N245&lt;$A$9,IF(Raw!$X245&gt;$C$9,IF(Raw!$X245&lt;$A$9,Raw!V245,-999),-999),-999),-999),-999),-999)</f>
        <v>850.2</v>
      </c>
      <c r="O245" s="9">
        <f>IF(Raw!$G245&gt;$C$8,IF(Raw!$Q245&gt;$C$8,IF(Raw!$N245&gt;$C$9,IF(Raw!$N245&lt;$A$9,IF(Raw!$X245&gt;$C$9,IF(Raw!$X245&lt;$A$9,Raw!W245,-999),-999),-999),-999),-999),-999)</f>
        <v>0.37081900000000001</v>
      </c>
      <c r="P245" s="9">
        <f>IF(Raw!$G245&gt;$C$8,IF(Raw!$Q245&gt;$C$8,IF(Raw!$N245&gt;$C$9,IF(Raw!$N245&lt;$A$9,IF(Raw!$X245&gt;$C$9,IF(Raw!$X245&lt;$A$9,Raw!X245,-999),-999),-999),-999),-999),-999)</f>
        <v>426</v>
      </c>
      <c r="R245" s="9">
        <f t="shared" si="64"/>
        <v>0.10249</v>
      </c>
      <c r="S245" s="9">
        <f t="shared" si="65"/>
        <v>0.29230409436782001</v>
      </c>
      <c r="T245" s="9">
        <f t="shared" si="66"/>
        <v>0.11813699999999999</v>
      </c>
      <c r="U245" s="9">
        <f t="shared" si="67"/>
        <v>0.33111816179067327</v>
      </c>
      <c r="V245" s="15">
        <f t="shared" si="68"/>
        <v>8.8481935999999997E-2</v>
      </c>
      <c r="X245" s="11">
        <f t="shared" si="69"/>
        <v>1.5651999999999997E+18</v>
      </c>
      <c r="Y245" s="11">
        <f t="shared" si="70"/>
        <v>8.9999999999999999E-18</v>
      </c>
      <c r="Z245" s="11">
        <f t="shared" si="71"/>
        <v>3.86E-4</v>
      </c>
      <c r="AA245" s="16">
        <f t="shared" si="72"/>
        <v>5.4080982398618778E-3</v>
      </c>
      <c r="AB245" s="9">
        <f t="shared" si="73"/>
        <v>0.23928389650176257</v>
      </c>
      <c r="AC245" s="9">
        <f t="shared" si="74"/>
        <v>0.99459190176013801</v>
      </c>
      <c r="AD245" s="15">
        <f t="shared" si="75"/>
        <v>14.010617201714709</v>
      </c>
      <c r="AE245" s="3">
        <f t="shared" si="76"/>
        <v>1083.5999999999997</v>
      </c>
      <c r="AF245" s="2">
        <f t="shared" si="77"/>
        <v>0.25</v>
      </c>
      <c r="AG245" s="9">
        <f t="shared" si="78"/>
        <v>3.5685921641419693E-3</v>
      </c>
      <c r="AH245" s="2">
        <f t="shared" si="63"/>
        <v>0.17268231763720449</v>
      </c>
    </row>
    <row r="246" spans="1:34">
      <c r="A246" s="1">
        <f>Raw!A246</f>
        <v>233</v>
      </c>
      <c r="B246" s="14">
        <f>Raw!B246</f>
        <v>0.42199074074074078</v>
      </c>
      <c r="C246" s="15">
        <f>Raw!C246</f>
        <v>129.30000000000001</v>
      </c>
      <c r="D246" s="15">
        <f>IF(C246&gt;0.5,Raw!D246*D$11,-999)</f>
        <v>2.6</v>
      </c>
      <c r="E246" s="9">
        <f>IF(Raw!$G246&gt;$C$8,IF(Raw!$Q246&gt;$C$8,IF(Raw!$N246&gt;$C$9,IF(Raw!$N246&lt;$A$9,IF(Raw!$X246&gt;$C$9,IF(Raw!$X246&lt;$A$9,Raw!H246,-999),-999),-999),-999),-999),-999)</f>
        <v>0.28018999999999999</v>
      </c>
      <c r="F246" s="9">
        <f>IF(Raw!$G246&gt;$C$8,IF(Raw!$Q246&gt;$C$8,IF(Raw!$N246&gt;$C$9,IF(Raw!$N246&lt;$A$9,IF(Raw!$X246&gt;$C$9,IF(Raw!$X246&lt;$A$9,Raw!I246,-999),-999),-999),-999),-999),-999)</f>
        <v>0.41899999999999998</v>
      </c>
      <c r="G246" s="9">
        <f>Raw!G246</f>
        <v>0.925674</v>
      </c>
      <c r="H246" s="9">
        <f>IF(Raw!$G246&gt;$C$8,IF(Raw!$Q246&gt;$C$8,IF(Raw!$N246&gt;$C$9,IF(Raw!$N246&lt;$A$9,IF(Raw!$X246&gt;$C$9,IF(Raw!$X246&lt;$A$9,Raw!L246,-999),-999),-999),-999),-999),-999)</f>
        <v>884.8</v>
      </c>
      <c r="I246" s="9">
        <f>IF(Raw!$G246&gt;$C$8,IF(Raw!$Q246&gt;$C$8,IF(Raw!$N246&gt;$C$9,IF(Raw!$N246&lt;$A$9,IF(Raw!$X246&gt;$C$9,IF(Raw!$X246&lt;$A$9,Raw!M246,-999),-999),-999),-999),-999),-999)</f>
        <v>0.37079699999999999</v>
      </c>
      <c r="J246" s="9">
        <f>IF(Raw!$G246&gt;$C$8,IF(Raw!$Q246&gt;$C$8,IF(Raw!$N246&gt;$C$9,IF(Raw!$N246&lt;$A$9,IF(Raw!$X246&gt;$C$9,IF(Raw!$X246&lt;$A$9,Raw!N246,-999),-999),-999),-999),-999),-999)</f>
        <v>514</v>
      </c>
      <c r="K246" s="9">
        <f>IF(Raw!$G246&gt;$C$8,IF(Raw!$Q246&gt;$C$8,IF(Raw!$N246&gt;$C$9,IF(Raw!$N246&lt;$A$9,IF(Raw!$X246&gt;$C$9,IF(Raw!$X246&lt;$A$9,Raw!R246,-999),-999),-999),-999),-999),-999)</f>
        <v>0.236424</v>
      </c>
      <c r="L246" s="9">
        <f>IF(Raw!$G246&gt;$C$8,IF(Raw!$Q246&gt;$C$8,IF(Raw!$N246&gt;$C$9,IF(Raw!$N246&lt;$A$9,IF(Raw!$X246&gt;$C$9,IF(Raw!$X246&lt;$A$9,Raw!S246,-999),-999),-999),-999),-999),-999)</f>
        <v>0.35955300000000001</v>
      </c>
      <c r="M246" s="9">
        <f>Raw!Q246</f>
        <v>0.91582300000000005</v>
      </c>
      <c r="N246" s="9">
        <f>IF(Raw!$G246&gt;$C$8,IF(Raw!$Q246&gt;$C$8,IF(Raw!$N246&gt;$C$9,IF(Raw!$N246&lt;$A$9,IF(Raw!$X246&gt;$C$9,IF(Raw!$X246&lt;$A$9,Raw!V246,-999),-999),-999),-999),-999),-999)</f>
        <v>900</v>
      </c>
      <c r="O246" s="9">
        <f>IF(Raw!$G246&gt;$C$8,IF(Raw!$Q246&gt;$C$8,IF(Raw!$N246&gt;$C$9,IF(Raw!$N246&lt;$A$9,IF(Raw!$X246&gt;$C$9,IF(Raw!$X246&lt;$A$9,Raw!W246,-999),-999),-999),-999),-999),-999)</f>
        <v>0.37081999999999998</v>
      </c>
      <c r="P246" s="9">
        <f>IF(Raw!$G246&gt;$C$8,IF(Raw!$Q246&gt;$C$8,IF(Raw!$N246&gt;$C$9,IF(Raw!$N246&lt;$A$9,IF(Raw!$X246&gt;$C$9,IF(Raw!$X246&lt;$A$9,Raw!X246,-999),-999),-999),-999),-999),-999)</f>
        <v>731</v>
      </c>
      <c r="R246" s="9">
        <f t="shared" si="64"/>
        <v>0.13880999999999999</v>
      </c>
      <c r="S246" s="9">
        <f t="shared" si="65"/>
        <v>0.33128878281622909</v>
      </c>
      <c r="T246" s="9">
        <f t="shared" si="66"/>
        <v>0.12312900000000002</v>
      </c>
      <c r="U246" s="9">
        <f t="shared" si="67"/>
        <v>0.34245020900952017</v>
      </c>
      <c r="V246" s="15">
        <f t="shared" si="68"/>
        <v>8.9169144000000006E-2</v>
      </c>
      <c r="X246" s="11">
        <f t="shared" si="69"/>
        <v>1.5651999999999997E+18</v>
      </c>
      <c r="Y246" s="11">
        <f t="shared" si="70"/>
        <v>8.8479999999999994E-18</v>
      </c>
      <c r="Z246" s="11">
        <f t="shared" si="71"/>
        <v>5.1400000000000003E-4</v>
      </c>
      <c r="AA246" s="16">
        <f t="shared" si="72"/>
        <v>7.0680167837575874E-3</v>
      </c>
      <c r="AB246" s="9">
        <f t="shared" si="73"/>
        <v>0.2372942778385673</v>
      </c>
      <c r="AC246" s="9">
        <f t="shared" si="74"/>
        <v>0.99293198321624232</v>
      </c>
      <c r="AD246" s="15">
        <f t="shared" si="75"/>
        <v>13.75100541587079</v>
      </c>
      <c r="AE246" s="3">
        <f t="shared" si="76"/>
        <v>1065.2991999999997</v>
      </c>
      <c r="AF246" s="2">
        <f t="shared" si="77"/>
        <v>0.25</v>
      </c>
      <c r="AG246" s="9">
        <f t="shared" si="78"/>
        <v>3.6223343682738429E-3</v>
      </c>
      <c r="AH246" s="2">
        <f t="shared" si="63"/>
        <v>0.17528287492634342</v>
      </c>
    </row>
    <row r="247" spans="1:34">
      <c r="A247" s="1">
        <f>Raw!A247</f>
        <v>234</v>
      </c>
      <c r="B247" s="14">
        <f>Raw!B247</f>
        <v>0.42204861111111108</v>
      </c>
      <c r="C247" s="15">
        <f>Raw!C247</f>
        <v>128.6</v>
      </c>
      <c r="D247" s="15">
        <f>IF(C247&gt;0.5,Raw!D247*D$11,-999)</f>
        <v>2.6</v>
      </c>
      <c r="E247" s="9">
        <f>IF(Raw!$G247&gt;$C$8,IF(Raw!$Q247&gt;$C$8,IF(Raw!$N247&gt;$C$9,IF(Raw!$N247&lt;$A$9,IF(Raw!$X247&gt;$C$9,IF(Raw!$X247&lt;$A$9,Raw!H247,-999),-999),-999),-999),-999),-999)</f>
        <v>0.26226699999999997</v>
      </c>
      <c r="F247" s="9">
        <f>IF(Raw!$G247&gt;$C$8,IF(Raw!$Q247&gt;$C$8,IF(Raw!$N247&gt;$C$9,IF(Raw!$N247&lt;$A$9,IF(Raw!$X247&gt;$C$9,IF(Raw!$X247&lt;$A$9,Raw!I247,-999),-999),-999),-999),-999),-999)</f>
        <v>0.39371099999999998</v>
      </c>
      <c r="G247" s="9">
        <f>Raw!G247</f>
        <v>0.92974800000000002</v>
      </c>
      <c r="H247" s="9">
        <f>IF(Raw!$G247&gt;$C$8,IF(Raw!$Q247&gt;$C$8,IF(Raw!$N247&gt;$C$9,IF(Raw!$N247&lt;$A$9,IF(Raw!$X247&gt;$C$9,IF(Raw!$X247&lt;$A$9,Raw!L247,-999),-999),-999),-999),-999),-999)</f>
        <v>887.4</v>
      </c>
      <c r="I247" s="9">
        <f>IF(Raw!$G247&gt;$C$8,IF(Raw!$Q247&gt;$C$8,IF(Raw!$N247&gt;$C$9,IF(Raw!$N247&lt;$A$9,IF(Raw!$X247&gt;$C$9,IF(Raw!$X247&lt;$A$9,Raw!M247,-999),-999),-999),-999),-999),-999)</f>
        <v>0.37081999999999998</v>
      </c>
      <c r="J247" s="9">
        <f>IF(Raw!$G247&gt;$C$8,IF(Raw!$Q247&gt;$C$8,IF(Raw!$N247&gt;$C$9,IF(Raw!$N247&lt;$A$9,IF(Raw!$X247&gt;$C$9,IF(Raw!$X247&lt;$A$9,Raw!N247,-999),-999),-999),-999),-999),-999)</f>
        <v>537</v>
      </c>
      <c r="K247" s="9">
        <f>IF(Raw!$G247&gt;$C$8,IF(Raw!$Q247&gt;$C$8,IF(Raw!$N247&gt;$C$9,IF(Raw!$N247&lt;$A$9,IF(Raw!$X247&gt;$C$9,IF(Raw!$X247&lt;$A$9,Raw!R247,-999),-999),-999),-999),-999),-999)</f>
        <v>0.24596799999999999</v>
      </c>
      <c r="L247" s="9">
        <f>IF(Raw!$G247&gt;$C$8,IF(Raw!$Q247&gt;$C$8,IF(Raw!$N247&gt;$C$9,IF(Raw!$N247&lt;$A$9,IF(Raw!$X247&gt;$C$9,IF(Raw!$X247&lt;$A$9,Raw!S247,-999),-999),-999),-999),-999),-999)</f>
        <v>0.37708000000000003</v>
      </c>
      <c r="M247" s="9">
        <f>Raw!Q247</f>
        <v>0.93694900000000003</v>
      </c>
      <c r="N247" s="9">
        <f>IF(Raw!$G247&gt;$C$8,IF(Raw!$Q247&gt;$C$8,IF(Raw!$N247&gt;$C$9,IF(Raw!$N247&lt;$A$9,IF(Raw!$X247&gt;$C$9,IF(Raw!$X247&lt;$A$9,Raw!V247,-999),-999),-999),-999),-999),-999)</f>
        <v>808.9</v>
      </c>
      <c r="O247" s="9">
        <f>IF(Raw!$G247&gt;$C$8,IF(Raw!$Q247&gt;$C$8,IF(Raw!$N247&gt;$C$9,IF(Raw!$N247&lt;$A$9,IF(Raw!$X247&gt;$C$9,IF(Raw!$X247&lt;$A$9,Raw!W247,-999),-999),-999),-999),-999),-999)</f>
        <v>0.197467</v>
      </c>
      <c r="P247" s="9">
        <f>IF(Raw!$G247&gt;$C$8,IF(Raw!$Q247&gt;$C$8,IF(Raw!$N247&gt;$C$9,IF(Raw!$N247&lt;$A$9,IF(Raw!$X247&gt;$C$9,IF(Raw!$X247&lt;$A$9,Raw!X247,-999),-999),-999),-999),-999),-999)</f>
        <v>532</v>
      </c>
      <c r="R247" s="9">
        <f t="shared" si="64"/>
        <v>0.13144400000000001</v>
      </c>
      <c r="S247" s="9">
        <f t="shared" si="65"/>
        <v>0.33385909969495392</v>
      </c>
      <c r="T247" s="9">
        <f t="shared" si="66"/>
        <v>0.13111200000000003</v>
      </c>
      <c r="U247" s="9">
        <f t="shared" si="67"/>
        <v>0.34770340511297343</v>
      </c>
      <c r="V247" s="15">
        <f t="shared" si="68"/>
        <v>9.3515840000000003E-2</v>
      </c>
      <c r="X247" s="11">
        <f t="shared" si="69"/>
        <v>1.5651999999999997E+18</v>
      </c>
      <c r="Y247" s="11">
        <f t="shared" si="70"/>
        <v>8.8739999999999992E-18</v>
      </c>
      <c r="Z247" s="11">
        <f t="shared" si="71"/>
        <v>5.3699999999999993E-4</v>
      </c>
      <c r="AA247" s="16">
        <f t="shared" si="72"/>
        <v>7.4034865999938462E-3</v>
      </c>
      <c r="AB247" s="9">
        <f t="shared" si="73"/>
        <v>0.24693868593509838</v>
      </c>
      <c r="AC247" s="9">
        <f t="shared" si="74"/>
        <v>0.99259651340000621</v>
      </c>
      <c r="AD247" s="15">
        <f t="shared" si="75"/>
        <v>13.786753445053719</v>
      </c>
      <c r="AE247" s="3">
        <f t="shared" si="76"/>
        <v>1068.4295999999997</v>
      </c>
      <c r="AF247" s="2">
        <f t="shared" si="77"/>
        <v>0.25</v>
      </c>
      <c r="AG247" s="9">
        <f t="shared" si="78"/>
        <v>3.68746239869092E-3</v>
      </c>
      <c r="AH247" s="2">
        <f t="shared" si="63"/>
        <v>0.17843438642395146</v>
      </c>
    </row>
    <row r="248" spans="1:34">
      <c r="A248" s="1">
        <f>Raw!A248</f>
        <v>235</v>
      </c>
      <c r="B248" s="14">
        <f>Raw!B248</f>
        <v>0.4221064814814815</v>
      </c>
      <c r="C248" s="15">
        <f>Raw!C248</f>
        <v>127.9</v>
      </c>
      <c r="D248" s="15">
        <f>IF(C248&gt;0.5,Raw!D248*D$11,-999)</f>
        <v>2.6</v>
      </c>
      <c r="E248" s="9">
        <f>IF(Raw!$G248&gt;$C$8,IF(Raw!$Q248&gt;$C$8,IF(Raw!$N248&gt;$C$9,IF(Raw!$N248&lt;$A$9,IF(Raw!$X248&gt;$C$9,IF(Raw!$X248&lt;$A$9,Raw!H248,-999),-999),-999),-999),-999),-999)</f>
        <v>0.26812200000000003</v>
      </c>
      <c r="F248" s="9">
        <f>IF(Raw!$G248&gt;$C$8,IF(Raw!$Q248&gt;$C$8,IF(Raw!$N248&gt;$C$9,IF(Raw!$N248&lt;$A$9,IF(Raw!$X248&gt;$C$9,IF(Raw!$X248&lt;$A$9,Raw!I248,-999),-999),-999),-999),-999),-999)</f>
        <v>0.388623</v>
      </c>
      <c r="G248" s="9">
        <f>Raw!G248</f>
        <v>0.92683300000000002</v>
      </c>
      <c r="H248" s="9">
        <f>IF(Raw!$G248&gt;$C$8,IF(Raw!$Q248&gt;$C$8,IF(Raw!$N248&gt;$C$9,IF(Raw!$N248&lt;$A$9,IF(Raw!$X248&gt;$C$9,IF(Raw!$X248&lt;$A$9,Raw!L248,-999),-999),-999),-999),-999),-999)</f>
        <v>859.1</v>
      </c>
      <c r="I248" s="9">
        <f>IF(Raw!$G248&gt;$C$8,IF(Raw!$Q248&gt;$C$8,IF(Raw!$N248&gt;$C$9,IF(Raw!$N248&lt;$A$9,IF(Raw!$X248&gt;$C$9,IF(Raw!$X248&lt;$A$9,Raw!M248,-999),-999),-999),-999),-999),-999)</f>
        <v>0.37081999999999998</v>
      </c>
      <c r="J248" s="9">
        <f>IF(Raw!$G248&gt;$C$8,IF(Raw!$Q248&gt;$C$8,IF(Raw!$N248&gt;$C$9,IF(Raw!$N248&lt;$A$9,IF(Raw!$X248&gt;$C$9,IF(Raw!$X248&lt;$A$9,Raw!N248,-999),-999),-999),-999),-999),-999)</f>
        <v>451</v>
      </c>
      <c r="K248" s="9">
        <f>IF(Raw!$G248&gt;$C$8,IF(Raw!$Q248&gt;$C$8,IF(Raw!$N248&gt;$C$9,IF(Raw!$N248&lt;$A$9,IF(Raw!$X248&gt;$C$9,IF(Raw!$X248&lt;$A$9,Raw!R248,-999),-999),-999),-999),-999),-999)</f>
        <v>0.25597599999999998</v>
      </c>
      <c r="L248" s="9">
        <f>IF(Raw!$G248&gt;$C$8,IF(Raw!$Q248&gt;$C$8,IF(Raw!$N248&gt;$C$9,IF(Raw!$N248&lt;$A$9,IF(Raw!$X248&gt;$C$9,IF(Raw!$X248&lt;$A$9,Raw!S248,-999),-999),-999),-999),-999),-999)</f>
        <v>0.38258599999999998</v>
      </c>
      <c r="M248" s="9">
        <f>Raw!Q248</f>
        <v>0.93881499999999996</v>
      </c>
      <c r="N248" s="9">
        <f>IF(Raw!$G248&gt;$C$8,IF(Raw!$Q248&gt;$C$8,IF(Raw!$N248&gt;$C$9,IF(Raw!$N248&lt;$A$9,IF(Raw!$X248&gt;$C$9,IF(Raw!$X248&lt;$A$9,Raw!V248,-999),-999),-999),-999),-999),-999)</f>
        <v>826</v>
      </c>
      <c r="O248" s="9">
        <f>IF(Raw!$G248&gt;$C$8,IF(Raw!$Q248&gt;$C$8,IF(Raw!$N248&gt;$C$9,IF(Raw!$N248&lt;$A$9,IF(Raw!$X248&gt;$C$9,IF(Raw!$X248&lt;$A$9,Raw!W248,-999),-999),-999),-999),-999),-999)</f>
        <v>0.22378100000000001</v>
      </c>
      <c r="P248" s="9">
        <f>IF(Raw!$G248&gt;$C$8,IF(Raw!$Q248&gt;$C$8,IF(Raw!$N248&gt;$C$9,IF(Raw!$N248&lt;$A$9,IF(Raw!$X248&gt;$C$9,IF(Raw!$X248&lt;$A$9,Raw!X248,-999),-999),-999),-999),-999),-999)</f>
        <v>538</v>
      </c>
      <c r="R248" s="9">
        <f t="shared" si="64"/>
        <v>0.12050099999999997</v>
      </c>
      <c r="S248" s="9">
        <f t="shared" si="65"/>
        <v>0.31007171474668244</v>
      </c>
      <c r="T248" s="9">
        <f t="shared" si="66"/>
        <v>0.12661</v>
      </c>
      <c r="U248" s="9">
        <f t="shared" si="67"/>
        <v>0.3309321302922742</v>
      </c>
      <c r="V248" s="15">
        <f t="shared" si="68"/>
        <v>9.4881328000000001E-2</v>
      </c>
      <c r="X248" s="11">
        <f t="shared" si="69"/>
        <v>1.5651999999999997E+18</v>
      </c>
      <c r="Y248" s="11">
        <f t="shared" si="70"/>
        <v>8.591E-18</v>
      </c>
      <c r="Z248" s="11">
        <f t="shared" si="71"/>
        <v>4.5099999999999996E-4</v>
      </c>
      <c r="AA248" s="16">
        <f t="shared" si="72"/>
        <v>6.027875932078171E-3</v>
      </c>
      <c r="AB248" s="9">
        <f t="shared" si="73"/>
        <v>0.25673918937176038</v>
      </c>
      <c r="AC248" s="9">
        <f t="shared" si="74"/>
        <v>0.99397212406792201</v>
      </c>
      <c r="AD248" s="15">
        <f t="shared" si="75"/>
        <v>13.365578563366237</v>
      </c>
      <c r="AE248" s="3">
        <f t="shared" si="76"/>
        <v>1034.3563999999997</v>
      </c>
      <c r="AF248" s="2">
        <f t="shared" si="77"/>
        <v>0.25</v>
      </c>
      <c r="AG248" s="9">
        <f t="shared" si="78"/>
        <v>3.4023841435104171E-3</v>
      </c>
      <c r="AH248" s="2">
        <f t="shared" si="63"/>
        <v>0.16463959801770162</v>
      </c>
    </row>
    <row r="249" spans="1:34">
      <c r="A249" s="1">
        <f>Raw!A249</f>
        <v>236</v>
      </c>
      <c r="B249" s="14">
        <f>Raw!B249</f>
        <v>0.42216435185185186</v>
      </c>
      <c r="C249" s="15">
        <f>Raw!C249</f>
        <v>127.1</v>
      </c>
      <c r="D249" s="15">
        <f>IF(C249&gt;0.5,Raw!D249*D$11,-999)</f>
        <v>2.6</v>
      </c>
      <c r="E249" s="9">
        <f>IF(Raw!$G249&gt;$C$8,IF(Raw!$Q249&gt;$C$8,IF(Raw!$N249&gt;$C$9,IF(Raw!$N249&lt;$A$9,IF(Raw!$X249&gt;$C$9,IF(Raw!$X249&lt;$A$9,Raw!H249,-999),-999),-999),-999),-999),-999)</f>
        <v>0.28689199999999998</v>
      </c>
      <c r="F249" s="9">
        <f>IF(Raw!$G249&gt;$C$8,IF(Raw!$Q249&gt;$C$8,IF(Raw!$N249&gt;$C$9,IF(Raw!$N249&lt;$A$9,IF(Raw!$X249&gt;$C$9,IF(Raw!$X249&lt;$A$9,Raw!I249,-999),-999),-999),-999),-999),-999)</f>
        <v>0.41458200000000001</v>
      </c>
      <c r="G249" s="9">
        <f>Raw!G249</f>
        <v>0.92875600000000003</v>
      </c>
      <c r="H249" s="9">
        <f>IF(Raw!$G249&gt;$C$8,IF(Raw!$Q249&gt;$C$8,IF(Raw!$N249&gt;$C$9,IF(Raw!$N249&lt;$A$9,IF(Raw!$X249&gt;$C$9,IF(Raw!$X249&lt;$A$9,Raw!L249,-999),-999),-999),-999),-999),-999)</f>
        <v>864.4</v>
      </c>
      <c r="I249" s="9">
        <f>IF(Raw!$G249&gt;$C$8,IF(Raw!$Q249&gt;$C$8,IF(Raw!$N249&gt;$C$9,IF(Raw!$N249&lt;$A$9,IF(Raw!$X249&gt;$C$9,IF(Raw!$X249&lt;$A$9,Raw!M249,-999),-999),-999),-999),-999),-999)</f>
        <v>0.37081999999999998</v>
      </c>
      <c r="J249" s="9">
        <f>IF(Raw!$G249&gt;$C$8,IF(Raw!$Q249&gt;$C$8,IF(Raw!$N249&gt;$C$9,IF(Raw!$N249&lt;$A$9,IF(Raw!$X249&gt;$C$9,IF(Raw!$X249&lt;$A$9,Raw!N249,-999),-999),-999),-999),-999),-999)</f>
        <v>542</v>
      </c>
      <c r="K249" s="9">
        <f>IF(Raw!$G249&gt;$C$8,IF(Raw!$Q249&gt;$C$8,IF(Raw!$N249&gt;$C$9,IF(Raw!$N249&lt;$A$9,IF(Raw!$X249&gt;$C$9,IF(Raw!$X249&lt;$A$9,Raw!R249,-999),-999),-999),-999),-999),-999)</f>
        <v>0.27973100000000001</v>
      </c>
      <c r="L249" s="9">
        <f>IF(Raw!$G249&gt;$C$8,IF(Raw!$Q249&gt;$C$8,IF(Raw!$N249&gt;$C$9,IF(Raw!$N249&lt;$A$9,IF(Raw!$X249&gt;$C$9,IF(Raw!$X249&lt;$A$9,Raw!S249,-999),-999),-999),-999),-999),-999)</f>
        <v>0.41287099999999999</v>
      </c>
      <c r="M249" s="9">
        <f>Raw!Q249</f>
        <v>0.91247500000000004</v>
      </c>
      <c r="N249" s="9">
        <f>IF(Raw!$G249&gt;$C$8,IF(Raw!$Q249&gt;$C$8,IF(Raw!$N249&gt;$C$9,IF(Raw!$N249&lt;$A$9,IF(Raw!$X249&gt;$C$9,IF(Raw!$X249&lt;$A$9,Raw!V249,-999),-999),-999),-999),-999),-999)</f>
        <v>842.7</v>
      </c>
      <c r="O249" s="9">
        <f>IF(Raw!$G249&gt;$C$8,IF(Raw!$Q249&gt;$C$8,IF(Raw!$N249&gt;$C$9,IF(Raw!$N249&lt;$A$9,IF(Raw!$X249&gt;$C$9,IF(Raw!$X249&lt;$A$9,Raw!W249,-999),-999),-999),-999),-999),-999)</f>
        <v>0.37081999999999998</v>
      </c>
      <c r="P249" s="9">
        <f>IF(Raw!$G249&gt;$C$8,IF(Raw!$Q249&gt;$C$8,IF(Raw!$N249&gt;$C$9,IF(Raw!$N249&lt;$A$9,IF(Raw!$X249&gt;$C$9,IF(Raw!$X249&lt;$A$9,Raw!X249,-999),-999),-999),-999),-999),-999)</f>
        <v>439</v>
      </c>
      <c r="R249" s="9">
        <f t="shared" si="64"/>
        <v>0.12769000000000003</v>
      </c>
      <c r="S249" s="9">
        <f t="shared" si="65"/>
        <v>0.30799697044251806</v>
      </c>
      <c r="T249" s="9">
        <f t="shared" si="66"/>
        <v>0.13313999999999998</v>
      </c>
      <c r="U249" s="9">
        <f t="shared" si="67"/>
        <v>0.32247360555718368</v>
      </c>
      <c r="V249" s="15">
        <f t="shared" si="68"/>
        <v>0.10239200799999999</v>
      </c>
      <c r="X249" s="11">
        <f t="shared" si="69"/>
        <v>1.5651999999999997E+18</v>
      </c>
      <c r="Y249" s="11">
        <f t="shared" si="70"/>
        <v>8.6439999999999996E-18</v>
      </c>
      <c r="Z249" s="11">
        <f t="shared" si="71"/>
        <v>5.4199999999999995E-4</v>
      </c>
      <c r="AA249" s="16">
        <f t="shared" si="72"/>
        <v>7.2796551481082361E-3</v>
      </c>
      <c r="AB249" s="9">
        <f t="shared" si="73"/>
        <v>0.28070021328641914</v>
      </c>
      <c r="AC249" s="9">
        <f t="shared" si="74"/>
        <v>0.99272034485189176</v>
      </c>
      <c r="AD249" s="15">
        <f t="shared" si="75"/>
        <v>13.43109805924029</v>
      </c>
      <c r="AE249" s="3">
        <f t="shared" si="76"/>
        <v>1040.7375999999997</v>
      </c>
      <c r="AF249" s="2">
        <f t="shared" si="77"/>
        <v>0.25</v>
      </c>
      <c r="AG249" s="9">
        <f t="shared" si="78"/>
        <v>3.3316727828886991E-3</v>
      </c>
      <c r="AH249" s="2">
        <f t="shared" si="63"/>
        <v>0.16121791207719732</v>
      </c>
    </row>
    <row r="250" spans="1:34">
      <c r="A250" s="1">
        <f>Raw!A250</f>
        <v>237</v>
      </c>
      <c r="B250" s="14">
        <f>Raw!B250</f>
        <v>0.42221064814814818</v>
      </c>
      <c r="C250" s="15">
        <f>Raw!C250</f>
        <v>126.2</v>
      </c>
      <c r="D250" s="15">
        <f>IF(C250&gt;0.5,Raw!D250*D$11,-999)</f>
        <v>2.6</v>
      </c>
      <c r="E250" s="9">
        <f>IF(Raw!$G250&gt;$C$8,IF(Raw!$Q250&gt;$C$8,IF(Raw!$N250&gt;$C$9,IF(Raw!$N250&lt;$A$9,IF(Raw!$X250&gt;$C$9,IF(Raw!$X250&lt;$A$9,Raw!H250,-999),-999),-999),-999),-999),-999)</f>
        <v>0.309581</v>
      </c>
      <c r="F250" s="9">
        <f>IF(Raw!$G250&gt;$C$8,IF(Raw!$Q250&gt;$C$8,IF(Raw!$N250&gt;$C$9,IF(Raw!$N250&lt;$A$9,IF(Raw!$X250&gt;$C$9,IF(Raw!$X250&lt;$A$9,Raw!I250,-999),-999),-999),-999),-999),-999)</f>
        <v>0.46918300000000002</v>
      </c>
      <c r="G250" s="9">
        <f>Raw!G250</f>
        <v>0.94545100000000004</v>
      </c>
      <c r="H250" s="9">
        <f>IF(Raw!$G250&gt;$C$8,IF(Raw!$Q250&gt;$C$8,IF(Raw!$N250&gt;$C$9,IF(Raw!$N250&lt;$A$9,IF(Raw!$X250&gt;$C$9,IF(Raw!$X250&lt;$A$9,Raw!L250,-999),-999),-999),-999),-999),-999)</f>
        <v>847.7</v>
      </c>
      <c r="I250" s="9">
        <f>IF(Raw!$G250&gt;$C$8,IF(Raw!$Q250&gt;$C$8,IF(Raw!$N250&gt;$C$9,IF(Raw!$N250&lt;$A$9,IF(Raw!$X250&gt;$C$9,IF(Raw!$X250&lt;$A$9,Raw!M250,-999),-999),-999),-999),-999),-999)</f>
        <v>0.37081999999999998</v>
      </c>
      <c r="J250" s="9">
        <f>IF(Raw!$G250&gt;$C$8,IF(Raw!$Q250&gt;$C$8,IF(Raw!$N250&gt;$C$9,IF(Raw!$N250&lt;$A$9,IF(Raw!$X250&gt;$C$9,IF(Raw!$X250&lt;$A$9,Raw!N250,-999),-999),-999),-999),-999),-999)</f>
        <v>575</v>
      </c>
      <c r="K250" s="9">
        <f>IF(Raw!$G250&gt;$C$8,IF(Raw!$Q250&gt;$C$8,IF(Raw!$N250&gt;$C$9,IF(Raw!$N250&lt;$A$9,IF(Raw!$X250&gt;$C$9,IF(Raw!$X250&lt;$A$9,Raw!R250,-999),-999),-999),-999),-999),-999)</f>
        <v>0.288941</v>
      </c>
      <c r="L250" s="9">
        <f>IF(Raw!$G250&gt;$C$8,IF(Raw!$Q250&gt;$C$8,IF(Raw!$N250&gt;$C$9,IF(Raw!$N250&lt;$A$9,IF(Raw!$X250&gt;$C$9,IF(Raw!$X250&lt;$A$9,Raw!S250,-999),-999),-999),-999),-999),-999)</f>
        <v>0.43862200000000001</v>
      </c>
      <c r="M250" s="9">
        <f>Raw!Q250</f>
        <v>0.94624200000000003</v>
      </c>
      <c r="N250" s="9">
        <f>IF(Raw!$G250&gt;$C$8,IF(Raw!$Q250&gt;$C$8,IF(Raw!$N250&gt;$C$9,IF(Raw!$N250&lt;$A$9,IF(Raw!$X250&gt;$C$9,IF(Raw!$X250&lt;$A$9,Raw!V250,-999),-999),-999),-999),-999),-999)</f>
        <v>900</v>
      </c>
      <c r="O250" s="9">
        <f>IF(Raw!$G250&gt;$C$8,IF(Raw!$Q250&gt;$C$8,IF(Raw!$N250&gt;$C$9,IF(Raw!$N250&lt;$A$9,IF(Raw!$X250&gt;$C$9,IF(Raw!$X250&lt;$A$9,Raw!W250,-999),-999),-999),-999),-999),-999)</f>
        <v>0.34564299999999998</v>
      </c>
      <c r="P250" s="9">
        <f>IF(Raw!$G250&gt;$C$8,IF(Raw!$Q250&gt;$C$8,IF(Raw!$N250&gt;$C$9,IF(Raw!$N250&lt;$A$9,IF(Raw!$X250&gt;$C$9,IF(Raw!$X250&lt;$A$9,Raw!X250,-999),-999),-999),-999),-999),-999)</f>
        <v>566</v>
      </c>
      <c r="R250" s="9">
        <f t="shared" si="64"/>
        <v>0.15960200000000002</v>
      </c>
      <c r="S250" s="9">
        <f t="shared" si="65"/>
        <v>0.34017004026147585</v>
      </c>
      <c r="T250" s="9">
        <f t="shared" si="66"/>
        <v>0.14968100000000001</v>
      </c>
      <c r="U250" s="9">
        <f t="shared" si="67"/>
        <v>0.34125283273524815</v>
      </c>
      <c r="V250" s="15">
        <f t="shared" si="68"/>
        <v>0.108778256</v>
      </c>
      <c r="X250" s="11">
        <f t="shared" si="69"/>
        <v>1.5651999999999997E+18</v>
      </c>
      <c r="Y250" s="11">
        <f t="shared" si="70"/>
        <v>8.4770000000000004E-18</v>
      </c>
      <c r="Z250" s="11">
        <f t="shared" si="71"/>
        <v>5.7499999999999999E-4</v>
      </c>
      <c r="AA250" s="16">
        <f t="shared" si="72"/>
        <v>7.5714510007121663E-3</v>
      </c>
      <c r="AB250" s="9">
        <f t="shared" si="73"/>
        <v>0.29007430235723758</v>
      </c>
      <c r="AC250" s="9">
        <f t="shared" si="74"/>
        <v>0.99242854899928801</v>
      </c>
      <c r="AD250" s="15">
        <f t="shared" si="75"/>
        <v>13.167740870803771</v>
      </c>
      <c r="AE250" s="3">
        <f t="shared" si="76"/>
        <v>1020.6307999999998</v>
      </c>
      <c r="AF250" s="2">
        <f t="shared" si="77"/>
        <v>0.25</v>
      </c>
      <c r="AG250" s="9">
        <f t="shared" si="78"/>
        <v>3.4565606714503767E-3</v>
      </c>
      <c r="AH250" s="2">
        <f t="shared" si="63"/>
        <v>0.1672611720098808</v>
      </c>
    </row>
    <row r="251" spans="1:34">
      <c r="A251" s="1">
        <f>Raw!A251</f>
        <v>238</v>
      </c>
      <c r="B251" s="14">
        <f>Raw!B251</f>
        <v>0.42226851851851849</v>
      </c>
      <c r="C251" s="15">
        <f>Raw!C251</f>
        <v>125.5</v>
      </c>
      <c r="D251" s="15">
        <f>IF(C251&gt;0.5,Raw!D251*D$11,-999)</f>
        <v>2.6</v>
      </c>
      <c r="E251" s="9">
        <f>IF(Raw!$G251&gt;$C$8,IF(Raw!$Q251&gt;$C$8,IF(Raw!$N251&gt;$C$9,IF(Raw!$N251&lt;$A$9,IF(Raw!$X251&gt;$C$9,IF(Raw!$X251&lt;$A$9,Raw!H251,-999),-999),-999),-999),-999),-999)</f>
        <v>0.29463200000000001</v>
      </c>
      <c r="F251" s="9">
        <f>IF(Raw!$G251&gt;$C$8,IF(Raw!$Q251&gt;$C$8,IF(Raw!$N251&gt;$C$9,IF(Raw!$N251&lt;$A$9,IF(Raw!$X251&gt;$C$9,IF(Raw!$X251&lt;$A$9,Raw!I251,-999),-999),-999),-999),-999),-999)</f>
        <v>0.43541400000000002</v>
      </c>
      <c r="G251" s="9">
        <f>Raw!G251</f>
        <v>0.94317099999999998</v>
      </c>
      <c r="H251" s="9">
        <f>IF(Raw!$G251&gt;$C$8,IF(Raw!$Q251&gt;$C$8,IF(Raw!$N251&gt;$C$9,IF(Raw!$N251&lt;$A$9,IF(Raw!$X251&gt;$C$9,IF(Raw!$X251&lt;$A$9,Raw!L251,-999),-999),-999),-999),-999),-999)</f>
        <v>900</v>
      </c>
      <c r="I251" s="9">
        <f>IF(Raw!$G251&gt;$C$8,IF(Raw!$Q251&gt;$C$8,IF(Raw!$N251&gt;$C$9,IF(Raw!$N251&lt;$A$9,IF(Raw!$X251&gt;$C$9,IF(Raw!$X251&lt;$A$9,Raw!M251,-999),-999),-999),-999),-999),-999)</f>
        <v>0.37081599999999998</v>
      </c>
      <c r="J251" s="9">
        <f>IF(Raw!$G251&gt;$C$8,IF(Raw!$Q251&gt;$C$8,IF(Raw!$N251&gt;$C$9,IF(Raw!$N251&lt;$A$9,IF(Raw!$X251&gt;$C$9,IF(Raw!$X251&lt;$A$9,Raw!N251,-999),-999),-999),-999),-999),-999)</f>
        <v>443</v>
      </c>
      <c r="K251" s="9">
        <f>IF(Raw!$G251&gt;$C$8,IF(Raw!$Q251&gt;$C$8,IF(Raw!$N251&gt;$C$9,IF(Raw!$N251&lt;$A$9,IF(Raw!$X251&gt;$C$9,IF(Raw!$X251&lt;$A$9,Raw!R251,-999),-999),-999),-999),-999),-999)</f>
        <v>0.29260199999999997</v>
      </c>
      <c r="L251" s="9">
        <f>IF(Raw!$G251&gt;$C$8,IF(Raw!$Q251&gt;$C$8,IF(Raw!$N251&gt;$C$9,IF(Raw!$N251&lt;$A$9,IF(Raw!$X251&gt;$C$9,IF(Raw!$X251&lt;$A$9,Raw!S251,-999),-999),-999),-999),-999),-999)</f>
        <v>0.45223999999999998</v>
      </c>
      <c r="M251" s="9">
        <f>Raw!Q251</f>
        <v>0.94850199999999996</v>
      </c>
      <c r="N251" s="9">
        <f>IF(Raw!$G251&gt;$C$8,IF(Raw!$Q251&gt;$C$8,IF(Raw!$N251&gt;$C$9,IF(Raw!$N251&lt;$A$9,IF(Raw!$X251&gt;$C$9,IF(Raw!$X251&lt;$A$9,Raw!V251,-999),-999),-999),-999),-999),-999)</f>
        <v>900</v>
      </c>
      <c r="O251" s="9">
        <f>IF(Raw!$G251&gt;$C$8,IF(Raw!$Q251&gt;$C$8,IF(Raw!$N251&gt;$C$9,IF(Raw!$N251&lt;$A$9,IF(Raw!$X251&gt;$C$9,IF(Raw!$X251&lt;$A$9,Raw!W251,-999),-999),-999),-999),-999),-999)</f>
        <v>0.37081999999999998</v>
      </c>
      <c r="P251" s="9">
        <f>IF(Raw!$G251&gt;$C$8,IF(Raw!$Q251&gt;$C$8,IF(Raw!$N251&gt;$C$9,IF(Raw!$N251&lt;$A$9,IF(Raw!$X251&gt;$C$9,IF(Raw!$X251&lt;$A$9,Raw!X251,-999),-999),-999),-999),-999),-999)</f>
        <v>642</v>
      </c>
      <c r="R251" s="9">
        <f t="shared" si="64"/>
        <v>0.14078200000000002</v>
      </c>
      <c r="S251" s="9">
        <f t="shared" si="65"/>
        <v>0.32332906153683622</v>
      </c>
      <c r="T251" s="9">
        <f t="shared" si="66"/>
        <v>0.159638</v>
      </c>
      <c r="U251" s="9">
        <f t="shared" si="67"/>
        <v>0.35299398549442779</v>
      </c>
      <c r="V251" s="15">
        <f t="shared" si="68"/>
        <v>0.11215551999999999</v>
      </c>
      <c r="X251" s="11">
        <f t="shared" si="69"/>
        <v>1.5651999999999997E+18</v>
      </c>
      <c r="Y251" s="11">
        <f t="shared" si="70"/>
        <v>8.9999999999999999E-18</v>
      </c>
      <c r="Z251" s="11">
        <f t="shared" si="71"/>
        <v>4.4299999999999998E-4</v>
      </c>
      <c r="AA251" s="16">
        <f t="shared" si="72"/>
        <v>6.201750670146282E-3</v>
      </c>
      <c r="AB251" s="9">
        <f t="shared" si="73"/>
        <v>0.29359203507348081</v>
      </c>
      <c r="AC251" s="9">
        <f t="shared" si="74"/>
        <v>0.99379824932985361</v>
      </c>
      <c r="AD251" s="15">
        <f t="shared" si="75"/>
        <v>13.999437178659779</v>
      </c>
      <c r="AE251" s="3">
        <f t="shared" si="76"/>
        <v>1083.5999999999997</v>
      </c>
      <c r="AF251" s="2">
        <f t="shared" si="77"/>
        <v>0.25</v>
      </c>
      <c r="AG251" s="9">
        <f t="shared" si="78"/>
        <v>3.8013208649030641E-3</v>
      </c>
      <c r="AH251" s="2">
        <f t="shared" si="63"/>
        <v>0.18394393834913136</v>
      </c>
    </row>
    <row r="252" spans="1:34">
      <c r="A252" s="1">
        <f>Raw!A252</f>
        <v>239</v>
      </c>
      <c r="B252" s="14">
        <f>Raw!B252</f>
        <v>0.4223263888888889</v>
      </c>
      <c r="C252" s="15">
        <f>Raw!C252</f>
        <v>124.6</v>
      </c>
      <c r="D252" s="15">
        <f>IF(C252&gt;0.5,Raw!D252*D$11,-999)</f>
        <v>2.6</v>
      </c>
      <c r="E252" s="9">
        <f>IF(Raw!$G252&gt;$C$8,IF(Raw!$Q252&gt;$C$8,IF(Raw!$N252&gt;$C$9,IF(Raw!$N252&lt;$A$9,IF(Raw!$X252&gt;$C$9,IF(Raw!$X252&lt;$A$9,Raw!H252,-999),-999),-999),-999),-999),-999)</f>
        <v>0.29006700000000002</v>
      </c>
      <c r="F252" s="9">
        <f>IF(Raw!$G252&gt;$C$8,IF(Raw!$Q252&gt;$C$8,IF(Raw!$N252&gt;$C$9,IF(Raw!$N252&lt;$A$9,IF(Raw!$X252&gt;$C$9,IF(Raw!$X252&lt;$A$9,Raw!I252,-999),-999),-999),-999),-999),-999)</f>
        <v>0.44719199999999998</v>
      </c>
      <c r="G252" s="9">
        <f>Raw!G252</f>
        <v>0.95405399999999996</v>
      </c>
      <c r="H252" s="9">
        <f>IF(Raw!$G252&gt;$C$8,IF(Raw!$Q252&gt;$C$8,IF(Raw!$N252&gt;$C$9,IF(Raw!$N252&lt;$A$9,IF(Raw!$X252&gt;$C$9,IF(Raw!$X252&lt;$A$9,Raw!L252,-999),-999),-999),-999),-999),-999)</f>
        <v>893.8</v>
      </c>
      <c r="I252" s="9">
        <f>IF(Raw!$G252&gt;$C$8,IF(Raw!$Q252&gt;$C$8,IF(Raw!$N252&gt;$C$9,IF(Raw!$N252&lt;$A$9,IF(Raw!$X252&gt;$C$9,IF(Raw!$X252&lt;$A$9,Raw!M252,-999),-999),-999),-999),-999),-999)</f>
        <v>0.37081999999999998</v>
      </c>
      <c r="J252" s="9">
        <f>IF(Raw!$G252&gt;$C$8,IF(Raw!$Q252&gt;$C$8,IF(Raw!$N252&gt;$C$9,IF(Raw!$N252&lt;$A$9,IF(Raw!$X252&gt;$C$9,IF(Raw!$X252&lt;$A$9,Raw!N252,-999),-999),-999),-999),-999),-999)</f>
        <v>465</v>
      </c>
      <c r="K252" s="9">
        <f>IF(Raw!$G252&gt;$C$8,IF(Raw!$Q252&gt;$C$8,IF(Raw!$N252&gt;$C$9,IF(Raw!$N252&lt;$A$9,IF(Raw!$X252&gt;$C$9,IF(Raw!$X252&lt;$A$9,Raw!R252,-999),-999),-999),-999),-999),-999)</f>
        <v>0.296954</v>
      </c>
      <c r="L252" s="9">
        <f>IF(Raw!$G252&gt;$C$8,IF(Raw!$Q252&gt;$C$8,IF(Raw!$N252&gt;$C$9,IF(Raw!$N252&lt;$A$9,IF(Raw!$X252&gt;$C$9,IF(Raw!$X252&lt;$A$9,Raw!S252,-999),-999),-999),-999),-999),-999)</f>
        <v>0.45528600000000002</v>
      </c>
      <c r="M252" s="9">
        <f>Raw!Q252</f>
        <v>0.93348900000000001</v>
      </c>
      <c r="N252" s="9">
        <f>IF(Raw!$G252&gt;$C$8,IF(Raw!$Q252&gt;$C$8,IF(Raw!$N252&gt;$C$9,IF(Raw!$N252&lt;$A$9,IF(Raw!$X252&gt;$C$9,IF(Raw!$X252&lt;$A$9,Raw!V252,-999),-999),-999),-999),-999),-999)</f>
        <v>879.9</v>
      </c>
      <c r="O252" s="9">
        <f>IF(Raw!$G252&gt;$C$8,IF(Raw!$Q252&gt;$C$8,IF(Raw!$N252&gt;$C$9,IF(Raw!$N252&lt;$A$9,IF(Raw!$X252&gt;$C$9,IF(Raw!$X252&lt;$A$9,Raw!W252,-999),-999),-999),-999),-999),-999)</f>
        <v>0.37081900000000001</v>
      </c>
      <c r="P252" s="9">
        <f>IF(Raw!$G252&gt;$C$8,IF(Raw!$Q252&gt;$C$8,IF(Raw!$N252&gt;$C$9,IF(Raw!$N252&lt;$A$9,IF(Raw!$X252&gt;$C$9,IF(Raw!$X252&lt;$A$9,Raw!X252,-999),-999),-999),-999),-999),-999)</f>
        <v>356</v>
      </c>
      <c r="R252" s="9">
        <f t="shared" si="64"/>
        <v>0.15712499999999996</v>
      </c>
      <c r="S252" s="9">
        <f t="shared" si="65"/>
        <v>0.35135914774861798</v>
      </c>
      <c r="T252" s="9">
        <f t="shared" si="66"/>
        <v>0.15833200000000003</v>
      </c>
      <c r="U252" s="9">
        <f t="shared" si="67"/>
        <v>0.34776382317927634</v>
      </c>
      <c r="V252" s="15">
        <f t="shared" si="68"/>
        <v>0.11291092800000001</v>
      </c>
      <c r="X252" s="11">
        <f t="shared" si="69"/>
        <v>1.5651999999999997E+18</v>
      </c>
      <c r="Y252" s="11">
        <f t="shared" si="70"/>
        <v>8.9379999999999997E-18</v>
      </c>
      <c r="Z252" s="11">
        <f t="shared" si="71"/>
        <v>4.6499999999999997E-4</v>
      </c>
      <c r="AA252" s="16">
        <f t="shared" si="72"/>
        <v>6.4631926819914325E-3</v>
      </c>
      <c r="AB252" s="9">
        <f t="shared" si="73"/>
        <v>0.29797733022372508</v>
      </c>
      <c r="AC252" s="9">
        <f t="shared" si="74"/>
        <v>0.99353680731800842</v>
      </c>
      <c r="AD252" s="15">
        <f t="shared" si="75"/>
        <v>13.899339101056841</v>
      </c>
      <c r="AE252" s="3">
        <f t="shared" si="76"/>
        <v>1076.1351999999997</v>
      </c>
      <c r="AF252" s="2">
        <f t="shared" si="77"/>
        <v>0.25</v>
      </c>
      <c r="AG252" s="9">
        <f t="shared" si="78"/>
        <v>3.7182210041913329E-3</v>
      </c>
      <c r="AH252" s="2">
        <f t="shared" si="63"/>
        <v>0.17992277933656015</v>
      </c>
    </row>
    <row r="253" spans="1:34">
      <c r="A253" s="1">
        <f>Raw!A253</f>
        <v>240</v>
      </c>
      <c r="B253" s="14">
        <f>Raw!B253</f>
        <v>0.42238425925925926</v>
      </c>
      <c r="C253" s="15">
        <f>Raw!C253</f>
        <v>123.3</v>
      </c>
      <c r="D253" s="15">
        <f>IF(C253&gt;0.5,Raw!D253*D$11,-999)</f>
        <v>2.6</v>
      </c>
      <c r="E253" s="9">
        <f>IF(Raw!$G253&gt;$C$8,IF(Raw!$Q253&gt;$C$8,IF(Raw!$N253&gt;$C$9,IF(Raw!$N253&lt;$A$9,IF(Raw!$X253&gt;$C$9,IF(Raw!$X253&lt;$A$9,Raw!H253,-999),-999),-999),-999),-999),-999)</f>
        <v>0.39321099999999998</v>
      </c>
      <c r="F253" s="9">
        <f>IF(Raw!$G253&gt;$C$8,IF(Raw!$Q253&gt;$C$8,IF(Raw!$N253&gt;$C$9,IF(Raw!$N253&lt;$A$9,IF(Raw!$X253&gt;$C$9,IF(Raw!$X253&lt;$A$9,Raw!I253,-999),-999),-999),-999),-999),-999)</f>
        <v>0.60853400000000002</v>
      </c>
      <c r="G253" s="9">
        <f>Raw!G253</f>
        <v>0.95529799999999998</v>
      </c>
      <c r="H253" s="9">
        <f>IF(Raw!$G253&gt;$C$8,IF(Raw!$Q253&gt;$C$8,IF(Raw!$N253&gt;$C$9,IF(Raw!$N253&lt;$A$9,IF(Raw!$X253&gt;$C$9,IF(Raw!$X253&lt;$A$9,Raw!L253,-999),-999),-999),-999),-999),-999)</f>
        <v>900</v>
      </c>
      <c r="I253" s="9">
        <f>IF(Raw!$G253&gt;$C$8,IF(Raw!$Q253&gt;$C$8,IF(Raw!$N253&gt;$C$9,IF(Raw!$N253&lt;$A$9,IF(Raw!$X253&gt;$C$9,IF(Raw!$X253&lt;$A$9,Raw!M253,-999),-999),-999),-999),-999),-999)</f>
        <v>0.34148200000000001</v>
      </c>
      <c r="J253" s="9">
        <f>IF(Raw!$G253&gt;$C$8,IF(Raw!$Q253&gt;$C$8,IF(Raw!$N253&gt;$C$9,IF(Raw!$N253&lt;$A$9,IF(Raw!$X253&gt;$C$9,IF(Raw!$X253&lt;$A$9,Raw!N253,-999),-999),-999),-999),-999),-999)</f>
        <v>558</v>
      </c>
      <c r="K253" s="9">
        <f>IF(Raw!$G253&gt;$C$8,IF(Raw!$Q253&gt;$C$8,IF(Raw!$N253&gt;$C$9,IF(Raw!$N253&lt;$A$9,IF(Raw!$X253&gt;$C$9,IF(Raw!$X253&lt;$A$9,Raw!R253,-999),-999),-999),-999),-999),-999)</f>
        <v>0.29843500000000001</v>
      </c>
      <c r="L253" s="9">
        <f>IF(Raw!$G253&gt;$C$8,IF(Raw!$Q253&gt;$C$8,IF(Raw!$N253&gt;$C$9,IF(Raw!$N253&lt;$A$9,IF(Raw!$X253&gt;$C$9,IF(Raw!$X253&lt;$A$9,Raw!S253,-999),-999),-999),-999),-999),-999)</f>
        <v>0.46407399999999999</v>
      </c>
      <c r="M253" s="9">
        <f>Raw!Q253</f>
        <v>0.955986</v>
      </c>
      <c r="N253" s="9">
        <f>IF(Raw!$G253&gt;$C$8,IF(Raw!$Q253&gt;$C$8,IF(Raw!$N253&gt;$C$9,IF(Raw!$N253&lt;$A$9,IF(Raw!$X253&gt;$C$9,IF(Raw!$X253&lt;$A$9,Raw!V253,-999),-999),-999),-999),-999),-999)</f>
        <v>834.8</v>
      </c>
      <c r="O253" s="9">
        <f>IF(Raw!$G253&gt;$C$8,IF(Raw!$Q253&gt;$C$8,IF(Raw!$N253&gt;$C$9,IF(Raw!$N253&lt;$A$9,IF(Raw!$X253&gt;$C$9,IF(Raw!$X253&lt;$A$9,Raw!W253,-999),-999),-999),-999),-999),-999)</f>
        <v>0.37081999999999998</v>
      </c>
      <c r="P253" s="9">
        <f>IF(Raw!$G253&gt;$C$8,IF(Raw!$Q253&gt;$C$8,IF(Raw!$N253&gt;$C$9,IF(Raw!$N253&lt;$A$9,IF(Raw!$X253&gt;$C$9,IF(Raw!$X253&lt;$A$9,Raw!X253,-999),-999),-999),-999),-999),-999)</f>
        <v>454</v>
      </c>
      <c r="R253" s="9">
        <f t="shared" si="64"/>
        <v>0.21532300000000004</v>
      </c>
      <c r="S253" s="9">
        <f t="shared" si="65"/>
        <v>0.35383889807307406</v>
      </c>
      <c r="T253" s="9">
        <f t="shared" si="66"/>
        <v>0.16563899999999998</v>
      </c>
      <c r="U253" s="9">
        <f t="shared" si="67"/>
        <v>0.3569236802751285</v>
      </c>
      <c r="V253" s="15">
        <f t="shared" si="68"/>
        <v>0.11509035199999999</v>
      </c>
      <c r="X253" s="11">
        <f t="shared" si="69"/>
        <v>1.5651999999999997E+18</v>
      </c>
      <c r="Y253" s="11">
        <f t="shared" si="70"/>
        <v>8.9999999999999999E-18</v>
      </c>
      <c r="Z253" s="11">
        <f t="shared" si="71"/>
        <v>5.5800000000000001E-4</v>
      </c>
      <c r="AA253" s="16">
        <f t="shared" si="72"/>
        <v>7.7991298514257833E-3</v>
      </c>
      <c r="AB253" s="9">
        <f t="shared" si="73"/>
        <v>0.29972684006946032</v>
      </c>
      <c r="AC253" s="9">
        <f t="shared" si="74"/>
        <v>0.99220087014857417</v>
      </c>
      <c r="AD253" s="15">
        <f t="shared" si="75"/>
        <v>13.976935217608931</v>
      </c>
      <c r="AE253" s="3">
        <f t="shared" si="76"/>
        <v>1083.5999999999997</v>
      </c>
      <c r="AF253" s="2">
        <f t="shared" si="77"/>
        <v>0.25</v>
      </c>
      <c r="AG253" s="9">
        <f t="shared" si="78"/>
        <v>3.8374608898738721E-3</v>
      </c>
      <c r="AH253" s="2">
        <f t="shared" si="63"/>
        <v>0.18569273534928565</v>
      </c>
    </row>
    <row r="254" spans="1:34">
      <c r="A254" s="1">
        <f>Raw!A254</f>
        <v>241</v>
      </c>
      <c r="B254" s="14">
        <f>Raw!B254</f>
        <v>0.42243055555555559</v>
      </c>
      <c r="C254" s="15">
        <f>Raw!C254</f>
        <v>123.1</v>
      </c>
      <c r="D254" s="15">
        <f>IF(C254&gt;0.5,Raw!D254*D$11,-999)</f>
        <v>2.6</v>
      </c>
      <c r="E254" s="9">
        <f>IF(Raw!$G254&gt;$C$8,IF(Raw!$Q254&gt;$C$8,IF(Raw!$N254&gt;$C$9,IF(Raw!$N254&lt;$A$9,IF(Raw!$X254&gt;$C$9,IF(Raw!$X254&lt;$A$9,Raw!H254,-999),-999),-999),-999),-999),-999)</f>
        <v>0.29537099999999999</v>
      </c>
      <c r="F254" s="9">
        <f>IF(Raw!$G254&gt;$C$8,IF(Raw!$Q254&gt;$C$8,IF(Raw!$N254&gt;$C$9,IF(Raw!$N254&lt;$A$9,IF(Raw!$X254&gt;$C$9,IF(Raw!$X254&lt;$A$9,Raw!I254,-999),-999),-999),-999),-999),-999)</f>
        <v>0.44078400000000001</v>
      </c>
      <c r="G254" s="9">
        <f>Raw!G254</f>
        <v>0.93362400000000001</v>
      </c>
      <c r="H254" s="9">
        <f>IF(Raw!$G254&gt;$C$8,IF(Raw!$Q254&gt;$C$8,IF(Raw!$N254&gt;$C$9,IF(Raw!$N254&lt;$A$9,IF(Raw!$X254&gt;$C$9,IF(Raw!$X254&lt;$A$9,Raw!L254,-999),-999),-999),-999),-999),-999)</f>
        <v>870.6</v>
      </c>
      <c r="I254" s="9">
        <f>IF(Raw!$G254&gt;$C$8,IF(Raw!$Q254&gt;$C$8,IF(Raw!$N254&gt;$C$9,IF(Raw!$N254&lt;$A$9,IF(Raw!$X254&gt;$C$9,IF(Raw!$X254&lt;$A$9,Raw!M254,-999),-999),-999),-999),-999),-999)</f>
        <v>0.37081999999999998</v>
      </c>
      <c r="J254" s="9">
        <f>IF(Raw!$G254&gt;$C$8,IF(Raw!$Q254&gt;$C$8,IF(Raw!$N254&gt;$C$9,IF(Raw!$N254&lt;$A$9,IF(Raw!$X254&gt;$C$9,IF(Raw!$X254&lt;$A$9,Raw!N254,-999),-999),-999),-999),-999),-999)</f>
        <v>431</v>
      </c>
      <c r="K254" s="9">
        <f>IF(Raw!$G254&gt;$C$8,IF(Raw!$Q254&gt;$C$8,IF(Raw!$N254&gt;$C$9,IF(Raw!$N254&lt;$A$9,IF(Raw!$X254&gt;$C$9,IF(Raw!$X254&lt;$A$9,Raw!R254,-999),-999),-999),-999),-999),-999)</f>
        <v>0.31289299999999998</v>
      </c>
      <c r="L254" s="9">
        <f>IF(Raw!$G254&gt;$C$8,IF(Raw!$Q254&gt;$C$8,IF(Raw!$N254&gt;$C$9,IF(Raw!$N254&lt;$A$9,IF(Raw!$X254&gt;$C$9,IF(Raw!$X254&lt;$A$9,Raw!S254,-999),-999),-999),-999),-999),-999)</f>
        <v>0.47889300000000001</v>
      </c>
      <c r="M254" s="9">
        <f>Raw!Q254</f>
        <v>0.93148900000000001</v>
      </c>
      <c r="N254" s="9">
        <f>IF(Raw!$G254&gt;$C$8,IF(Raw!$Q254&gt;$C$8,IF(Raw!$N254&gt;$C$9,IF(Raw!$N254&lt;$A$9,IF(Raw!$X254&gt;$C$9,IF(Raw!$X254&lt;$A$9,Raw!V254,-999),-999),-999),-999),-999),-999)</f>
        <v>888.5</v>
      </c>
      <c r="O254" s="9">
        <f>IF(Raw!$G254&gt;$C$8,IF(Raw!$Q254&gt;$C$8,IF(Raw!$N254&gt;$C$9,IF(Raw!$N254&lt;$A$9,IF(Raw!$X254&gt;$C$9,IF(Raw!$X254&lt;$A$9,Raw!W254,-999),-999),-999),-999),-999),-999)</f>
        <v>0.37081999999999998</v>
      </c>
      <c r="P254" s="9">
        <f>IF(Raw!$G254&gt;$C$8,IF(Raw!$Q254&gt;$C$8,IF(Raw!$N254&gt;$C$9,IF(Raw!$N254&lt;$A$9,IF(Raw!$X254&gt;$C$9,IF(Raw!$X254&lt;$A$9,Raw!X254,-999),-999),-999),-999),-999),-999)</f>
        <v>531</v>
      </c>
      <c r="R254" s="9">
        <f t="shared" si="64"/>
        <v>0.14541300000000001</v>
      </c>
      <c r="S254" s="9">
        <f t="shared" si="65"/>
        <v>0.32989627572688668</v>
      </c>
      <c r="T254" s="9">
        <f t="shared" si="66"/>
        <v>0.16600000000000004</v>
      </c>
      <c r="U254" s="9">
        <f t="shared" si="67"/>
        <v>0.34663275512484004</v>
      </c>
      <c r="V254" s="15">
        <f t="shared" si="68"/>
        <v>0.118765464</v>
      </c>
      <c r="X254" s="11">
        <f t="shared" si="69"/>
        <v>1.5651999999999997E+18</v>
      </c>
      <c r="Y254" s="11">
        <f t="shared" si="70"/>
        <v>8.7059999999999997E-18</v>
      </c>
      <c r="Z254" s="11">
        <f t="shared" si="71"/>
        <v>4.3099999999999996E-4</v>
      </c>
      <c r="AA254" s="16">
        <f t="shared" si="72"/>
        <v>5.838786398977871E-3</v>
      </c>
      <c r="AB254" s="9">
        <f t="shared" si="73"/>
        <v>0.31386223854223028</v>
      </c>
      <c r="AC254" s="9">
        <f t="shared" si="74"/>
        <v>0.99416121360102228</v>
      </c>
      <c r="AD254" s="15">
        <f t="shared" si="75"/>
        <v>13.547068211085552</v>
      </c>
      <c r="AE254" s="3">
        <f t="shared" si="76"/>
        <v>1048.2023999999997</v>
      </c>
      <c r="AF254" s="2">
        <f t="shared" si="77"/>
        <v>0.25</v>
      </c>
      <c r="AG254" s="9">
        <f t="shared" si="78"/>
        <v>3.6121981368251715E-3</v>
      </c>
      <c r="AH254" s="2">
        <f t="shared" si="63"/>
        <v>0.17479238796169347</v>
      </c>
    </row>
    <row r="255" spans="1:34">
      <c r="A255" s="1">
        <f>Raw!A255</f>
        <v>242</v>
      </c>
      <c r="B255" s="14">
        <f>Raw!B255</f>
        <v>0.42248842592592589</v>
      </c>
      <c r="C255" s="15">
        <f>Raw!C255</f>
        <v>122</v>
      </c>
      <c r="D255" s="15">
        <f>IF(C255&gt;0.5,Raw!D255*D$11,-999)</f>
        <v>2.6</v>
      </c>
      <c r="E255" s="9">
        <f>IF(Raw!$G255&gt;$C$8,IF(Raw!$Q255&gt;$C$8,IF(Raw!$N255&gt;$C$9,IF(Raw!$N255&lt;$A$9,IF(Raw!$X255&gt;$C$9,IF(Raw!$X255&lt;$A$9,Raw!H255,-999),-999),-999),-999),-999),-999)</f>
        <v>0.32481599999999999</v>
      </c>
      <c r="F255" s="9">
        <f>IF(Raw!$G255&gt;$C$8,IF(Raw!$Q255&gt;$C$8,IF(Raw!$N255&gt;$C$9,IF(Raw!$N255&lt;$A$9,IF(Raw!$X255&gt;$C$9,IF(Raw!$X255&lt;$A$9,Raw!I255,-999),-999),-999),-999),-999),-999)</f>
        <v>0.51268800000000003</v>
      </c>
      <c r="G255" s="9">
        <f>Raw!G255</f>
        <v>0.95746600000000004</v>
      </c>
      <c r="H255" s="9">
        <f>IF(Raw!$G255&gt;$C$8,IF(Raw!$Q255&gt;$C$8,IF(Raw!$N255&gt;$C$9,IF(Raw!$N255&lt;$A$9,IF(Raw!$X255&gt;$C$9,IF(Raw!$X255&lt;$A$9,Raw!L255,-999),-999),-999),-999),-999),-999)</f>
        <v>900</v>
      </c>
      <c r="I255" s="9">
        <f>IF(Raw!$G255&gt;$C$8,IF(Raw!$Q255&gt;$C$8,IF(Raw!$N255&gt;$C$9,IF(Raw!$N255&lt;$A$9,IF(Raw!$X255&gt;$C$9,IF(Raw!$X255&lt;$A$9,Raw!M255,-999),-999),-999),-999),-999),-999)</f>
        <v>0.37081999999999998</v>
      </c>
      <c r="J255" s="9">
        <f>IF(Raw!$G255&gt;$C$8,IF(Raw!$Q255&gt;$C$8,IF(Raw!$N255&gt;$C$9,IF(Raw!$N255&lt;$A$9,IF(Raw!$X255&gt;$C$9,IF(Raw!$X255&lt;$A$9,Raw!N255,-999),-999),-999),-999),-999),-999)</f>
        <v>527</v>
      </c>
      <c r="K255" s="9">
        <f>IF(Raw!$G255&gt;$C$8,IF(Raw!$Q255&gt;$C$8,IF(Raw!$N255&gt;$C$9,IF(Raw!$N255&lt;$A$9,IF(Raw!$X255&gt;$C$9,IF(Raw!$X255&lt;$A$9,Raw!R255,-999),-999),-999),-999),-999),-999)</f>
        <v>0.30207800000000001</v>
      </c>
      <c r="L255" s="9">
        <f>IF(Raw!$G255&gt;$C$8,IF(Raw!$Q255&gt;$C$8,IF(Raw!$N255&gt;$C$9,IF(Raw!$N255&lt;$A$9,IF(Raw!$X255&gt;$C$9,IF(Raw!$X255&lt;$A$9,Raw!S255,-999),-999),-999),-999),-999),-999)</f>
        <v>0.46078000000000002</v>
      </c>
      <c r="M255" s="9">
        <f>Raw!Q255</f>
        <v>0.92344300000000001</v>
      </c>
      <c r="N255" s="9">
        <f>IF(Raw!$G255&gt;$C$8,IF(Raw!$Q255&gt;$C$8,IF(Raw!$N255&gt;$C$9,IF(Raw!$N255&lt;$A$9,IF(Raw!$X255&gt;$C$9,IF(Raw!$X255&lt;$A$9,Raw!V255,-999),-999),-999),-999),-999),-999)</f>
        <v>900</v>
      </c>
      <c r="O255" s="9">
        <f>IF(Raw!$G255&gt;$C$8,IF(Raw!$Q255&gt;$C$8,IF(Raw!$N255&gt;$C$9,IF(Raw!$N255&lt;$A$9,IF(Raw!$X255&gt;$C$9,IF(Raw!$X255&lt;$A$9,Raw!W255,-999),-999),-999),-999),-999),-999)</f>
        <v>0.37081999999999998</v>
      </c>
      <c r="P255" s="9">
        <f>IF(Raw!$G255&gt;$C$8,IF(Raw!$Q255&gt;$C$8,IF(Raw!$N255&gt;$C$9,IF(Raw!$N255&lt;$A$9,IF(Raw!$X255&gt;$C$9,IF(Raw!$X255&lt;$A$9,Raw!X255,-999),-999),-999),-999),-999),-999)</f>
        <v>560</v>
      </c>
      <c r="R255" s="9">
        <f t="shared" si="64"/>
        <v>0.18787200000000004</v>
      </c>
      <c r="S255" s="9">
        <f t="shared" si="65"/>
        <v>0.36644508941110387</v>
      </c>
      <c r="T255" s="9">
        <f t="shared" si="66"/>
        <v>0.15870200000000001</v>
      </c>
      <c r="U255" s="9">
        <f t="shared" si="67"/>
        <v>0.34442033074352185</v>
      </c>
      <c r="V255" s="15">
        <f t="shared" si="68"/>
        <v>0.11427344</v>
      </c>
      <c r="X255" s="11">
        <f t="shared" si="69"/>
        <v>1.5651999999999997E+18</v>
      </c>
      <c r="Y255" s="11">
        <f t="shared" si="70"/>
        <v>8.9999999999999999E-18</v>
      </c>
      <c r="Z255" s="11">
        <f t="shared" si="71"/>
        <v>5.2700000000000002E-4</v>
      </c>
      <c r="AA255" s="16">
        <f t="shared" si="72"/>
        <v>7.3690377531419526E-3</v>
      </c>
      <c r="AB255" s="9">
        <f t="shared" si="73"/>
        <v>0.30324748102949917</v>
      </c>
      <c r="AC255" s="9">
        <f t="shared" si="74"/>
        <v>0.99263096224685787</v>
      </c>
      <c r="AD255" s="15">
        <f t="shared" si="75"/>
        <v>13.982993838979034</v>
      </c>
      <c r="AE255" s="3">
        <f t="shared" si="76"/>
        <v>1083.5999999999997</v>
      </c>
      <c r="AF255" s="2">
        <f t="shared" si="77"/>
        <v>0.25</v>
      </c>
      <c r="AG255" s="9">
        <f t="shared" si="78"/>
        <v>3.7046364329275288E-3</v>
      </c>
      <c r="AH255" s="2">
        <f t="shared" si="63"/>
        <v>0.17926542900285913</v>
      </c>
    </row>
    <row r="256" spans="1:34">
      <c r="A256" s="1">
        <f>Raw!A256</f>
        <v>243</v>
      </c>
      <c r="B256" s="14">
        <f>Raw!B256</f>
        <v>0.42254629629629631</v>
      </c>
      <c r="C256" s="15">
        <f>Raw!C256</f>
        <v>121.1</v>
      </c>
      <c r="D256" s="15">
        <f>IF(C256&gt;0.5,Raw!D256*D$11,-999)</f>
        <v>2.6</v>
      </c>
      <c r="E256" s="9">
        <f>IF(Raw!$G256&gt;$C$8,IF(Raw!$Q256&gt;$C$8,IF(Raw!$N256&gt;$C$9,IF(Raw!$N256&lt;$A$9,IF(Raw!$X256&gt;$C$9,IF(Raw!$X256&lt;$A$9,Raw!H256,-999),-999),-999),-999),-999),-999)</f>
        <v>0.30945</v>
      </c>
      <c r="F256" s="9">
        <f>IF(Raw!$G256&gt;$C$8,IF(Raw!$Q256&gt;$C$8,IF(Raw!$N256&gt;$C$9,IF(Raw!$N256&lt;$A$9,IF(Raw!$X256&gt;$C$9,IF(Raw!$X256&lt;$A$9,Raw!I256,-999),-999),-999),-999),-999),-999)</f>
        <v>0.46398499999999998</v>
      </c>
      <c r="G256" s="9">
        <f>Raw!G256</f>
        <v>0.935639</v>
      </c>
      <c r="H256" s="9">
        <f>IF(Raw!$G256&gt;$C$8,IF(Raw!$Q256&gt;$C$8,IF(Raw!$N256&gt;$C$9,IF(Raw!$N256&lt;$A$9,IF(Raw!$X256&gt;$C$9,IF(Raw!$X256&lt;$A$9,Raw!L256,-999),-999),-999),-999),-999),-999)</f>
        <v>900</v>
      </c>
      <c r="I256" s="9">
        <f>IF(Raw!$G256&gt;$C$8,IF(Raw!$Q256&gt;$C$8,IF(Raw!$N256&gt;$C$9,IF(Raw!$N256&lt;$A$9,IF(Raw!$X256&gt;$C$9,IF(Raw!$X256&lt;$A$9,Raw!M256,-999),-999),-999),-999),-999),-999)</f>
        <v>0.22917999999999999</v>
      </c>
      <c r="J256" s="9">
        <f>IF(Raw!$G256&gt;$C$8,IF(Raw!$Q256&gt;$C$8,IF(Raw!$N256&gt;$C$9,IF(Raw!$N256&lt;$A$9,IF(Raw!$X256&gt;$C$9,IF(Raw!$X256&lt;$A$9,Raw!N256,-999),-999),-999),-999),-999),-999)</f>
        <v>530</v>
      </c>
      <c r="K256" s="9">
        <f>IF(Raw!$G256&gt;$C$8,IF(Raw!$Q256&gt;$C$8,IF(Raw!$N256&gt;$C$9,IF(Raw!$N256&lt;$A$9,IF(Raw!$X256&gt;$C$9,IF(Raw!$X256&lt;$A$9,Raw!R256,-999),-999),-999),-999),-999),-999)</f>
        <v>0.29927799999999999</v>
      </c>
      <c r="L256" s="9">
        <f>IF(Raw!$G256&gt;$C$8,IF(Raw!$Q256&gt;$C$8,IF(Raw!$N256&gt;$C$9,IF(Raw!$N256&lt;$A$9,IF(Raw!$X256&gt;$C$9,IF(Raw!$X256&lt;$A$9,Raw!S256,-999),-999),-999),-999),-999),-999)</f>
        <v>0.462094</v>
      </c>
      <c r="M256" s="9">
        <f>Raw!Q256</f>
        <v>0.94362999999999997</v>
      </c>
      <c r="N256" s="9">
        <f>IF(Raw!$G256&gt;$C$8,IF(Raw!$Q256&gt;$C$8,IF(Raw!$N256&gt;$C$9,IF(Raw!$N256&lt;$A$9,IF(Raw!$X256&gt;$C$9,IF(Raw!$X256&lt;$A$9,Raw!V256,-999),-999),-999),-999),-999),-999)</f>
        <v>848.4</v>
      </c>
      <c r="O256" s="9">
        <f>IF(Raw!$G256&gt;$C$8,IF(Raw!$Q256&gt;$C$8,IF(Raw!$N256&gt;$C$9,IF(Raw!$N256&lt;$A$9,IF(Raw!$X256&gt;$C$9,IF(Raw!$X256&lt;$A$9,Raw!W256,-999),-999),-999),-999),-999),-999)</f>
        <v>0.37081999999999998</v>
      </c>
      <c r="P256" s="9">
        <f>IF(Raw!$G256&gt;$C$8,IF(Raw!$Q256&gt;$C$8,IF(Raw!$N256&gt;$C$9,IF(Raw!$N256&lt;$A$9,IF(Raw!$X256&gt;$C$9,IF(Raw!$X256&lt;$A$9,Raw!X256,-999),-999),-999),-999),-999),-999)</f>
        <v>525</v>
      </c>
      <c r="R256" s="9">
        <f t="shared" si="64"/>
        <v>0.15453499999999998</v>
      </c>
      <c r="S256" s="9">
        <f t="shared" si="65"/>
        <v>0.33306033600224144</v>
      </c>
      <c r="T256" s="9">
        <f t="shared" si="66"/>
        <v>0.16281600000000002</v>
      </c>
      <c r="U256" s="9">
        <f t="shared" si="67"/>
        <v>0.35234389539790606</v>
      </c>
      <c r="V256" s="15">
        <f t="shared" si="68"/>
        <v>0.11459931199999999</v>
      </c>
      <c r="X256" s="11">
        <f t="shared" si="69"/>
        <v>1.5651999999999997E+18</v>
      </c>
      <c r="Y256" s="11">
        <f t="shared" si="70"/>
        <v>8.9999999999999999E-18</v>
      </c>
      <c r="Z256" s="11">
        <f t="shared" si="71"/>
        <v>5.2999999999999998E-4</v>
      </c>
      <c r="AA256" s="16">
        <f t="shared" si="72"/>
        <v>7.410675864354027E-3</v>
      </c>
      <c r="AB256" s="9">
        <f t="shared" si="73"/>
        <v>0.30048457660153066</v>
      </c>
      <c r="AC256" s="9">
        <f t="shared" si="74"/>
        <v>0.99258932413564593</v>
      </c>
      <c r="AD256" s="15">
        <f t="shared" si="75"/>
        <v>13.982407291234013</v>
      </c>
      <c r="AE256" s="3">
        <f t="shared" si="76"/>
        <v>1083.5999999999997</v>
      </c>
      <c r="AF256" s="2">
        <f t="shared" si="77"/>
        <v>0.25</v>
      </c>
      <c r="AG256" s="9">
        <f t="shared" si="78"/>
        <v>3.7897045015642125E-3</v>
      </c>
      <c r="AH256" s="2">
        <f t="shared" si="63"/>
        <v>0.18338182857261365</v>
      </c>
    </row>
    <row r="257" spans="1:34">
      <c r="A257" s="1">
        <f>Raw!A257</f>
        <v>244</v>
      </c>
      <c r="B257" s="14">
        <f>Raw!B257</f>
        <v>0.42260416666666667</v>
      </c>
      <c r="C257" s="15">
        <f>Raw!C257</f>
        <v>120.2</v>
      </c>
      <c r="D257" s="15">
        <f>IF(C257&gt;0.5,Raw!D257*D$11,-999)</f>
        <v>2.6</v>
      </c>
      <c r="E257" s="9">
        <f>IF(Raw!$G257&gt;$C$8,IF(Raw!$Q257&gt;$C$8,IF(Raw!$N257&gt;$C$9,IF(Raw!$N257&lt;$A$9,IF(Raw!$X257&gt;$C$9,IF(Raw!$X257&lt;$A$9,Raw!H257,-999),-999),-999),-999),-999),-999)</f>
        <v>0.33619399999999999</v>
      </c>
      <c r="F257" s="9">
        <f>IF(Raw!$G257&gt;$C$8,IF(Raw!$Q257&gt;$C$8,IF(Raw!$N257&gt;$C$9,IF(Raw!$N257&lt;$A$9,IF(Raw!$X257&gt;$C$9,IF(Raw!$X257&lt;$A$9,Raw!I257,-999),-999),-999),-999),-999),-999)</f>
        <v>0.51468199999999997</v>
      </c>
      <c r="G257" s="9">
        <f>Raw!G257</f>
        <v>0.95712299999999995</v>
      </c>
      <c r="H257" s="9">
        <f>IF(Raw!$G257&gt;$C$8,IF(Raw!$Q257&gt;$C$8,IF(Raw!$N257&gt;$C$9,IF(Raw!$N257&lt;$A$9,IF(Raw!$X257&gt;$C$9,IF(Raw!$X257&lt;$A$9,Raw!L257,-999),-999),-999),-999),-999),-999)</f>
        <v>900</v>
      </c>
      <c r="I257" s="9">
        <f>IF(Raw!$G257&gt;$C$8,IF(Raw!$Q257&gt;$C$8,IF(Raw!$N257&gt;$C$9,IF(Raw!$N257&lt;$A$9,IF(Raw!$X257&gt;$C$9,IF(Raw!$X257&lt;$A$9,Raw!M257,-999),-999),-999),-999),-999),-999)</f>
        <v>0.337391</v>
      </c>
      <c r="J257" s="9">
        <f>IF(Raw!$G257&gt;$C$8,IF(Raw!$Q257&gt;$C$8,IF(Raw!$N257&gt;$C$9,IF(Raw!$N257&lt;$A$9,IF(Raw!$X257&gt;$C$9,IF(Raw!$X257&lt;$A$9,Raw!N257,-999),-999),-999),-999),-999),-999)</f>
        <v>487</v>
      </c>
      <c r="K257" s="9">
        <f>IF(Raw!$G257&gt;$C$8,IF(Raw!$Q257&gt;$C$8,IF(Raw!$N257&gt;$C$9,IF(Raw!$N257&lt;$A$9,IF(Raw!$X257&gt;$C$9,IF(Raw!$X257&lt;$A$9,Raw!R257,-999),-999),-999),-999),-999),-999)</f>
        <v>0.32136799999999999</v>
      </c>
      <c r="L257" s="9">
        <f>IF(Raw!$G257&gt;$C$8,IF(Raw!$Q257&gt;$C$8,IF(Raw!$N257&gt;$C$9,IF(Raw!$N257&lt;$A$9,IF(Raw!$X257&gt;$C$9,IF(Raw!$X257&lt;$A$9,Raw!S257,-999),-999),-999),-999),-999),-999)</f>
        <v>0.51785099999999995</v>
      </c>
      <c r="M257" s="9">
        <f>Raw!Q257</f>
        <v>0.95619200000000004</v>
      </c>
      <c r="N257" s="9">
        <f>IF(Raw!$G257&gt;$C$8,IF(Raw!$Q257&gt;$C$8,IF(Raw!$N257&gt;$C$9,IF(Raw!$N257&lt;$A$9,IF(Raw!$X257&gt;$C$9,IF(Raw!$X257&lt;$A$9,Raw!V257,-999),-999),-999),-999),-999),-999)</f>
        <v>892.3</v>
      </c>
      <c r="O257" s="9">
        <f>IF(Raw!$G257&gt;$C$8,IF(Raw!$Q257&gt;$C$8,IF(Raw!$N257&gt;$C$9,IF(Raw!$N257&lt;$A$9,IF(Raw!$X257&gt;$C$9,IF(Raw!$X257&lt;$A$9,Raw!W257,-999),-999),-999),-999),-999),-999)</f>
        <v>0.341723</v>
      </c>
      <c r="P257" s="9">
        <f>IF(Raw!$G257&gt;$C$8,IF(Raw!$Q257&gt;$C$8,IF(Raw!$N257&gt;$C$9,IF(Raw!$N257&lt;$A$9,IF(Raw!$X257&gt;$C$9,IF(Raw!$X257&lt;$A$9,Raw!X257,-999),-999),-999),-999),-999),-999)</f>
        <v>465</v>
      </c>
      <c r="R257" s="9">
        <f t="shared" si="64"/>
        <v>0.17848799999999998</v>
      </c>
      <c r="S257" s="9">
        <f t="shared" si="65"/>
        <v>0.34679277689913379</v>
      </c>
      <c r="T257" s="9">
        <f t="shared" si="66"/>
        <v>0.19648299999999996</v>
      </c>
      <c r="U257" s="9">
        <f t="shared" si="67"/>
        <v>0.37941994898146375</v>
      </c>
      <c r="V257" s="15">
        <f t="shared" si="68"/>
        <v>0.12842704799999999</v>
      </c>
      <c r="X257" s="11">
        <f t="shared" si="69"/>
        <v>1.5651999999999997E+18</v>
      </c>
      <c r="Y257" s="11">
        <f t="shared" si="70"/>
        <v>8.9999999999999999E-18</v>
      </c>
      <c r="Z257" s="11">
        <f t="shared" si="71"/>
        <v>4.8699999999999997E-4</v>
      </c>
      <c r="AA257" s="16">
        <f t="shared" si="72"/>
        <v>6.8135289409108884E-3</v>
      </c>
      <c r="AB257" s="9">
        <f t="shared" si="73"/>
        <v>0.32270674260689697</v>
      </c>
      <c r="AC257" s="9">
        <f t="shared" si="74"/>
        <v>0.99318647105908919</v>
      </c>
      <c r="AD257" s="15">
        <f t="shared" si="75"/>
        <v>13.990819180515174</v>
      </c>
      <c r="AE257" s="3">
        <f t="shared" si="76"/>
        <v>1083.5999999999997</v>
      </c>
      <c r="AF257" s="2">
        <f t="shared" si="77"/>
        <v>0.25</v>
      </c>
      <c r="AG257" s="9">
        <f t="shared" si="78"/>
        <v>4.0833814612922714E-3</v>
      </c>
      <c r="AH257" s="2">
        <f t="shared" si="63"/>
        <v>0.19759270381693636</v>
      </c>
    </row>
    <row r="258" spans="1:34">
      <c r="A258" s="1">
        <f>Raw!A258</f>
        <v>245</v>
      </c>
      <c r="B258" s="14">
        <f>Raw!B258</f>
        <v>0.42266203703703703</v>
      </c>
      <c r="C258" s="15">
        <f>Raw!C258</f>
        <v>119.8</v>
      </c>
      <c r="D258" s="15">
        <f>IF(C258&gt;0.5,Raw!D258*D$11,-999)</f>
        <v>2.6</v>
      </c>
      <c r="E258" s="9">
        <f>IF(Raw!$G258&gt;$C$8,IF(Raw!$Q258&gt;$C$8,IF(Raw!$N258&gt;$C$9,IF(Raw!$N258&lt;$A$9,IF(Raw!$X258&gt;$C$9,IF(Raw!$X258&lt;$A$9,Raw!H258,-999),-999),-999),-999),-999),-999)</f>
        <v>0.32464500000000002</v>
      </c>
      <c r="F258" s="9">
        <f>IF(Raw!$G258&gt;$C$8,IF(Raw!$Q258&gt;$C$8,IF(Raw!$N258&gt;$C$9,IF(Raw!$N258&lt;$A$9,IF(Raw!$X258&gt;$C$9,IF(Raw!$X258&lt;$A$9,Raw!I258,-999),-999),-999),-999),-999),-999)</f>
        <v>0.48499300000000001</v>
      </c>
      <c r="G258" s="9">
        <f>Raw!G258</f>
        <v>0.93198599999999998</v>
      </c>
      <c r="H258" s="9">
        <f>IF(Raw!$G258&gt;$C$8,IF(Raw!$Q258&gt;$C$8,IF(Raw!$N258&gt;$C$9,IF(Raw!$N258&lt;$A$9,IF(Raw!$X258&gt;$C$9,IF(Raw!$X258&lt;$A$9,Raw!L258,-999),-999),-999),-999),-999),-999)</f>
        <v>894.6</v>
      </c>
      <c r="I258" s="9">
        <f>IF(Raw!$G258&gt;$C$8,IF(Raw!$Q258&gt;$C$8,IF(Raw!$N258&gt;$C$9,IF(Raw!$N258&lt;$A$9,IF(Raw!$X258&gt;$C$9,IF(Raw!$X258&lt;$A$9,Raw!M258,-999),-999),-999),-999),-999),-999)</f>
        <v>0.37081999999999998</v>
      </c>
      <c r="J258" s="9">
        <f>IF(Raw!$G258&gt;$C$8,IF(Raw!$Q258&gt;$C$8,IF(Raw!$N258&gt;$C$9,IF(Raw!$N258&lt;$A$9,IF(Raw!$X258&gt;$C$9,IF(Raw!$X258&lt;$A$9,Raw!N258,-999),-999),-999),-999),-999),-999)</f>
        <v>655</v>
      </c>
      <c r="K258" s="9">
        <f>IF(Raw!$G258&gt;$C$8,IF(Raw!$Q258&gt;$C$8,IF(Raw!$N258&gt;$C$9,IF(Raw!$N258&lt;$A$9,IF(Raw!$X258&gt;$C$9,IF(Raw!$X258&lt;$A$9,Raw!R258,-999),-999),-999),-999),-999),-999)</f>
        <v>0.32625700000000002</v>
      </c>
      <c r="L258" s="9">
        <f>IF(Raw!$G258&gt;$C$8,IF(Raw!$Q258&gt;$C$8,IF(Raw!$N258&gt;$C$9,IF(Raw!$N258&lt;$A$9,IF(Raw!$X258&gt;$C$9,IF(Raw!$X258&lt;$A$9,Raw!S258,-999),-999),-999),-999),-999),-999)</f>
        <v>0.49627500000000002</v>
      </c>
      <c r="M258" s="9">
        <f>Raw!Q258</f>
        <v>0.93635000000000002</v>
      </c>
      <c r="N258" s="9">
        <f>IF(Raw!$G258&gt;$C$8,IF(Raw!$Q258&gt;$C$8,IF(Raw!$N258&gt;$C$9,IF(Raw!$N258&lt;$A$9,IF(Raw!$X258&gt;$C$9,IF(Raw!$X258&lt;$A$9,Raw!V258,-999),-999),-999),-999),-999),-999)</f>
        <v>887.5</v>
      </c>
      <c r="O258" s="9">
        <f>IF(Raw!$G258&gt;$C$8,IF(Raw!$Q258&gt;$C$8,IF(Raw!$N258&gt;$C$9,IF(Raw!$N258&lt;$A$9,IF(Raw!$X258&gt;$C$9,IF(Raw!$X258&lt;$A$9,Raw!W258,-999),-999),-999),-999),-999),-999)</f>
        <v>0.34551799999999999</v>
      </c>
      <c r="P258" s="9">
        <f>IF(Raw!$G258&gt;$C$8,IF(Raw!$Q258&gt;$C$8,IF(Raw!$N258&gt;$C$9,IF(Raw!$N258&lt;$A$9,IF(Raw!$X258&gt;$C$9,IF(Raw!$X258&lt;$A$9,Raw!X258,-999),-999),-999),-999),-999),-999)</f>
        <v>504</v>
      </c>
      <c r="R258" s="9">
        <f t="shared" si="64"/>
        <v>0.16034799999999999</v>
      </c>
      <c r="S258" s="9">
        <f t="shared" si="65"/>
        <v>0.33061920481326534</v>
      </c>
      <c r="T258" s="9">
        <f t="shared" si="66"/>
        <v>0.170018</v>
      </c>
      <c r="U258" s="9">
        <f t="shared" si="67"/>
        <v>0.34258828270616087</v>
      </c>
      <c r="V258" s="15">
        <f t="shared" si="68"/>
        <v>0.12307620000000001</v>
      </c>
      <c r="X258" s="11">
        <f t="shared" si="69"/>
        <v>1.5651999999999997E+18</v>
      </c>
      <c r="Y258" s="11">
        <f t="shared" si="70"/>
        <v>8.946E-18</v>
      </c>
      <c r="Z258" s="11">
        <f t="shared" si="71"/>
        <v>6.5499999999999998E-4</v>
      </c>
      <c r="AA258" s="16">
        <f t="shared" si="72"/>
        <v>9.0881410550574561E-3</v>
      </c>
      <c r="AB258" s="9">
        <f t="shared" si="73"/>
        <v>0.32780214756589876</v>
      </c>
      <c r="AC258" s="9">
        <f t="shared" si="74"/>
        <v>0.9909118589449426</v>
      </c>
      <c r="AD258" s="15">
        <f t="shared" si="75"/>
        <v>13.875024511538102</v>
      </c>
      <c r="AE258" s="3">
        <f t="shared" si="76"/>
        <v>1077.0983999999996</v>
      </c>
      <c r="AF258" s="2">
        <f t="shared" si="77"/>
        <v>0.25</v>
      </c>
      <c r="AG258" s="9">
        <f t="shared" si="78"/>
        <v>3.6564775537797902E-3</v>
      </c>
      <c r="AH258" s="2">
        <f t="shared" si="63"/>
        <v>0.17693504590399889</v>
      </c>
    </row>
    <row r="259" spans="1:34">
      <c r="A259" s="1">
        <f>Raw!A259</f>
        <v>246</v>
      </c>
      <c r="B259" s="14">
        <f>Raw!B259</f>
        <v>0.4227083333333333</v>
      </c>
      <c r="C259" s="15">
        <f>Raw!C259</f>
        <v>118.2</v>
      </c>
      <c r="D259" s="15">
        <f>IF(C259&gt;0.5,Raw!D259*D$11,-999)</f>
        <v>2.6</v>
      </c>
      <c r="E259" s="9">
        <f>IF(Raw!$G259&gt;$C$8,IF(Raw!$Q259&gt;$C$8,IF(Raw!$N259&gt;$C$9,IF(Raw!$N259&lt;$A$9,IF(Raw!$X259&gt;$C$9,IF(Raw!$X259&lt;$A$9,Raw!H259,-999),-999),-999),-999),-999),-999)</f>
        <v>0.32613799999999998</v>
      </c>
      <c r="F259" s="9">
        <f>IF(Raw!$G259&gt;$C$8,IF(Raw!$Q259&gt;$C$8,IF(Raw!$N259&gt;$C$9,IF(Raw!$N259&lt;$A$9,IF(Raw!$X259&gt;$C$9,IF(Raw!$X259&lt;$A$9,Raw!I259,-999),-999),-999),-999),-999),-999)</f>
        <v>0.49812499999999998</v>
      </c>
      <c r="G259" s="9">
        <f>Raw!G259</f>
        <v>0.96192200000000005</v>
      </c>
      <c r="H259" s="9">
        <f>IF(Raw!$G259&gt;$C$8,IF(Raw!$Q259&gt;$C$8,IF(Raw!$N259&gt;$C$9,IF(Raw!$N259&lt;$A$9,IF(Raw!$X259&gt;$C$9,IF(Raw!$X259&lt;$A$9,Raw!L259,-999),-999),-999),-999),-999),-999)</f>
        <v>900</v>
      </c>
      <c r="I259" s="9">
        <f>IF(Raw!$G259&gt;$C$8,IF(Raw!$Q259&gt;$C$8,IF(Raw!$N259&gt;$C$9,IF(Raw!$N259&lt;$A$9,IF(Raw!$X259&gt;$C$9,IF(Raw!$X259&lt;$A$9,Raw!M259,-999),-999),-999),-999),-999),-999)</f>
        <v>0.37081999999999998</v>
      </c>
      <c r="J259" s="9">
        <f>IF(Raw!$G259&gt;$C$8,IF(Raw!$Q259&gt;$C$8,IF(Raw!$N259&gt;$C$9,IF(Raw!$N259&lt;$A$9,IF(Raw!$X259&gt;$C$9,IF(Raw!$X259&lt;$A$9,Raw!N259,-999),-999),-999),-999),-999),-999)</f>
        <v>473</v>
      </c>
      <c r="K259" s="9">
        <f>IF(Raw!$G259&gt;$C$8,IF(Raw!$Q259&gt;$C$8,IF(Raw!$N259&gt;$C$9,IF(Raw!$N259&lt;$A$9,IF(Raw!$X259&gt;$C$9,IF(Raw!$X259&lt;$A$9,Raw!R259,-999),-999),-999),-999),-999),-999)</f>
        <v>0.32897700000000002</v>
      </c>
      <c r="L259" s="9">
        <f>IF(Raw!$G259&gt;$C$8,IF(Raw!$Q259&gt;$C$8,IF(Raw!$N259&gt;$C$9,IF(Raw!$N259&lt;$A$9,IF(Raw!$X259&gt;$C$9,IF(Raw!$X259&lt;$A$9,Raw!S259,-999),-999),-999),-999),-999),-999)</f>
        <v>0.50227999999999995</v>
      </c>
      <c r="M259" s="9">
        <f>Raw!Q259</f>
        <v>0.96338999999999997</v>
      </c>
      <c r="N259" s="9">
        <f>IF(Raw!$G259&gt;$C$8,IF(Raw!$Q259&gt;$C$8,IF(Raw!$N259&gt;$C$9,IF(Raw!$N259&lt;$A$9,IF(Raw!$X259&gt;$C$9,IF(Raw!$X259&lt;$A$9,Raw!V259,-999),-999),-999),-999),-999),-999)</f>
        <v>852.6</v>
      </c>
      <c r="O259" s="9">
        <f>IF(Raw!$G259&gt;$C$8,IF(Raw!$Q259&gt;$C$8,IF(Raw!$N259&gt;$C$9,IF(Raw!$N259&lt;$A$9,IF(Raw!$X259&gt;$C$9,IF(Raw!$X259&lt;$A$9,Raw!W259,-999),-999),-999),-999),-999),-999)</f>
        <v>0.329928</v>
      </c>
      <c r="P259" s="9">
        <f>IF(Raw!$G259&gt;$C$8,IF(Raw!$Q259&gt;$C$8,IF(Raw!$N259&gt;$C$9,IF(Raw!$N259&lt;$A$9,IF(Raw!$X259&gt;$C$9,IF(Raw!$X259&lt;$A$9,Raw!X259,-999),-999),-999),-999),-999),-999)</f>
        <v>512</v>
      </c>
      <c r="R259" s="9">
        <f t="shared" si="64"/>
        <v>0.171987</v>
      </c>
      <c r="S259" s="9">
        <f t="shared" si="65"/>
        <v>0.34526875784190719</v>
      </c>
      <c r="T259" s="9">
        <f t="shared" si="66"/>
        <v>0.17330299999999993</v>
      </c>
      <c r="U259" s="9">
        <f t="shared" si="67"/>
        <v>0.34503265111093401</v>
      </c>
      <c r="V259" s="15">
        <f t="shared" si="68"/>
        <v>0.12456543999999999</v>
      </c>
      <c r="X259" s="11">
        <f t="shared" si="69"/>
        <v>1.5651999999999997E+18</v>
      </c>
      <c r="Y259" s="11">
        <f t="shared" si="70"/>
        <v>8.9999999999999999E-18</v>
      </c>
      <c r="Z259" s="11">
        <f t="shared" si="71"/>
        <v>4.73E-4</v>
      </c>
      <c r="AA259" s="16">
        <f t="shared" si="72"/>
        <v>6.6189539366113556E-3</v>
      </c>
      <c r="AB259" s="9">
        <f t="shared" si="73"/>
        <v>0.3301240845740766</v>
      </c>
      <c r="AC259" s="9">
        <f t="shared" si="74"/>
        <v>0.99338104606338851</v>
      </c>
      <c r="AD259" s="15">
        <f t="shared" si="75"/>
        <v>13.993560119685737</v>
      </c>
      <c r="AE259" s="3">
        <f t="shared" si="76"/>
        <v>1083.5999999999997</v>
      </c>
      <c r="AF259" s="2">
        <f t="shared" si="77"/>
        <v>0.25</v>
      </c>
      <c r="AG259" s="9">
        <f t="shared" si="78"/>
        <v>3.7140270358272378E-3</v>
      </c>
      <c r="AH259" s="2">
        <f t="shared" si="63"/>
        <v>0.17971983539006878</v>
      </c>
    </row>
    <row r="260" spans="1:34">
      <c r="A260" s="1">
        <f>Raw!A260</f>
        <v>247</v>
      </c>
      <c r="B260" s="14">
        <f>Raw!B260</f>
        <v>0.42276620370370371</v>
      </c>
      <c r="C260" s="15">
        <f>Raw!C260</f>
        <v>118.2</v>
      </c>
      <c r="D260" s="15">
        <f>IF(C260&gt;0.5,Raw!D260*D$11,-999)</f>
        <v>2.6</v>
      </c>
      <c r="E260" s="9">
        <f>IF(Raw!$G260&gt;$C$8,IF(Raw!$Q260&gt;$C$8,IF(Raw!$N260&gt;$C$9,IF(Raw!$N260&lt;$A$9,IF(Raw!$X260&gt;$C$9,IF(Raw!$X260&lt;$A$9,Raw!H260,-999),-999),-999),-999),-999),-999)</f>
        <v>0.34878199999999998</v>
      </c>
      <c r="F260" s="9">
        <f>IF(Raw!$G260&gt;$C$8,IF(Raw!$Q260&gt;$C$8,IF(Raw!$N260&gt;$C$9,IF(Raw!$N260&lt;$A$9,IF(Raw!$X260&gt;$C$9,IF(Raw!$X260&lt;$A$9,Raw!I260,-999),-999),-999),-999),-999),-999)</f>
        <v>0.53256099999999995</v>
      </c>
      <c r="G260" s="9">
        <f>Raw!G260</f>
        <v>0.958179</v>
      </c>
      <c r="H260" s="9">
        <f>IF(Raw!$G260&gt;$C$8,IF(Raw!$Q260&gt;$C$8,IF(Raw!$N260&gt;$C$9,IF(Raw!$N260&lt;$A$9,IF(Raw!$X260&gt;$C$9,IF(Raw!$X260&lt;$A$9,Raw!L260,-999),-999),-999),-999),-999),-999)</f>
        <v>876.1</v>
      </c>
      <c r="I260" s="9">
        <f>IF(Raw!$G260&gt;$C$8,IF(Raw!$Q260&gt;$C$8,IF(Raw!$N260&gt;$C$9,IF(Raw!$N260&lt;$A$9,IF(Raw!$X260&gt;$C$9,IF(Raw!$X260&lt;$A$9,Raw!M260,-999),-999),-999),-999),-999),-999)</f>
        <v>0.37081999999999998</v>
      </c>
      <c r="J260" s="9">
        <f>IF(Raw!$G260&gt;$C$8,IF(Raw!$Q260&gt;$C$8,IF(Raw!$N260&gt;$C$9,IF(Raw!$N260&lt;$A$9,IF(Raw!$X260&gt;$C$9,IF(Raw!$X260&lt;$A$9,Raw!N260,-999),-999),-999),-999),-999),-999)</f>
        <v>662</v>
      </c>
      <c r="K260" s="9">
        <f>IF(Raw!$G260&gt;$C$8,IF(Raw!$Q260&gt;$C$8,IF(Raw!$N260&gt;$C$9,IF(Raw!$N260&lt;$A$9,IF(Raw!$X260&gt;$C$9,IF(Raw!$X260&lt;$A$9,Raw!R260,-999),-999),-999),-999),-999),-999)</f>
        <v>0.32905499999999999</v>
      </c>
      <c r="L260" s="9">
        <f>IF(Raw!$G260&gt;$C$8,IF(Raw!$Q260&gt;$C$8,IF(Raw!$N260&gt;$C$9,IF(Raw!$N260&lt;$A$9,IF(Raw!$X260&gt;$C$9,IF(Raw!$X260&lt;$A$9,Raw!S260,-999),-999),-999),-999),-999),-999)</f>
        <v>0.51069600000000004</v>
      </c>
      <c r="M260" s="9">
        <f>Raw!Q260</f>
        <v>0.95396199999999998</v>
      </c>
      <c r="N260" s="9">
        <f>IF(Raw!$G260&gt;$C$8,IF(Raw!$Q260&gt;$C$8,IF(Raw!$N260&gt;$C$9,IF(Raw!$N260&lt;$A$9,IF(Raw!$X260&gt;$C$9,IF(Raw!$X260&lt;$A$9,Raw!V260,-999),-999),-999),-999),-999),-999)</f>
        <v>900</v>
      </c>
      <c r="O260" s="9">
        <f>IF(Raw!$G260&gt;$C$8,IF(Raw!$Q260&gt;$C$8,IF(Raw!$N260&gt;$C$9,IF(Raw!$N260&lt;$A$9,IF(Raw!$X260&gt;$C$9,IF(Raw!$X260&lt;$A$9,Raw!W260,-999),-999),-999),-999),-999),-999)</f>
        <v>0.37081900000000001</v>
      </c>
      <c r="P260" s="9">
        <f>IF(Raw!$G260&gt;$C$8,IF(Raw!$Q260&gt;$C$8,IF(Raw!$N260&gt;$C$9,IF(Raw!$N260&lt;$A$9,IF(Raw!$X260&gt;$C$9,IF(Raw!$X260&lt;$A$9,Raw!X260,-999),-999),-999),-999),-999),-999)</f>
        <v>552</v>
      </c>
      <c r="R260" s="9">
        <f t="shared" si="64"/>
        <v>0.18377899999999997</v>
      </c>
      <c r="S260" s="9">
        <f t="shared" si="65"/>
        <v>0.34508535172496668</v>
      </c>
      <c r="T260" s="9">
        <f t="shared" si="66"/>
        <v>0.18164100000000005</v>
      </c>
      <c r="U260" s="9">
        <f t="shared" si="67"/>
        <v>0.35567343390196915</v>
      </c>
      <c r="V260" s="15">
        <f t="shared" si="68"/>
        <v>0.126652608</v>
      </c>
      <c r="X260" s="11">
        <f t="shared" si="69"/>
        <v>1.5651999999999997E+18</v>
      </c>
      <c r="Y260" s="11">
        <f t="shared" si="70"/>
        <v>8.7609999999999998E-18</v>
      </c>
      <c r="Z260" s="11">
        <f t="shared" si="71"/>
        <v>6.6199999999999994E-4</v>
      </c>
      <c r="AA260" s="16">
        <f t="shared" si="72"/>
        <v>8.9961533366353548E-3</v>
      </c>
      <c r="AB260" s="9">
        <f t="shared" si="73"/>
        <v>0.33068907028821976</v>
      </c>
      <c r="AC260" s="9">
        <f t="shared" si="74"/>
        <v>0.99100384666336472</v>
      </c>
      <c r="AD260" s="15">
        <f t="shared" si="75"/>
        <v>13.589355493406883</v>
      </c>
      <c r="AE260" s="3">
        <f t="shared" si="76"/>
        <v>1054.8243999999997</v>
      </c>
      <c r="AF260" s="2">
        <f t="shared" si="77"/>
        <v>0.25</v>
      </c>
      <c r="AG260" s="9">
        <f t="shared" si="78"/>
        <v>3.7179790252727797E-3</v>
      </c>
      <c r="AH260" s="2">
        <f t="shared" si="63"/>
        <v>0.17991107010262331</v>
      </c>
    </row>
    <row r="261" spans="1:34">
      <c r="A261" s="1">
        <f>Raw!A261</f>
        <v>248</v>
      </c>
      <c r="B261" s="14">
        <f>Raw!B261</f>
        <v>0.42282407407407407</v>
      </c>
      <c r="C261" s="15">
        <f>Raw!C261</f>
        <v>116.9</v>
      </c>
      <c r="D261" s="15">
        <f>IF(C261&gt;0.5,Raw!D261*D$11,-999)</f>
        <v>2.6</v>
      </c>
      <c r="E261" s="9">
        <f>IF(Raw!$G261&gt;$C$8,IF(Raw!$Q261&gt;$C$8,IF(Raw!$N261&gt;$C$9,IF(Raw!$N261&lt;$A$9,IF(Raw!$X261&gt;$C$9,IF(Raw!$X261&lt;$A$9,Raw!H261,-999),-999),-999),-999),-999),-999)</f>
        <v>0.35775600000000002</v>
      </c>
      <c r="F261" s="9">
        <f>IF(Raw!$G261&gt;$C$8,IF(Raw!$Q261&gt;$C$8,IF(Raw!$N261&gt;$C$9,IF(Raw!$N261&lt;$A$9,IF(Raw!$X261&gt;$C$9,IF(Raw!$X261&lt;$A$9,Raw!I261,-999),-999),-999),-999),-999),-999)</f>
        <v>0.57254000000000005</v>
      </c>
      <c r="G261" s="9">
        <f>Raw!G261</f>
        <v>0.96106599999999998</v>
      </c>
      <c r="H261" s="9">
        <f>IF(Raw!$G261&gt;$C$8,IF(Raw!$Q261&gt;$C$8,IF(Raw!$N261&gt;$C$9,IF(Raw!$N261&lt;$A$9,IF(Raw!$X261&gt;$C$9,IF(Raw!$X261&lt;$A$9,Raw!L261,-999),-999),-999),-999),-999),-999)</f>
        <v>845</v>
      </c>
      <c r="I261" s="9">
        <f>IF(Raw!$G261&gt;$C$8,IF(Raw!$Q261&gt;$C$8,IF(Raw!$N261&gt;$C$9,IF(Raw!$N261&lt;$A$9,IF(Raw!$X261&gt;$C$9,IF(Raw!$X261&lt;$A$9,Raw!M261,-999),-999),-999),-999),-999),-999)</f>
        <v>0.37081999999999998</v>
      </c>
      <c r="J261" s="9">
        <f>IF(Raw!$G261&gt;$C$8,IF(Raw!$Q261&gt;$C$8,IF(Raw!$N261&gt;$C$9,IF(Raw!$N261&lt;$A$9,IF(Raw!$X261&gt;$C$9,IF(Raw!$X261&lt;$A$9,Raw!N261,-999),-999),-999),-999),-999),-999)</f>
        <v>497</v>
      </c>
      <c r="K261" s="9">
        <f>IF(Raw!$G261&gt;$C$8,IF(Raw!$Q261&gt;$C$8,IF(Raw!$N261&gt;$C$9,IF(Raw!$N261&lt;$A$9,IF(Raw!$X261&gt;$C$9,IF(Raw!$X261&lt;$A$9,Raw!R261,-999),-999),-999),-999),-999),-999)</f>
        <v>0.34734799999999999</v>
      </c>
      <c r="L261" s="9">
        <f>IF(Raw!$G261&gt;$C$8,IF(Raw!$Q261&gt;$C$8,IF(Raw!$N261&gt;$C$9,IF(Raw!$N261&lt;$A$9,IF(Raw!$X261&gt;$C$9,IF(Raw!$X261&lt;$A$9,Raw!S261,-999),-999),-999),-999),-999),-999)</f>
        <v>0.55395399999999995</v>
      </c>
      <c r="M261" s="9">
        <f>Raw!Q261</f>
        <v>0.96213300000000002</v>
      </c>
      <c r="N261" s="9">
        <f>IF(Raw!$G261&gt;$C$8,IF(Raw!$Q261&gt;$C$8,IF(Raw!$N261&gt;$C$9,IF(Raw!$N261&lt;$A$9,IF(Raw!$X261&gt;$C$9,IF(Raw!$X261&lt;$A$9,Raw!V261,-999),-999),-999),-999),-999),-999)</f>
        <v>862.9</v>
      </c>
      <c r="O261" s="9">
        <f>IF(Raw!$G261&gt;$C$8,IF(Raw!$Q261&gt;$C$8,IF(Raw!$N261&gt;$C$9,IF(Raw!$N261&lt;$A$9,IF(Raw!$X261&gt;$C$9,IF(Raw!$X261&lt;$A$9,Raw!W261,-999),-999),-999),-999),-999),-999)</f>
        <v>0.22917799999999999</v>
      </c>
      <c r="P261" s="9">
        <f>IF(Raw!$G261&gt;$C$8,IF(Raw!$Q261&gt;$C$8,IF(Raw!$N261&gt;$C$9,IF(Raw!$N261&lt;$A$9,IF(Raw!$X261&gt;$C$9,IF(Raw!$X261&lt;$A$9,Raw!X261,-999),-999),-999),-999),-999),-999)</f>
        <v>373</v>
      </c>
      <c r="R261" s="9">
        <f t="shared" si="64"/>
        <v>0.21478400000000003</v>
      </c>
      <c r="S261" s="9">
        <f t="shared" si="65"/>
        <v>0.37514234813288155</v>
      </c>
      <c r="T261" s="9">
        <f t="shared" si="66"/>
        <v>0.20660599999999996</v>
      </c>
      <c r="U261" s="9">
        <f t="shared" si="67"/>
        <v>0.3729659863454366</v>
      </c>
      <c r="V261" s="15">
        <f t="shared" si="68"/>
        <v>0.137380592</v>
      </c>
      <c r="X261" s="11">
        <f t="shared" si="69"/>
        <v>1.5651999999999997E+18</v>
      </c>
      <c r="Y261" s="11">
        <f t="shared" si="70"/>
        <v>8.4499999999999989E-18</v>
      </c>
      <c r="Z261" s="11">
        <f t="shared" si="71"/>
        <v>4.9699999999999994E-4</v>
      </c>
      <c r="AA261" s="16">
        <f t="shared" si="72"/>
        <v>6.53036617508875E-3</v>
      </c>
      <c r="AB261" s="9">
        <f t="shared" si="73"/>
        <v>0.34869721283397037</v>
      </c>
      <c r="AC261" s="9">
        <f t="shared" si="74"/>
        <v>0.99346963382491127</v>
      </c>
      <c r="AD261" s="15">
        <f t="shared" si="75"/>
        <v>13.139569768790244</v>
      </c>
      <c r="AE261" s="3">
        <f t="shared" si="76"/>
        <v>1017.3799999999995</v>
      </c>
      <c r="AF261" s="2">
        <f t="shared" si="77"/>
        <v>0.25</v>
      </c>
      <c r="AG261" s="9">
        <f t="shared" si="78"/>
        <v>3.7697019992088718E-3</v>
      </c>
      <c r="AH261" s="2">
        <f t="shared" si="63"/>
        <v>0.18241391789344688</v>
      </c>
    </row>
    <row r="262" spans="1:34">
      <c r="A262" s="1">
        <f>Raw!A262</f>
        <v>249</v>
      </c>
      <c r="B262" s="14">
        <f>Raw!B262</f>
        <v>0.42288194444444444</v>
      </c>
      <c r="C262" s="15">
        <f>Raw!C262</f>
        <v>116.4</v>
      </c>
      <c r="D262" s="15">
        <f>IF(C262&gt;0.5,Raw!D262*D$11,-999)</f>
        <v>2.6</v>
      </c>
      <c r="E262" s="9">
        <f>IF(Raw!$G262&gt;$C$8,IF(Raw!$Q262&gt;$C$8,IF(Raw!$N262&gt;$C$9,IF(Raw!$N262&lt;$A$9,IF(Raw!$X262&gt;$C$9,IF(Raw!$X262&lt;$A$9,Raw!H262,-999),-999),-999),-999),-999),-999)</f>
        <v>0.36268400000000001</v>
      </c>
      <c r="F262" s="9">
        <f>IF(Raw!$G262&gt;$C$8,IF(Raw!$Q262&gt;$C$8,IF(Raw!$N262&gt;$C$9,IF(Raw!$N262&lt;$A$9,IF(Raw!$X262&gt;$C$9,IF(Raw!$X262&lt;$A$9,Raw!I262,-999),-999),-999),-999),-999),-999)</f>
        <v>0.55243500000000001</v>
      </c>
      <c r="G262" s="9">
        <f>Raw!G262</f>
        <v>0.94759199999999999</v>
      </c>
      <c r="H262" s="9">
        <f>IF(Raw!$G262&gt;$C$8,IF(Raw!$Q262&gt;$C$8,IF(Raw!$N262&gt;$C$9,IF(Raw!$N262&lt;$A$9,IF(Raw!$X262&gt;$C$9,IF(Raw!$X262&lt;$A$9,Raw!L262,-999),-999),-999),-999),-999),-999)</f>
        <v>900</v>
      </c>
      <c r="I262" s="9">
        <f>IF(Raw!$G262&gt;$C$8,IF(Raw!$Q262&gt;$C$8,IF(Raw!$N262&gt;$C$9,IF(Raw!$N262&lt;$A$9,IF(Raw!$X262&gt;$C$9,IF(Raw!$X262&lt;$A$9,Raw!M262,-999),-999),-999),-999),-999),-999)</f>
        <v>0.37081999999999998</v>
      </c>
      <c r="J262" s="9">
        <f>IF(Raw!$G262&gt;$C$8,IF(Raw!$Q262&gt;$C$8,IF(Raw!$N262&gt;$C$9,IF(Raw!$N262&lt;$A$9,IF(Raw!$X262&gt;$C$9,IF(Raw!$X262&lt;$A$9,Raw!N262,-999),-999),-999),-999),-999),-999)</f>
        <v>326</v>
      </c>
      <c r="K262" s="9">
        <f>IF(Raw!$G262&gt;$C$8,IF(Raw!$Q262&gt;$C$8,IF(Raw!$N262&gt;$C$9,IF(Raw!$N262&lt;$A$9,IF(Raw!$X262&gt;$C$9,IF(Raw!$X262&lt;$A$9,Raw!R262,-999),-999),-999),-999),-999),-999)</f>
        <v>0.36735400000000001</v>
      </c>
      <c r="L262" s="9">
        <f>IF(Raw!$G262&gt;$C$8,IF(Raw!$Q262&gt;$C$8,IF(Raw!$N262&gt;$C$9,IF(Raw!$N262&lt;$A$9,IF(Raw!$X262&gt;$C$9,IF(Raw!$X262&lt;$A$9,Raw!S262,-999),-999),-999),-999),-999),-999)</f>
        <v>0.57599</v>
      </c>
      <c r="M262" s="9">
        <f>Raw!Q262</f>
        <v>0.968468</v>
      </c>
      <c r="N262" s="9">
        <f>IF(Raw!$G262&gt;$C$8,IF(Raw!$Q262&gt;$C$8,IF(Raw!$N262&gt;$C$9,IF(Raw!$N262&lt;$A$9,IF(Raw!$X262&gt;$C$9,IF(Raw!$X262&lt;$A$9,Raw!V262,-999),-999),-999),-999),-999),-999)</f>
        <v>881.7</v>
      </c>
      <c r="O262" s="9">
        <f>IF(Raw!$G262&gt;$C$8,IF(Raw!$Q262&gt;$C$8,IF(Raw!$N262&gt;$C$9,IF(Raw!$N262&lt;$A$9,IF(Raw!$X262&gt;$C$9,IF(Raw!$X262&lt;$A$9,Raw!W262,-999),-999),-999),-999),-999),-999)</f>
        <v>0.32377299999999998</v>
      </c>
      <c r="P262" s="9">
        <f>IF(Raw!$G262&gt;$C$8,IF(Raw!$Q262&gt;$C$8,IF(Raw!$N262&gt;$C$9,IF(Raw!$N262&lt;$A$9,IF(Raw!$X262&gt;$C$9,IF(Raw!$X262&lt;$A$9,Raw!X262,-999),-999),-999),-999),-999),-999)</f>
        <v>412</v>
      </c>
      <c r="R262" s="9">
        <f t="shared" si="64"/>
        <v>0.189751</v>
      </c>
      <c r="S262" s="9">
        <f t="shared" si="65"/>
        <v>0.34348113352702125</v>
      </c>
      <c r="T262" s="9">
        <f t="shared" si="66"/>
        <v>0.20863599999999999</v>
      </c>
      <c r="U262" s="9">
        <f t="shared" si="67"/>
        <v>0.36222156634663794</v>
      </c>
      <c r="V262" s="15">
        <f t="shared" si="68"/>
        <v>0.14284552</v>
      </c>
      <c r="X262" s="11">
        <f t="shared" si="69"/>
        <v>1.5651999999999997E+18</v>
      </c>
      <c r="Y262" s="11">
        <f t="shared" si="70"/>
        <v>8.9999999999999999E-18</v>
      </c>
      <c r="Z262" s="11">
        <f t="shared" si="71"/>
        <v>3.2600000000000001E-4</v>
      </c>
      <c r="AA262" s="16">
        <f t="shared" si="72"/>
        <v>4.5713040151991726E-3</v>
      </c>
      <c r="AB262" s="9">
        <f t="shared" si="73"/>
        <v>0.3683077385845151</v>
      </c>
      <c r="AC262" s="9">
        <f t="shared" si="74"/>
        <v>0.99542869598480088</v>
      </c>
      <c r="AD262" s="15">
        <f t="shared" si="75"/>
        <v>14.02240495459869</v>
      </c>
      <c r="AE262" s="3">
        <f t="shared" si="76"/>
        <v>1083.5999999999997</v>
      </c>
      <c r="AF262" s="2">
        <f t="shared" si="77"/>
        <v>0.25</v>
      </c>
      <c r="AG262" s="9">
        <f t="shared" si="78"/>
        <v>3.9070903743089183E-3</v>
      </c>
      <c r="AH262" s="2">
        <f t="shared" si="63"/>
        <v>0.18906206986415264</v>
      </c>
    </row>
    <row r="263" spans="1:34">
      <c r="A263" s="1">
        <f>Raw!A263</f>
        <v>250</v>
      </c>
      <c r="B263" s="14">
        <f>Raw!B263</f>
        <v>0.4229282407407407</v>
      </c>
      <c r="C263" s="15">
        <f>Raw!C263</f>
        <v>114.9</v>
      </c>
      <c r="D263" s="15">
        <f>IF(C263&gt;0.5,Raw!D263*D$11,-999)</f>
        <v>2.6</v>
      </c>
      <c r="E263" s="9">
        <f>IF(Raw!$G263&gt;$C$8,IF(Raw!$Q263&gt;$C$8,IF(Raw!$N263&gt;$C$9,IF(Raw!$N263&lt;$A$9,IF(Raw!$X263&gt;$C$9,IF(Raw!$X263&lt;$A$9,Raw!H263,-999),-999),-999),-999),-999),-999)</f>
        <v>0.36521199999999998</v>
      </c>
      <c r="F263" s="9">
        <f>IF(Raw!$G263&gt;$C$8,IF(Raw!$Q263&gt;$C$8,IF(Raw!$N263&gt;$C$9,IF(Raw!$N263&lt;$A$9,IF(Raw!$X263&gt;$C$9,IF(Raw!$X263&lt;$A$9,Raw!I263,-999),-999),-999),-999),-999),-999)</f>
        <v>0.57116299999999998</v>
      </c>
      <c r="G263" s="9">
        <f>Raw!G263</f>
        <v>0.96754600000000002</v>
      </c>
      <c r="H263" s="9">
        <f>IF(Raw!$G263&gt;$C$8,IF(Raw!$Q263&gt;$C$8,IF(Raw!$N263&gt;$C$9,IF(Raw!$N263&lt;$A$9,IF(Raw!$X263&gt;$C$9,IF(Raw!$X263&lt;$A$9,Raw!L263,-999),-999),-999),-999),-999),-999)</f>
        <v>900</v>
      </c>
      <c r="I263" s="9">
        <f>IF(Raw!$G263&gt;$C$8,IF(Raw!$Q263&gt;$C$8,IF(Raw!$N263&gt;$C$9,IF(Raw!$N263&lt;$A$9,IF(Raw!$X263&gt;$C$9,IF(Raw!$X263&lt;$A$9,Raw!M263,-999),-999),-999),-999),-999),-999)</f>
        <v>0.30241699999999999</v>
      </c>
      <c r="J263" s="9">
        <f>IF(Raw!$G263&gt;$C$8,IF(Raw!$Q263&gt;$C$8,IF(Raw!$N263&gt;$C$9,IF(Raw!$N263&lt;$A$9,IF(Raw!$X263&gt;$C$9,IF(Raw!$X263&lt;$A$9,Raw!N263,-999),-999),-999),-999),-999),-999)</f>
        <v>593</v>
      </c>
      <c r="K263" s="9">
        <f>IF(Raw!$G263&gt;$C$8,IF(Raw!$Q263&gt;$C$8,IF(Raw!$N263&gt;$C$9,IF(Raw!$N263&lt;$A$9,IF(Raw!$X263&gt;$C$9,IF(Raw!$X263&lt;$A$9,Raw!R263,-999),-999),-999),-999),-999),-999)</f>
        <v>0.36834600000000001</v>
      </c>
      <c r="L263" s="9">
        <f>IF(Raw!$G263&gt;$C$8,IF(Raw!$Q263&gt;$C$8,IF(Raw!$N263&gt;$C$9,IF(Raw!$N263&lt;$A$9,IF(Raw!$X263&gt;$C$9,IF(Raw!$X263&lt;$A$9,Raw!S263,-999),-999),-999),-999),-999),-999)</f>
        <v>0.575403</v>
      </c>
      <c r="M263" s="9">
        <f>Raw!Q263</f>
        <v>0.95596999999999999</v>
      </c>
      <c r="N263" s="9">
        <f>IF(Raw!$G263&gt;$C$8,IF(Raw!$Q263&gt;$C$8,IF(Raw!$N263&gt;$C$9,IF(Raw!$N263&lt;$A$9,IF(Raw!$X263&gt;$C$9,IF(Raw!$X263&lt;$A$9,Raw!V263,-999),-999),-999),-999),-999),-999)</f>
        <v>884.1</v>
      </c>
      <c r="O263" s="9">
        <f>IF(Raw!$G263&gt;$C$8,IF(Raw!$Q263&gt;$C$8,IF(Raw!$N263&gt;$C$9,IF(Raw!$N263&lt;$A$9,IF(Raw!$X263&gt;$C$9,IF(Raw!$X263&lt;$A$9,Raw!W263,-999),-999),-999),-999),-999),-999)</f>
        <v>0.37081999999999998</v>
      </c>
      <c r="P263" s="9">
        <f>IF(Raw!$G263&gt;$C$8,IF(Raw!$Q263&gt;$C$8,IF(Raw!$N263&gt;$C$9,IF(Raw!$N263&lt;$A$9,IF(Raw!$X263&gt;$C$9,IF(Raw!$X263&lt;$A$9,Raw!X263,-999),-999),-999),-999),-999),-999)</f>
        <v>346</v>
      </c>
      <c r="R263" s="9">
        <f t="shared" si="64"/>
        <v>0.205951</v>
      </c>
      <c r="S263" s="9">
        <f t="shared" si="65"/>
        <v>0.36058183040568104</v>
      </c>
      <c r="T263" s="9">
        <f t="shared" si="66"/>
        <v>0.20705699999999999</v>
      </c>
      <c r="U263" s="9">
        <f t="shared" si="67"/>
        <v>0.3598469246771393</v>
      </c>
      <c r="V263" s="15">
        <f t="shared" si="68"/>
        <v>0.142699944</v>
      </c>
      <c r="X263" s="11">
        <f t="shared" si="69"/>
        <v>1.5651999999999997E+18</v>
      </c>
      <c r="Y263" s="11">
        <f t="shared" si="70"/>
        <v>8.9999999999999999E-18</v>
      </c>
      <c r="Z263" s="11">
        <f t="shared" si="71"/>
        <v>5.9299999999999999E-4</v>
      </c>
      <c r="AA263" s="16">
        <f t="shared" si="72"/>
        <v>8.2842699793731558E-3</v>
      </c>
      <c r="AB263" s="9">
        <f t="shared" si="73"/>
        <v>0.37006131608911907</v>
      </c>
      <c r="AC263" s="9">
        <f t="shared" si="74"/>
        <v>0.99171573002062685</v>
      </c>
      <c r="AD263" s="15">
        <f t="shared" si="75"/>
        <v>13.970101145654564</v>
      </c>
      <c r="AE263" s="3">
        <f t="shared" si="76"/>
        <v>1083.5999999999997</v>
      </c>
      <c r="AF263" s="2">
        <f t="shared" si="77"/>
        <v>0.25</v>
      </c>
      <c r="AG263" s="9">
        <f t="shared" si="78"/>
        <v>3.8669984113018268E-3</v>
      </c>
      <c r="AH263" s="2">
        <f t="shared" si="63"/>
        <v>0.18712204063911111</v>
      </c>
    </row>
    <row r="264" spans="1:34">
      <c r="A264" s="1">
        <f>Raw!A264</f>
        <v>251</v>
      </c>
      <c r="B264" s="14">
        <f>Raw!B264</f>
        <v>0.42298611111111112</v>
      </c>
      <c r="C264" s="15">
        <f>Raw!C264</f>
        <v>114.9</v>
      </c>
      <c r="D264" s="15">
        <f>IF(C264&gt;0.5,Raw!D264*D$11,-999)</f>
        <v>2.6</v>
      </c>
      <c r="E264" s="9">
        <f>IF(Raw!$G264&gt;$C$8,IF(Raw!$Q264&gt;$C$8,IF(Raw!$N264&gt;$C$9,IF(Raw!$N264&lt;$A$9,IF(Raw!$X264&gt;$C$9,IF(Raw!$X264&lt;$A$9,Raw!H264,-999),-999),-999),-999),-999),-999)</f>
        <v>0.39122499999999999</v>
      </c>
      <c r="F264" s="9">
        <f>IF(Raw!$G264&gt;$C$8,IF(Raw!$Q264&gt;$C$8,IF(Raw!$N264&gt;$C$9,IF(Raw!$N264&lt;$A$9,IF(Raw!$X264&gt;$C$9,IF(Raw!$X264&lt;$A$9,Raw!I264,-999),-999),-999),-999),-999),-999)</f>
        <v>0.61043899999999995</v>
      </c>
      <c r="G264" s="9">
        <f>Raw!G264</f>
        <v>0.95887800000000001</v>
      </c>
      <c r="H264" s="9">
        <f>IF(Raw!$G264&gt;$C$8,IF(Raw!$Q264&gt;$C$8,IF(Raw!$N264&gt;$C$9,IF(Raw!$N264&lt;$A$9,IF(Raw!$X264&gt;$C$9,IF(Raw!$X264&lt;$A$9,Raw!L264,-999),-999),-999),-999),-999),-999)</f>
        <v>900</v>
      </c>
      <c r="I264" s="9">
        <f>IF(Raw!$G264&gt;$C$8,IF(Raw!$Q264&gt;$C$8,IF(Raw!$N264&gt;$C$9,IF(Raw!$N264&lt;$A$9,IF(Raw!$X264&gt;$C$9,IF(Raw!$X264&lt;$A$9,Raw!M264,-999),-999),-999),-999),-999),-999)</f>
        <v>0.37081900000000001</v>
      </c>
      <c r="J264" s="9">
        <f>IF(Raw!$G264&gt;$C$8,IF(Raw!$Q264&gt;$C$8,IF(Raw!$N264&gt;$C$9,IF(Raw!$N264&lt;$A$9,IF(Raw!$X264&gt;$C$9,IF(Raw!$X264&lt;$A$9,Raw!N264,-999),-999),-999),-999),-999),-999)</f>
        <v>503</v>
      </c>
      <c r="K264" s="9">
        <f>IF(Raw!$G264&gt;$C$8,IF(Raw!$Q264&gt;$C$8,IF(Raw!$N264&gt;$C$9,IF(Raw!$N264&lt;$A$9,IF(Raw!$X264&gt;$C$9,IF(Raw!$X264&lt;$A$9,Raw!R264,-999),-999),-999),-999),-999),-999)</f>
        <v>0.37146099999999999</v>
      </c>
      <c r="L264" s="9">
        <f>IF(Raw!$G264&gt;$C$8,IF(Raw!$Q264&gt;$C$8,IF(Raw!$N264&gt;$C$9,IF(Raw!$N264&lt;$A$9,IF(Raw!$X264&gt;$C$9,IF(Raw!$X264&lt;$A$9,Raw!S264,-999),-999),-999),-999),-999),-999)</f>
        <v>0.57678600000000002</v>
      </c>
      <c r="M264" s="9">
        <f>Raw!Q264</f>
        <v>0.95797299999999996</v>
      </c>
      <c r="N264" s="9">
        <f>IF(Raw!$G264&gt;$C$8,IF(Raw!$Q264&gt;$C$8,IF(Raw!$N264&gt;$C$9,IF(Raw!$N264&lt;$A$9,IF(Raw!$X264&gt;$C$9,IF(Raw!$X264&lt;$A$9,Raw!V264,-999),-999),-999),-999),-999),-999)</f>
        <v>900</v>
      </c>
      <c r="O264" s="9">
        <f>IF(Raw!$G264&gt;$C$8,IF(Raw!$Q264&gt;$C$8,IF(Raw!$N264&gt;$C$9,IF(Raw!$N264&lt;$A$9,IF(Raw!$X264&gt;$C$9,IF(Raw!$X264&lt;$A$9,Raw!W264,-999),-999),-999),-999),-999),-999)</f>
        <v>0.342059</v>
      </c>
      <c r="P264" s="9">
        <f>IF(Raw!$G264&gt;$C$8,IF(Raw!$Q264&gt;$C$8,IF(Raw!$N264&gt;$C$9,IF(Raw!$N264&lt;$A$9,IF(Raw!$X264&gt;$C$9,IF(Raw!$X264&lt;$A$9,Raw!X264,-999),-999),-999),-999),-999),-999)</f>
        <v>576</v>
      </c>
      <c r="R264" s="9">
        <f t="shared" si="64"/>
        <v>0.21921399999999996</v>
      </c>
      <c r="S264" s="9">
        <f t="shared" si="65"/>
        <v>0.35910877253910706</v>
      </c>
      <c r="T264" s="9">
        <f t="shared" si="66"/>
        <v>0.20532500000000004</v>
      </c>
      <c r="U264" s="9">
        <f t="shared" si="67"/>
        <v>0.35598124781114665</v>
      </c>
      <c r="V264" s="15">
        <f t="shared" si="68"/>
        <v>0.14304292800000001</v>
      </c>
      <c r="X264" s="11">
        <f t="shared" si="69"/>
        <v>1.5651999999999997E+18</v>
      </c>
      <c r="Y264" s="11">
        <f t="shared" si="70"/>
        <v>8.9999999999999999E-18</v>
      </c>
      <c r="Z264" s="11">
        <f t="shared" si="71"/>
        <v>5.0299999999999997E-4</v>
      </c>
      <c r="AA264" s="16">
        <f t="shared" si="72"/>
        <v>7.0358070605291657E-3</v>
      </c>
      <c r="AB264" s="9">
        <f t="shared" si="73"/>
        <v>0.37290562708470315</v>
      </c>
      <c r="AC264" s="9">
        <f t="shared" si="74"/>
        <v>0.9929641929394708</v>
      </c>
      <c r="AD264" s="15">
        <f t="shared" si="75"/>
        <v>13.987687993099733</v>
      </c>
      <c r="AE264" s="3">
        <f t="shared" si="76"/>
        <v>1083.5999999999997</v>
      </c>
      <c r="AF264" s="2">
        <f t="shared" si="77"/>
        <v>0.25</v>
      </c>
      <c r="AG264" s="9">
        <f t="shared" si="78"/>
        <v>3.830272789058951E-3</v>
      </c>
      <c r="AH264" s="2">
        <f t="shared" si="63"/>
        <v>0.18534490689172112</v>
      </c>
    </row>
    <row r="265" spans="1:34">
      <c r="A265" s="1">
        <f>Raw!A265</f>
        <v>252</v>
      </c>
      <c r="B265" s="14">
        <f>Raw!B265</f>
        <v>0.42304398148148148</v>
      </c>
      <c r="C265" s="15">
        <f>Raw!C265</f>
        <v>113.5</v>
      </c>
      <c r="D265" s="15">
        <f>IF(C265&gt;0.5,Raw!D265*D$11,-999)</f>
        <v>2.6</v>
      </c>
      <c r="E265" s="9">
        <f>IF(Raw!$G265&gt;$C$8,IF(Raw!$Q265&gt;$C$8,IF(Raw!$N265&gt;$C$9,IF(Raw!$N265&lt;$A$9,IF(Raw!$X265&gt;$C$9,IF(Raw!$X265&lt;$A$9,Raw!H265,-999),-999),-999),-999),-999),-999)</f>
        <v>0.38288800000000001</v>
      </c>
      <c r="F265" s="9">
        <f>IF(Raw!$G265&gt;$C$8,IF(Raw!$Q265&gt;$C$8,IF(Raw!$N265&gt;$C$9,IF(Raw!$N265&lt;$A$9,IF(Raw!$X265&gt;$C$9,IF(Raw!$X265&lt;$A$9,Raw!I265,-999),-999),-999),-999),-999),-999)</f>
        <v>0.585144</v>
      </c>
      <c r="G265" s="9">
        <f>Raw!G265</f>
        <v>0.96349799999999997</v>
      </c>
      <c r="H265" s="9">
        <f>IF(Raw!$G265&gt;$C$8,IF(Raw!$Q265&gt;$C$8,IF(Raw!$N265&gt;$C$9,IF(Raw!$N265&lt;$A$9,IF(Raw!$X265&gt;$C$9,IF(Raw!$X265&lt;$A$9,Raw!L265,-999),-999),-999),-999),-999),-999)</f>
        <v>900</v>
      </c>
      <c r="I265" s="9">
        <f>IF(Raw!$G265&gt;$C$8,IF(Raw!$Q265&gt;$C$8,IF(Raw!$N265&gt;$C$9,IF(Raw!$N265&lt;$A$9,IF(Raw!$X265&gt;$C$9,IF(Raw!$X265&lt;$A$9,Raw!M265,-999),-999),-999),-999),-999),-999)</f>
        <v>0.37081900000000001</v>
      </c>
      <c r="J265" s="9">
        <f>IF(Raw!$G265&gt;$C$8,IF(Raw!$Q265&gt;$C$8,IF(Raw!$N265&gt;$C$9,IF(Raw!$N265&lt;$A$9,IF(Raw!$X265&gt;$C$9,IF(Raw!$X265&lt;$A$9,Raw!N265,-999),-999),-999),-999),-999),-999)</f>
        <v>507</v>
      </c>
      <c r="K265" s="9">
        <f>IF(Raw!$G265&gt;$C$8,IF(Raw!$Q265&gt;$C$8,IF(Raw!$N265&gt;$C$9,IF(Raw!$N265&lt;$A$9,IF(Raw!$X265&gt;$C$9,IF(Raw!$X265&lt;$A$9,Raw!R265,-999),-999),-999),-999),-999),-999)</f>
        <v>0.38745200000000002</v>
      </c>
      <c r="L265" s="9">
        <f>IF(Raw!$G265&gt;$C$8,IF(Raw!$Q265&gt;$C$8,IF(Raw!$N265&gt;$C$9,IF(Raw!$N265&lt;$A$9,IF(Raw!$X265&gt;$C$9,IF(Raw!$X265&lt;$A$9,Raw!S265,-999),-999),-999),-999),-999),-999)</f>
        <v>0.59736699999999998</v>
      </c>
      <c r="M265" s="9">
        <f>Raw!Q265</f>
        <v>0.95559300000000003</v>
      </c>
      <c r="N265" s="9">
        <f>IF(Raw!$G265&gt;$C$8,IF(Raw!$Q265&gt;$C$8,IF(Raw!$N265&gt;$C$9,IF(Raw!$N265&lt;$A$9,IF(Raw!$X265&gt;$C$9,IF(Raw!$X265&lt;$A$9,Raw!V265,-999),-999),-999),-999),-999),-999)</f>
        <v>844.4</v>
      </c>
      <c r="O265" s="9">
        <f>IF(Raw!$G265&gt;$C$8,IF(Raw!$Q265&gt;$C$8,IF(Raw!$N265&gt;$C$9,IF(Raw!$N265&lt;$A$9,IF(Raw!$X265&gt;$C$9,IF(Raw!$X265&lt;$A$9,Raw!W265,-999),-999),-999),-999),-999),-999)</f>
        <v>0.31658700000000001</v>
      </c>
      <c r="P265" s="9">
        <f>IF(Raw!$G265&gt;$C$8,IF(Raw!$Q265&gt;$C$8,IF(Raw!$N265&gt;$C$9,IF(Raw!$N265&lt;$A$9,IF(Raw!$X265&gt;$C$9,IF(Raw!$X265&lt;$A$9,Raw!X265,-999),-999),-999),-999),-999),-999)</f>
        <v>602</v>
      </c>
      <c r="R265" s="9">
        <f t="shared" si="64"/>
        <v>0.20225599999999999</v>
      </c>
      <c r="S265" s="9">
        <f t="shared" si="65"/>
        <v>0.34565166864908464</v>
      </c>
      <c r="T265" s="9">
        <f t="shared" si="66"/>
        <v>0.20991499999999996</v>
      </c>
      <c r="U265" s="9">
        <f t="shared" si="67"/>
        <v>0.35140039540182161</v>
      </c>
      <c r="V265" s="15">
        <f t="shared" si="68"/>
        <v>0.14814701599999999</v>
      </c>
      <c r="X265" s="11">
        <f t="shared" si="69"/>
        <v>1.5651999999999997E+18</v>
      </c>
      <c r="Y265" s="11">
        <f t="shared" si="70"/>
        <v>8.9999999999999999E-18</v>
      </c>
      <c r="Z265" s="11">
        <f t="shared" si="71"/>
        <v>5.0699999999999996E-4</v>
      </c>
      <c r="AA265" s="16">
        <f t="shared" si="72"/>
        <v>7.0913610455185603E-3</v>
      </c>
      <c r="AB265" s="9">
        <f t="shared" si="73"/>
        <v>0.38894058305387003</v>
      </c>
      <c r="AC265" s="9">
        <f t="shared" si="74"/>
        <v>0.99290863895448156</v>
      </c>
      <c r="AD265" s="15">
        <f t="shared" si="75"/>
        <v>13.986905415223987</v>
      </c>
      <c r="AE265" s="3">
        <f t="shared" si="76"/>
        <v>1083.5999999999997</v>
      </c>
      <c r="AF265" s="2">
        <f t="shared" si="77"/>
        <v>0.25</v>
      </c>
      <c r="AG265" s="9">
        <f t="shared" si="78"/>
        <v>3.7807723795058382E-3</v>
      </c>
      <c r="AH265" s="2">
        <f t="shared" si="63"/>
        <v>0.18294960783471118</v>
      </c>
    </row>
    <row r="266" spans="1:34">
      <c r="A266" s="1">
        <f>Raw!A266</f>
        <v>253</v>
      </c>
      <c r="B266" s="14">
        <f>Raw!B266</f>
        <v>0.42310185185185184</v>
      </c>
      <c r="C266" s="15">
        <f>Raw!C266</f>
        <v>112.9</v>
      </c>
      <c r="D266" s="15">
        <f>IF(C266&gt;0.5,Raw!D266*D$11,-999)</f>
        <v>2.6</v>
      </c>
      <c r="E266" s="9">
        <f>IF(Raw!$G266&gt;$C$8,IF(Raw!$Q266&gt;$C$8,IF(Raw!$N266&gt;$C$9,IF(Raw!$N266&lt;$A$9,IF(Raw!$X266&gt;$C$9,IF(Raw!$X266&lt;$A$9,Raw!H266,-999),-999),-999),-999),-999),-999)</f>
        <v>0.42162699999999997</v>
      </c>
      <c r="F266" s="9">
        <f>IF(Raw!$G266&gt;$C$8,IF(Raw!$Q266&gt;$C$8,IF(Raw!$N266&gt;$C$9,IF(Raw!$N266&lt;$A$9,IF(Raw!$X266&gt;$C$9,IF(Raw!$X266&lt;$A$9,Raw!I266,-999),-999),-999),-999),-999),-999)</f>
        <v>0.65881100000000004</v>
      </c>
      <c r="G266" s="9">
        <f>Raw!G266</f>
        <v>0.95143599999999995</v>
      </c>
      <c r="H266" s="9">
        <f>IF(Raw!$G266&gt;$C$8,IF(Raw!$Q266&gt;$C$8,IF(Raw!$N266&gt;$C$9,IF(Raw!$N266&lt;$A$9,IF(Raw!$X266&gt;$C$9,IF(Raw!$X266&lt;$A$9,Raw!L266,-999),-999),-999),-999),-999),-999)</f>
        <v>900</v>
      </c>
      <c r="I266" s="9">
        <f>IF(Raw!$G266&gt;$C$8,IF(Raw!$Q266&gt;$C$8,IF(Raw!$N266&gt;$C$9,IF(Raw!$N266&lt;$A$9,IF(Raw!$X266&gt;$C$9,IF(Raw!$X266&lt;$A$9,Raw!M266,-999),-999),-999),-999),-999),-999)</f>
        <v>0.37081900000000001</v>
      </c>
      <c r="J266" s="9">
        <f>IF(Raw!$G266&gt;$C$8,IF(Raw!$Q266&gt;$C$8,IF(Raw!$N266&gt;$C$9,IF(Raw!$N266&lt;$A$9,IF(Raw!$X266&gt;$C$9,IF(Raw!$X266&lt;$A$9,Raw!N266,-999),-999),-999),-999),-999),-999)</f>
        <v>534</v>
      </c>
      <c r="K266" s="9">
        <f>IF(Raw!$G266&gt;$C$8,IF(Raw!$Q266&gt;$C$8,IF(Raw!$N266&gt;$C$9,IF(Raw!$N266&lt;$A$9,IF(Raw!$X266&gt;$C$9,IF(Raw!$X266&lt;$A$9,Raw!R266,-999),-999),-999),-999),-999),-999)</f>
        <v>0.40305400000000002</v>
      </c>
      <c r="L266" s="9">
        <f>IF(Raw!$G266&gt;$C$8,IF(Raw!$Q266&gt;$C$8,IF(Raw!$N266&gt;$C$9,IF(Raw!$N266&lt;$A$9,IF(Raw!$X266&gt;$C$9,IF(Raw!$X266&lt;$A$9,Raw!S266,-999),-999),-999),-999),-999),-999)</f>
        <v>0.63240700000000005</v>
      </c>
      <c r="M266" s="9">
        <f>Raw!Q266</f>
        <v>0.96297699999999997</v>
      </c>
      <c r="N266" s="9">
        <f>IF(Raw!$G266&gt;$C$8,IF(Raw!$Q266&gt;$C$8,IF(Raw!$N266&gt;$C$9,IF(Raw!$N266&lt;$A$9,IF(Raw!$X266&gt;$C$9,IF(Raw!$X266&lt;$A$9,Raw!V266,-999),-999),-999),-999),-999),-999)</f>
        <v>864.2</v>
      </c>
      <c r="O266" s="9">
        <f>IF(Raw!$G266&gt;$C$8,IF(Raw!$Q266&gt;$C$8,IF(Raw!$N266&gt;$C$9,IF(Raw!$N266&lt;$A$9,IF(Raw!$X266&gt;$C$9,IF(Raw!$X266&lt;$A$9,Raw!W266,-999),-999),-999),-999),-999),-999)</f>
        <v>0.37081999999999998</v>
      </c>
      <c r="P266" s="9">
        <f>IF(Raw!$G266&gt;$C$8,IF(Raw!$Q266&gt;$C$8,IF(Raw!$N266&gt;$C$9,IF(Raw!$N266&lt;$A$9,IF(Raw!$X266&gt;$C$9,IF(Raw!$X266&lt;$A$9,Raw!X266,-999),-999),-999),-999),-999),-999)</f>
        <v>505</v>
      </c>
      <c r="R266" s="9">
        <f t="shared" si="64"/>
        <v>0.23718400000000006</v>
      </c>
      <c r="S266" s="9">
        <f t="shared" si="65"/>
        <v>0.36001827534755804</v>
      </c>
      <c r="T266" s="9">
        <f t="shared" si="66"/>
        <v>0.22935300000000003</v>
      </c>
      <c r="U266" s="9">
        <f t="shared" si="67"/>
        <v>0.36266676365062372</v>
      </c>
      <c r="V266" s="15">
        <f t="shared" si="68"/>
        <v>0.15683693600000001</v>
      </c>
      <c r="X266" s="11">
        <f t="shared" si="69"/>
        <v>1.5651999999999997E+18</v>
      </c>
      <c r="Y266" s="11">
        <f t="shared" si="70"/>
        <v>8.9999999999999999E-18</v>
      </c>
      <c r="Z266" s="11">
        <f t="shared" si="71"/>
        <v>5.3399999999999997E-4</v>
      </c>
      <c r="AA266" s="16">
        <f t="shared" si="72"/>
        <v>7.4661879123977468E-3</v>
      </c>
      <c r="AB266" s="9">
        <f t="shared" si="73"/>
        <v>0.40476639259627217</v>
      </c>
      <c r="AC266" s="9">
        <f t="shared" si="74"/>
        <v>0.99253381208760227</v>
      </c>
      <c r="AD266" s="15">
        <f t="shared" si="75"/>
        <v>13.981625304115632</v>
      </c>
      <c r="AE266" s="3">
        <f t="shared" si="76"/>
        <v>1083.5999999999997</v>
      </c>
      <c r="AF266" s="2">
        <f t="shared" si="77"/>
        <v>0.25</v>
      </c>
      <c r="AG266" s="9">
        <f t="shared" si="78"/>
        <v>3.9005159997071411E-3</v>
      </c>
      <c r="AH266" s="2">
        <f t="shared" si="63"/>
        <v>0.18874393929864347</v>
      </c>
    </row>
    <row r="267" spans="1:34">
      <c r="A267" s="1">
        <f>Raw!A267</f>
        <v>254</v>
      </c>
      <c r="B267" s="14">
        <f>Raw!B267</f>
        <v>0.42314814814814811</v>
      </c>
      <c r="C267" s="15">
        <f>Raw!C267</f>
        <v>111.6</v>
      </c>
      <c r="D267" s="15">
        <f>IF(C267&gt;0.5,Raw!D267*D$11,-999)</f>
        <v>2.6</v>
      </c>
      <c r="E267" s="9">
        <f>IF(Raw!$G267&gt;$C$8,IF(Raw!$Q267&gt;$C$8,IF(Raw!$N267&gt;$C$9,IF(Raw!$N267&lt;$A$9,IF(Raw!$X267&gt;$C$9,IF(Raw!$X267&lt;$A$9,Raw!H267,-999),-999),-999),-999),-999),-999)</f>
        <v>0.39363199999999998</v>
      </c>
      <c r="F267" s="9">
        <f>IF(Raw!$G267&gt;$C$8,IF(Raw!$Q267&gt;$C$8,IF(Raw!$N267&gt;$C$9,IF(Raw!$N267&lt;$A$9,IF(Raw!$X267&gt;$C$9,IF(Raw!$X267&lt;$A$9,Raw!I267,-999),-999),-999),-999),-999),-999)</f>
        <v>0.61302199999999996</v>
      </c>
      <c r="G267" s="9">
        <f>Raw!G267</f>
        <v>0.96467700000000001</v>
      </c>
      <c r="H267" s="9">
        <f>IF(Raw!$G267&gt;$C$8,IF(Raw!$Q267&gt;$C$8,IF(Raw!$N267&gt;$C$9,IF(Raw!$N267&lt;$A$9,IF(Raw!$X267&gt;$C$9,IF(Raw!$X267&lt;$A$9,Raw!L267,-999),-999),-999),-999),-999),-999)</f>
        <v>900</v>
      </c>
      <c r="I267" s="9">
        <f>IF(Raw!$G267&gt;$C$8,IF(Raw!$Q267&gt;$C$8,IF(Raw!$N267&gt;$C$9,IF(Raw!$N267&lt;$A$9,IF(Raw!$X267&gt;$C$9,IF(Raw!$X267&lt;$A$9,Raw!M267,-999),-999),-999),-999),-999),-999)</f>
        <v>0.37081999999999998</v>
      </c>
      <c r="J267" s="9">
        <f>IF(Raw!$G267&gt;$C$8,IF(Raw!$Q267&gt;$C$8,IF(Raw!$N267&gt;$C$9,IF(Raw!$N267&lt;$A$9,IF(Raw!$X267&gt;$C$9,IF(Raw!$X267&lt;$A$9,Raw!N267,-999),-999),-999),-999),-999),-999)</f>
        <v>446</v>
      </c>
      <c r="K267" s="9">
        <f>IF(Raw!$G267&gt;$C$8,IF(Raw!$Q267&gt;$C$8,IF(Raw!$N267&gt;$C$9,IF(Raw!$N267&lt;$A$9,IF(Raw!$X267&gt;$C$9,IF(Raw!$X267&lt;$A$9,Raw!R267,-999),-999),-999),-999),-999),-999)</f>
        <v>0.37168000000000001</v>
      </c>
      <c r="L267" s="9">
        <f>IF(Raw!$G267&gt;$C$8,IF(Raw!$Q267&gt;$C$8,IF(Raw!$N267&gt;$C$9,IF(Raw!$N267&lt;$A$9,IF(Raw!$X267&gt;$C$9,IF(Raw!$X267&lt;$A$9,Raw!S267,-999),-999),-999),-999),-999),-999)</f>
        <v>0.596746</v>
      </c>
      <c r="M267" s="9">
        <f>Raw!Q267</f>
        <v>0.97060000000000002</v>
      </c>
      <c r="N267" s="9">
        <f>IF(Raw!$G267&gt;$C$8,IF(Raw!$Q267&gt;$C$8,IF(Raw!$N267&gt;$C$9,IF(Raw!$N267&lt;$A$9,IF(Raw!$X267&gt;$C$9,IF(Raw!$X267&lt;$A$9,Raw!V267,-999),-999),-999),-999),-999),-999)</f>
        <v>878.4</v>
      </c>
      <c r="O267" s="9">
        <f>IF(Raw!$G267&gt;$C$8,IF(Raw!$Q267&gt;$C$8,IF(Raw!$N267&gt;$C$9,IF(Raw!$N267&lt;$A$9,IF(Raw!$X267&gt;$C$9,IF(Raw!$X267&lt;$A$9,Raw!W267,-999),-999),-999),-999),-999),-999)</f>
        <v>0.37081999999999998</v>
      </c>
      <c r="P267" s="9">
        <f>IF(Raw!$G267&gt;$C$8,IF(Raw!$Q267&gt;$C$8,IF(Raw!$N267&gt;$C$9,IF(Raw!$N267&lt;$A$9,IF(Raw!$X267&gt;$C$9,IF(Raw!$X267&lt;$A$9,Raw!X267,-999),-999),-999),-999),-999),-999)</f>
        <v>532</v>
      </c>
      <c r="R267" s="9">
        <f t="shared" si="64"/>
        <v>0.21938999999999997</v>
      </c>
      <c r="S267" s="9">
        <f t="shared" si="65"/>
        <v>0.35788275135313252</v>
      </c>
      <c r="T267" s="9">
        <f t="shared" si="66"/>
        <v>0.22506599999999999</v>
      </c>
      <c r="U267" s="9">
        <f t="shared" si="67"/>
        <v>0.37715543966779835</v>
      </c>
      <c r="V267" s="15">
        <f t="shared" si="68"/>
        <v>0.14799300800000001</v>
      </c>
      <c r="X267" s="11">
        <f t="shared" si="69"/>
        <v>1.5651999999999997E+18</v>
      </c>
      <c r="Y267" s="11">
        <f t="shared" si="70"/>
        <v>8.9999999999999999E-18</v>
      </c>
      <c r="Z267" s="11">
        <f t="shared" si="71"/>
        <v>4.46E-4</v>
      </c>
      <c r="AA267" s="16">
        <f t="shared" si="72"/>
        <v>6.2434867657800023E-3</v>
      </c>
      <c r="AB267" s="9">
        <f t="shared" si="73"/>
        <v>0.37308519659242706</v>
      </c>
      <c r="AC267" s="9">
        <f t="shared" si="74"/>
        <v>0.99375651323421998</v>
      </c>
      <c r="AD267" s="15">
        <f t="shared" si="75"/>
        <v>13.998849250627806</v>
      </c>
      <c r="AE267" s="3">
        <f t="shared" si="76"/>
        <v>1083.5999999999997</v>
      </c>
      <c r="AF267" s="2">
        <f t="shared" si="77"/>
        <v>0.25</v>
      </c>
      <c r="AG267" s="9">
        <f t="shared" si="78"/>
        <v>4.0613401107413537E-3</v>
      </c>
      <c r="AH267" s="2">
        <f t="shared" si="63"/>
        <v>0.1965261343346538</v>
      </c>
    </row>
    <row r="268" spans="1:34">
      <c r="A268" s="1">
        <f>Raw!A268</f>
        <v>255</v>
      </c>
      <c r="B268" s="14">
        <f>Raw!B268</f>
        <v>0.42320601851851852</v>
      </c>
      <c r="C268" s="15">
        <f>Raw!C268</f>
        <v>111.5</v>
      </c>
      <c r="D268" s="15">
        <f>IF(C268&gt;0.5,Raw!D268*D$11,-999)</f>
        <v>2.6</v>
      </c>
      <c r="E268" s="9">
        <f>IF(Raw!$G268&gt;$C$8,IF(Raw!$Q268&gt;$C$8,IF(Raw!$N268&gt;$C$9,IF(Raw!$N268&lt;$A$9,IF(Raw!$X268&gt;$C$9,IF(Raw!$X268&lt;$A$9,Raw!H268,-999),-999),-999),-999),-999),-999)</f>
        <v>0.38878400000000002</v>
      </c>
      <c r="F268" s="9">
        <f>IF(Raw!$G268&gt;$C$8,IF(Raw!$Q268&gt;$C$8,IF(Raw!$N268&gt;$C$9,IF(Raw!$N268&lt;$A$9,IF(Raw!$X268&gt;$C$9,IF(Raw!$X268&lt;$A$9,Raw!I268,-999),-999),-999),-999),-999),-999)</f>
        <v>0.59189199999999997</v>
      </c>
      <c r="G268" s="9">
        <f>Raw!G268</f>
        <v>0.95371300000000003</v>
      </c>
      <c r="H268" s="9">
        <f>IF(Raw!$G268&gt;$C$8,IF(Raw!$Q268&gt;$C$8,IF(Raw!$N268&gt;$C$9,IF(Raw!$N268&lt;$A$9,IF(Raw!$X268&gt;$C$9,IF(Raw!$X268&lt;$A$9,Raw!L268,-999),-999),-999),-999),-999),-999)</f>
        <v>900</v>
      </c>
      <c r="I268" s="9">
        <f>IF(Raw!$G268&gt;$C$8,IF(Raw!$Q268&gt;$C$8,IF(Raw!$N268&gt;$C$9,IF(Raw!$N268&lt;$A$9,IF(Raw!$X268&gt;$C$9,IF(Raw!$X268&lt;$A$9,Raw!M268,-999),-999),-999),-999),-999),-999)</f>
        <v>0.37081999999999998</v>
      </c>
      <c r="J268" s="9">
        <f>IF(Raw!$G268&gt;$C$8,IF(Raw!$Q268&gt;$C$8,IF(Raw!$N268&gt;$C$9,IF(Raw!$N268&lt;$A$9,IF(Raw!$X268&gt;$C$9,IF(Raw!$X268&lt;$A$9,Raw!N268,-999),-999),-999),-999),-999),-999)</f>
        <v>560</v>
      </c>
      <c r="K268" s="9">
        <f>IF(Raw!$G268&gt;$C$8,IF(Raw!$Q268&gt;$C$8,IF(Raw!$N268&gt;$C$9,IF(Raw!$N268&lt;$A$9,IF(Raw!$X268&gt;$C$9,IF(Raw!$X268&lt;$A$9,Raw!R268,-999),-999),-999),-999),-999),-999)</f>
        <v>0.38170599999999999</v>
      </c>
      <c r="L268" s="9">
        <f>IF(Raw!$G268&gt;$C$8,IF(Raw!$Q268&gt;$C$8,IF(Raw!$N268&gt;$C$9,IF(Raw!$N268&lt;$A$9,IF(Raw!$X268&gt;$C$9,IF(Raw!$X268&lt;$A$9,Raw!S268,-999),-999),-999),-999),-999),-999)</f>
        <v>0.60486899999999999</v>
      </c>
      <c r="M268" s="9">
        <f>Raw!Q268</f>
        <v>0.95318199999999997</v>
      </c>
      <c r="N268" s="9">
        <f>IF(Raw!$G268&gt;$C$8,IF(Raw!$Q268&gt;$C$8,IF(Raw!$N268&gt;$C$9,IF(Raw!$N268&lt;$A$9,IF(Raw!$X268&gt;$C$9,IF(Raw!$X268&lt;$A$9,Raw!V268,-999),-999),-999),-999),-999),-999)</f>
        <v>884.1</v>
      </c>
      <c r="O268" s="9">
        <f>IF(Raw!$G268&gt;$C$8,IF(Raw!$Q268&gt;$C$8,IF(Raw!$N268&gt;$C$9,IF(Raw!$N268&lt;$A$9,IF(Raw!$X268&gt;$C$9,IF(Raw!$X268&lt;$A$9,Raw!W268,-999),-999),-999),-999),-999),-999)</f>
        <v>0.37081999999999998</v>
      </c>
      <c r="P268" s="9">
        <f>IF(Raw!$G268&gt;$C$8,IF(Raw!$Q268&gt;$C$8,IF(Raw!$N268&gt;$C$9,IF(Raw!$N268&lt;$A$9,IF(Raw!$X268&gt;$C$9,IF(Raw!$X268&lt;$A$9,Raw!X268,-999),-999),-999),-999),-999),-999)</f>
        <v>552</v>
      </c>
      <c r="R268" s="9">
        <f t="shared" si="64"/>
        <v>0.20310799999999996</v>
      </c>
      <c r="S268" s="9">
        <f t="shared" si="65"/>
        <v>0.34315043960722558</v>
      </c>
      <c r="T268" s="9">
        <f t="shared" si="66"/>
        <v>0.223163</v>
      </c>
      <c r="U268" s="9">
        <f t="shared" si="67"/>
        <v>0.36894434993362202</v>
      </c>
      <c r="V268" s="15">
        <f t="shared" si="68"/>
        <v>0.15000751200000001</v>
      </c>
      <c r="X268" s="11">
        <f t="shared" si="69"/>
        <v>1.5651999999999997E+18</v>
      </c>
      <c r="Y268" s="11">
        <f t="shared" si="70"/>
        <v>8.9999999999999999E-18</v>
      </c>
      <c r="Z268" s="11">
        <f t="shared" si="71"/>
        <v>5.5999999999999995E-4</v>
      </c>
      <c r="AA268" s="16">
        <f t="shared" si="72"/>
        <v>7.8268649306928156E-3</v>
      </c>
      <c r="AB268" s="9">
        <f t="shared" si="73"/>
        <v>0.38345266665852817</v>
      </c>
      <c r="AC268" s="9">
        <f t="shared" si="74"/>
        <v>0.99217313506930727</v>
      </c>
      <c r="AD268" s="15">
        <f t="shared" si="75"/>
        <v>13.976544519094315</v>
      </c>
      <c r="AE268" s="3">
        <f t="shared" si="76"/>
        <v>1083.5999999999997</v>
      </c>
      <c r="AF268" s="2">
        <f t="shared" si="77"/>
        <v>0.25</v>
      </c>
      <c r="AG268" s="9">
        <f t="shared" si="78"/>
        <v>3.966590101473523E-3</v>
      </c>
      <c r="AH268" s="2">
        <f t="shared" si="63"/>
        <v>0.19194123069648489</v>
      </c>
    </row>
    <row r="269" spans="1:34">
      <c r="A269" s="1">
        <f>Raw!A269</f>
        <v>256</v>
      </c>
      <c r="B269" s="14">
        <f>Raw!B269</f>
        <v>0.42326388888888888</v>
      </c>
      <c r="C269" s="15">
        <f>Raw!C269</f>
        <v>109.8</v>
      </c>
      <c r="D269" s="15">
        <f>IF(C269&gt;0.5,Raw!D269*D$11,-999)</f>
        <v>2.6</v>
      </c>
      <c r="E269" s="9">
        <f>IF(Raw!$G269&gt;$C$8,IF(Raw!$Q269&gt;$C$8,IF(Raw!$N269&gt;$C$9,IF(Raw!$N269&lt;$A$9,IF(Raw!$X269&gt;$C$9,IF(Raw!$X269&lt;$A$9,Raw!H269,-999),-999),-999),-999),-999),-999)</f>
        <v>0.38790400000000003</v>
      </c>
      <c r="F269" s="9">
        <f>IF(Raw!$G269&gt;$C$8,IF(Raw!$Q269&gt;$C$8,IF(Raw!$N269&gt;$C$9,IF(Raw!$N269&lt;$A$9,IF(Raw!$X269&gt;$C$9,IF(Raw!$X269&lt;$A$9,Raw!I269,-999),-999),-999),-999),-999),-999)</f>
        <v>0.59438599999999997</v>
      </c>
      <c r="G269" s="9">
        <f>Raw!G269</f>
        <v>0.962341</v>
      </c>
      <c r="H269" s="9">
        <f>IF(Raw!$G269&gt;$C$8,IF(Raw!$Q269&gt;$C$8,IF(Raw!$N269&gt;$C$9,IF(Raw!$N269&lt;$A$9,IF(Raw!$X269&gt;$C$9,IF(Raw!$X269&lt;$A$9,Raw!L269,-999),-999),-999),-999),-999),-999)</f>
        <v>828.7</v>
      </c>
      <c r="I269" s="9">
        <f>IF(Raw!$G269&gt;$C$8,IF(Raw!$Q269&gt;$C$8,IF(Raw!$N269&gt;$C$9,IF(Raw!$N269&lt;$A$9,IF(Raw!$X269&gt;$C$9,IF(Raw!$X269&lt;$A$9,Raw!M269,-999),-999),-999),-999),-999),-999)</f>
        <v>0.37081999999999998</v>
      </c>
      <c r="J269" s="9">
        <f>IF(Raw!$G269&gt;$C$8,IF(Raw!$Q269&gt;$C$8,IF(Raw!$N269&gt;$C$9,IF(Raw!$N269&lt;$A$9,IF(Raw!$X269&gt;$C$9,IF(Raw!$X269&lt;$A$9,Raw!N269,-999),-999),-999),-999),-999),-999)</f>
        <v>377</v>
      </c>
      <c r="K269" s="9">
        <f>IF(Raw!$G269&gt;$C$8,IF(Raw!$Q269&gt;$C$8,IF(Raw!$N269&gt;$C$9,IF(Raw!$N269&lt;$A$9,IF(Raw!$X269&gt;$C$9,IF(Raw!$X269&lt;$A$9,Raw!R269,-999),-999),-999),-999),-999),-999)</f>
        <v>0.38186300000000001</v>
      </c>
      <c r="L269" s="9">
        <f>IF(Raw!$G269&gt;$C$8,IF(Raw!$Q269&gt;$C$8,IF(Raw!$N269&gt;$C$9,IF(Raw!$N269&lt;$A$9,IF(Raw!$X269&gt;$C$9,IF(Raw!$X269&lt;$A$9,Raw!S269,-999),-999),-999),-999),-999),-999)</f>
        <v>0.58959700000000004</v>
      </c>
      <c r="M269" s="9">
        <f>Raw!Q269</f>
        <v>0.96237099999999998</v>
      </c>
      <c r="N269" s="9">
        <f>IF(Raw!$G269&gt;$C$8,IF(Raw!$Q269&gt;$C$8,IF(Raw!$N269&gt;$C$9,IF(Raw!$N269&lt;$A$9,IF(Raw!$X269&gt;$C$9,IF(Raw!$X269&lt;$A$9,Raw!V269,-999),-999),-999),-999),-999),-999)</f>
        <v>856.5</v>
      </c>
      <c r="O269" s="9">
        <f>IF(Raw!$G269&gt;$C$8,IF(Raw!$Q269&gt;$C$8,IF(Raw!$N269&gt;$C$9,IF(Raw!$N269&lt;$A$9,IF(Raw!$X269&gt;$C$9,IF(Raw!$X269&lt;$A$9,Raw!W269,-999),-999),-999),-999),-999),-999)</f>
        <v>0.37081999999999998</v>
      </c>
      <c r="P269" s="9">
        <f>IF(Raw!$G269&gt;$C$8,IF(Raw!$Q269&gt;$C$8,IF(Raw!$N269&gt;$C$9,IF(Raw!$N269&lt;$A$9,IF(Raw!$X269&gt;$C$9,IF(Raw!$X269&lt;$A$9,Raw!X269,-999),-999),-999),-999),-999),-999)</f>
        <v>351</v>
      </c>
      <c r="R269" s="9">
        <f t="shared" si="64"/>
        <v>0.20648199999999994</v>
      </c>
      <c r="S269" s="9">
        <f t="shared" si="65"/>
        <v>0.34738705151198035</v>
      </c>
      <c r="T269" s="9">
        <f t="shared" si="66"/>
        <v>0.20773400000000003</v>
      </c>
      <c r="U269" s="9">
        <f t="shared" si="67"/>
        <v>0.35233218622211443</v>
      </c>
      <c r="V269" s="15">
        <f t="shared" si="68"/>
        <v>0.14622005600000001</v>
      </c>
      <c r="X269" s="11">
        <f t="shared" si="69"/>
        <v>1.5651999999999997E+18</v>
      </c>
      <c r="Y269" s="11">
        <f t="shared" si="70"/>
        <v>8.2870000000000007E-18</v>
      </c>
      <c r="Z269" s="11">
        <f t="shared" si="71"/>
        <v>3.77E-4</v>
      </c>
      <c r="AA269" s="16">
        <f t="shared" si="72"/>
        <v>4.866200572129855E-3</v>
      </c>
      <c r="AB269" s="9">
        <f t="shared" si="73"/>
        <v>0.38287387530965084</v>
      </c>
      <c r="AC269" s="9">
        <f t="shared" si="74"/>
        <v>0.99513379942787017</v>
      </c>
      <c r="AD269" s="15">
        <f t="shared" si="75"/>
        <v>12.90769382527813</v>
      </c>
      <c r="AE269" s="3">
        <f t="shared" si="76"/>
        <v>997.75479999999982</v>
      </c>
      <c r="AF269" s="2">
        <f t="shared" si="77"/>
        <v>0.25</v>
      </c>
      <c r="AG269" s="9">
        <f t="shared" si="78"/>
        <v>3.4983046034968695E-3</v>
      </c>
      <c r="AH269" s="2">
        <f t="shared" si="63"/>
        <v>0.16928113915701248</v>
      </c>
    </row>
    <row r="270" spans="1:34">
      <c r="A270" s="1">
        <f>Raw!A270</f>
        <v>257</v>
      </c>
      <c r="B270" s="14">
        <f>Raw!B270</f>
        <v>0.42332175925925924</v>
      </c>
      <c r="C270" s="15">
        <f>Raw!C270</f>
        <v>110</v>
      </c>
      <c r="D270" s="15">
        <f>IF(C270&gt;0.5,Raw!D270*D$11,-999)</f>
        <v>2.6</v>
      </c>
      <c r="E270" s="9">
        <f>IF(Raw!$G270&gt;$C$8,IF(Raw!$Q270&gt;$C$8,IF(Raw!$N270&gt;$C$9,IF(Raw!$N270&lt;$A$9,IF(Raw!$X270&gt;$C$9,IF(Raw!$X270&lt;$A$9,Raw!H270,-999),-999),-999),-999),-999),-999)</f>
        <v>0.37989800000000001</v>
      </c>
      <c r="F270" s="9">
        <f>IF(Raw!$G270&gt;$C$8,IF(Raw!$Q270&gt;$C$8,IF(Raw!$N270&gt;$C$9,IF(Raw!$N270&lt;$A$9,IF(Raw!$X270&gt;$C$9,IF(Raw!$X270&lt;$A$9,Raw!I270,-999),-999),-999),-999),-999),-999)</f>
        <v>0.58613400000000004</v>
      </c>
      <c r="G270" s="9">
        <f>Raw!G270</f>
        <v>0.95845999999999998</v>
      </c>
      <c r="H270" s="9">
        <f>IF(Raw!$G270&gt;$C$8,IF(Raw!$Q270&gt;$C$8,IF(Raw!$N270&gt;$C$9,IF(Raw!$N270&lt;$A$9,IF(Raw!$X270&gt;$C$9,IF(Raw!$X270&lt;$A$9,Raw!L270,-999),-999),-999),-999),-999),-999)</f>
        <v>900</v>
      </c>
      <c r="I270" s="9">
        <f>IF(Raw!$G270&gt;$C$8,IF(Raw!$Q270&gt;$C$8,IF(Raw!$N270&gt;$C$9,IF(Raw!$N270&lt;$A$9,IF(Raw!$X270&gt;$C$9,IF(Raw!$X270&lt;$A$9,Raw!M270,-999),-999),-999),-999),-999),-999)</f>
        <v>0.370809</v>
      </c>
      <c r="J270" s="9">
        <f>IF(Raw!$G270&gt;$C$8,IF(Raw!$Q270&gt;$C$8,IF(Raw!$N270&gt;$C$9,IF(Raw!$N270&lt;$A$9,IF(Raw!$X270&gt;$C$9,IF(Raw!$X270&lt;$A$9,Raw!N270,-999),-999),-999),-999),-999),-999)</f>
        <v>548</v>
      </c>
      <c r="K270" s="9">
        <f>IF(Raw!$G270&gt;$C$8,IF(Raw!$Q270&gt;$C$8,IF(Raw!$N270&gt;$C$9,IF(Raw!$N270&lt;$A$9,IF(Raw!$X270&gt;$C$9,IF(Raw!$X270&lt;$A$9,Raw!R270,-999),-999),-999),-999),-999),-999)</f>
        <v>0.37725999999999998</v>
      </c>
      <c r="L270" s="9">
        <f>IF(Raw!$G270&gt;$C$8,IF(Raw!$Q270&gt;$C$8,IF(Raw!$N270&gt;$C$9,IF(Raw!$N270&lt;$A$9,IF(Raw!$X270&gt;$C$9,IF(Raw!$X270&lt;$A$9,Raw!S270,-999),-999),-999),-999),-999),-999)</f>
        <v>0.59324699999999997</v>
      </c>
      <c r="M270" s="9">
        <f>Raw!Q270</f>
        <v>0.95473799999999998</v>
      </c>
      <c r="N270" s="9">
        <f>IF(Raw!$G270&gt;$C$8,IF(Raw!$Q270&gt;$C$8,IF(Raw!$N270&gt;$C$9,IF(Raw!$N270&lt;$A$9,IF(Raw!$X270&gt;$C$9,IF(Raw!$X270&lt;$A$9,Raw!V270,-999),-999),-999),-999),-999),-999)</f>
        <v>900</v>
      </c>
      <c r="O270" s="9">
        <f>IF(Raw!$G270&gt;$C$8,IF(Raw!$Q270&gt;$C$8,IF(Raw!$N270&gt;$C$9,IF(Raw!$N270&lt;$A$9,IF(Raw!$X270&gt;$C$9,IF(Raw!$X270&lt;$A$9,Raw!W270,-999),-999),-999),-999),-999),-999)</f>
        <v>0.37081999999999998</v>
      </c>
      <c r="P270" s="9">
        <f>IF(Raw!$G270&gt;$C$8,IF(Raw!$Q270&gt;$C$8,IF(Raw!$N270&gt;$C$9,IF(Raw!$N270&lt;$A$9,IF(Raw!$X270&gt;$C$9,IF(Raw!$X270&lt;$A$9,Raw!X270,-999),-999),-999),-999),-999),-999)</f>
        <v>466</v>
      </c>
      <c r="R270" s="9">
        <f t="shared" si="64"/>
        <v>0.20623600000000003</v>
      </c>
      <c r="S270" s="9">
        <f t="shared" si="65"/>
        <v>0.35185810753172486</v>
      </c>
      <c r="T270" s="9">
        <f t="shared" si="66"/>
        <v>0.21598699999999998</v>
      </c>
      <c r="U270" s="9">
        <f t="shared" si="67"/>
        <v>0.36407600881251823</v>
      </c>
      <c r="V270" s="15">
        <f t="shared" si="68"/>
        <v>0.14712525599999998</v>
      </c>
      <c r="X270" s="11">
        <f t="shared" si="69"/>
        <v>1.5651999999999997E+18</v>
      </c>
      <c r="Y270" s="11">
        <f t="shared" si="70"/>
        <v>8.9999999999999999E-18</v>
      </c>
      <c r="Z270" s="11">
        <f t="shared" si="71"/>
        <v>5.4799999999999998E-4</v>
      </c>
      <c r="AA270" s="16">
        <f t="shared" si="72"/>
        <v>7.660431192754895E-3</v>
      </c>
      <c r="AB270" s="9">
        <f t="shared" si="73"/>
        <v>0.37891455355202952</v>
      </c>
      <c r="AC270" s="9">
        <f t="shared" si="74"/>
        <v>0.99233956880724516</v>
      </c>
      <c r="AD270" s="15">
        <f t="shared" si="75"/>
        <v>13.978889037873898</v>
      </c>
      <c r="AE270" s="3">
        <f t="shared" si="76"/>
        <v>1083.5999999999997</v>
      </c>
      <c r="AF270" s="2">
        <f t="shared" si="77"/>
        <v>0.25</v>
      </c>
      <c r="AG270" s="9">
        <f t="shared" si="78"/>
        <v>3.9149062527247631E-3</v>
      </c>
      <c r="AH270" s="2">
        <f t="shared" si="63"/>
        <v>0.18944027615311454</v>
      </c>
    </row>
    <row r="271" spans="1:34">
      <c r="A271" s="1">
        <f>Raw!A271</f>
        <v>258</v>
      </c>
      <c r="B271" s="14">
        <f>Raw!B271</f>
        <v>0.42336805555555551</v>
      </c>
      <c r="C271" s="15">
        <f>Raw!C271</f>
        <v>108.4</v>
      </c>
      <c r="D271" s="15">
        <f>IF(C271&gt;0.5,Raw!D271*D$11,-999)</f>
        <v>2.6</v>
      </c>
      <c r="E271" s="9">
        <f>IF(Raw!$G271&gt;$C$8,IF(Raw!$Q271&gt;$C$8,IF(Raw!$N271&gt;$C$9,IF(Raw!$N271&lt;$A$9,IF(Raw!$X271&gt;$C$9,IF(Raw!$X271&lt;$A$9,Raw!H271,-999),-999),-999),-999),-999),-999)</f>
        <v>0.396254</v>
      </c>
      <c r="F271" s="9">
        <f>IF(Raw!$G271&gt;$C$8,IF(Raw!$Q271&gt;$C$8,IF(Raw!$N271&gt;$C$9,IF(Raw!$N271&lt;$A$9,IF(Raw!$X271&gt;$C$9,IF(Raw!$X271&lt;$A$9,Raw!I271,-999),-999),-999),-999),-999),-999)</f>
        <v>0.610734</v>
      </c>
      <c r="G271" s="9">
        <f>Raw!G271</f>
        <v>0.95766600000000002</v>
      </c>
      <c r="H271" s="9">
        <f>IF(Raw!$G271&gt;$C$8,IF(Raw!$Q271&gt;$C$8,IF(Raw!$N271&gt;$C$9,IF(Raw!$N271&lt;$A$9,IF(Raw!$X271&gt;$C$9,IF(Raw!$X271&lt;$A$9,Raw!L271,-999),-999),-999),-999),-999),-999)</f>
        <v>900</v>
      </c>
      <c r="I271" s="9">
        <f>IF(Raw!$G271&gt;$C$8,IF(Raw!$Q271&gt;$C$8,IF(Raw!$N271&gt;$C$9,IF(Raw!$N271&lt;$A$9,IF(Raw!$X271&gt;$C$9,IF(Raw!$X271&lt;$A$9,Raw!M271,-999),-999),-999),-999),-999),-999)</f>
        <v>0.37081799999999998</v>
      </c>
      <c r="J271" s="9">
        <f>IF(Raw!$G271&gt;$C$8,IF(Raw!$Q271&gt;$C$8,IF(Raw!$N271&gt;$C$9,IF(Raw!$N271&lt;$A$9,IF(Raw!$X271&gt;$C$9,IF(Raw!$X271&lt;$A$9,Raw!N271,-999),-999),-999),-999),-999),-999)</f>
        <v>515</v>
      </c>
      <c r="K271" s="9">
        <f>IF(Raw!$G271&gt;$C$8,IF(Raw!$Q271&gt;$C$8,IF(Raw!$N271&gt;$C$9,IF(Raw!$N271&lt;$A$9,IF(Raw!$X271&gt;$C$9,IF(Raw!$X271&lt;$A$9,Raw!R271,-999),-999),-999),-999),-999),-999)</f>
        <v>0.38514700000000002</v>
      </c>
      <c r="L271" s="9">
        <f>IF(Raw!$G271&gt;$C$8,IF(Raw!$Q271&gt;$C$8,IF(Raw!$N271&gt;$C$9,IF(Raw!$N271&lt;$A$9,IF(Raw!$X271&gt;$C$9,IF(Raw!$X271&lt;$A$9,Raw!S271,-999),-999),-999),-999),-999),-999)</f>
        <v>0.610734</v>
      </c>
      <c r="M271" s="9">
        <f>Raw!Q271</f>
        <v>0.95769099999999996</v>
      </c>
      <c r="N271" s="9">
        <f>IF(Raw!$G271&gt;$C$8,IF(Raw!$Q271&gt;$C$8,IF(Raw!$N271&gt;$C$9,IF(Raw!$N271&lt;$A$9,IF(Raw!$X271&gt;$C$9,IF(Raw!$X271&lt;$A$9,Raw!V271,-999),-999),-999),-999),-999),-999)</f>
        <v>900</v>
      </c>
      <c r="O271" s="9">
        <f>IF(Raw!$G271&gt;$C$8,IF(Raw!$Q271&gt;$C$8,IF(Raw!$N271&gt;$C$9,IF(Raw!$N271&lt;$A$9,IF(Raw!$X271&gt;$C$9,IF(Raw!$X271&lt;$A$9,Raw!W271,-999),-999),-999),-999),-999),-999)</f>
        <v>0.37081999999999998</v>
      </c>
      <c r="P271" s="9">
        <f>IF(Raw!$G271&gt;$C$8,IF(Raw!$Q271&gt;$C$8,IF(Raw!$N271&gt;$C$9,IF(Raw!$N271&lt;$A$9,IF(Raw!$X271&gt;$C$9,IF(Raw!$X271&lt;$A$9,Raw!X271,-999),-999),-999),-999),-999),-999)</f>
        <v>396</v>
      </c>
      <c r="R271" s="9">
        <f t="shared" ref="R271:R334" si="79">F271-E271</f>
        <v>0.21448</v>
      </c>
      <c r="S271" s="9">
        <f t="shared" ref="S271:S334" si="80">R271/F271</f>
        <v>0.35118398517194066</v>
      </c>
      <c r="T271" s="9">
        <f t="shared" ref="T271:T334" si="81">L271-K271</f>
        <v>0.22558699999999998</v>
      </c>
      <c r="U271" s="9">
        <f t="shared" ref="U271:U334" si="82">T271/L271</f>
        <v>0.36937029868977328</v>
      </c>
      <c r="V271" s="15">
        <f t="shared" ref="V271:V334" si="83">IF(L271&gt;0,L271*V$8+V$10,-999)</f>
        <v>0.151462032</v>
      </c>
      <c r="X271" s="11">
        <f t="shared" ref="X271:X334" si="84">D271*6.02*10^23*10^(-6)</f>
        <v>1.5651999999999997E+18</v>
      </c>
      <c r="Y271" s="11">
        <f t="shared" ref="Y271:Y334" si="85">H271*10^(-20)</f>
        <v>8.9999999999999999E-18</v>
      </c>
      <c r="Z271" s="11">
        <f t="shared" ref="Z271:Z334" si="86">J271*10^(-6)</f>
        <v>5.1499999999999994E-4</v>
      </c>
      <c r="AA271" s="16">
        <f t="shared" ref="AA271:AA334" si="87">IF(Z271&gt;0,(X271*Y271/(X271*Y271+1/Z271)),1)</f>
        <v>7.2024503689038103E-3</v>
      </c>
      <c r="AB271" s="9">
        <f t="shared" ref="AB271:AB334" si="88">K271+T271*AA271</f>
        <v>0.3867717791713699</v>
      </c>
      <c r="AC271" s="9">
        <f t="shared" ref="AC271:AC334" si="89">IF(T271&gt;0,(L271-AB271)/T271,-999)</f>
        <v>0.99279754963109623</v>
      </c>
      <c r="AD271" s="15">
        <f t="shared" ref="AD271:AD334" si="90">IF(AC271&gt;0,X271*Y271*AC271,-999)</f>
        <v>13.985340522143323</v>
      </c>
      <c r="AE271" s="3">
        <f t="shared" ref="AE271:AE334" si="91">AE$9*Y271</f>
        <v>1083.5999999999997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3.9736687738017454E-3</v>
      </c>
      <c r="AH271" s="2">
        <f t="shared" ref="AH271:AH334" si="94">((AG271*12.01)/893.5)*3600</f>
        <v>0.19228376396652741</v>
      </c>
    </row>
    <row r="272" spans="1:34">
      <c r="A272" s="1">
        <f>Raw!A272</f>
        <v>259</v>
      </c>
      <c r="B272" s="14">
        <f>Raw!B272</f>
        <v>0.42342592592592593</v>
      </c>
      <c r="C272" s="15">
        <f>Raw!C272</f>
        <v>108.4</v>
      </c>
      <c r="D272" s="15">
        <f>IF(C272&gt;0.5,Raw!D272*D$11,-999)</f>
        <v>2.6</v>
      </c>
      <c r="E272" s="9">
        <f>IF(Raw!$G272&gt;$C$8,IF(Raw!$Q272&gt;$C$8,IF(Raw!$N272&gt;$C$9,IF(Raw!$N272&lt;$A$9,IF(Raw!$X272&gt;$C$9,IF(Raw!$X272&lt;$A$9,Raw!H272,-999),-999),-999),-999),-999),-999)</f>
        <v>0.42734100000000003</v>
      </c>
      <c r="F272" s="9">
        <f>IF(Raw!$G272&gt;$C$8,IF(Raw!$Q272&gt;$C$8,IF(Raw!$N272&gt;$C$9,IF(Raw!$N272&lt;$A$9,IF(Raw!$X272&gt;$C$9,IF(Raw!$X272&lt;$A$9,Raw!I272,-999),-999),-999),-999),-999),-999)</f>
        <v>0.66178800000000004</v>
      </c>
      <c r="G272" s="9">
        <f>Raw!G272</f>
        <v>0.96042300000000003</v>
      </c>
      <c r="H272" s="9">
        <f>IF(Raw!$G272&gt;$C$8,IF(Raw!$Q272&gt;$C$8,IF(Raw!$N272&gt;$C$9,IF(Raw!$N272&lt;$A$9,IF(Raw!$X272&gt;$C$9,IF(Raw!$X272&lt;$A$9,Raw!L272,-999),-999),-999),-999),-999),-999)</f>
        <v>900</v>
      </c>
      <c r="I272" s="9">
        <f>IF(Raw!$G272&gt;$C$8,IF(Raw!$Q272&gt;$C$8,IF(Raw!$N272&gt;$C$9,IF(Raw!$N272&lt;$A$9,IF(Raw!$X272&gt;$C$9,IF(Raw!$X272&lt;$A$9,Raw!M272,-999),-999),-999),-999),-999),-999)</f>
        <v>0.37081999999999998</v>
      </c>
      <c r="J272" s="9">
        <f>IF(Raw!$G272&gt;$C$8,IF(Raw!$Q272&gt;$C$8,IF(Raw!$N272&gt;$C$9,IF(Raw!$N272&lt;$A$9,IF(Raw!$X272&gt;$C$9,IF(Raw!$X272&lt;$A$9,Raw!N272,-999),-999),-999),-999),-999),-999)</f>
        <v>355</v>
      </c>
      <c r="K272" s="9">
        <f>IF(Raw!$G272&gt;$C$8,IF(Raw!$Q272&gt;$C$8,IF(Raw!$N272&gt;$C$9,IF(Raw!$N272&lt;$A$9,IF(Raw!$X272&gt;$C$9,IF(Raw!$X272&lt;$A$9,Raw!R272,-999),-999),-999),-999),-999),-999)</f>
        <v>0.44297799999999998</v>
      </c>
      <c r="L272" s="9">
        <f>IF(Raw!$G272&gt;$C$8,IF(Raw!$Q272&gt;$C$8,IF(Raw!$N272&gt;$C$9,IF(Raw!$N272&lt;$A$9,IF(Raw!$X272&gt;$C$9,IF(Raw!$X272&lt;$A$9,Raw!S272,-999),-999),-999),-999),-999),-999)</f>
        <v>0.68910499999999997</v>
      </c>
      <c r="M272" s="9">
        <f>Raw!Q272</f>
        <v>0.95916000000000001</v>
      </c>
      <c r="N272" s="9">
        <f>IF(Raw!$G272&gt;$C$8,IF(Raw!$Q272&gt;$C$8,IF(Raw!$N272&gt;$C$9,IF(Raw!$N272&lt;$A$9,IF(Raw!$X272&gt;$C$9,IF(Raw!$X272&lt;$A$9,Raw!V272,-999),-999),-999),-999),-999),-999)</f>
        <v>900</v>
      </c>
      <c r="O272" s="9">
        <f>IF(Raw!$G272&gt;$C$8,IF(Raw!$Q272&gt;$C$8,IF(Raw!$N272&gt;$C$9,IF(Raw!$N272&lt;$A$9,IF(Raw!$X272&gt;$C$9,IF(Raw!$X272&lt;$A$9,Raw!W272,-999),-999),-999),-999),-999),-999)</f>
        <v>0.37081999999999998</v>
      </c>
      <c r="P272" s="9">
        <f>IF(Raw!$G272&gt;$C$8,IF(Raw!$Q272&gt;$C$8,IF(Raw!$N272&gt;$C$9,IF(Raw!$N272&lt;$A$9,IF(Raw!$X272&gt;$C$9,IF(Raw!$X272&lt;$A$9,Raw!X272,-999),-999),-999),-999),-999),-999)</f>
        <v>447</v>
      </c>
      <c r="R272" s="9">
        <f t="shared" si="79"/>
        <v>0.23444700000000002</v>
      </c>
      <c r="S272" s="9">
        <f t="shared" si="80"/>
        <v>0.35426299660918603</v>
      </c>
      <c r="T272" s="9">
        <f t="shared" si="81"/>
        <v>0.24612699999999998</v>
      </c>
      <c r="U272" s="9">
        <f t="shared" si="82"/>
        <v>0.35716908163487421</v>
      </c>
      <c r="V272" s="15">
        <f t="shared" si="83"/>
        <v>0.17089804</v>
      </c>
      <c r="X272" s="11">
        <f t="shared" si="84"/>
        <v>1.5651999999999997E+18</v>
      </c>
      <c r="Y272" s="11">
        <f t="shared" si="85"/>
        <v>8.9999999999999999E-18</v>
      </c>
      <c r="Z272" s="11">
        <f t="shared" si="86"/>
        <v>3.5500000000000001E-4</v>
      </c>
      <c r="AA272" s="16">
        <f t="shared" si="87"/>
        <v>4.9759302981022251E-3</v>
      </c>
      <c r="AB272" s="9">
        <f t="shared" si="88"/>
        <v>0.44420271079648099</v>
      </c>
      <c r="AC272" s="9">
        <f t="shared" si="89"/>
        <v>0.99502406970189772</v>
      </c>
      <c r="AD272" s="15">
        <f t="shared" si="90"/>
        <v>14.016705065076689</v>
      </c>
      <c r="AE272" s="3">
        <f t="shared" si="91"/>
        <v>1083.5999999999997</v>
      </c>
      <c r="AF272" s="2">
        <f t="shared" si="92"/>
        <v>0.25</v>
      </c>
      <c r="AG272" s="9">
        <f t="shared" si="93"/>
        <v>3.851025904338716E-3</v>
      </c>
      <c r="AH272" s="2">
        <f t="shared" si="94"/>
        <v>0.18634913933966282</v>
      </c>
    </row>
    <row r="273" spans="1:34">
      <c r="A273" s="1">
        <f>Raw!A273</f>
        <v>260</v>
      </c>
      <c r="B273" s="14">
        <f>Raw!B273</f>
        <v>0.42348379629629629</v>
      </c>
      <c r="C273" s="15">
        <f>Raw!C273</f>
        <v>106.7</v>
      </c>
      <c r="D273" s="15">
        <f>IF(C273&gt;0.5,Raw!D273*D$11,-999)</f>
        <v>2.6</v>
      </c>
      <c r="E273" s="9">
        <f>IF(Raw!$G273&gt;$C$8,IF(Raw!$Q273&gt;$C$8,IF(Raw!$N273&gt;$C$9,IF(Raw!$N273&lt;$A$9,IF(Raw!$X273&gt;$C$9,IF(Raw!$X273&lt;$A$9,Raw!H273,-999),-999),-999),-999),-999),-999)</f>
        <v>0.451291</v>
      </c>
      <c r="F273" s="9">
        <f>IF(Raw!$G273&gt;$C$8,IF(Raw!$Q273&gt;$C$8,IF(Raw!$N273&gt;$C$9,IF(Raw!$N273&lt;$A$9,IF(Raw!$X273&gt;$C$9,IF(Raw!$X273&lt;$A$9,Raw!I273,-999),-999),-999),-999),-999),-999)</f>
        <v>0.69623900000000005</v>
      </c>
      <c r="G273" s="9">
        <f>Raw!G273</f>
        <v>0.95781700000000003</v>
      </c>
      <c r="H273" s="9">
        <f>IF(Raw!$G273&gt;$C$8,IF(Raw!$Q273&gt;$C$8,IF(Raw!$N273&gt;$C$9,IF(Raw!$N273&lt;$A$9,IF(Raw!$X273&gt;$C$9,IF(Raw!$X273&lt;$A$9,Raw!L273,-999),-999),-999),-999),-999),-999)</f>
        <v>900</v>
      </c>
      <c r="I273" s="9">
        <f>IF(Raw!$G273&gt;$C$8,IF(Raw!$Q273&gt;$C$8,IF(Raw!$N273&gt;$C$9,IF(Raw!$N273&lt;$A$9,IF(Raw!$X273&gt;$C$9,IF(Raw!$X273&lt;$A$9,Raw!M273,-999),-999),-999),-999),-999),-999)</f>
        <v>0.37081999999999998</v>
      </c>
      <c r="J273" s="9">
        <f>IF(Raw!$G273&gt;$C$8,IF(Raw!$Q273&gt;$C$8,IF(Raw!$N273&gt;$C$9,IF(Raw!$N273&lt;$A$9,IF(Raw!$X273&gt;$C$9,IF(Raw!$X273&lt;$A$9,Raw!N273,-999),-999),-999),-999),-999),-999)</f>
        <v>402</v>
      </c>
      <c r="K273" s="9">
        <f>IF(Raw!$G273&gt;$C$8,IF(Raw!$Q273&gt;$C$8,IF(Raw!$N273&gt;$C$9,IF(Raw!$N273&lt;$A$9,IF(Raw!$X273&gt;$C$9,IF(Raw!$X273&lt;$A$9,Raw!R273,-999),-999),-999),-999),-999),-999)</f>
        <v>0.42653999999999997</v>
      </c>
      <c r="L273" s="9">
        <f>IF(Raw!$G273&gt;$C$8,IF(Raw!$Q273&gt;$C$8,IF(Raw!$N273&gt;$C$9,IF(Raw!$N273&lt;$A$9,IF(Raw!$X273&gt;$C$9,IF(Raw!$X273&lt;$A$9,Raw!S273,-999),-999),-999),-999),-999),-999)</f>
        <v>0.68498599999999998</v>
      </c>
      <c r="M273" s="9">
        <f>Raw!Q273</f>
        <v>0.95051699999999995</v>
      </c>
      <c r="N273" s="9">
        <f>IF(Raw!$G273&gt;$C$8,IF(Raw!$Q273&gt;$C$8,IF(Raw!$N273&gt;$C$9,IF(Raw!$N273&lt;$A$9,IF(Raw!$X273&gt;$C$9,IF(Raw!$X273&lt;$A$9,Raw!V273,-999),-999),-999),-999),-999),-999)</f>
        <v>900</v>
      </c>
      <c r="O273" s="9">
        <f>IF(Raw!$G273&gt;$C$8,IF(Raw!$Q273&gt;$C$8,IF(Raw!$N273&gt;$C$9,IF(Raw!$N273&lt;$A$9,IF(Raw!$X273&gt;$C$9,IF(Raw!$X273&lt;$A$9,Raw!W273,-999),-999),-999),-999),-999),-999)</f>
        <v>0.36396000000000001</v>
      </c>
      <c r="P273" s="9">
        <f>IF(Raw!$G273&gt;$C$8,IF(Raw!$Q273&gt;$C$8,IF(Raw!$N273&gt;$C$9,IF(Raw!$N273&lt;$A$9,IF(Raw!$X273&gt;$C$9,IF(Raw!$X273&lt;$A$9,Raw!X273,-999),-999),-999),-999),-999),-999)</f>
        <v>450</v>
      </c>
      <c r="R273" s="9">
        <f t="shared" si="79"/>
        <v>0.24494800000000005</v>
      </c>
      <c r="S273" s="9">
        <f t="shared" si="80"/>
        <v>0.3518159712397611</v>
      </c>
      <c r="T273" s="9">
        <f t="shared" si="81"/>
        <v>0.25844600000000001</v>
      </c>
      <c r="U273" s="9">
        <f t="shared" si="82"/>
        <v>0.37730114192114877</v>
      </c>
      <c r="V273" s="15">
        <f t="shared" si="83"/>
        <v>0.169876528</v>
      </c>
      <c r="X273" s="11">
        <f t="shared" si="84"/>
        <v>1.5651999999999997E+18</v>
      </c>
      <c r="Y273" s="11">
        <f t="shared" si="85"/>
        <v>8.9999999999999999E-18</v>
      </c>
      <c r="Z273" s="11">
        <f t="shared" si="86"/>
        <v>4.0199999999999996E-4</v>
      </c>
      <c r="AA273" s="16">
        <f t="shared" si="87"/>
        <v>5.6310058132187585E-3</v>
      </c>
      <c r="AB273" s="9">
        <f t="shared" si="88"/>
        <v>0.42799531092840309</v>
      </c>
      <c r="AC273" s="9">
        <f t="shared" si="89"/>
        <v>0.99436899418678126</v>
      </c>
      <c r="AD273" s="15">
        <f t="shared" si="90"/>
        <v>14.007477147310347</v>
      </c>
      <c r="AE273" s="3">
        <f t="shared" si="91"/>
        <v>1083.5999999999997</v>
      </c>
      <c r="AF273" s="2">
        <f t="shared" si="92"/>
        <v>0.25</v>
      </c>
      <c r="AG273" s="9">
        <f t="shared" si="93"/>
        <v>4.0654131716266065E-3</v>
      </c>
      <c r="AH273" s="2">
        <f t="shared" si="94"/>
        <v>0.19672322763116729</v>
      </c>
    </row>
    <row r="274" spans="1:34">
      <c r="A274" s="1">
        <f>Raw!A274</f>
        <v>261</v>
      </c>
      <c r="B274" s="14">
        <f>Raw!B274</f>
        <v>0.42354166666666665</v>
      </c>
      <c r="C274" s="15">
        <f>Raw!C274</f>
        <v>106.4</v>
      </c>
      <c r="D274" s="15">
        <f>IF(C274&gt;0.5,Raw!D274*D$11,-999)</f>
        <v>2.6</v>
      </c>
      <c r="E274" s="9">
        <f>IF(Raw!$G274&gt;$C$8,IF(Raw!$Q274&gt;$C$8,IF(Raw!$N274&gt;$C$9,IF(Raw!$N274&lt;$A$9,IF(Raw!$X274&gt;$C$9,IF(Raw!$X274&lt;$A$9,Raw!H274,-999),-999),-999),-999),-999),-999)</f>
        <v>0.41327199999999997</v>
      </c>
      <c r="F274" s="9">
        <f>IF(Raw!$G274&gt;$C$8,IF(Raw!$Q274&gt;$C$8,IF(Raw!$N274&gt;$C$9,IF(Raw!$N274&lt;$A$9,IF(Raw!$X274&gt;$C$9,IF(Raw!$X274&lt;$A$9,Raw!I274,-999),-999),-999),-999),-999),-999)</f>
        <v>0.63739699999999999</v>
      </c>
      <c r="G274" s="9">
        <f>Raw!G274</f>
        <v>0.93990899999999999</v>
      </c>
      <c r="H274" s="9">
        <f>IF(Raw!$G274&gt;$C$8,IF(Raw!$Q274&gt;$C$8,IF(Raw!$N274&gt;$C$9,IF(Raw!$N274&lt;$A$9,IF(Raw!$X274&gt;$C$9,IF(Raw!$X274&lt;$A$9,Raw!L274,-999),-999),-999),-999),-999),-999)</f>
        <v>900</v>
      </c>
      <c r="I274" s="9">
        <f>IF(Raw!$G274&gt;$C$8,IF(Raw!$Q274&gt;$C$8,IF(Raw!$N274&gt;$C$9,IF(Raw!$N274&lt;$A$9,IF(Raw!$X274&gt;$C$9,IF(Raw!$X274&lt;$A$9,Raw!M274,-999),-999),-999),-999),-999),-999)</f>
        <v>0.37081999999999998</v>
      </c>
      <c r="J274" s="9">
        <f>IF(Raw!$G274&gt;$C$8,IF(Raw!$Q274&gt;$C$8,IF(Raw!$N274&gt;$C$9,IF(Raw!$N274&lt;$A$9,IF(Raw!$X274&gt;$C$9,IF(Raw!$X274&lt;$A$9,Raw!N274,-999),-999),-999),-999),-999),-999)</f>
        <v>516</v>
      </c>
      <c r="K274" s="9">
        <f>IF(Raw!$G274&gt;$C$8,IF(Raw!$Q274&gt;$C$8,IF(Raw!$N274&gt;$C$9,IF(Raw!$N274&lt;$A$9,IF(Raw!$X274&gt;$C$9,IF(Raw!$X274&lt;$A$9,Raw!R274,-999),-999),-999),-999),-999),-999)</f>
        <v>0.42962</v>
      </c>
      <c r="L274" s="9">
        <f>IF(Raw!$G274&gt;$C$8,IF(Raw!$Q274&gt;$C$8,IF(Raw!$N274&gt;$C$9,IF(Raw!$N274&lt;$A$9,IF(Raw!$X274&gt;$C$9,IF(Raw!$X274&lt;$A$9,Raw!S274,-999),-999),-999),-999),-999),-999)</f>
        <v>0.68401299999999998</v>
      </c>
      <c r="M274" s="9">
        <f>Raw!Q274</f>
        <v>0.96374000000000004</v>
      </c>
      <c r="N274" s="9">
        <f>IF(Raw!$G274&gt;$C$8,IF(Raw!$Q274&gt;$C$8,IF(Raw!$N274&gt;$C$9,IF(Raw!$N274&lt;$A$9,IF(Raw!$X274&gt;$C$9,IF(Raw!$X274&lt;$A$9,Raw!V274,-999),-999),-999),-999),-999),-999)</f>
        <v>900</v>
      </c>
      <c r="O274" s="9">
        <f>IF(Raw!$G274&gt;$C$8,IF(Raw!$Q274&gt;$C$8,IF(Raw!$N274&gt;$C$9,IF(Raw!$N274&lt;$A$9,IF(Raw!$X274&gt;$C$9,IF(Raw!$X274&lt;$A$9,Raw!W274,-999),-999),-999),-999),-999),-999)</f>
        <v>0.37081999999999998</v>
      </c>
      <c r="P274" s="9">
        <f>IF(Raw!$G274&gt;$C$8,IF(Raw!$Q274&gt;$C$8,IF(Raw!$N274&gt;$C$9,IF(Raw!$N274&lt;$A$9,IF(Raw!$X274&gt;$C$9,IF(Raw!$X274&lt;$A$9,Raw!X274,-999),-999),-999),-999),-999),-999)</f>
        <v>631</v>
      </c>
      <c r="R274" s="9">
        <f t="shared" si="79"/>
        <v>0.22412500000000002</v>
      </c>
      <c r="S274" s="9">
        <f t="shared" si="80"/>
        <v>0.35162543909055116</v>
      </c>
      <c r="T274" s="9">
        <f t="shared" si="81"/>
        <v>0.25439299999999998</v>
      </c>
      <c r="U274" s="9">
        <f t="shared" si="82"/>
        <v>0.3719125221304273</v>
      </c>
      <c r="V274" s="15">
        <f t="shared" si="83"/>
        <v>0.169635224</v>
      </c>
      <c r="X274" s="11">
        <f t="shared" si="84"/>
        <v>1.5651999999999997E+18</v>
      </c>
      <c r="Y274" s="11">
        <f t="shared" si="85"/>
        <v>8.9999999999999999E-18</v>
      </c>
      <c r="Z274" s="11">
        <f t="shared" si="86"/>
        <v>5.1599999999999997E-4</v>
      </c>
      <c r="AA274" s="16">
        <f t="shared" si="87"/>
        <v>7.216334786526642E-3</v>
      </c>
      <c r="AB274" s="9">
        <f t="shared" si="88"/>
        <v>0.43145578505534887</v>
      </c>
      <c r="AC274" s="9">
        <f t="shared" si="89"/>
        <v>0.99278366521347339</v>
      </c>
      <c r="AD274" s="15">
        <f t="shared" si="90"/>
        <v>13.985144935129153</v>
      </c>
      <c r="AE274" s="3">
        <f t="shared" si="91"/>
        <v>1083.5999999999997</v>
      </c>
      <c r="AF274" s="2">
        <f t="shared" si="92"/>
        <v>0.25</v>
      </c>
      <c r="AG274" s="9">
        <f t="shared" si="93"/>
        <v>4.0009619424488108E-3</v>
      </c>
      <c r="AH274" s="2">
        <f t="shared" si="94"/>
        <v>0.1936044661933036</v>
      </c>
    </row>
    <row r="275" spans="1:34">
      <c r="A275" s="1">
        <f>Raw!A275</f>
        <v>262</v>
      </c>
      <c r="B275" s="14">
        <f>Raw!B275</f>
        <v>0.42358796296296292</v>
      </c>
      <c r="C275" s="15">
        <f>Raw!C275</f>
        <v>105.1</v>
      </c>
      <c r="D275" s="15">
        <f>IF(C275&gt;0.5,Raw!D275*D$11,-999)</f>
        <v>2.6</v>
      </c>
      <c r="E275" s="9">
        <f>IF(Raw!$G275&gt;$C$8,IF(Raw!$Q275&gt;$C$8,IF(Raw!$N275&gt;$C$9,IF(Raw!$N275&lt;$A$9,IF(Raw!$X275&gt;$C$9,IF(Raw!$X275&lt;$A$9,Raw!H275,-999),-999),-999),-999),-999),-999)</f>
        <v>0.421985</v>
      </c>
      <c r="F275" s="9">
        <f>IF(Raw!$G275&gt;$C$8,IF(Raw!$Q275&gt;$C$8,IF(Raw!$N275&gt;$C$9,IF(Raw!$N275&lt;$A$9,IF(Raw!$X275&gt;$C$9,IF(Raw!$X275&lt;$A$9,Raw!I275,-999),-999),-999),-999),-999),-999)</f>
        <v>0.66525599999999996</v>
      </c>
      <c r="G275" s="9">
        <f>Raw!G275</f>
        <v>0.96682900000000005</v>
      </c>
      <c r="H275" s="9">
        <f>IF(Raw!$G275&gt;$C$8,IF(Raw!$Q275&gt;$C$8,IF(Raw!$N275&gt;$C$9,IF(Raw!$N275&lt;$A$9,IF(Raw!$X275&gt;$C$9,IF(Raw!$X275&lt;$A$9,Raw!L275,-999),-999),-999),-999),-999),-999)</f>
        <v>900</v>
      </c>
      <c r="I275" s="9">
        <f>IF(Raw!$G275&gt;$C$8,IF(Raw!$Q275&gt;$C$8,IF(Raw!$N275&gt;$C$9,IF(Raw!$N275&lt;$A$9,IF(Raw!$X275&gt;$C$9,IF(Raw!$X275&lt;$A$9,Raw!M275,-999),-999),-999),-999),-999),-999)</f>
        <v>0.37081999999999998</v>
      </c>
      <c r="J275" s="9">
        <f>IF(Raw!$G275&gt;$C$8,IF(Raw!$Q275&gt;$C$8,IF(Raw!$N275&gt;$C$9,IF(Raw!$N275&lt;$A$9,IF(Raw!$X275&gt;$C$9,IF(Raw!$X275&lt;$A$9,Raw!N275,-999),-999),-999),-999),-999),-999)</f>
        <v>433</v>
      </c>
      <c r="K275" s="9">
        <f>IF(Raw!$G275&gt;$C$8,IF(Raw!$Q275&gt;$C$8,IF(Raw!$N275&gt;$C$9,IF(Raw!$N275&lt;$A$9,IF(Raw!$X275&gt;$C$9,IF(Raw!$X275&lt;$A$9,Raw!R275,-999),-999),-999),-999),-999),-999)</f>
        <v>0.41919200000000001</v>
      </c>
      <c r="L275" s="9">
        <f>IF(Raw!$G275&gt;$C$8,IF(Raw!$Q275&gt;$C$8,IF(Raw!$N275&gt;$C$9,IF(Raw!$N275&lt;$A$9,IF(Raw!$X275&gt;$C$9,IF(Raw!$X275&lt;$A$9,Raw!S275,-999),-999),-999),-999),-999),-999)</f>
        <v>0.66852100000000003</v>
      </c>
      <c r="M275" s="9">
        <f>Raw!Q275</f>
        <v>0.96218800000000004</v>
      </c>
      <c r="N275" s="9">
        <f>IF(Raw!$G275&gt;$C$8,IF(Raw!$Q275&gt;$C$8,IF(Raw!$N275&gt;$C$9,IF(Raw!$N275&lt;$A$9,IF(Raw!$X275&gt;$C$9,IF(Raw!$X275&lt;$A$9,Raw!V275,-999),-999),-999),-999),-999),-999)</f>
        <v>900</v>
      </c>
      <c r="O275" s="9">
        <f>IF(Raw!$G275&gt;$C$8,IF(Raw!$Q275&gt;$C$8,IF(Raw!$N275&gt;$C$9,IF(Raw!$N275&lt;$A$9,IF(Raw!$X275&gt;$C$9,IF(Raw!$X275&lt;$A$9,Raw!W275,-999),-999),-999),-999),-999),-999)</f>
        <v>0.36326199999999997</v>
      </c>
      <c r="P275" s="9">
        <f>IF(Raw!$G275&gt;$C$8,IF(Raw!$Q275&gt;$C$8,IF(Raw!$N275&gt;$C$9,IF(Raw!$N275&lt;$A$9,IF(Raw!$X275&gt;$C$9,IF(Raw!$X275&lt;$A$9,Raw!X275,-999),-999),-999),-999),-999),-999)</f>
        <v>600</v>
      </c>
      <c r="R275" s="9">
        <f t="shared" si="79"/>
        <v>0.24327099999999996</v>
      </c>
      <c r="S275" s="9">
        <f t="shared" si="80"/>
        <v>0.36568027947136134</v>
      </c>
      <c r="T275" s="9">
        <f t="shared" si="81"/>
        <v>0.24932900000000002</v>
      </c>
      <c r="U275" s="9">
        <f t="shared" si="82"/>
        <v>0.37295612254514071</v>
      </c>
      <c r="V275" s="15">
        <f t="shared" si="83"/>
        <v>0.165793208</v>
      </c>
      <c r="X275" s="11">
        <f t="shared" si="84"/>
        <v>1.5651999999999997E+18</v>
      </c>
      <c r="Y275" s="11">
        <f t="shared" si="85"/>
        <v>8.9999999999999999E-18</v>
      </c>
      <c r="Z275" s="11">
        <f t="shared" si="86"/>
        <v>4.3299999999999995E-4</v>
      </c>
      <c r="AA275" s="16">
        <f t="shared" si="87"/>
        <v>6.0626050289421009E-3</v>
      </c>
      <c r="AB275" s="9">
        <f t="shared" si="88"/>
        <v>0.4207035832492611</v>
      </c>
      <c r="AC275" s="9">
        <f t="shared" si="89"/>
        <v>0.99393739497105793</v>
      </c>
      <c r="AD275" s="15">
        <f t="shared" si="90"/>
        <v>14.001397295478295</v>
      </c>
      <c r="AE275" s="3">
        <f t="shared" si="91"/>
        <v>1083.5999999999997</v>
      </c>
      <c r="AF275" s="2">
        <f t="shared" si="92"/>
        <v>0.25</v>
      </c>
      <c r="AG275" s="9">
        <f t="shared" si="93"/>
        <v>4.0168514196427729E-3</v>
      </c>
      <c r="AH275" s="2">
        <f t="shared" si="94"/>
        <v>0.1943733497254336</v>
      </c>
    </row>
    <row r="276" spans="1:34">
      <c r="A276" s="1">
        <f>Raw!A276</f>
        <v>263</v>
      </c>
      <c r="B276" s="14">
        <f>Raw!B276</f>
        <v>0.42364583333333333</v>
      </c>
      <c r="C276" s="15">
        <f>Raw!C276</f>
        <v>104.4</v>
      </c>
      <c r="D276" s="15">
        <f>IF(C276&gt;0.5,Raw!D276*D$11,-999)</f>
        <v>2.6</v>
      </c>
      <c r="E276" s="9">
        <f>IF(Raw!$G276&gt;$C$8,IF(Raw!$Q276&gt;$C$8,IF(Raw!$N276&gt;$C$9,IF(Raw!$N276&lt;$A$9,IF(Raw!$X276&gt;$C$9,IF(Raw!$X276&lt;$A$9,Raw!H276,-999),-999),-999),-999),-999),-999)</f>
        <v>0.440251</v>
      </c>
      <c r="F276" s="9">
        <f>IF(Raw!$G276&gt;$C$8,IF(Raw!$Q276&gt;$C$8,IF(Raw!$N276&gt;$C$9,IF(Raw!$N276&lt;$A$9,IF(Raw!$X276&gt;$C$9,IF(Raw!$X276&lt;$A$9,Raw!I276,-999),-999),-999),-999),-999),-999)</f>
        <v>0.71075299999999997</v>
      </c>
      <c r="G276" s="9">
        <f>Raw!G276</f>
        <v>0.97553299999999998</v>
      </c>
      <c r="H276" s="9">
        <f>IF(Raw!$G276&gt;$C$8,IF(Raw!$Q276&gt;$C$8,IF(Raw!$N276&gt;$C$9,IF(Raw!$N276&lt;$A$9,IF(Raw!$X276&gt;$C$9,IF(Raw!$X276&lt;$A$9,Raw!L276,-999),-999),-999),-999),-999),-999)</f>
        <v>875.9</v>
      </c>
      <c r="I276" s="9">
        <f>IF(Raw!$G276&gt;$C$8,IF(Raw!$Q276&gt;$C$8,IF(Raw!$N276&gt;$C$9,IF(Raw!$N276&lt;$A$9,IF(Raw!$X276&gt;$C$9,IF(Raw!$X276&lt;$A$9,Raw!M276,-999),-999),-999),-999),-999),-999)</f>
        <v>0.22881499999999999</v>
      </c>
      <c r="J276" s="9">
        <f>IF(Raw!$G276&gt;$C$8,IF(Raw!$Q276&gt;$C$8,IF(Raw!$N276&gt;$C$9,IF(Raw!$N276&lt;$A$9,IF(Raw!$X276&gt;$C$9,IF(Raw!$X276&lt;$A$9,Raw!N276,-999),-999),-999),-999),-999),-999)</f>
        <v>515</v>
      </c>
      <c r="K276" s="9">
        <f>IF(Raw!$G276&gt;$C$8,IF(Raw!$Q276&gt;$C$8,IF(Raw!$N276&gt;$C$9,IF(Raw!$N276&lt;$A$9,IF(Raw!$X276&gt;$C$9,IF(Raw!$X276&lt;$A$9,Raw!R276,-999),-999),-999),-999),-999),-999)</f>
        <v>0.40271899999999999</v>
      </c>
      <c r="L276" s="9">
        <f>IF(Raw!$G276&gt;$C$8,IF(Raw!$Q276&gt;$C$8,IF(Raw!$N276&gt;$C$9,IF(Raw!$N276&lt;$A$9,IF(Raw!$X276&gt;$C$9,IF(Raw!$X276&lt;$A$9,Raw!S276,-999),-999),-999),-999),-999),-999)</f>
        <v>0.65477099999999999</v>
      </c>
      <c r="M276" s="9">
        <f>Raw!Q276</f>
        <v>0.96904199999999996</v>
      </c>
      <c r="N276" s="9">
        <f>IF(Raw!$G276&gt;$C$8,IF(Raw!$Q276&gt;$C$8,IF(Raw!$N276&gt;$C$9,IF(Raw!$N276&lt;$A$9,IF(Raw!$X276&gt;$C$9,IF(Raw!$X276&lt;$A$9,Raw!V276,-999),-999),-999),-999),-999),-999)</f>
        <v>900</v>
      </c>
      <c r="O276" s="9">
        <f>IF(Raw!$G276&gt;$C$8,IF(Raw!$Q276&gt;$C$8,IF(Raw!$N276&gt;$C$9,IF(Raw!$N276&lt;$A$9,IF(Raw!$X276&gt;$C$9,IF(Raw!$X276&lt;$A$9,Raw!W276,-999),-999),-999),-999),-999),-999)</f>
        <v>0.37081999999999998</v>
      </c>
      <c r="P276" s="9">
        <f>IF(Raw!$G276&gt;$C$8,IF(Raw!$Q276&gt;$C$8,IF(Raw!$N276&gt;$C$9,IF(Raw!$N276&lt;$A$9,IF(Raw!$X276&gt;$C$9,IF(Raw!$X276&lt;$A$9,Raw!X276,-999),-999),-999),-999),-999),-999)</f>
        <v>559</v>
      </c>
      <c r="R276" s="9">
        <f t="shared" si="79"/>
        <v>0.27050199999999996</v>
      </c>
      <c r="S276" s="9">
        <f t="shared" si="80"/>
        <v>0.38058509777658339</v>
      </c>
      <c r="T276" s="9">
        <f t="shared" si="81"/>
        <v>0.252052</v>
      </c>
      <c r="U276" s="9">
        <f t="shared" si="82"/>
        <v>0.38494679819356692</v>
      </c>
      <c r="V276" s="15">
        <f t="shared" si="83"/>
        <v>0.162383208</v>
      </c>
      <c r="X276" s="11">
        <f t="shared" si="84"/>
        <v>1.5651999999999997E+18</v>
      </c>
      <c r="Y276" s="11">
        <f t="shared" si="85"/>
        <v>8.7589999999999994E-18</v>
      </c>
      <c r="Z276" s="11">
        <f t="shared" si="86"/>
        <v>5.1499999999999994E-4</v>
      </c>
      <c r="AA276" s="16">
        <f t="shared" si="87"/>
        <v>7.0109369221340876E-3</v>
      </c>
      <c r="AB276" s="9">
        <f t="shared" si="88"/>
        <v>0.40448612067309775</v>
      </c>
      <c r="AC276" s="9">
        <f t="shared" si="89"/>
        <v>0.99298906307786583</v>
      </c>
      <c r="AD276" s="15">
        <f t="shared" si="90"/>
        <v>13.613469751716673</v>
      </c>
      <c r="AE276" s="3">
        <f t="shared" si="91"/>
        <v>1054.5835999999997</v>
      </c>
      <c r="AF276" s="2">
        <f t="shared" si="92"/>
        <v>0.25</v>
      </c>
      <c r="AG276" s="9">
        <f t="shared" si="93"/>
        <v>4.0311243024833123E-3</v>
      </c>
      <c r="AH276" s="2">
        <f t="shared" si="94"/>
        <v>0.19506400709811805</v>
      </c>
    </row>
    <row r="277" spans="1:34">
      <c r="A277" s="1">
        <f>Raw!A277</f>
        <v>264</v>
      </c>
      <c r="B277" s="14">
        <f>Raw!B277</f>
        <v>0.42370370370370369</v>
      </c>
      <c r="C277" s="15">
        <f>Raw!C277</f>
        <v>103.8</v>
      </c>
      <c r="D277" s="15">
        <f>IF(C277&gt;0.5,Raw!D277*D$11,-999)</f>
        <v>2.6</v>
      </c>
      <c r="E277" s="9">
        <f>IF(Raw!$G277&gt;$C$8,IF(Raw!$Q277&gt;$C$8,IF(Raw!$N277&gt;$C$9,IF(Raw!$N277&lt;$A$9,IF(Raw!$X277&gt;$C$9,IF(Raw!$X277&lt;$A$9,Raw!H277,-999),-999),-999),-999),-999),-999)</f>
        <v>0.418263</v>
      </c>
      <c r="F277" s="9">
        <f>IF(Raw!$G277&gt;$C$8,IF(Raw!$Q277&gt;$C$8,IF(Raw!$N277&gt;$C$9,IF(Raw!$N277&lt;$A$9,IF(Raw!$X277&gt;$C$9,IF(Raw!$X277&lt;$A$9,Raw!I277,-999),-999),-999),-999),-999),-999)</f>
        <v>0.64246800000000004</v>
      </c>
      <c r="G277" s="9">
        <f>Raw!G277</f>
        <v>0.96450000000000002</v>
      </c>
      <c r="H277" s="9">
        <f>IF(Raw!$G277&gt;$C$8,IF(Raw!$Q277&gt;$C$8,IF(Raw!$N277&gt;$C$9,IF(Raw!$N277&lt;$A$9,IF(Raw!$X277&gt;$C$9,IF(Raw!$X277&lt;$A$9,Raw!L277,-999),-999),-999),-999),-999),-999)</f>
        <v>900</v>
      </c>
      <c r="I277" s="9">
        <f>IF(Raw!$G277&gt;$C$8,IF(Raw!$Q277&gt;$C$8,IF(Raw!$N277&gt;$C$9,IF(Raw!$N277&lt;$A$9,IF(Raw!$X277&gt;$C$9,IF(Raw!$X277&lt;$A$9,Raw!M277,-999),-999),-999),-999),-999),-999)</f>
        <v>0.37081999999999998</v>
      </c>
      <c r="J277" s="9">
        <f>IF(Raw!$G277&gt;$C$8,IF(Raw!$Q277&gt;$C$8,IF(Raw!$N277&gt;$C$9,IF(Raw!$N277&lt;$A$9,IF(Raw!$X277&gt;$C$9,IF(Raw!$X277&lt;$A$9,Raw!N277,-999),-999),-999),-999),-999),-999)</f>
        <v>399</v>
      </c>
      <c r="K277" s="9">
        <f>IF(Raw!$G277&gt;$C$8,IF(Raw!$Q277&gt;$C$8,IF(Raw!$N277&gt;$C$9,IF(Raw!$N277&lt;$A$9,IF(Raw!$X277&gt;$C$9,IF(Raw!$X277&lt;$A$9,Raw!R277,-999),-999),-999),-999),-999),-999)</f>
        <v>0.42619200000000002</v>
      </c>
      <c r="L277" s="9">
        <f>IF(Raw!$G277&gt;$C$8,IF(Raw!$Q277&gt;$C$8,IF(Raw!$N277&gt;$C$9,IF(Raw!$N277&lt;$A$9,IF(Raw!$X277&gt;$C$9,IF(Raw!$X277&lt;$A$9,Raw!S277,-999),-999),-999),-999),-999),-999)</f>
        <v>0.65841400000000005</v>
      </c>
      <c r="M277" s="9">
        <f>Raw!Q277</f>
        <v>0.95476799999999995</v>
      </c>
      <c r="N277" s="9">
        <f>IF(Raw!$G277&gt;$C$8,IF(Raw!$Q277&gt;$C$8,IF(Raw!$N277&gt;$C$9,IF(Raw!$N277&lt;$A$9,IF(Raw!$X277&gt;$C$9,IF(Raw!$X277&lt;$A$9,Raw!V277,-999),-999),-999),-999),-999),-999)</f>
        <v>881.8</v>
      </c>
      <c r="O277" s="9">
        <f>IF(Raw!$G277&gt;$C$8,IF(Raw!$Q277&gt;$C$8,IF(Raw!$N277&gt;$C$9,IF(Raw!$N277&lt;$A$9,IF(Raw!$X277&gt;$C$9,IF(Raw!$X277&lt;$A$9,Raw!W277,-999),-999),-999),-999),-999),-999)</f>
        <v>0.32633499999999999</v>
      </c>
      <c r="P277" s="9">
        <f>IF(Raw!$G277&gt;$C$8,IF(Raw!$Q277&gt;$C$8,IF(Raw!$N277&gt;$C$9,IF(Raw!$N277&lt;$A$9,IF(Raw!$X277&gt;$C$9,IF(Raw!$X277&lt;$A$9,Raw!X277,-999),-999),-999),-999),-999),-999)</f>
        <v>445</v>
      </c>
      <c r="R277" s="9">
        <f t="shared" si="79"/>
        <v>0.22420500000000004</v>
      </c>
      <c r="S277" s="9">
        <f t="shared" si="80"/>
        <v>0.34897457927865672</v>
      </c>
      <c r="T277" s="9">
        <f t="shared" si="81"/>
        <v>0.23222200000000004</v>
      </c>
      <c r="U277" s="9">
        <f t="shared" si="82"/>
        <v>0.35269906168459364</v>
      </c>
      <c r="V277" s="15">
        <f t="shared" si="83"/>
        <v>0.16328667200000002</v>
      </c>
      <c r="X277" s="11">
        <f t="shared" si="84"/>
        <v>1.5651999999999997E+18</v>
      </c>
      <c r="Y277" s="11">
        <f t="shared" si="85"/>
        <v>8.9999999999999999E-18</v>
      </c>
      <c r="Z277" s="11">
        <f t="shared" si="86"/>
        <v>3.9899999999999999E-4</v>
      </c>
      <c r="AA277" s="16">
        <f t="shared" si="87"/>
        <v>5.5892182543177335E-3</v>
      </c>
      <c r="AB277" s="9">
        <f t="shared" si="88"/>
        <v>0.42748993944145419</v>
      </c>
      <c r="AC277" s="9">
        <f t="shared" si="89"/>
        <v>0.9944107817456822</v>
      </c>
      <c r="AD277" s="15">
        <f t="shared" si="90"/>
        <v>14.008065800295073</v>
      </c>
      <c r="AE277" s="3">
        <f t="shared" si="91"/>
        <v>1083.5999999999997</v>
      </c>
      <c r="AF277" s="2">
        <f t="shared" si="92"/>
        <v>0.25</v>
      </c>
      <c r="AG277" s="9">
        <f t="shared" si="93"/>
        <v>3.8004858952154757E-3</v>
      </c>
      <c r="AH277" s="2">
        <f t="shared" si="94"/>
        <v>0.18390353460048831</v>
      </c>
    </row>
    <row r="278" spans="1:34">
      <c r="A278" s="1">
        <f>Raw!A278</f>
        <v>265</v>
      </c>
      <c r="B278" s="14">
        <f>Raw!B278</f>
        <v>0.42376157407407411</v>
      </c>
      <c r="C278" s="15">
        <f>Raw!C278</f>
        <v>102.4</v>
      </c>
      <c r="D278" s="15">
        <f>IF(C278&gt;0.5,Raw!D278*D$11,-999)</f>
        <v>2.6</v>
      </c>
      <c r="E278" s="9">
        <f>IF(Raw!$G278&gt;$C$8,IF(Raw!$Q278&gt;$C$8,IF(Raw!$N278&gt;$C$9,IF(Raw!$N278&lt;$A$9,IF(Raw!$X278&gt;$C$9,IF(Raw!$X278&lt;$A$9,Raw!H278,-999),-999),-999),-999),-999),-999)</f>
        <v>0.41887000000000002</v>
      </c>
      <c r="F278" s="9">
        <f>IF(Raw!$G278&gt;$C$8,IF(Raw!$Q278&gt;$C$8,IF(Raw!$N278&gt;$C$9,IF(Raw!$N278&lt;$A$9,IF(Raw!$X278&gt;$C$9,IF(Raw!$X278&lt;$A$9,Raw!I278,-999),-999),-999),-999),-999),-999)</f>
        <v>0.68154099999999995</v>
      </c>
      <c r="G278" s="9">
        <f>Raw!G278</f>
        <v>0.96477400000000002</v>
      </c>
      <c r="H278" s="9">
        <f>IF(Raw!$G278&gt;$C$8,IF(Raw!$Q278&gt;$C$8,IF(Raw!$N278&gt;$C$9,IF(Raw!$N278&lt;$A$9,IF(Raw!$X278&gt;$C$9,IF(Raw!$X278&lt;$A$9,Raw!L278,-999),-999),-999),-999),-999),-999)</f>
        <v>850.1</v>
      </c>
      <c r="I278" s="9">
        <f>IF(Raw!$G278&gt;$C$8,IF(Raw!$Q278&gt;$C$8,IF(Raw!$N278&gt;$C$9,IF(Raw!$N278&lt;$A$9,IF(Raw!$X278&gt;$C$9,IF(Raw!$X278&lt;$A$9,Raw!M278,-999),-999),-999),-999),-999),-999)</f>
        <v>0.37081999999999998</v>
      </c>
      <c r="J278" s="9">
        <f>IF(Raw!$G278&gt;$C$8,IF(Raw!$Q278&gt;$C$8,IF(Raw!$N278&gt;$C$9,IF(Raw!$N278&lt;$A$9,IF(Raw!$X278&gt;$C$9,IF(Raw!$X278&lt;$A$9,Raw!N278,-999),-999),-999),-999),-999),-999)</f>
        <v>519</v>
      </c>
      <c r="K278" s="9">
        <f>IF(Raw!$G278&gt;$C$8,IF(Raw!$Q278&gt;$C$8,IF(Raw!$N278&gt;$C$9,IF(Raw!$N278&lt;$A$9,IF(Raw!$X278&gt;$C$9,IF(Raw!$X278&lt;$A$9,Raw!R278,-999),-999),-999),-999),-999),-999)</f>
        <v>0.40432400000000002</v>
      </c>
      <c r="L278" s="9">
        <f>IF(Raw!$G278&gt;$C$8,IF(Raw!$Q278&gt;$C$8,IF(Raw!$N278&gt;$C$9,IF(Raw!$N278&lt;$A$9,IF(Raw!$X278&gt;$C$9,IF(Raw!$X278&lt;$A$9,Raw!S278,-999),-999),-999),-999),-999),-999)</f>
        <v>0.65306799999999998</v>
      </c>
      <c r="M278" s="9">
        <f>Raw!Q278</f>
        <v>0.97335899999999997</v>
      </c>
      <c r="N278" s="9">
        <f>IF(Raw!$G278&gt;$C$8,IF(Raw!$Q278&gt;$C$8,IF(Raw!$N278&gt;$C$9,IF(Raw!$N278&lt;$A$9,IF(Raw!$X278&gt;$C$9,IF(Raw!$X278&lt;$A$9,Raw!V278,-999),-999),-999),-999),-999),-999)</f>
        <v>870.8</v>
      </c>
      <c r="O278" s="9">
        <f>IF(Raw!$G278&gt;$C$8,IF(Raw!$Q278&gt;$C$8,IF(Raw!$N278&gt;$C$9,IF(Raw!$N278&lt;$A$9,IF(Raw!$X278&gt;$C$9,IF(Raw!$X278&lt;$A$9,Raw!W278,-999),-999),-999),-999),-999),-999)</f>
        <v>0.30669000000000002</v>
      </c>
      <c r="P278" s="9">
        <f>IF(Raw!$G278&gt;$C$8,IF(Raw!$Q278&gt;$C$8,IF(Raw!$N278&gt;$C$9,IF(Raw!$N278&lt;$A$9,IF(Raw!$X278&gt;$C$9,IF(Raw!$X278&lt;$A$9,Raw!X278,-999),-999),-999),-999),-999),-999)</f>
        <v>524</v>
      </c>
      <c r="R278" s="9">
        <f t="shared" si="79"/>
        <v>0.26267099999999993</v>
      </c>
      <c r="S278" s="9">
        <f t="shared" si="80"/>
        <v>0.38540748098793753</v>
      </c>
      <c r="T278" s="9">
        <f t="shared" si="81"/>
        <v>0.24874399999999997</v>
      </c>
      <c r="U278" s="9">
        <f t="shared" si="82"/>
        <v>0.38088529831502993</v>
      </c>
      <c r="V278" s="15">
        <f t="shared" si="83"/>
        <v>0.16196086399999998</v>
      </c>
      <c r="X278" s="11">
        <f t="shared" si="84"/>
        <v>1.5651999999999997E+18</v>
      </c>
      <c r="Y278" s="11">
        <f t="shared" si="85"/>
        <v>8.5009999999999997E-18</v>
      </c>
      <c r="Z278" s="11">
        <f t="shared" si="86"/>
        <v>5.1899999999999993E-4</v>
      </c>
      <c r="AA278" s="16">
        <f t="shared" si="87"/>
        <v>6.8583306189593596E-3</v>
      </c>
      <c r="AB278" s="9">
        <f t="shared" si="88"/>
        <v>0.40602996859148244</v>
      </c>
      <c r="AC278" s="9">
        <f t="shared" si="89"/>
        <v>0.99314166938104065</v>
      </c>
      <c r="AD278" s="15">
        <f t="shared" si="90"/>
        <v>13.214509863120155</v>
      </c>
      <c r="AE278" s="3">
        <f t="shared" si="91"/>
        <v>1023.5203999999997</v>
      </c>
      <c r="AF278" s="2">
        <f t="shared" si="92"/>
        <v>0.25</v>
      </c>
      <c r="AG278" s="9">
        <f t="shared" si="93"/>
        <v>3.8717019471549421E-3</v>
      </c>
      <c r="AH278" s="2">
        <f t="shared" si="94"/>
        <v>0.18734964229120432</v>
      </c>
    </row>
    <row r="279" spans="1:34">
      <c r="A279" s="1">
        <f>Raw!A279</f>
        <v>266</v>
      </c>
      <c r="B279" s="14">
        <f>Raw!B279</f>
        <v>0.42380787037037032</v>
      </c>
      <c r="C279" s="15">
        <f>Raw!C279</f>
        <v>102</v>
      </c>
      <c r="D279" s="15">
        <f>IF(C279&gt;0.5,Raw!D279*D$11,-999)</f>
        <v>2.6</v>
      </c>
      <c r="E279" s="9">
        <f>IF(Raw!$G279&gt;$C$8,IF(Raw!$Q279&gt;$C$8,IF(Raw!$N279&gt;$C$9,IF(Raw!$N279&lt;$A$9,IF(Raw!$X279&gt;$C$9,IF(Raw!$X279&lt;$A$9,Raw!H279,-999),-999),-999),-999),-999),-999)</f>
        <v>0.38968199999999997</v>
      </c>
      <c r="F279" s="9">
        <f>IF(Raw!$G279&gt;$C$8,IF(Raw!$Q279&gt;$C$8,IF(Raw!$N279&gt;$C$9,IF(Raw!$N279&lt;$A$9,IF(Raw!$X279&gt;$C$9,IF(Raw!$X279&lt;$A$9,Raw!I279,-999),-999),-999),-999),-999),-999)</f>
        <v>0.60249299999999995</v>
      </c>
      <c r="G279" s="9">
        <f>Raw!G279</f>
        <v>0.96182800000000002</v>
      </c>
      <c r="H279" s="9">
        <f>IF(Raw!$G279&gt;$C$8,IF(Raw!$Q279&gt;$C$8,IF(Raw!$N279&gt;$C$9,IF(Raw!$N279&lt;$A$9,IF(Raw!$X279&gt;$C$9,IF(Raw!$X279&lt;$A$9,Raw!L279,-999),-999),-999),-999),-999),-999)</f>
        <v>900</v>
      </c>
      <c r="I279" s="9">
        <f>IF(Raw!$G279&gt;$C$8,IF(Raw!$Q279&gt;$C$8,IF(Raw!$N279&gt;$C$9,IF(Raw!$N279&lt;$A$9,IF(Raw!$X279&gt;$C$9,IF(Raw!$X279&lt;$A$9,Raw!M279,-999),-999),-999),-999),-999),-999)</f>
        <v>0.37081700000000001</v>
      </c>
      <c r="J279" s="9">
        <f>IF(Raw!$G279&gt;$C$8,IF(Raw!$Q279&gt;$C$8,IF(Raw!$N279&gt;$C$9,IF(Raw!$N279&lt;$A$9,IF(Raw!$X279&gt;$C$9,IF(Raw!$X279&lt;$A$9,Raw!N279,-999),-999),-999),-999),-999),-999)</f>
        <v>424</v>
      </c>
      <c r="K279" s="9">
        <f>IF(Raw!$G279&gt;$C$8,IF(Raw!$Q279&gt;$C$8,IF(Raw!$N279&gt;$C$9,IF(Raw!$N279&lt;$A$9,IF(Raw!$X279&gt;$C$9,IF(Raw!$X279&lt;$A$9,Raw!R279,-999),-999),-999),-999),-999),-999)</f>
        <v>0.39258700000000002</v>
      </c>
      <c r="L279" s="9">
        <f>IF(Raw!$G279&gt;$C$8,IF(Raw!$Q279&gt;$C$8,IF(Raw!$N279&gt;$C$9,IF(Raw!$N279&lt;$A$9,IF(Raw!$X279&gt;$C$9,IF(Raw!$X279&lt;$A$9,Raw!S279,-999),-999),-999),-999),-999),-999)</f>
        <v>0.63308900000000001</v>
      </c>
      <c r="M279" s="9">
        <f>Raw!Q279</f>
        <v>0.96462899999999996</v>
      </c>
      <c r="N279" s="9">
        <f>IF(Raw!$G279&gt;$C$8,IF(Raw!$Q279&gt;$C$8,IF(Raw!$N279&gt;$C$9,IF(Raw!$N279&lt;$A$9,IF(Raw!$X279&gt;$C$9,IF(Raw!$X279&lt;$A$9,Raw!V279,-999),-999),-999),-999),-999),-999)</f>
        <v>900</v>
      </c>
      <c r="O279" s="9">
        <f>IF(Raw!$G279&gt;$C$8,IF(Raw!$Q279&gt;$C$8,IF(Raw!$N279&gt;$C$9,IF(Raw!$N279&lt;$A$9,IF(Raw!$X279&gt;$C$9,IF(Raw!$X279&lt;$A$9,Raw!W279,-999),-999),-999),-999),-999),-999)</f>
        <v>0.37081999999999998</v>
      </c>
      <c r="P279" s="9">
        <f>IF(Raw!$G279&gt;$C$8,IF(Raw!$Q279&gt;$C$8,IF(Raw!$N279&gt;$C$9,IF(Raw!$N279&lt;$A$9,IF(Raw!$X279&gt;$C$9,IF(Raw!$X279&lt;$A$9,Raw!X279,-999),-999),-999),-999),-999),-999)</f>
        <v>593</v>
      </c>
      <c r="R279" s="9">
        <f t="shared" si="79"/>
        <v>0.21281099999999997</v>
      </c>
      <c r="S279" s="9">
        <f t="shared" si="80"/>
        <v>0.35321738177870943</v>
      </c>
      <c r="T279" s="9">
        <f t="shared" si="81"/>
        <v>0.24050199999999999</v>
      </c>
      <c r="U279" s="9">
        <f t="shared" si="82"/>
        <v>0.37988655623458945</v>
      </c>
      <c r="V279" s="15">
        <f t="shared" si="83"/>
        <v>0.157006072</v>
      </c>
      <c r="X279" s="11">
        <f t="shared" si="84"/>
        <v>1.5651999999999997E+18</v>
      </c>
      <c r="Y279" s="11">
        <f t="shared" si="85"/>
        <v>8.9999999999999999E-18</v>
      </c>
      <c r="Z279" s="11">
        <f t="shared" si="86"/>
        <v>4.2400000000000001E-4</v>
      </c>
      <c r="AA279" s="16">
        <f t="shared" si="87"/>
        <v>5.9373406328685112E-3</v>
      </c>
      <c r="AB279" s="9">
        <f t="shared" si="88"/>
        <v>0.39401494229688616</v>
      </c>
      <c r="AC279" s="9">
        <f t="shared" si="89"/>
        <v>0.99406265936713145</v>
      </c>
      <c r="AD279" s="15">
        <f t="shared" si="90"/>
        <v>14.003161869972905</v>
      </c>
      <c r="AE279" s="3">
        <f t="shared" si="91"/>
        <v>1083.5999999999997</v>
      </c>
      <c r="AF279" s="2">
        <f t="shared" si="92"/>
        <v>0.25</v>
      </c>
      <c r="AG279" s="9">
        <f t="shared" si="93"/>
        <v>4.0920099532150154E-3</v>
      </c>
      <c r="AH279" s="2">
        <f t="shared" si="94"/>
        <v>0.19801023205059251</v>
      </c>
    </row>
    <row r="280" spans="1:34">
      <c r="A280" s="1">
        <f>Raw!A280</f>
        <v>267</v>
      </c>
      <c r="B280" s="14">
        <f>Raw!B280</f>
        <v>0.42386574074074074</v>
      </c>
      <c r="C280" s="15">
        <f>Raw!C280</f>
        <v>101.1</v>
      </c>
      <c r="D280" s="15">
        <f>IF(C280&gt;0.5,Raw!D280*D$11,-999)</f>
        <v>2.6</v>
      </c>
      <c r="E280" s="9">
        <f>IF(Raw!$G280&gt;$C$8,IF(Raw!$Q280&gt;$C$8,IF(Raw!$N280&gt;$C$9,IF(Raw!$N280&lt;$A$9,IF(Raw!$X280&gt;$C$9,IF(Raw!$X280&lt;$A$9,Raw!H280,-999),-999),-999),-999),-999),-999)</f>
        <v>0.42424299999999998</v>
      </c>
      <c r="F280" s="9">
        <f>IF(Raw!$G280&gt;$C$8,IF(Raw!$Q280&gt;$C$8,IF(Raw!$N280&gt;$C$9,IF(Raw!$N280&lt;$A$9,IF(Raw!$X280&gt;$C$9,IF(Raw!$X280&lt;$A$9,Raw!I280,-999),-999),-999),-999),-999),-999)</f>
        <v>0.67866400000000004</v>
      </c>
      <c r="G280" s="9">
        <f>Raw!G280</f>
        <v>0.959735</v>
      </c>
      <c r="H280" s="9">
        <f>IF(Raw!$G280&gt;$C$8,IF(Raw!$Q280&gt;$C$8,IF(Raw!$N280&gt;$C$9,IF(Raw!$N280&lt;$A$9,IF(Raw!$X280&gt;$C$9,IF(Raw!$X280&lt;$A$9,Raw!L280,-999),-999),-999),-999),-999),-999)</f>
        <v>900</v>
      </c>
      <c r="I280" s="9">
        <f>IF(Raw!$G280&gt;$C$8,IF(Raw!$Q280&gt;$C$8,IF(Raw!$N280&gt;$C$9,IF(Raw!$N280&lt;$A$9,IF(Raw!$X280&gt;$C$9,IF(Raw!$X280&lt;$A$9,Raw!M280,-999),-999),-999),-999),-999),-999)</f>
        <v>0.33744800000000003</v>
      </c>
      <c r="J280" s="9">
        <f>IF(Raw!$G280&gt;$C$8,IF(Raw!$Q280&gt;$C$8,IF(Raw!$N280&gt;$C$9,IF(Raw!$N280&lt;$A$9,IF(Raw!$X280&gt;$C$9,IF(Raw!$X280&lt;$A$9,Raw!N280,-999),-999),-999),-999),-999),-999)</f>
        <v>363</v>
      </c>
      <c r="K280" s="9">
        <f>IF(Raw!$G280&gt;$C$8,IF(Raw!$Q280&gt;$C$8,IF(Raw!$N280&gt;$C$9,IF(Raw!$N280&lt;$A$9,IF(Raw!$X280&gt;$C$9,IF(Raw!$X280&lt;$A$9,Raw!R280,-999),-999),-999),-999),-999),-999)</f>
        <v>0.417354</v>
      </c>
      <c r="L280" s="9">
        <f>IF(Raw!$G280&gt;$C$8,IF(Raw!$Q280&gt;$C$8,IF(Raw!$N280&gt;$C$9,IF(Raw!$N280&lt;$A$9,IF(Raw!$X280&gt;$C$9,IF(Raw!$X280&lt;$A$9,Raw!S280,-999),-999),-999),-999),-999),-999)</f>
        <v>0.64842699999999998</v>
      </c>
      <c r="M280" s="9">
        <f>Raw!Q280</f>
        <v>0.95611400000000002</v>
      </c>
      <c r="N280" s="9">
        <f>IF(Raw!$G280&gt;$C$8,IF(Raw!$Q280&gt;$C$8,IF(Raw!$N280&gt;$C$9,IF(Raw!$N280&lt;$A$9,IF(Raw!$X280&gt;$C$9,IF(Raw!$X280&lt;$A$9,Raw!V280,-999),-999),-999),-999),-999),-999)</f>
        <v>887.1</v>
      </c>
      <c r="O280" s="9">
        <f>IF(Raw!$G280&gt;$C$8,IF(Raw!$Q280&gt;$C$8,IF(Raw!$N280&gt;$C$9,IF(Raw!$N280&lt;$A$9,IF(Raw!$X280&gt;$C$9,IF(Raw!$X280&lt;$A$9,Raw!W280,-999),-999),-999),-999),-999),-999)</f>
        <v>0.37081999999999998</v>
      </c>
      <c r="P280" s="9">
        <f>IF(Raw!$G280&gt;$C$8,IF(Raw!$Q280&gt;$C$8,IF(Raw!$N280&gt;$C$9,IF(Raw!$N280&lt;$A$9,IF(Raw!$X280&gt;$C$9,IF(Raw!$X280&lt;$A$9,Raw!X280,-999),-999),-999),-999),-999),-999)</f>
        <v>394</v>
      </c>
      <c r="R280" s="9">
        <f t="shared" si="79"/>
        <v>0.25442100000000006</v>
      </c>
      <c r="S280" s="9">
        <f t="shared" si="80"/>
        <v>0.37488506831068108</v>
      </c>
      <c r="T280" s="9">
        <f t="shared" si="81"/>
        <v>0.23107299999999997</v>
      </c>
      <c r="U280" s="9">
        <f t="shared" si="82"/>
        <v>0.35635931261344761</v>
      </c>
      <c r="V280" s="15">
        <f t="shared" si="83"/>
        <v>0.16080989599999998</v>
      </c>
      <c r="X280" s="11">
        <f t="shared" si="84"/>
        <v>1.5651999999999997E+18</v>
      </c>
      <c r="Y280" s="11">
        <f t="shared" si="85"/>
        <v>8.9999999999999999E-18</v>
      </c>
      <c r="Z280" s="11">
        <f t="shared" si="86"/>
        <v>3.6299999999999999E-4</v>
      </c>
      <c r="AA280" s="16">
        <f t="shared" si="87"/>
        <v>5.0874934594601047E-3</v>
      </c>
      <c r="AB280" s="9">
        <f t="shared" si="88"/>
        <v>0.41852958237615784</v>
      </c>
      <c r="AC280" s="9">
        <f t="shared" si="89"/>
        <v>0.99491250654053986</v>
      </c>
      <c r="AD280" s="15">
        <f t="shared" si="90"/>
        <v>14.015133497135274</v>
      </c>
      <c r="AE280" s="3">
        <f t="shared" si="91"/>
        <v>1083.5999999999997</v>
      </c>
      <c r="AF280" s="2">
        <f t="shared" si="92"/>
        <v>0.25</v>
      </c>
      <c r="AG280" s="9">
        <f t="shared" si="93"/>
        <v>3.8418641070960238E-3</v>
      </c>
      <c r="AH280" s="2">
        <f t="shared" si="94"/>
        <v>0.18590580473911997</v>
      </c>
    </row>
    <row r="281" spans="1:34">
      <c r="A281" s="1">
        <f>Raw!A281</f>
        <v>268</v>
      </c>
      <c r="B281" s="14">
        <f>Raw!B281</f>
        <v>0.4239236111111111</v>
      </c>
      <c r="C281" s="15">
        <f>Raw!C281</f>
        <v>100.7</v>
      </c>
      <c r="D281" s="15">
        <f>IF(C281&gt;0.5,Raw!D281*D$11,-999)</f>
        <v>2.6</v>
      </c>
      <c r="E281" s="9">
        <f>IF(Raw!$G281&gt;$C$8,IF(Raw!$Q281&gt;$C$8,IF(Raw!$N281&gt;$C$9,IF(Raw!$N281&lt;$A$9,IF(Raw!$X281&gt;$C$9,IF(Raw!$X281&lt;$A$9,Raw!H281,-999),-999),-999),-999),-999),-999)</f>
        <v>0.44403199999999998</v>
      </c>
      <c r="F281" s="9">
        <f>IF(Raw!$G281&gt;$C$8,IF(Raw!$Q281&gt;$C$8,IF(Raw!$N281&gt;$C$9,IF(Raw!$N281&lt;$A$9,IF(Raw!$X281&gt;$C$9,IF(Raw!$X281&lt;$A$9,Raw!I281,-999),-999),-999),-999),-999),-999)</f>
        <v>0.71252400000000005</v>
      </c>
      <c r="G281" s="9">
        <f>Raw!G281</f>
        <v>0.96561799999999998</v>
      </c>
      <c r="H281" s="9">
        <f>IF(Raw!$G281&gt;$C$8,IF(Raw!$Q281&gt;$C$8,IF(Raw!$N281&gt;$C$9,IF(Raw!$N281&lt;$A$9,IF(Raw!$X281&gt;$C$9,IF(Raw!$X281&lt;$A$9,Raw!L281,-999),-999),-999),-999),-999),-999)</f>
        <v>900</v>
      </c>
      <c r="I281" s="9">
        <f>IF(Raw!$G281&gt;$C$8,IF(Raw!$Q281&gt;$C$8,IF(Raw!$N281&gt;$C$9,IF(Raw!$N281&lt;$A$9,IF(Raw!$X281&gt;$C$9,IF(Raw!$X281&lt;$A$9,Raw!M281,-999),-999),-999),-999),-999),-999)</f>
        <v>0.37081999999999998</v>
      </c>
      <c r="J281" s="9">
        <f>IF(Raw!$G281&gt;$C$8,IF(Raw!$Q281&gt;$C$8,IF(Raw!$N281&gt;$C$9,IF(Raw!$N281&lt;$A$9,IF(Raw!$X281&gt;$C$9,IF(Raw!$X281&lt;$A$9,Raw!N281,-999),-999),-999),-999),-999),-999)</f>
        <v>542</v>
      </c>
      <c r="K281" s="9">
        <f>IF(Raw!$G281&gt;$C$8,IF(Raw!$Q281&gt;$C$8,IF(Raw!$N281&gt;$C$9,IF(Raw!$N281&lt;$A$9,IF(Raw!$X281&gt;$C$9,IF(Raw!$X281&lt;$A$9,Raw!R281,-999),-999),-999),-999),-999),-999)</f>
        <v>0.46462100000000001</v>
      </c>
      <c r="L281" s="9">
        <f>IF(Raw!$G281&gt;$C$8,IF(Raw!$Q281&gt;$C$8,IF(Raw!$N281&gt;$C$9,IF(Raw!$N281&lt;$A$9,IF(Raw!$X281&gt;$C$9,IF(Raw!$X281&lt;$A$9,Raw!S281,-999),-999),-999),-999),-999),-999)</f>
        <v>0.72897999999999996</v>
      </c>
      <c r="M281" s="9">
        <f>Raw!Q281</f>
        <v>0.966275</v>
      </c>
      <c r="N281" s="9">
        <f>IF(Raw!$G281&gt;$C$8,IF(Raw!$Q281&gt;$C$8,IF(Raw!$N281&gt;$C$9,IF(Raw!$N281&lt;$A$9,IF(Raw!$X281&gt;$C$9,IF(Raw!$X281&lt;$A$9,Raw!V281,-999),-999),-999),-999),-999),-999)</f>
        <v>859.7</v>
      </c>
      <c r="O281" s="9">
        <f>IF(Raw!$G281&gt;$C$8,IF(Raw!$Q281&gt;$C$8,IF(Raw!$N281&gt;$C$9,IF(Raw!$N281&lt;$A$9,IF(Raw!$X281&gt;$C$9,IF(Raw!$X281&lt;$A$9,Raw!W281,-999),-999),-999),-999),-999),-999)</f>
        <v>0.37081999999999998</v>
      </c>
      <c r="P281" s="9">
        <f>IF(Raw!$G281&gt;$C$8,IF(Raw!$Q281&gt;$C$8,IF(Raw!$N281&gt;$C$9,IF(Raw!$N281&lt;$A$9,IF(Raw!$X281&gt;$C$9,IF(Raw!$X281&lt;$A$9,Raw!X281,-999),-999),-999),-999),-999),-999)</f>
        <v>627</v>
      </c>
      <c r="R281" s="9">
        <f t="shared" si="79"/>
        <v>0.26849200000000006</v>
      </c>
      <c r="S281" s="9">
        <f t="shared" si="80"/>
        <v>0.37681818436993009</v>
      </c>
      <c r="T281" s="9">
        <f t="shared" si="81"/>
        <v>0.26435899999999996</v>
      </c>
      <c r="U281" s="9">
        <f t="shared" si="82"/>
        <v>0.36264232214875575</v>
      </c>
      <c r="V281" s="15">
        <f t="shared" si="83"/>
        <v>0.18078703999999998</v>
      </c>
      <c r="X281" s="11">
        <f t="shared" si="84"/>
        <v>1.5651999999999997E+18</v>
      </c>
      <c r="Y281" s="11">
        <f t="shared" si="85"/>
        <v>8.9999999999999999E-18</v>
      </c>
      <c r="Z281" s="11">
        <f t="shared" si="86"/>
        <v>5.4199999999999995E-4</v>
      </c>
      <c r="AA281" s="16">
        <f t="shared" si="87"/>
        <v>7.5771933830007685E-3</v>
      </c>
      <c r="AB281" s="9">
        <f t="shared" si="88"/>
        <v>0.46662409926553672</v>
      </c>
      <c r="AC281" s="9">
        <f t="shared" si="89"/>
        <v>0.99242280661699922</v>
      </c>
      <c r="AD281" s="15">
        <f t="shared" si="90"/>
        <v>13.980061592252341</v>
      </c>
      <c r="AE281" s="3">
        <f t="shared" si="91"/>
        <v>1083.5999999999997</v>
      </c>
      <c r="AF281" s="2">
        <f t="shared" si="92"/>
        <v>0.25</v>
      </c>
      <c r="AG281" s="9">
        <f t="shared" si="93"/>
        <v>3.8998169227669388E-3</v>
      </c>
      <c r="AH281" s="2">
        <f t="shared" si="94"/>
        <v>0.18871011132932441</v>
      </c>
    </row>
    <row r="282" spans="1:34">
      <c r="A282" s="1">
        <f>Raw!A282</f>
        <v>269</v>
      </c>
      <c r="B282" s="14">
        <f>Raw!B282</f>
        <v>0.42398148148148151</v>
      </c>
      <c r="C282" s="15">
        <f>Raw!C282</f>
        <v>98.9</v>
      </c>
      <c r="D282" s="15">
        <f>IF(C282&gt;0.5,Raw!D282*D$11,-999)</f>
        <v>2.6</v>
      </c>
      <c r="E282" s="9">
        <f>IF(Raw!$G282&gt;$C$8,IF(Raw!$Q282&gt;$C$8,IF(Raw!$N282&gt;$C$9,IF(Raw!$N282&lt;$A$9,IF(Raw!$X282&gt;$C$9,IF(Raw!$X282&lt;$A$9,Raw!H282,-999),-999),-999),-999),-999),-999)</f>
        <v>0.46087299999999998</v>
      </c>
      <c r="F282" s="9">
        <f>IF(Raw!$G282&gt;$C$8,IF(Raw!$Q282&gt;$C$8,IF(Raw!$N282&gt;$C$9,IF(Raw!$N282&lt;$A$9,IF(Raw!$X282&gt;$C$9,IF(Raw!$X282&lt;$A$9,Raw!I282,-999),-999),-999),-999),-999),-999)</f>
        <v>0.71350800000000003</v>
      </c>
      <c r="G282" s="9">
        <f>Raw!G282</f>
        <v>0.97143199999999996</v>
      </c>
      <c r="H282" s="9">
        <f>IF(Raw!$G282&gt;$C$8,IF(Raw!$Q282&gt;$C$8,IF(Raw!$N282&gt;$C$9,IF(Raw!$N282&lt;$A$9,IF(Raw!$X282&gt;$C$9,IF(Raw!$X282&lt;$A$9,Raw!L282,-999),-999),-999),-999),-999),-999)</f>
        <v>900</v>
      </c>
      <c r="I282" s="9">
        <f>IF(Raw!$G282&gt;$C$8,IF(Raw!$Q282&gt;$C$8,IF(Raw!$N282&gt;$C$9,IF(Raw!$N282&lt;$A$9,IF(Raw!$X282&gt;$C$9,IF(Raw!$X282&lt;$A$9,Raw!M282,-999),-999),-999),-999),-999),-999)</f>
        <v>0.36407600000000001</v>
      </c>
      <c r="J282" s="9">
        <f>IF(Raw!$G282&gt;$C$8,IF(Raw!$Q282&gt;$C$8,IF(Raw!$N282&gt;$C$9,IF(Raw!$N282&lt;$A$9,IF(Raw!$X282&gt;$C$9,IF(Raw!$X282&lt;$A$9,Raw!N282,-999),-999),-999),-999),-999),-999)</f>
        <v>529</v>
      </c>
      <c r="K282" s="9">
        <f>IF(Raw!$G282&gt;$C$8,IF(Raw!$Q282&gt;$C$8,IF(Raw!$N282&gt;$C$9,IF(Raw!$N282&lt;$A$9,IF(Raw!$X282&gt;$C$9,IF(Raw!$X282&lt;$A$9,Raw!R282,-999),-999),-999),-999),-999),-999)</f>
        <v>0.458175</v>
      </c>
      <c r="L282" s="9">
        <f>IF(Raw!$G282&gt;$C$8,IF(Raw!$Q282&gt;$C$8,IF(Raw!$N282&gt;$C$9,IF(Raw!$N282&lt;$A$9,IF(Raw!$X282&gt;$C$9,IF(Raw!$X282&lt;$A$9,Raw!S282,-999),-999),-999),-999),-999),-999)</f>
        <v>0.73475000000000001</v>
      </c>
      <c r="M282" s="9">
        <f>Raw!Q282</f>
        <v>0.96354200000000001</v>
      </c>
      <c r="N282" s="9">
        <f>IF(Raw!$G282&gt;$C$8,IF(Raw!$Q282&gt;$C$8,IF(Raw!$N282&gt;$C$9,IF(Raw!$N282&lt;$A$9,IF(Raw!$X282&gt;$C$9,IF(Raw!$X282&lt;$A$9,Raw!V282,-999),-999),-999),-999),-999),-999)</f>
        <v>885.3</v>
      </c>
      <c r="O282" s="9">
        <f>IF(Raw!$G282&gt;$C$8,IF(Raw!$Q282&gt;$C$8,IF(Raw!$N282&gt;$C$9,IF(Raw!$N282&lt;$A$9,IF(Raw!$X282&gt;$C$9,IF(Raw!$X282&lt;$A$9,Raw!W282,-999),-999),-999),-999),-999),-999)</f>
        <v>0.37081900000000001</v>
      </c>
      <c r="P282" s="9">
        <f>IF(Raw!$G282&gt;$C$8,IF(Raw!$Q282&gt;$C$8,IF(Raw!$N282&gt;$C$9,IF(Raw!$N282&lt;$A$9,IF(Raw!$X282&gt;$C$9,IF(Raw!$X282&lt;$A$9,Raw!X282,-999),-999),-999),-999),-999),-999)</f>
        <v>524</v>
      </c>
      <c r="R282" s="9">
        <f t="shared" si="79"/>
        <v>0.25263500000000005</v>
      </c>
      <c r="S282" s="9">
        <f t="shared" si="80"/>
        <v>0.35407451633338383</v>
      </c>
      <c r="T282" s="9">
        <f t="shared" si="81"/>
        <v>0.27657500000000002</v>
      </c>
      <c r="U282" s="9">
        <f t="shared" si="82"/>
        <v>0.37642055120789386</v>
      </c>
      <c r="V282" s="15">
        <f t="shared" si="83"/>
        <v>0.18221799999999999</v>
      </c>
      <c r="X282" s="11">
        <f t="shared" si="84"/>
        <v>1.5651999999999997E+18</v>
      </c>
      <c r="Y282" s="11">
        <f t="shared" si="85"/>
        <v>8.9999999999999999E-18</v>
      </c>
      <c r="Z282" s="11">
        <f t="shared" si="86"/>
        <v>5.2899999999999996E-4</v>
      </c>
      <c r="AA282" s="16">
        <f t="shared" si="87"/>
        <v>7.396796882089449E-3</v>
      </c>
      <c r="AB282" s="9">
        <f t="shared" si="88"/>
        <v>0.46022076909766391</v>
      </c>
      <c r="AC282" s="9">
        <f t="shared" si="89"/>
        <v>0.9926032031179105</v>
      </c>
      <c r="AD282" s="15">
        <f t="shared" si="90"/>
        <v>13.982602801681379</v>
      </c>
      <c r="AE282" s="3">
        <f t="shared" si="91"/>
        <v>1083.5999999999997</v>
      </c>
      <c r="AF282" s="2">
        <f t="shared" si="92"/>
        <v>0.25</v>
      </c>
      <c r="AG282" s="9">
        <f t="shared" si="93"/>
        <v>4.0487223491768812E-3</v>
      </c>
      <c r="AH282" s="2">
        <f t="shared" si="94"/>
        <v>0.19591556741915123</v>
      </c>
    </row>
    <row r="283" spans="1:34">
      <c r="A283" s="1">
        <f>Raw!A283</f>
        <v>270</v>
      </c>
      <c r="B283" s="14">
        <f>Raw!B283</f>
        <v>0.42402777777777773</v>
      </c>
      <c r="C283" s="15">
        <f>Raw!C283</f>
        <v>98.7</v>
      </c>
      <c r="D283" s="15">
        <f>IF(C283&gt;0.5,Raw!D283*D$11,-999)</f>
        <v>2.6</v>
      </c>
      <c r="E283" s="9">
        <f>IF(Raw!$G283&gt;$C$8,IF(Raw!$Q283&gt;$C$8,IF(Raw!$N283&gt;$C$9,IF(Raw!$N283&lt;$A$9,IF(Raw!$X283&gt;$C$9,IF(Raw!$X283&lt;$A$9,Raw!H283,-999),-999),-999),-999),-999),-999)</f>
        <v>0.492232</v>
      </c>
      <c r="F283" s="9">
        <f>IF(Raw!$G283&gt;$C$8,IF(Raw!$Q283&gt;$C$8,IF(Raw!$N283&gt;$C$9,IF(Raw!$N283&lt;$A$9,IF(Raw!$X283&gt;$C$9,IF(Raw!$X283&lt;$A$9,Raw!I283,-999),-999),-999),-999),-999),-999)</f>
        <v>0.76591799999999999</v>
      </c>
      <c r="G283" s="9">
        <f>Raw!G283</f>
        <v>0.96846600000000005</v>
      </c>
      <c r="H283" s="9">
        <f>IF(Raw!$G283&gt;$C$8,IF(Raw!$Q283&gt;$C$8,IF(Raw!$N283&gt;$C$9,IF(Raw!$N283&lt;$A$9,IF(Raw!$X283&gt;$C$9,IF(Raw!$X283&lt;$A$9,Raw!L283,-999),-999),-999),-999),-999),-999)</f>
        <v>900</v>
      </c>
      <c r="I283" s="9">
        <f>IF(Raw!$G283&gt;$C$8,IF(Raw!$Q283&gt;$C$8,IF(Raw!$N283&gt;$C$9,IF(Raw!$N283&lt;$A$9,IF(Raw!$X283&gt;$C$9,IF(Raw!$X283&lt;$A$9,Raw!M283,-999),-999),-999),-999),-999),-999)</f>
        <v>0.37081999999999998</v>
      </c>
      <c r="J283" s="9">
        <f>IF(Raw!$G283&gt;$C$8,IF(Raw!$Q283&gt;$C$8,IF(Raw!$N283&gt;$C$9,IF(Raw!$N283&lt;$A$9,IF(Raw!$X283&gt;$C$9,IF(Raw!$X283&lt;$A$9,Raw!N283,-999),-999),-999),-999),-999),-999)</f>
        <v>395</v>
      </c>
      <c r="K283" s="9">
        <f>IF(Raw!$G283&gt;$C$8,IF(Raw!$Q283&gt;$C$8,IF(Raw!$N283&gt;$C$9,IF(Raw!$N283&lt;$A$9,IF(Raw!$X283&gt;$C$9,IF(Raw!$X283&lt;$A$9,Raw!R283,-999),-999),-999),-999),-999),-999)</f>
        <v>0.48147699999999999</v>
      </c>
      <c r="L283" s="9">
        <f>IF(Raw!$G283&gt;$C$8,IF(Raw!$Q283&gt;$C$8,IF(Raw!$N283&gt;$C$9,IF(Raw!$N283&lt;$A$9,IF(Raw!$X283&gt;$C$9,IF(Raw!$X283&lt;$A$9,Raw!S283,-999),-999),-999),-999),-999),-999)</f>
        <v>0.77671100000000004</v>
      </c>
      <c r="M283" s="9">
        <f>Raw!Q283</f>
        <v>0.96440000000000003</v>
      </c>
      <c r="N283" s="9">
        <f>IF(Raw!$G283&gt;$C$8,IF(Raw!$Q283&gt;$C$8,IF(Raw!$N283&gt;$C$9,IF(Raw!$N283&lt;$A$9,IF(Raw!$X283&gt;$C$9,IF(Raw!$X283&lt;$A$9,Raw!V283,-999),-999),-999),-999),-999),-999)</f>
        <v>897.7</v>
      </c>
      <c r="O283" s="9">
        <f>IF(Raw!$G283&gt;$C$8,IF(Raw!$Q283&gt;$C$8,IF(Raw!$N283&gt;$C$9,IF(Raw!$N283&lt;$A$9,IF(Raw!$X283&gt;$C$9,IF(Raw!$X283&lt;$A$9,Raw!W283,-999),-999),-999),-999),-999),-999)</f>
        <v>0.37081999999999998</v>
      </c>
      <c r="P283" s="9">
        <f>IF(Raw!$G283&gt;$C$8,IF(Raw!$Q283&gt;$C$8,IF(Raw!$N283&gt;$C$9,IF(Raw!$N283&lt;$A$9,IF(Raw!$X283&gt;$C$9,IF(Raw!$X283&lt;$A$9,Raw!X283,-999),-999),-999),-999),-999),-999)</f>
        <v>370</v>
      </c>
      <c r="R283" s="9">
        <f t="shared" si="79"/>
        <v>0.27368599999999998</v>
      </c>
      <c r="S283" s="9">
        <f t="shared" si="80"/>
        <v>0.35733068030781362</v>
      </c>
      <c r="T283" s="9">
        <f t="shared" si="81"/>
        <v>0.29523400000000005</v>
      </c>
      <c r="U283" s="9">
        <f t="shared" si="82"/>
        <v>0.38010791658673565</v>
      </c>
      <c r="V283" s="15">
        <f t="shared" si="83"/>
        <v>0.19262432800000001</v>
      </c>
      <c r="X283" s="11">
        <f t="shared" si="84"/>
        <v>1.5651999999999997E+18</v>
      </c>
      <c r="Y283" s="11">
        <f t="shared" si="85"/>
        <v>8.9999999999999999E-18</v>
      </c>
      <c r="Z283" s="11">
        <f t="shared" si="86"/>
        <v>3.9500000000000001E-4</v>
      </c>
      <c r="AA283" s="16">
        <f t="shared" si="87"/>
        <v>5.5334960454233948E-3</v>
      </c>
      <c r="AB283" s="9">
        <f t="shared" si="88"/>
        <v>0.48311067617147452</v>
      </c>
      <c r="AC283" s="9">
        <f t="shared" si="89"/>
        <v>0.99446650395457659</v>
      </c>
      <c r="AD283" s="15">
        <f t="shared" si="90"/>
        <v>14.008850747907326</v>
      </c>
      <c r="AE283" s="3">
        <f t="shared" si="91"/>
        <v>1083.5999999999997</v>
      </c>
      <c r="AF283" s="2">
        <f t="shared" si="92"/>
        <v>0.25</v>
      </c>
      <c r="AG283" s="9">
        <f t="shared" si="93"/>
        <v>4.0960577473550669E-3</v>
      </c>
      <c r="AH283" s="2">
        <f t="shared" si="94"/>
        <v>0.19820610270245514</v>
      </c>
    </row>
    <row r="284" spans="1:34">
      <c r="A284" s="1">
        <f>Raw!A284</f>
        <v>271</v>
      </c>
      <c r="B284" s="14">
        <f>Raw!B284</f>
        <v>0.42408564814814814</v>
      </c>
      <c r="C284" s="15">
        <f>Raw!C284</f>
        <v>97.6</v>
      </c>
      <c r="D284" s="15">
        <f>IF(C284&gt;0.5,Raw!D284*D$11,-999)</f>
        <v>3.5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0.79139199999999998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0.96779899999999996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2.1069999999999997E+18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0.4241435185185185</v>
      </c>
      <c r="C285" s="15">
        <f>Raw!C285</f>
        <v>97.3</v>
      </c>
      <c r="D285" s="15">
        <f>IF(C285&gt;0.5,Raw!D285*D$11,-999)</f>
        <v>3.5</v>
      </c>
      <c r="E285" s="9">
        <f>IF(Raw!$G285&gt;$C$8,IF(Raw!$Q285&gt;$C$8,IF(Raw!$N285&gt;$C$9,IF(Raw!$N285&lt;$A$9,IF(Raw!$X285&gt;$C$9,IF(Raw!$X285&lt;$A$9,Raw!H285,-999),-999),-999),-999),-999),-999)</f>
        <v>0.52958700000000003</v>
      </c>
      <c r="F285" s="9">
        <f>IF(Raw!$G285&gt;$C$8,IF(Raw!$Q285&gt;$C$8,IF(Raw!$N285&gt;$C$9,IF(Raw!$N285&lt;$A$9,IF(Raw!$X285&gt;$C$9,IF(Raw!$X285&lt;$A$9,Raw!I285,-999),-999),-999),-999),-999),-999)</f>
        <v>0.85795900000000003</v>
      </c>
      <c r="G285" s="9">
        <f>Raw!G285</f>
        <v>0.97031199999999995</v>
      </c>
      <c r="H285" s="9">
        <f>IF(Raw!$G285&gt;$C$8,IF(Raw!$Q285&gt;$C$8,IF(Raw!$N285&gt;$C$9,IF(Raw!$N285&lt;$A$9,IF(Raw!$X285&gt;$C$9,IF(Raw!$X285&lt;$A$9,Raw!L285,-999),-999),-999),-999),-999),-999)</f>
        <v>900</v>
      </c>
      <c r="I285" s="9">
        <f>IF(Raw!$G285&gt;$C$8,IF(Raw!$Q285&gt;$C$8,IF(Raw!$N285&gt;$C$9,IF(Raw!$N285&lt;$A$9,IF(Raw!$X285&gt;$C$9,IF(Raw!$X285&lt;$A$9,Raw!M285,-999),-999),-999),-999),-999),-999)</f>
        <v>0.33840700000000001</v>
      </c>
      <c r="J285" s="9">
        <f>IF(Raw!$G285&gt;$C$8,IF(Raw!$Q285&gt;$C$8,IF(Raw!$N285&gt;$C$9,IF(Raw!$N285&lt;$A$9,IF(Raw!$X285&gt;$C$9,IF(Raw!$X285&lt;$A$9,Raw!N285,-999),-999),-999),-999),-999),-999)</f>
        <v>400</v>
      </c>
      <c r="K285" s="9">
        <f>IF(Raw!$G285&gt;$C$8,IF(Raw!$Q285&gt;$C$8,IF(Raw!$N285&gt;$C$9,IF(Raw!$N285&lt;$A$9,IF(Raw!$X285&gt;$C$9,IF(Raw!$X285&lt;$A$9,Raw!R285,-999),-999),-999),-999),-999),-999)</f>
        <v>0.55418500000000004</v>
      </c>
      <c r="L285" s="9">
        <f>IF(Raw!$G285&gt;$C$8,IF(Raw!$Q285&gt;$C$8,IF(Raw!$N285&gt;$C$9,IF(Raw!$N285&lt;$A$9,IF(Raw!$X285&gt;$C$9,IF(Raw!$X285&lt;$A$9,Raw!S285,-999),-999),-999),-999),-999),-999)</f>
        <v>0.88997199999999999</v>
      </c>
      <c r="M285" s="9">
        <f>Raw!Q285</f>
        <v>0.97241200000000005</v>
      </c>
      <c r="N285" s="9">
        <f>IF(Raw!$G285&gt;$C$8,IF(Raw!$Q285&gt;$C$8,IF(Raw!$N285&gt;$C$9,IF(Raw!$N285&lt;$A$9,IF(Raw!$X285&gt;$C$9,IF(Raw!$X285&lt;$A$9,Raw!V285,-999),-999),-999),-999),-999),-999)</f>
        <v>824.7</v>
      </c>
      <c r="O285" s="9">
        <f>IF(Raw!$G285&gt;$C$8,IF(Raw!$Q285&gt;$C$8,IF(Raw!$N285&gt;$C$9,IF(Raw!$N285&lt;$A$9,IF(Raw!$X285&gt;$C$9,IF(Raw!$X285&lt;$A$9,Raw!W285,-999),-999),-999),-999),-999),-999)</f>
        <v>0.31752399999999997</v>
      </c>
      <c r="P285" s="9">
        <f>IF(Raw!$G285&gt;$C$8,IF(Raw!$Q285&gt;$C$8,IF(Raw!$N285&gt;$C$9,IF(Raw!$N285&lt;$A$9,IF(Raw!$X285&gt;$C$9,IF(Raw!$X285&lt;$A$9,Raw!X285,-999),-999),-999),-999),-999),-999)</f>
        <v>420</v>
      </c>
      <c r="R285" s="9">
        <f t="shared" si="79"/>
        <v>0.328372</v>
      </c>
      <c r="S285" s="9">
        <f t="shared" si="80"/>
        <v>0.3827362379787379</v>
      </c>
      <c r="T285" s="9">
        <f t="shared" si="81"/>
        <v>0.33578699999999995</v>
      </c>
      <c r="U285" s="9">
        <f t="shared" si="82"/>
        <v>0.37730063417725496</v>
      </c>
      <c r="V285" s="15">
        <f t="shared" si="83"/>
        <v>0.22071305599999999</v>
      </c>
      <c r="X285" s="11">
        <f t="shared" si="84"/>
        <v>2.1069999999999997E+18</v>
      </c>
      <c r="Y285" s="11">
        <f t="shared" si="85"/>
        <v>8.9999999999999999E-18</v>
      </c>
      <c r="Z285" s="11">
        <f t="shared" si="86"/>
        <v>3.9999999999999996E-4</v>
      </c>
      <c r="AA285" s="16">
        <f t="shared" si="87"/>
        <v>7.5280978720211437E-3</v>
      </c>
      <c r="AB285" s="9">
        <f t="shared" si="88"/>
        <v>0.55671283740015243</v>
      </c>
      <c r="AC285" s="9">
        <f t="shared" si="89"/>
        <v>0.99247190212797876</v>
      </c>
      <c r="AD285" s="15">
        <f t="shared" si="90"/>
        <v>18.820244680052859</v>
      </c>
      <c r="AE285" s="3">
        <f t="shared" si="91"/>
        <v>1083.5999999999997</v>
      </c>
      <c r="AF285" s="2">
        <f t="shared" si="92"/>
        <v>0.25</v>
      </c>
      <c r="AG285" s="9">
        <f t="shared" si="93"/>
        <v>5.4622232716577332E-3</v>
      </c>
      <c r="AH285" s="2">
        <f t="shared" si="94"/>
        <v>0.26431414143636678</v>
      </c>
    </row>
    <row r="286" spans="1:34">
      <c r="A286" s="1">
        <f>Raw!A286</f>
        <v>273</v>
      </c>
      <c r="B286" s="14">
        <f>Raw!B286</f>
        <v>0.42420138888888892</v>
      </c>
      <c r="C286" s="15">
        <f>Raw!C286</f>
        <v>96</v>
      </c>
      <c r="D286" s="15">
        <f>IF(C286&gt;0.5,Raw!D286*D$11,-999)</f>
        <v>3.5</v>
      </c>
      <c r="E286" s="9">
        <f>IF(Raw!$G286&gt;$C$8,IF(Raw!$Q286&gt;$C$8,IF(Raw!$N286&gt;$C$9,IF(Raw!$N286&lt;$A$9,IF(Raw!$X286&gt;$C$9,IF(Raw!$X286&lt;$A$9,Raw!H286,-999),-999),-999),-999),-999),-999)</f>
        <v>0.52924300000000002</v>
      </c>
      <c r="F286" s="9">
        <f>IF(Raw!$G286&gt;$C$8,IF(Raw!$Q286&gt;$C$8,IF(Raw!$N286&gt;$C$9,IF(Raw!$N286&lt;$A$9,IF(Raw!$X286&gt;$C$9,IF(Raw!$X286&lt;$A$9,Raw!I286,-999),-999),-999),-999),-999),-999)</f>
        <v>0.84418499999999996</v>
      </c>
      <c r="G286" s="9">
        <f>Raw!G286</f>
        <v>0.97264399999999995</v>
      </c>
      <c r="H286" s="9">
        <f>IF(Raw!$G286&gt;$C$8,IF(Raw!$Q286&gt;$C$8,IF(Raw!$N286&gt;$C$9,IF(Raw!$N286&lt;$A$9,IF(Raw!$X286&gt;$C$9,IF(Raw!$X286&lt;$A$9,Raw!L286,-999),-999),-999),-999),-999),-999)</f>
        <v>867.1</v>
      </c>
      <c r="I286" s="9">
        <f>IF(Raw!$G286&gt;$C$8,IF(Raw!$Q286&gt;$C$8,IF(Raw!$N286&gt;$C$9,IF(Raw!$N286&lt;$A$9,IF(Raw!$X286&gt;$C$9,IF(Raw!$X286&lt;$A$9,Raw!M286,-999),-999),-999),-999),-999),-999)</f>
        <v>0.37081999999999998</v>
      </c>
      <c r="J286" s="9">
        <f>IF(Raw!$G286&gt;$C$8,IF(Raw!$Q286&gt;$C$8,IF(Raw!$N286&gt;$C$9,IF(Raw!$N286&lt;$A$9,IF(Raw!$X286&gt;$C$9,IF(Raw!$X286&lt;$A$9,Raw!N286,-999),-999),-999),-999),-999),-999)</f>
        <v>385</v>
      </c>
      <c r="K286" s="9">
        <f>IF(Raw!$G286&gt;$C$8,IF(Raw!$Q286&gt;$C$8,IF(Raw!$N286&gt;$C$9,IF(Raw!$N286&lt;$A$9,IF(Raw!$X286&gt;$C$9,IF(Raw!$X286&lt;$A$9,Raw!R286,-999),-999),-999),-999),-999),-999)</f>
        <v>0.51452500000000001</v>
      </c>
      <c r="L286" s="9">
        <f>IF(Raw!$G286&gt;$C$8,IF(Raw!$Q286&gt;$C$8,IF(Raw!$N286&gt;$C$9,IF(Raw!$N286&lt;$A$9,IF(Raw!$X286&gt;$C$9,IF(Raw!$X286&lt;$A$9,Raw!S286,-999),-999),-999),-999),-999),-999)</f>
        <v>0.83660400000000001</v>
      </c>
      <c r="M286" s="9">
        <f>Raw!Q286</f>
        <v>0.95406999999999997</v>
      </c>
      <c r="N286" s="9">
        <f>IF(Raw!$G286&gt;$C$8,IF(Raw!$Q286&gt;$C$8,IF(Raw!$N286&gt;$C$9,IF(Raw!$N286&lt;$A$9,IF(Raw!$X286&gt;$C$9,IF(Raw!$X286&lt;$A$9,Raw!V286,-999),-999),-999),-999),-999),-999)</f>
        <v>899.2</v>
      </c>
      <c r="O286" s="9">
        <f>IF(Raw!$G286&gt;$C$8,IF(Raw!$Q286&gt;$C$8,IF(Raw!$N286&gt;$C$9,IF(Raw!$N286&lt;$A$9,IF(Raw!$X286&gt;$C$9,IF(Raw!$X286&lt;$A$9,Raw!W286,-999),-999),-999),-999),-999),-999)</f>
        <v>0.37081999999999998</v>
      </c>
      <c r="P286" s="9">
        <f>IF(Raw!$G286&gt;$C$8,IF(Raw!$Q286&gt;$C$8,IF(Raw!$N286&gt;$C$9,IF(Raw!$N286&lt;$A$9,IF(Raw!$X286&gt;$C$9,IF(Raw!$X286&lt;$A$9,Raw!X286,-999),-999),-999),-999),-999),-999)</f>
        <v>380</v>
      </c>
      <c r="R286" s="9">
        <f t="shared" si="79"/>
        <v>0.31494199999999994</v>
      </c>
      <c r="S286" s="9">
        <f t="shared" si="80"/>
        <v>0.37307225311987297</v>
      </c>
      <c r="T286" s="9">
        <f t="shared" si="81"/>
        <v>0.322079</v>
      </c>
      <c r="U286" s="9">
        <f t="shared" si="82"/>
        <v>0.38498381552084376</v>
      </c>
      <c r="V286" s="15">
        <f t="shared" si="83"/>
        <v>0.20747779199999999</v>
      </c>
      <c r="X286" s="11">
        <f t="shared" si="84"/>
        <v>2.1069999999999997E+18</v>
      </c>
      <c r="Y286" s="11">
        <f t="shared" si="85"/>
        <v>8.6709999999999995E-18</v>
      </c>
      <c r="Z286" s="11">
        <f t="shared" si="86"/>
        <v>3.8499999999999998E-4</v>
      </c>
      <c r="AA286" s="16">
        <f t="shared" si="87"/>
        <v>6.9847420644482882E-3</v>
      </c>
      <c r="AB286" s="9">
        <f t="shared" si="88"/>
        <v>0.51677463873937546</v>
      </c>
      <c r="AC286" s="9">
        <f t="shared" si="89"/>
        <v>0.99301525793555168</v>
      </c>
      <c r="AD286" s="15">
        <f t="shared" si="90"/>
        <v>18.142187180385164</v>
      </c>
      <c r="AE286" s="3">
        <f t="shared" si="91"/>
        <v>1043.9883999999997</v>
      </c>
      <c r="AF286" s="2">
        <f t="shared" si="92"/>
        <v>0.25</v>
      </c>
      <c r="AG286" s="9">
        <f t="shared" si="93"/>
        <v>5.3726526481523229E-3</v>
      </c>
      <c r="AH286" s="2">
        <f t="shared" si="94"/>
        <v>0.25997986557975805</v>
      </c>
    </row>
    <row r="287" spans="1:34">
      <c r="A287" s="1">
        <f>Raw!A287</f>
        <v>274</v>
      </c>
      <c r="B287" s="14">
        <f>Raw!B287</f>
        <v>0.42424768518518513</v>
      </c>
      <c r="C287" s="15">
        <f>Raw!C287</f>
        <v>95.3</v>
      </c>
      <c r="D287" s="15">
        <f>IF(C287&gt;0.5,Raw!D287*D$11,-999)</f>
        <v>2.6</v>
      </c>
      <c r="E287" s="9">
        <f>IF(Raw!$G287&gt;$C$8,IF(Raw!$Q287&gt;$C$8,IF(Raw!$N287&gt;$C$9,IF(Raw!$N287&lt;$A$9,IF(Raw!$X287&gt;$C$9,IF(Raw!$X287&lt;$A$9,Raw!H287,-999),-999),-999),-999),-999),-999)</f>
        <v>0.51525699999999997</v>
      </c>
      <c r="F287" s="9">
        <f>IF(Raw!$G287&gt;$C$8,IF(Raw!$Q287&gt;$C$8,IF(Raw!$N287&gt;$C$9,IF(Raw!$N287&lt;$A$9,IF(Raw!$X287&gt;$C$9,IF(Raw!$X287&lt;$A$9,Raw!I287,-999),-999),-999),-999),-999),-999)</f>
        <v>0.82949899999999999</v>
      </c>
      <c r="G287" s="9">
        <f>Raw!G287</f>
        <v>0.96952400000000005</v>
      </c>
      <c r="H287" s="9">
        <f>IF(Raw!$G287&gt;$C$8,IF(Raw!$Q287&gt;$C$8,IF(Raw!$N287&gt;$C$9,IF(Raw!$N287&lt;$A$9,IF(Raw!$X287&gt;$C$9,IF(Raw!$X287&lt;$A$9,Raw!L287,-999),-999),-999),-999),-999),-999)</f>
        <v>900</v>
      </c>
      <c r="I287" s="9">
        <f>IF(Raw!$G287&gt;$C$8,IF(Raw!$Q287&gt;$C$8,IF(Raw!$N287&gt;$C$9,IF(Raw!$N287&lt;$A$9,IF(Raw!$X287&gt;$C$9,IF(Raw!$X287&lt;$A$9,Raw!M287,-999),-999),-999),-999),-999),-999)</f>
        <v>0.32745200000000002</v>
      </c>
      <c r="J287" s="9">
        <f>IF(Raw!$G287&gt;$C$8,IF(Raw!$Q287&gt;$C$8,IF(Raw!$N287&gt;$C$9,IF(Raw!$N287&lt;$A$9,IF(Raw!$X287&gt;$C$9,IF(Raw!$X287&lt;$A$9,Raw!N287,-999),-999),-999),-999),-999),-999)</f>
        <v>464</v>
      </c>
      <c r="K287" s="9">
        <f>IF(Raw!$G287&gt;$C$8,IF(Raw!$Q287&gt;$C$8,IF(Raw!$N287&gt;$C$9,IF(Raw!$N287&lt;$A$9,IF(Raw!$X287&gt;$C$9,IF(Raw!$X287&lt;$A$9,Raw!R287,-999),-999),-999),-999),-999),-999)</f>
        <v>0.52298699999999998</v>
      </c>
      <c r="L287" s="9">
        <f>IF(Raw!$G287&gt;$C$8,IF(Raw!$Q287&gt;$C$8,IF(Raw!$N287&gt;$C$9,IF(Raw!$N287&lt;$A$9,IF(Raw!$X287&gt;$C$9,IF(Raw!$X287&lt;$A$9,Raw!S287,-999),-999),-999),-999),-999),-999)</f>
        <v>0.85323199999999999</v>
      </c>
      <c r="M287" s="9">
        <f>Raw!Q287</f>
        <v>0.96876700000000004</v>
      </c>
      <c r="N287" s="9">
        <f>IF(Raw!$G287&gt;$C$8,IF(Raw!$Q287&gt;$C$8,IF(Raw!$N287&gt;$C$9,IF(Raw!$N287&lt;$A$9,IF(Raw!$X287&gt;$C$9,IF(Raw!$X287&lt;$A$9,Raw!V287,-999),-999),-999),-999),-999),-999)</f>
        <v>900</v>
      </c>
      <c r="O287" s="9">
        <f>IF(Raw!$G287&gt;$C$8,IF(Raw!$Q287&gt;$C$8,IF(Raw!$N287&gt;$C$9,IF(Raw!$N287&lt;$A$9,IF(Raw!$X287&gt;$C$9,IF(Raw!$X287&lt;$A$9,Raw!W287,-999),-999),-999),-999),-999),-999)</f>
        <v>0.37081999999999998</v>
      </c>
      <c r="P287" s="9">
        <f>IF(Raw!$G287&gt;$C$8,IF(Raw!$Q287&gt;$C$8,IF(Raw!$N287&gt;$C$9,IF(Raw!$N287&lt;$A$9,IF(Raw!$X287&gt;$C$9,IF(Raw!$X287&lt;$A$9,Raw!X287,-999),-999),-999),-999),-999),-999)</f>
        <v>441</v>
      </c>
      <c r="R287" s="9">
        <f t="shared" si="79"/>
        <v>0.31424200000000002</v>
      </c>
      <c r="S287" s="9">
        <f t="shared" si="80"/>
        <v>0.37883348864796706</v>
      </c>
      <c r="T287" s="9">
        <f t="shared" si="81"/>
        <v>0.33024500000000001</v>
      </c>
      <c r="U287" s="9">
        <f t="shared" si="82"/>
        <v>0.38705182177883624</v>
      </c>
      <c r="V287" s="15">
        <f t="shared" si="83"/>
        <v>0.21160153600000001</v>
      </c>
      <c r="X287" s="11">
        <f t="shared" si="84"/>
        <v>1.5651999999999997E+18</v>
      </c>
      <c r="Y287" s="11">
        <f t="shared" si="85"/>
        <v>8.9999999999999999E-18</v>
      </c>
      <c r="Z287" s="11">
        <f t="shared" si="86"/>
        <v>4.64E-4</v>
      </c>
      <c r="AA287" s="16">
        <f t="shared" si="87"/>
        <v>6.493829741706262E-3</v>
      </c>
      <c r="AB287" s="9">
        <f t="shared" si="88"/>
        <v>0.52513155480304974</v>
      </c>
      <c r="AC287" s="9">
        <f t="shared" si="89"/>
        <v>0.9935061702582938</v>
      </c>
      <c r="AD287" s="15">
        <f t="shared" si="90"/>
        <v>13.99532271919453</v>
      </c>
      <c r="AE287" s="3">
        <f t="shared" si="91"/>
        <v>1083.5999999999997</v>
      </c>
      <c r="AF287" s="2">
        <f t="shared" si="92"/>
        <v>0.25</v>
      </c>
      <c r="AG287" s="9">
        <f t="shared" si="93"/>
        <v>4.166857811420753E-3</v>
      </c>
      <c r="AH287" s="2">
        <f t="shared" si="94"/>
        <v>0.20163208095644952</v>
      </c>
    </row>
    <row r="288" spans="1:34">
      <c r="A288" s="1">
        <f>Raw!A288</f>
        <v>275</v>
      </c>
      <c r="B288" s="14">
        <f>Raw!B288</f>
        <v>0.42430555555555555</v>
      </c>
      <c r="C288" s="15">
        <f>Raw!C288</f>
        <v>93.8</v>
      </c>
      <c r="D288" s="15">
        <f>IF(C288&gt;0.5,Raw!D288*D$11,-999)</f>
        <v>3.5</v>
      </c>
      <c r="E288" s="9">
        <f>IF(Raw!$G288&gt;$C$8,IF(Raw!$Q288&gt;$C$8,IF(Raw!$N288&gt;$C$9,IF(Raw!$N288&lt;$A$9,IF(Raw!$X288&gt;$C$9,IF(Raw!$X288&lt;$A$9,Raw!H288,-999),-999),-999),-999),-999),-999)</f>
        <v>0.50230699999999995</v>
      </c>
      <c r="F288" s="9">
        <f>IF(Raw!$G288&gt;$C$8,IF(Raw!$Q288&gt;$C$8,IF(Raw!$N288&gt;$C$9,IF(Raw!$N288&lt;$A$9,IF(Raw!$X288&gt;$C$9,IF(Raw!$X288&lt;$A$9,Raw!I288,-999),-999),-999),-999),-999),-999)</f>
        <v>0.80657000000000001</v>
      </c>
      <c r="G288" s="9">
        <f>Raw!G288</f>
        <v>0.96154600000000001</v>
      </c>
      <c r="H288" s="9">
        <f>IF(Raw!$G288&gt;$C$8,IF(Raw!$Q288&gt;$C$8,IF(Raw!$N288&gt;$C$9,IF(Raw!$N288&lt;$A$9,IF(Raw!$X288&gt;$C$9,IF(Raw!$X288&lt;$A$9,Raw!L288,-999),-999),-999),-999),-999),-999)</f>
        <v>900</v>
      </c>
      <c r="I288" s="9">
        <f>IF(Raw!$G288&gt;$C$8,IF(Raw!$Q288&gt;$C$8,IF(Raw!$N288&gt;$C$9,IF(Raw!$N288&lt;$A$9,IF(Raw!$X288&gt;$C$9,IF(Raw!$X288&lt;$A$9,Raw!M288,-999),-999),-999),-999),-999),-999)</f>
        <v>0.36306300000000002</v>
      </c>
      <c r="J288" s="9">
        <f>IF(Raw!$G288&gt;$C$8,IF(Raw!$Q288&gt;$C$8,IF(Raw!$N288&gt;$C$9,IF(Raw!$N288&lt;$A$9,IF(Raw!$X288&gt;$C$9,IF(Raw!$X288&lt;$A$9,Raw!N288,-999),-999),-999),-999),-999),-999)</f>
        <v>431</v>
      </c>
      <c r="K288" s="9">
        <f>IF(Raw!$G288&gt;$C$8,IF(Raw!$Q288&gt;$C$8,IF(Raw!$N288&gt;$C$9,IF(Raw!$N288&lt;$A$9,IF(Raw!$X288&gt;$C$9,IF(Raw!$X288&lt;$A$9,Raw!R288,-999),-999),-999),-999),-999),-999)</f>
        <v>0.52092000000000005</v>
      </c>
      <c r="L288" s="9">
        <f>IF(Raw!$G288&gt;$C$8,IF(Raw!$Q288&gt;$C$8,IF(Raw!$N288&gt;$C$9,IF(Raw!$N288&lt;$A$9,IF(Raw!$X288&gt;$C$9,IF(Raw!$X288&lt;$A$9,Raw!S288,-999),-999),-999),-999),-999),-999)</f>
        <v>0.87204499999999996</v>
      </c>
      <c r="M288" s="9">
        <f>Raw!Q288</f>
        <v>0.96371899999999999</v>
      </c>
      <c r="N288" s="9">
        <f>IF(Raw!$G288&gt;$C$8,IF(Raw!$Q288&gt;$C$8,IF(Raw!$N288&gt;$C$9,IF(Raw!$N288&lt;$A$9,IF(Raw!$X288&gt;$C$9,IF(Raw!$X288&lt;$A$9,Raw!V288,-999),-999),-999),-999),-999),-999)</f>
        <v>900</v>
      </c>
      <c r="O288" s="9">
        <f>IF(Raw!$G288&gt;$C$8,IF(Raw!$Q288&gt;$C$8,IF(Raw!$N288&gt;$C$9,IF(Raw!$N288&lt;$A$9,IF(Raw!$X288&gt;$C$9,IF(Raw!$X288&lt;$A$9,Raw!W288,-999),-999),-999),-999),-999),-999)</f>
        <v>0.37081999999999998</v>
      </c>
      <c r="P288" s="9">
        <f>IF(Raw!$G288&gt;$C$8,IF(Raw!$Q288&gt;$C$8,IF(Raw!$N288&gt;$C$9,IF(Raw!$N288&lt;$A$9,IF(Raw!$X288&gt;$C$9,IF(Raw!$X288&lt;$A$9,Raw!X288,-999),-999),-999),-999),-999),-999)</f>
        <v>434</v>
      </c>
      <c r="R288" s="9">
        <f t="shared" si="79"/>
        <v>0.30426300000000006</v>
      </c>
      <c r="S288" s="9">
        <f t="shared" si="80"/>
        <v>0.37723074252699712</v>
      </c>
      <c r="T288" s="9">
        <f t="shared" si="81"/>
        <v>0.35112499999999991</v>
      </c>
      <c r="U288" s="9">
        <f t="shared" si="82"/>
        <v>0.40264550567917934</v>
      </c>
      <c r="V288" s="15">
        <f t="shared" si="83"/>
        <v>0.21626715999999999</v>
      </c>
      <c r="X288" s="11">
        <f t="shared" si="84"/>
        <v>2.1069999999999997E+18</v>
      </c>
      <c r="Y288" s="11">
        <f t="shared" si="85"/>
        <v>8.9999999999999999E-18</v>
      </c>
      <c r="Z288" s="11">
        <f t="shared" si="86"/>
        <v>4.3099999999999996E-4</v>
      </c>
      <c r="AA288" s="16">
        <f t="shared" si="87"/>
        <v>8.106795728847949E-3</v>
      </c>
      <c r="AB288" s="9">
        <f t="shared" si="88"/>
        <v>0.52376649865029179</v>
      </c>
      <c r="AC288" s="9">
        <f t="shared" si="89"/>
        <v>0.99189320427115202</v>
      </c>
      <c r="AD288" s="15">
        <f t="shared" si="90"/>
        <v>18.809270832593853</v>
      </c>
      <c r="AE288" s="3">
        <f t="shared" si="91"/>
        <v>1083.5999999999997</v>
      </c>
      <c r="AF288" s="2">
        <f t="shared" si="92"/>
        <v>0.25</v>
      </c>
      <c r="AG288" s="9">
        <f t="shared" si="93"/>
        <v>5.8257448968049158E-3</v>
      </c>
      <c r="AH288" s="2">
        <f t="shared" si="94"/>
        <v>0.28190476369139045</v>
      </c>
    </row>
    <row r="289" spans="1:34">
      <c r="A289" s="1">
        <f>Raw!A289</f>
        <v>276</v>
      </c>
      <c r="B289" s="14">
        <f>Raw!B289</f>
        <v>0.42436342592592591</v>
      </c>
      <c r="C289" s="15">
        <f>Raw!C289</f>
        <v>93.8</v>
      </c>
      <c r="D289" s="15">
        <f>IF(C289&gt;0.5,Raw!D289*D$11,-999)</f>
        <v>3.5</v>
      </c>
      <c r="E289" s="9">
        <f>IF(Raw!$G289&gt;$C$8,IF(Raw!$Q289&gt;$C$8,IF(Raw!$N289&gt;$C$9,IF(Raw!$N289&lt;$A$9,IF(Raw!$X289&gt;$C$9,IF(Raw!$X289&lt;$A$9,Raw!H289,-999),-999),-999),-999),-999),-999)</f>
        <v>0.51317000000000002</v>
      </c>
      <c r="F289" s="9">
        <f>IF(Raw!$G289&gt;$C$8,IF(Raw!$Q289&gt;$C$8,IF(Raw!$N289&gt;$C$9,IF(Raw!$N289&lt;$A$9,IF(Raw!$X289&gt;$C$9,IF(Raw!$X289&lt;$A$9,Raw!I289,-999),-999),-999),-999),-999),-999)</f>
        <v>0.82135899999999995</v>
      </c>
      <c r="G289" s="9">
        <f>Raw!G289</f>
        <v>0.96410499999999999</v>
      </c>
      <c r="H289" s="9">
        <f>IF(Raw!$G289&gt;$C$8,IF(Raw!$Q289&gt;$C$8,IF(Raw!$N289&gt;$C$9,IF(Raw!$N289&lt;$A$9,IF(Raw!$X289&gt;$C$9,IF(Raw!$X289&lt;$A$9,Raw!L289,-999),-999),-999),-999),-999),-999)</f>
        <v>900</v>
      </c>
      <c r="I289" s="9">
        <f>IF(Raw!$G289&gt;$C$8,IF(Raw!$Q289&gt;$C$8,IF(Raw!$N289&gt;$C$9,IF(Raw!$N289&lt;$A$9,IF(Raw!$X289&gt;$C$9,IF(Raw!$X289&lt;$A$9,Raw!M289,-999),-999),-999),-999),-999),-999)</f>
        <v>0.35859200000000002</v>
      </c>
      <c r="J289" s="9">
        <f>IF(Raw!$G289&gt;$C$8,IF(Raw!$Q289&gt;$C$8,IF(Raw!$N289&gt;$C$9,IF(Raw!$N289&lt;$A$9,IF(Raw!$X289&gt;$C$9,IF(Raw!$X289&lt;$A$9,Raw!N289,-999),-999),-999),-999),-999),-999)</f>
        <v>622</v>
      </c>
      <c r="K289" s="9">
        <f>IF(Raw!$G289&gt;$C$8,IF(Raw!$Q289&gt;$C$8,IF(Raw!$N289&gt;$C$9,IF(Raw!$N289&lt;$A$9,IF(Raw!$X289&gt;$C$9,IF(Raw!$X289&lt;$A$9,Raw!R289,-999),-999),-999),-999),-999),-999)</f>
        <v>0.50239500000000004</v>
      </c>
      <c r="L289" s="9">
        <f>IF(Raw!$G289&gt;$C$8,IF(Raw!$Q289&gt;$C$8,IF(Raw!$N289&gt;$C$9,IF(Raw!$N289&lt;$A$9,IF(Raw!$X289&gt;$C$9,IF(Raw!$X289&lt;$A$9,Raw!S289,-999),-999),-999),-999),-999),-999)</f>
        <v>0.82594599999999996</v>
      </c>
      <c r="M289" s="9">
        <f>Raw!Q289</f>
        <v>0.97028300000000001</v>
      </c>
      <c r="N289" s="9">
        <f>IF(Raw!$G289&gt;$C$8,IF(Raw!$Q289&gt;$C$8,IF(Raw!$N289&gt;$C$9,IF(Raw!$N289&lt;$A$9,IF(Raw!$X289&gt;$C$9,IF(Raw!$X289&lt;$A$9,Raw!V289,-999),-999),-999),-999),-999),-999)</f>
        <v>881.2</v>
      </c>
      <c r="O289" s="9">
        <f>IF(Raw!$G289&gt;$C$8,IF(Raw!$Q289&gt;$C$8,IF(Raw!$N289&gt;$C$9,IF(Raw!$N289&lt;$A$9,IF(Raw!$X289&gt;$C$9,IF(Raw!$X289&lt;$A$9,Raw!W289,-999),-999),-999),-999),-999),-999)</f>
        <v>0.37081999999999998</v>
      </c>
      <c r="P289" s="9">
        <f>IF(Raw!$G289&gt;$C$8,IF(Raw!$Q289&gt;$C$8,IF(Raw!$N289&gt;$C$9,IF(Raw!$N289&lt;$A$9,IF(Raw!$X289&gt;$C$9,IF(Raw!$X289&lt;$A$9,Raw!X289,-999),-999),-999),-999),-999),-999)</f>
        <v>483</v>
      </c>
      <c r="R289" s="9">
        <f t="shared" si="79"/>
        <v>0.30818899999999994</v>
      </c>
      <c r="S289" s="9">
        <f t="shared" si="80"/>
        <v>0.37521838806173663</v>
      </c>
      <c r="T289" s="9">
        <f t="shared" si="81"/>
        <v>0.32355099999999992</v>
      </c>
      <c r="U289" s="9">
        <f t="shared" si="82"/>
        <v>0.39173384216401547</v>
      </c>
      <c r="V289" s="15">
        <f t="shared" si="83"/>
        <v>0.204834608</v>
      </c>
      <c r="X289" s="11">
        <f t="shared" si="84"/>
        <v>2.1069999999999997E+18</v>
      </c>
      <c r="Y289" s="11">
        <f t="shared" si="85"/>
        <v>8.9999999999999999E-18</v>
      </c>
      <c r="Z289" s="11">
        <f t="shared" si="86"/>
        <v>6.2199999999999994E-4</v>
      </c>
      <c r="AA289" s="16">
        <f t="shared" si="87"/>
        <v>1.1657486114484458E-2</v>
      </c>
      <c r="AB289" s="9">
        <f t="shared" si="88"/>
        <v>0.50616679128982756</v>
      </c>
      <c r="AC289" s="9">
        <f t="shared" si="89"/>
        <v>0.98834251388551564</v>
      </c>
      <c r="AD289" s="15">
        <f t="shared" si="90"/>
        <v>18.74193909081103</v>
      </c>
      <c r="AE289" s="3">
        <f t="shared" si="91"/>
        <v>1083.5999999999997</v>
      </c>
      <c r="AF289" s="2">
        <f t="shared" si="92"/>
        <v>0.25</v>
      </c>
      <c r="AG289" s="9">
        <f t="shared" si="93"/>
        <v>5.6475783151133541E-3</v>
      </c>
      <c r="AH289" s="2">
        <f t="shared" si="94"/>
        <v>0.27328337552573134</v>
      </c>
    </row>
    <row r="290" spans="1:34">
      <c r="A290" s="1">
        <f>Raw!A290</f>
        <v>277</v>
      </c>
      <c r="B290" s="14">
        <f>Raw!B290</f>
        <v>0.42442129629629632</v>
      </c>
      <c r="C290" s="15">
        <f>Raw!C290</f>
        <v>92.7</v>
      </c>
      <c r="D290" s="15">
        <f>IF(C290&gt;0.5,Raw!D290*D$11,-999)</f>
        <v>3.5</v>
      </c>
      <c r="E290" s="9">
        <f>IF(Raw!$G290&gt;$C$8,IF(Raw!$Q290&gt;$C$8,IF(Raw!$N290&gt;$C$9,IF(Raw!$N290&lt;$A$9,IF(Raw!$X290&gt;$C$9,IF(Raw!$X290&lt;$A$9,Raw!H290,-999),-999),-999),-999),-999),-999)</f>
        <v>0.50440499999999999</v>
      </c>
      <c r="F290" s="9">
        <f>IF(Raw!$G290&gt;$C$8,IF(Raw!$Q290&gt;$C$8,IF(Raw!$N290&gt;$C$9,IF(Raw!$N290&lt;$A$9,IF(Raw!$X290&gt;$C$9,IF(Raw!$X290&lt;$A$9,Raw!I290,-999),-999),-999),-999),-999),-999)</f>
        <v>0.83149499999999998</v>
      </c>
      <c r="G290" s="9">
        <f>Raw!G290</f>
        <v>0.96478600000000003</v>
      </c>
      <c r="H290" s="9">
        <f>IF(Raw!$G290&gt;$C$8,IF(Raw!$Q290&gt;$C$8,IF(Raw!$N290&gt;$C$9,IF(Raw!$N290&lt;$A$9,IF(Raw!$X290&gt;$C$9,IF(Raw!$X290&lt;$A$9,Raw!L290,-999),-999),-999),-999),-999),-999)</f>
        <v>900</v>
      </c>
      <c r="I290" s="9">
        <f>IF(Raw!$G290&gt;$C$8,IF(Raw!$Q290&gt;$C$8,IF(Raw!$N290&gt;$C$9,IF(Raw!$N290&lt;$A$9,IF(Raw!$X290&gt;$C$9,IF(Raw!$X290&lt;$A$9,Raw!M290,-999),-999),-999),-999),-999),-999)</f>
        <v>0.22917899999999999</v>
      </c>
      <c r="J290" s="9">
        <f>IF(Raw!$G290&gt;$C$8,IF(Raw!$Q290&gt;$C$8,IF(Raw!$N290&gt;$C$9,IF(Raw!$N290&lt;$A$9,IF(Raw!$X290&gt;$C$9,IF(Raw!$X290&lt;$A$9,Raw!N290,-999),-999),-999),-999),-999),-999)</f>
        <v>412</v>
      </c>
      <c r="K290" s="9">
        <f>IF(Raw!$G290&gt;$C$8,IF(Raw!$Q290&gt;$C$8,IF(Raw!$N290&gt;$C$9,IF(Raw!$N290&lt;$A$9,IF(Raw!$X290&gt;$C$9,IF(Raw!$X290&lt;$A$9,Raw!R290,-999),-999),-999),-999),-999),-999)</f>
        <v>0.54614200000000002</v>
      </c>
      <c r="L290" s="9">
        <f>IF(Raw!$G290&gt;$C$8,IF(Raw!$Q290&gt;$C$8,IF(Raw!$N290&gt;$C$9,IF(Raw!$N290&lt;$A$9,IF(Raw!$X290&gt;$C$9,IF(Raw!$X290&lt;$A$9,Raw!S290,-999),-999),-999),-999),-999),-999)</f>
        <v>0.88715299999999997</v>
      </c>
      <c r="M290" s="9">
        <f>Raw!Q290</f>
        <v>0.97983200000000004</v>
      </c>
      <c r="N290" s="9">
        <f>IF(Raw!$G290&gt;$C$8,IF(Raw!$Q290&gt;$C$8,IF(Raw!$N290&gt;$C$9,IF(Raw!$N290&lt;$A$9,IF(Raw!$X290&gt;$C$9,IF(Raw!$X290&lt;$A$9,Raw!V290,-999),-999),-999),-999),-999),-999)</f>
        <v>847.6</v>
      </c>
      <c r="O290" s="9">
        <f>IF(Raw!$G290&gt;$C$8,IF(Raw!$Q290&gt;$C$8,IF(Raw!$N290&gt;$C$9,IF(Raw!$N290&lt;$A$9,IF(Raw!$X290&gt;$C$9,IF(Raw!$X290&lt;$A$9,Raw!W290,-999),-999),-999),-999),-999),-999)</f>
        <v>0.28602699999999998</v>
      </c>
      <c r="P290" s="9">
        <f>IF(Raw!$G290&gt;$C$8,IF(Raw!$Q290&gt;$C$8,IF(Raw!$N290&gt;$C$9,IF(Raw!$N290&lt;$A$9,IF(Raw!$X290&gt;$C$9,IF(Raw!$X290&lt;$A$9,Raw!X290,-999),-999),-999),-999),-999),-999)</f>
        <v>355</v>
      </c>
      <c r="R290" s="9">
        <f t="shared" si="79"/>
        <v>0.32708999999999999</v>
      </c>
      <c r="S290" s="9">
        <f t="shared" si="80"/>
        <v>0.39337578698609132</v>
      </c>
      <c r="T290" s="9">
        <f t="shared" si="81"/>
        <v>0.34101099999999995</v>
      </c>
      <c r="U290" s="9">
        <f t="shared" si="82"/>
        <v>0.38438803678734101</v>
      </c>
      <c r="V290" s="15">
        <f t="shared" si="83"/>
        <v>0.22001394399999999</v>
      </c>
      <c r="X290" s="11">
        <f t="shared" si="84"/>
        <v>2.1069999999999997E+18</v>
      </c>
      <c r="Y290" s="11">
        <f t="shared" si="85"/>
        <v>8.9999999999999999E-18</v>
      </c>
      <c r="Z290" s="11">
        <f t="shared" si="86"/>
        <v>4.1199999999999999E-4</v>
      </c>
      <c r="AA290" s="16">
        <f t="shared" si="87"/>
        <v>7.7521900308235416E-3</v>
      </c>
      <c r="AB290" s="9">
        <f t="shared" si="88"/>
        <v>0.54878558207460115</v>
      </c>
      <c r="AC290" s="9">
        <f t="shared" si="89"/>
        <v>0.9922478099691765</v>
      </c>
      <c r="AD290" s="15">
        <f t="shared" si="90"/>
        <v>18.81599522044549</v>
      </c>
      <c r="AE290" s="3">
        <f t="shared" si="91"/>
        <v>1083.5999999999997</v>
      </c>
      <c r="AF290" s="2">
        <f t="shared" si="92"/>
        <v>0.25</v>
      </c>
      <c r="AG290" s="9">
        <f t="shared" si="93"/>
        <v>5.5635718946054104E-3</v>
      </c>
      <c r="AH290" s="2">
        <f t="shared" si="94"/>
        <v>0.26921834855641802</v>
      </c>
    </row>
    <row r="291" spans="1:34">
      <c r="A291" s="1">
        <f>Raw!A291</f>
        <v>278</v>
      </c>
      <c r="B291" s="14">
        <f>Raw!B291</f>
        <v>0.42447916666666669</v>
      </c>
      <c r="C291" s="15">
        <f>Raw!C291</f>
        <v>91.8</v>
      </c>
      <c r="D291" s="15">
        <f>IF(C291&gt;0.5,Raw!D291*D$11,-999)</f>
        <v>3.5</v>
      </c>
      <c r="E291" s="9">
        <f>IF(Raw!$G291&gt;$C$8,IF(Raw!$Q291&gt;$C$8,IF(Raw!$N291&gt;$C$9,IF(Raw!$N291&lt;$A$9,IF(Raw!$X291&gt;$C$9,IF(Raw!$X291&lt;$A$9,Raw!H291,-999),-999),-999),-999),-999),-999)</f>
        <v>0.54230100000000003</v>
      </c>
      <c r="F291" s="9">
        <f>IF(Raw!$G291&gt;$C$8,IF(Raw!$Q291&gt;$C$8,IF(Raw!$N291&gt;$C$9,IF(Raw!$N291&lt;$A$9,IF(Raw!$X291&gt;$C$9,IF(Raw!$X291&lt;$A$9,Raw!I291,-999),-999),-999),-999),-999),-999)</f>
        <v>0.89188999999999996</v>
      </c>
      <c r="G291" s="9">
        <f>Raw!G291</f>
        <v>0.97717299999999996</v>
      </c>
      <c r="H291" s="9">
        <f>IF(Raw!$G291&gt;$C$8,IF(Raw!$Q291&gt;$C$8,IF(Raw!$N291&gt;$C$9,IF(Raw!$N291&lt;$A$9,IF(Raw!$X291&gt;$C$9,IF(Raw!$X291&lt;$A$9,Raw!L291,-999),-999),-999),-999),-999),-999)</f>
        <v>891.3</v>
      </c>
      <c r="I291" s="9">
        <f>IF(Raw!$G291&gt;$C$8,IF(Raw!$Q291&gt;$C$8,IF(Raw!$N291&gt;$C$9,IF(Raw!$N291&lt;$A$9,IF(Raw!$X291&gt;$C$9,IF(Raw!$X291&lt;$A$9,Raw!M291,-999),-999),-999),-999),-999),-999)</f>
        <v>0.29870000000000002</v>
      </c>
      <c r="J291" s="9">
        <f>IF(Raw!$G291&gt;$C$8,IF(Raw!$Q291&gt;$C$8,IF(Raw!$N291&gt;$C$9,IF(Raw!$N291&lt;$A$9,IF(Raw!$X291&gt;$C$9,IF(Raw!$X291&lt;$A$9,Raw!N291,-999),-999),-999),-999),-999),-999)</f>
        <v>382</v>
      </c>
      <c r="K291" s="9">
        <f>IF(Raw!$G291&gt;$C$8,IF(Raw!$Q291&gt;$C$8,IF(Raw!$N291&gt;$C$9,IF(Raw!$N291&lt;$A$9,IF(Raw!$X291&gt;$C$9,IF(Raw!$X291&lt;$A$9,Raw!R291,-999),-999),-999),-999),-999),-999)</f>
        <v>0.57224900000000001</v>
      </c>
      <c r="L291" s="9">
        <f>IF(Raw!$G291&gt;$C$8,IF(Raw!$Q291&gt;$C$8,IF(Raw!$N291&gt;$C$9,IF(Raw!$N291&lt;$A$9,IF(Raw!$X291&gt;$C$9,IF(Raw!$X291&lt;$A$9,Raw!S291,-999),-999),-999),-999),-999),-999)</f>
        <v>0.91670300000000005</v>
      </c>
      <c r="M291" s="9">
        <f>Raw!Q291</f>
        <v>0.96045700000000001</v>
      </c>
      <c r="N291" s="9">
        <f>IF(Raw!$G291&gt;$C$8,IF(Raw!$Q291&gt;$C$8,IF(Raw!$N291&gt;$C$9,IF(Raw!$N291&lt;$A$9,IF(Raw!$X291&gt;$C$9,IF(Raw!$X291&lt;$A$9,Raw!V291,-999),-999),-999),-999),-999),-999)</f>
        <v>900</v>
      </c>
      <c r="O291" s="9">
        <f>IF(Raw!$G291&gt;$C$8,IF(Raw!$Q291&gt;$C$8,IF(Raw!$N291&gt;$C$9,IF(Raw!$N291&lt;$A$9,IF(Raw!$X291&gt;$C$9,IF(Raw!$X291&lt;$A$9,Raw!W291,-999),-999),-999),-999),-999),-999)</f>
        <v>0.36814400000000003</v>
      </c>
      <c r="P291" s="9">
        <f>IF(Raw!$G291&gt;$C$8,IF(Raw!$Q291&gt;$C$8,IF(Raw!$N291&gt;$C$9,IF(Raw!$N291&lt;$A$9,IF(Raw!$X291&gt;$C$9,IF(Raw!$X291&lt;$A$9,Raw!X291,-999),-999),-999),-999),-999),-999)</f>
        <v>424</v>
      </c>
      <c r="R291" s="9">
        <f t="shared" si="79"/>
        <v>0.34958899999999993</v>
      </c>
      <c r="S291" s="9">
        <f t="shared" si="80"/>
        <v>0.39196425568175441</v>
      </c>
      <c r="T291" s="9">
        <f t="shared" si="81"/>
        <v>0.34445400000000004</v>
      </c>
      <c r="U291" s="9">
        <f t="shared" si="82"/>
        <v>0.37575310651323279</v>
      </c>
      <c r="V291" s="15">
        <f t="shared" si="83"/>
        <v>0.227342344</v>
      </c>
      <c r="X291" s="11">
        <f t="shared" si="84"/>
        <v>2.1069999999999997E+18</v>
      </c>
      <c r="Y291" s="11">
        <f t="shared" si="85"/>
        <v>8.9129999999999987E-18</v>
      </c>
      <c r="Z291" s="11">
        <f t="shared" si="86"/>
        <v>3.8199999999999996E-4</v>
      </c>
      <c r="AA291" s="16">
        <f t="shared" si="87"/>
        <v>7.1227445184886577E-3</v>
      </c>
      <c r="AB291" s="9">
        <f t="shared" si="88"/>
        <v>0.57470245784037155</v>
      </c>
      <c r="AC291" s="9">
        <f t="shared" si="89"/>
        <v>0.99287725548151118</v>
      </c>
      <c r="AD291" s="15">
        <f t="shared" si="90"/>
        <v>18.645928058870833</v>
      </c>
      <c r="AE291" s="3">
        <f t="shared" si="91"/>
        <v>1073.1251999999995</v>
      </c>
      <c r="AF291" s="2">
        <f t="shared" si="92"/>
        <v>0.25</v>
      </c>
      <c r="AG291" s="9">
        <f t="shared" si="93"/>
        <v>5.3894349168792065E-3</v>
      </c>
      <c r="AH291" s="2">
        <f t="shared" si="94"/>
        <v>0.26079195082953482</v>
      </c>
    </row>
    <row r="292" spans="1:34">
      <c r="A292" s="1">
        <f>Raw!A292</f>
        <v>279</v>
      </c>
      <c r="B292" s="14">
        <f>Raw!B292</f>
        <v>0.42452546296296295</v>
      </c>
      <c r="C292" s="15">
        <f>Raw!C292</f>
        <v>90.9</v>
      </c>
      <c r="D292" s="15">
        <f>IF(C292&gt;0.5,Raw!D292*D$11,-999)</f>
        <v>3.5</v>
      </c>
      <c r="E292" s="9">
        <f>IF(Raw!$G292&gt;$C$8,IF(Raw!$Q292&gt;$C$8,IF(Raw!$N292&gt;$C$9,IF(Raw!$N292&lt;$A$9,IF(Raw!$X292&gt;$C$9,IF(Raw!$X292&lt;$A$9,Raw!H292,-999),-999),-999),-999),-999),-999)</f>
        <v>0.564303</v>
      </c>
      <c r="F292" s="9">
        <f>IF(Raw!$G292&gt;$C$8,IF(Raw!$Q292&gt;$C$8,IF(Raw!$N292&gt;$C$9,IF(Raw!$N292&lt;$A$9,IF(Raw!$X292&gt;$C$9,IF(Raw!$X292&lt;$A$9,Raw!I292,-999),-999),-999),-999),-999),-999)</f>
        <v>0.91664400000000001</v>
      </c>
      <c r="G292" s="9">
        <f>Raw!G292</f>
        <v>0.97054399999999996</v>
      </c>
      <c r="H292" s="9">
        <f>IF(Raw!$G292&gt;$C$8,IF(Raw!$Q292&gt;$C$8,IF(Raw!$N292&gt;$C$9,IF(Raw!$N292&lt;$A$9,IF(Raw!$X292&gt;$C$9,IF(Raw!$X292&lt;$A$9,Raw!L292,-999),-999),-999),-999),-999),-999)</f>
        <v>881.9</v>
      </c>
      <c r="I292" s="9">
        <f>IF(Raw!$G292&gt;$C$8,IF(Raw!$Q292&gt;$C$8,IF(Raw!$N292&gt;$C$9,IF(Raw!$N292&lt;$A$9,IF(Raw!$X292&gt;$C$9,IF(Raw!$X292&lt;$A$9,Raw!M292,-999),-999),-999),-999),-999),-999)</f>
        <v>0.33193699999999998</v>
      </c>
      <c r="J292" s="9">
        <f>IF(Raw!$G292&gt;$C$8,IF(Raw!$Q292&gt;$C$8,IF(Raw!$N292&gt;$C$9,IF(Raw!$N292&lt;$A$9,IF(Raw!$X292&gt;$C$9,IF(Raw!$X292&lt;$A$9,Raw!N292,-999),-999),-999),-999),-999),-999)</f>
        <v>446</v>
      </c>
      <c r="K292" s="9">
        <f>IF(Raw!$G292&gt;$C$8,IF(Raw!$Q292&gt;$C$8,IF(Raw!$N292&gt;$C$9,IF(Raw!$N292&lt;$A$9,IF(Raw!$X292&gt;$C$9,IF(Raw!$X292&lt;$A$9,Raw!R292,-999),-999),-999),-999),-999),-999)</f>
        <v>0.52351099999999995</v>
      </c>
      <c r="L292" s="9">
        <f>IF(Raw!$G292&gt;$C$8,IF(Raw!$Q292&gt;$C$8,IF(Raw!$N292&gt;$C$9,IF(Raw!$N292&lt;$A$9,IF(Raw!$X292&gt;$C$9,IF(Raw!$X292&lt;$A$9,Raw!S292,-999),-999),-999),-999),-999),-999)</f>
        <v>0.87364399999999998</v>
      </c>
      <c r="M292" s="9">
        <f>Raw!Q292</f>
        <v>0.97336699999999998</v>
      </c>
      <c r="N292" s="9">
        <f>IF(Raw!$G292&gt;$C$8,IF(Raw!$Q292&gt;$C$8,IF(Raw!$N292&gt;$C$9,IF(Raw!$N292&lt;$A$9,IF(Raw!$X292&gt;$C$9,IF(Raw!$X292&lt;$A$9,Raw!V292,-999),-999),-999),-999),-999),-999)</f>
        <v>900</v>
      </c>
      <c r="O292" s="9">
        <f>IF(Raw!$G292&gt;$C$8,IF(Raw!$Q292&gt;$C$8,IF(Raw!$N292&gt;$C$9,IF(Raw!$N292&lt;$A$9,IF(Raw!$X292&gt;$C$9,IF(Raw!$X292&lt;$A$9,Raw!W292,-999),-999),-999),-999),-999),-999)</f>
        <v>0.310585</v>
      </c>
      <c r="P292" s="9">
        <f>IF(Raw!$G292&gt;$C$8,IF(Raw!$Q292&gt;$C$8,IF(Raw!$N292&gt;$C$9,IF(Raw!$N292&lt;$A$9,IF(Raw!$X292&gt;$C$9,IF(Raw!$X292&lt;$A$9,Raw!X292,-999),-999),-999),-999),-999),-999)</f>
        <v>462</v>
      </c>
      <c r="R292" s="9">
        <f t="shared" si="79"/>
        <v>0.35234100000000002</v>
      </c>
      <c r="S292" s="9">
        <f t="shared" si="80"/>
        <v>0.38438150470629823</v>
      </c>
      <c r="T292" s="9">
        <f t="shared" si="81"/>
        <v>0.35013300000000003</v>
      </c>
      <c r="U292" s="9">
        <f t="shared" si="82"/>
        <v>0.40077308377325321</v>
      </c>
      <c r="V292" s="15">
        <f t="shared" si="83"/>
        <v>0.21666371199999998</v>
      </c>
      <c r="X292" s="11">
        <f t="shared" si="84"/>
        <v>2.1069999999999997E+18</v>
      </c>
      <c r="Y292" s="11">
        <f t="shared" si="85"/>
        <v>8.8189999999999991E-18</v>
      </c>
      <c r="Z292" s="11">
        <f t="shared" si="86"/>
        <v>4.46E-4</v>
      </c>
      <c r="AA292" s="16">
        <f t="shared" si="87"/>
        <v>8.2192916916664152E-3</v>
      </c>
      <c r="AB292" s="9">
        <f t="shared" si="88"/>
        <v>0.52638884525787821</v>
      </c>
      <c r="AC292" s="9">
        <f t="shared" si="89"/>
        <v>0.99178070830833354</v>
      </c>
      <c r="AD292" s="15">
        <f t="shared" si="90"/>
        <v>18.428905138265502</v>
      </c>
      <c r="AE292" s="3">
        <f t="shared" si="91"/>
        <v>1061.8075999999996</v>
      </c>
      <c r="AF292" s="2">
        <f t="shared" si="92"/>
        <v>0.25</v>
      </c>
      <c r="AG292" s="9">
        <f t="shared" si="93"/>
        <v>5.6813916483287822E-3</v>
      </c>
      <c r="AH292" s="2">
        <f t="shared" si="94"/>
        <v>0.27491958512271203</v>
      </c>
    </row>
    <row r="293" spans="1:34">
      <c r="A293" s="1">
        <f>Raw!A293</f>
        <v>280</v>
      </c>
      <c r="B293" s="14">
        <f>Raw!B293</f>
        <v>0.42458333333333331</v>
      </c>
      <c r="C293" s="15">
        <f>Raw!C293</f>
        <v>90.3</v>
      </c>
      <c r="D293" s="15">
        <f>IF(C293&gt;0.5,Raw!D293*D$11,-999)</f>
        <v>3.5</v>
      </c>
      <c r="E293" s="9">
        <f>IF(Raw!$G293&gt;$C$8,IF(Raw!$Q293&gt;$C$8,IF(Raw!$N293&gt;$C$9,IF(Raw!$N293&lt;$A$9,IF(Raw!$X293&gt;$C$9,IF(Raw!$X293&lt;$A$9,Raw!H293,-999),-999),-999),-999),-999),-999)</f>
        <v>0.58512600000000003</v>
      </c>
      <c r="F293" s="9">
        <f>IF(Raw!$G293&gt;$C$8,IF(Raw!$Q293&gt;$C$8,IF(Raw!$N293&gt;$C$9,IF(Raw!$N293&lt;$A$9,IF(Raw!$X293&gt;$C$9,IF(Raw!$X293&lt;$A$9,Raw!I293,-999),-999),-999),-999),-999),-999)</f>
        <v>0.95418999999999998</v>
      </c>
      <c r="G293" s="9">
        <f>Raw!G293</f>
        <v>0.97998799999999997</v>
      </c>
      <c r="H293" s="9">
        <f>IF(Raw!$G293&gt;$C$8,IF(Raw!$Q293&gt;$C$8,IF(Raw!$N293&gt;$C$9,IF(Raw!$N293&lt;$A$9,IF(Raw!$X293&gt;$C$9,IF(Raw!$X293&lt;$A$9,Raw!L293,-999),-999),-999),-999),-999),-999)</f>
        <v>888.5</v>
      </c>
      <c r="I293" s="9">
        <f>IF(Raw!$G293&gt;$C$8,IF(Raw!$Q293&gt;$C$8,IF(Raw!$N293&gt;$C$9,IF(Raw!$N293&lt;$A$9,IF(Raw!$X293&gt;$C$9,IF(Raw!$X293&lt;$A$9,Raw!M293,-999),-999),-999),-999),-999),-999)</f>
        <v>0.35500700000000002</v>
      </c>
      <c r="J293" s="9">
        <f>IF(Raw!$G293&gt;$C$8,IF(Raw!$Q293&gt;$C$8,IF(Raw!$N293&gt;$C$9,IF(Raw!$N293&lt;$A$9,IF(Raw!$X293&gt;$C$9,IF(Raw!$X293&lt;$A$9,Raw!N293,-999),-999),-999),-999),-999),-999)</f>
        <v>563</v>
      </c>
      <c r="K293" s="9">
        <f>IF(Raw!$G293&gt;$C$8,IF(Raw!$Q293&gt;$C$8,IF(Raw!$N293&gt;$C$9,IF(Raw!$N293&lt;$A$9,IF(Raw!$X293&gt;$C$9,IF(Raw!$X293&lt;$A$9,Raw!R293,-999),-999),-999),-999),-999),-999)</f>
        <v>0.58255000000000001</v>
      </c>
      <c r="L293" s="9">
        <f>IF(Raw!$G293&gt;$C$8,IF(Raw!$Q293&gt;$C$8,IF(Raw!$N293&gt;$C$9,IF(Raw!$N293&lt;$A$9,IF(Raw!$X293&gt;$C$9,IF(Raw!$X293&lt;$A$9,Raw!S293,-999),-999),-999),-999),-999),-999)</f>
        <v>0.96618499999999996</v>
      </c>
      <c r="M293" s="9">
        <f>Raw!Q293</f>
        <v>0.96621299999999999</v>
      </c>
      <c r="N293" s="9">
        <f>IF(Raw!$G293&gt;$C$8,IF(Raw!$Q293&gt;$C$8,IF(Raw!$N293&gt;$C$9,IF(Raw!$N293&lt;$A$9,IF(Raw!$X293&gt;$C$9,IF(Raw!$X293&lt;$A$9,Raw!V293,-999),-999),-999),-999),-999),-999)</f>
        <v>870.3</v>
      </c>
      <c r="O293" s="9">
        <f>IF(Raw!$G293&gt;$C$8,IF(Raw!$Q293&gt;$C$8,IF(Raw!$N293&gt;$C$9,IF(Raw!$N293&lt;$A$9,IF(Raw!$X293&gt;$C$9,IF(Raw!$X293&lt;$A$9,Raw!W293,-999),-999),-999),-999),-999),-999)</f>
        <v>0.37081999999999998</v>
      </c>
      <c r="P293" s="9">
        <f>IF(Raw!$G293&gt;$C$8,IF(Raw!$Q293&gt;$C$8,IF(Raw!$N293&gt;$C$9,IF(Raw!$N293&lt;$A$9,IF(Raw!$X293&gt;$C$9,IF(Raw!$X293&lt;$A$9,Raw!X293,-999),-999),-999),-999),-999),-999)</f>
        <v>418</v>
      </c>
      <c r="R293" s="9">
        <f t="shared" si="79"/>
        <v>0.36906399999999995</v>
      </c>
      <c r="S293" s="9">
        <f t="shared" si="80"/>
        <v>0.38678250662865882</v>
      </c>
      <c r="T293" s="9">
        <f t="shared" si="81"/>
        <v>0.38363499999999995</v>
      </c>
      <c r="U293" s="9">
        <f t="shared" si="82"/>
        <v>0.39706163933408195</v>
      </c>
      <c r="V293" s="15">
        <f t="shared" si="83"/>
        <v>0.23961388</v>
      </c>
      <c r="X293" s="11">
        <f t="shared" si="84"/>
        <v>2.1069999999999997E+18</v>
      </c>
      <c r="Y293" s="11">
        <f t="shared" si="85"/>
        <v>8.8850000000000001E-18</v>
      </c>
      <c r="Z293" s="11">
        <f t="shared" si="86"/>
        <v>5.6300000000000002E-4</v>
      </c>
      <c r="AA293" s="16">
        <f t="shared" si="87"/>
        <v>1.0429823538952996E-2</v>
      </c>
      <c r="AB293" s="9">
        <f t="shared" si="88"/>
        <v>0.58655124535336622</v>
      </c>
      <c r="AC293" s="9">
        <f t="shared" si="89"/>
        <v>0.98957017646104706</v>
      </c>
      <c r="AD293" s="15">
        <f t="shared" si="90"/>
        <v>18.52544145462344</v>
      </c>
      <c r="AE293" s="3">
        <f t="shared" si="91"/>
        <v>1069.7539999999997</v>
      </c>
      <c r="AF293" s="2">
        <f t="shared" si="92"/>
        <v>0.25</v>
      </c>
      <c r="AG293" s="9">
        <f t="shared" si="93"/>
        <v>5.658263194892571E-3</v>
      </c>
      <c r="AH293" s="2">
        <f t="shared" si="94"/>
        <v>0.27380041129756599</v>
      </c>
    </row>
    <row r="294" spans="1:34">
      <c r="A294" s="1">
        <f>Raw!A294</f>
        <v>281</v>
      </c>
      <c r="B294" s="14">
        <f>Raw!B294</f>
        <v>0.42464120370370373</v>
      </c>
      <c r="C294" s="15">
        <f>Raw!C294</f>
        <v>89.1</v>
      </c>
      <c r="D294" s="15">
        <f>IF(C294&gt;0.5,Raw!D294*D$11,-999)</f>
        <v>3.5</v>
      </c>
      <c r="E294" s="9">
        <f>IF(Raw!$G294&gt;$C$8,IF(Raw!$Q294&gt;$C$8,IF(Raw!$N294&gt;$C$9,IF(Raw!$N294&lt;$A$9,IF(Raw!$X294&gt;$C$9,IF(Raw!$X294&lt;$A$9,Raw!H294,-999),-999),-999),-999),-999),-999)</f>
        <v>0.57255199999999995</v>
      </c>
      <c r="F294" s="9">
        <f>IF(Raw!$G294&gt;$C$8,IF(Raw!$Q294&gt;$C$8,IF(Raw!$N294&gt;$C$9,IF(Raw!$N294&lt;$A$9,IF(Raw!$X294&gt;$C$9,IF(Raw!$X294&lt;$A$9,Raw!I294,-999),-999),-999),-999),-999),-999)</f>
        <v>0.94139300000000004</v>
      </c>
      <c r="G294" s="9">
        <f>Raw!G294</f>
        <v>0.971526</v>
      </c>
      <c r="H294" s="9">
        <f>IF(Raw!$G294&gt;$C$8,IF(Raw!$Q294&gt;$C$8,IF(Raw!$N294&gt;$C$9,IF(Raw!$N294&lt;$A$9,IF(Raw!$X294&gt;$C$9,IF(Raw!$X294&lt;$A$9,Raw!L294,-999),-999),-999),-999),-999),-999)</f>
        <v>896.9</v>
      </c>
      <c r="I294" s="9">
        <f>IF(Raw!$G294&gt;$C$8,IF(Raw!$Q294&gt;$C$8,IF(Raw!$N294&gt;$C$9,IF(Raw!$N294&lt;$A$9,IF(Raw!$X294&gt;$C$9,IF(Raw!$X294&lt;$A$9,Raw!M294,-999),-999),-999),-999),-999),-999)</f>
        <v>0.37081999999999998</v>
      </c>
      <c r="J294" s="9">
        <f>IF(Raw!$G294&gt;$C$8,IF(Raw!$Q294&gt;$C$8,IF(Raw!$N294&gt;$C$9,IF(Raw!$N294&lt;$A$9,IF(Raw!$X294&gt;$C$9,IF(Raw!$X294&lt;$A$9,Raw!N294,-999),-999),-999),-999),-999),-999)</f>
        <v>548</v>
      </c>
      <c r="K294" s="9">
        <f>IF(Raw!$G294&gt;$C$8,IF(Raw!$Q294&gt;$C$8,IF(Raw!$N294&gt;$C$9,IF(Raw!$N294&lt;$A$9,IF(Raw!$X294&gt;$C$9,IF(Raw!$X294&lt;$A$9,Raw!R294,-999),-999),-999),-999),-999),-999)</f>
        <v>0.58773600000000004</v>
      </c>
      <c r="L294" s="9">
        <f>IF(Raw!$G294&gt;$C$8,IF(Raw!$Q294&gt;$C$8,IF(Raw!$N294&gt;$C$9,IF(Raw!$N294&lt;$A$9,IF(Raw!$X294&gt;$C$9,IF(Raw!$X294&lt;$A$9,Raw!S294,-999),-999),-999),-999),-999),-999)</f>
        <v>0.96358500000000002</v>
      </c>
      <c r="M294" s="9">
        <f>Raw!Q294</f>
        <v>0.97517500000000001</v>
      </c>
      <c r="N294" s="9">
        <f>IF(Raw!$G294&gt;$C$8,IF(Raw!$Q294&gt;$C$8,IF(Raw!$N294&gt;$C$9,IF(Raw!$N294&lt;$A$9,IF(Raw!$X294&gt;$C$9,IF(Raw!$X294&lt;$A$9,Raw!V294,-999),-999),-999),-999),-999),-999)</f>
        <v>845.9</v>
      </c>
      <c r="O294" s="9">
        <f>IF(Raw!$G294&gt;$C$8,IF(Raw!$Q294&gt;$C$8,IF(Raw!$N294&gt;$C$9,IF(Raw!$N294&lt;$A$9,IF(Raw!$X294&gt;$C$9,IF(Raw!$X294&lt;$A$9,Raw!W294,-999),-999),-999),-999),-999),-999)</f>
        <v>0.37044500000000002</v>
      </c>
      <c r="P294" s="9">
        <f>IF(Raw!$G294&gt;$C$8,IF(Raw!$Q294&gt;$C$8,IF(Raw!$N294&gt;$C$9,IF(Raw!$N294&lt;$A$9,IF(Raw!$X294&gt;$C$9,IF(Raw!$X294&lt;$A$9,Raw!X294,-999),-999),-999),-999),-999),-999)</f>
        <v>353</v>
      </c>
      <c r="R294" s="9">
        <f t="shared" si="79"/>
        <v>0.36884100000000009</v>
      </c>
      <c r="S294" s="9">
        <f t="shared" si="80"/>
        <v>0.39180342322494438</v>
      </c>
      <c r="T294" s="9">
        <f t="shared" si="81"/>
        <v>0.37584899999999999</v>
      </c>
      <c r="U294" s="9">
        <f t="shared" si="82"/>
        <v>0.39005277168075464</v>
      </c>
      <c r="V294" s="15">
        <f t="shared" si="83"/>
        <v>0.23896908</v>
      </c>
      <c r="X294" s="11">
        <f t="shared" si="84"/>
        <v>2.1069999999999997E+18</v>
      </c>
      <c r="Y294" s="11">
        <f t="shared" si="85"/>
        <v>8.968999999999999E-18</v>
      </c>
      <c r="Z294" s="11">
        <f t="shared" si="86"/>
        <v>5.4799999999999998E-4</v>
      </c>
      <c r="AA294" s="16">
        <f t="shared" si="87"/>
        <v>1.0249784233056424E-2</v>
      </c>
      <c r="AB294" s="9">
        <f t="shared" si="88"/>
        <v>0.59158837115421004</v>
      </c>
      <c r="AC294" s="9">
        <f t="shared" si="89"/>
        <v>0.98975021576694366</v>
      </c>
      <c r="AD294" s="15">
        <f t="shared" si="90"/>
        <v>18.703985826745299</v>
      </c>
      <c r="AE294" s="3">
        <f t="shared" si="91"/>
        <v>1079.8675999999996</v>
      </c>
      <c r="AF294" s="2">
        <f t="shared" si="92"/>
        <v>0.25</v>
      </c>
      <c r="AG294" s="9">
        <f t="shared" si="93"/>
        <v>5.611955010153504E-3</v>
      </c>
      <c r="AH294" s="2">
        <f t="shared" si="94"/>
        <v>0.27155958233799321</v>
      </c>
    </row>
    <row r="295" spans="1:34">
      <c r="A295" s="1">
        <f>Raw!A295</f>
        <v>282</v>
      </c>
      <c r="B295" s="14">
        <f>Raw!B295</f>
        <v>0.42469907407407409</v>
      </c>
      <c r="C295" s="15">
        <f>Raw!C295</f>
        <v>88.5</v>
      </c>
      <c r="D295" s="15">
        <f>IF(C295&gt;0.5,Raw!D295*D$11,-999)</f>
        <v>3.5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0.59163699999999997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0.97598700000000005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2.1069999999999997E+18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0.42474537037037036</v>
      </c>
      <c r="C296" s="15">
        <f>Raw!C296</f>
        <v>87.4</v>
      </c>
      <c r="D296" s="15">
        <f>IF(C296&gt;0.5,Raw!D296*D$11,-999)</f>
        <v>3.5</v>
      </c>
      <c r="E296" s="9">
        <f>IF(Raw!$G296&gt;$C$8,IF(Raw!$Q296&gt;$C$8,IF(Raw!$N296&gt;$C$9,IF(Raw!$N296&lt;$A$9,IF(Raw!$X296&gt;$C$9,IF(Raw!$X296&lt;$A$9,Raw!H296,-999),-999),-999),-999),-999),-999)</f>
        <v>0.64043600000000001</v>
      </c>
      <c r="F296" s="9">
        <f>IF(Raw!$G296&gt;$C$8,IF(Raw!$Q296&gt;$C$8,IF(Raw!$N296&gt;$C$9,IF(Raw!$N296&lt;$A$9,IF(Raw!$X296&gt;$C$9,IF(Raw!$X296&lt;$A$9,Raw!I296,-999),-999),-999),-999),-999),-999)</f>
        <v>1.0528630000000001</v>
      </c>
      <c r="G296" s="9">
        <f>Raw!G296</f>
        <v>0.977155</v>
      </c>
      <c r="H296" s="9">
        <f>IF(Raw!$G296&gt;$C$8,IF(Raw!$Q296&gt;$C$8,IF(Raw!$N296&gt;$C$9,IF(Raw!$N296&lt;$A$9,IF(Raw!$X296&gt;$C$9,IF(Raw!$X296&lt;$A$9,Raw!L296,-999),-999),-999),-999),-999),-999)</f>
        <v>890.7</v>
      </c>
      <c r="I296" s="9">
        <f>IF(Raw!$G296&gt;$C$8,IF(Raw!$Q296&gt;$C$8,IF(Raw!$N296&gt;$C$9,IF(Raw!$N296&lt;$A$9,IF(Raw!$X296&gt;$C$9,IF(Raw!$X296&lt;$A$9,Raw!M296,-999),-999),-999),-999),-999),-999)</f>
        <v>0.35850300000000002</v>
      </c>
      <c r="J296" s="9">
        <f>IF(Raw!$G296&gt;$C$8,IF(Raw!$Q296&gt;$C$8,IF(Raw!$N296&gt;$C$9,IF(Raw!$N296&lt;$A$9,IF(Raw!$X296&gt;$C$9,IF(Raw!$X296&lt;$A$9,Raw!N296,-999),-999),-999),-999),-999),-999)</f>
        <v>447</v>
      </c>
      <c r="K296" s="9">
        <f>IF(Raw!$G296&gt;$C$8,IF(Raw!$Q296&gt;$C$8,IF(Raw!$N296&gt;$C$9,IF(Raw!$N296&lt;$A$9,IF(Raw!$X296&gt;$C$9,IF(Raw!$X296&lt;$A$9,Raw!R296,-999),-999),-999),-999),-999),-999)</f>
        <v>0.62142299999999995</v>
      </c>
      <c r="L296" s="9">
        <f>IF(Raw!$G296&gt;$C$8,IF(Raw!$Q296&gt;$C$8,IF(Raw!$N296&gt;$C$9,IF(Raw!$N296&lt;$A$9,IF(Raw!$X296&gt;$C$9,IF(Raw!$X296&lt;$A$9,Raw!S296,-999),-999),-999),-999),-999),-999)</f>
        <v>1.046027</v>
      </c>
      <c r="M296" s="9">
        <f>Raw!Q296</f>
        <v>0.98252300000000004</v>
      </c>
      <c r="N296" s="9">
        <f>IF(Raw!$G296&gt;$C$8,IF(Raw!$Q296&gt;$C$8,IF(Raw!$N296&gt;$C$9,IF(Raw!$N296&lt;$A$9,IF(Raw!$X296&gt;$C$9,IF(Raw!$X296&lt;$A$9,Raw!V296,-999),-999),-999),-999),-999),-999)</f>
        <v>879.7</v>
      </c>
      <c r="O296" s="9">
        <f>IF(Raw!$G296&gt;$C$8,IF(Raw!$Q296&gt;$C$8,IF(Raw!$N296&gt;$C$9,IF(Raw!$N296&lt;$A$9,IF(Raw!$X296&gt;$C$9,IF(Raw!$X296&lt;$A$9,Raw!W296,-999),-999),-999),-999),-999),-999)</f>
        <v>0.37081999999999998</v>
      </c>
      <c r="P296" s="9">
        <f>IF(Raw!$G296&gt;$C$8,IF(Raw!$Q296&gt;$C$8,IF(Raw!$N296&gt;$C$9,IF(Raw!$N296&lt;$A$9,IF(Raw!$X296&gt;$C$9,IF(Raw!$X296&lt;$A$9,Raw!X296,-999),-999),-999),-999),-999),-999)</f>
        <v>336</v>
      </c>
      <c r="R296" s="9">
        <f t="shared" si="79"/>
        <v>0.4124270000000001</v>
      </c>
      <c r="S296" s="9">
        <f t="shared" si="80"/>
        <v>0.39171953046122815</v>
      </c>
      <c r="T296" s="9">
        <f t="shared" si="81"/>
        <v>0.42460400000000009</v>
      </c>
      <c r="U296" s="9">
        <f t="shared" si="82"/>
        <v>0.40592068847171259</v>
      </c>
      <c r="V296" s="15">
        <f t="shared" si="83"/>
        <v>0.259414696</v>
      </c>
      <c r="X296" s="11">
        <f t="shared" si="84"/>
        <v>2.1069999999999997E+18</v>
      </c>
      <c r="Y296" s="11">
        <f t="shared" si="85"/>
        <v>8.9070000000000004E-18</v>
      </c>
      <c r="Z296" s="11">
        <f t="shared" si="86"/>
        <v>4.4699999999999997E-4</v>
      </c>
      <c r="AA296" s="16">
        <f t="shared" si="87"/>
        <v>8.3190831881036799E-3</v>
      </c>
      <c r="AB296" s="9">
        <f t="shared" si="88"/>
        <v>0.62495531599800147</v>
      </c>
      <c r="AC296" s="9">
        <f t="shared" si="89"/>
        <v>0.99168091681189641</v>
      </c>
      <c r="AD296" s="15">
        <f t="shared" si="90"/>
        <v>18.610924358173783</v>
      </c>
      <c r="AE296" s="3">
        <f t="shared" si="91"/>
        <v>1072.4027999999998</v>
      </c>
      <c r="AF296" s="2">
        <f t="shared" si="92"/>
        <v>0.25</v>
      </c>
      <c r="AG296" s="9">
        <f t="shared" si="93"/>
        <v>5.8111994065883597E-3</v>
      </c>
      <c r="AH296" s="2">
        <f t="shared" si="94"/>
        <v>0.28120091498965233</v>
      </c>
    </row>
    <row r="297" spans="1:34">
      <c r="A297" s="1">
        <f>Raw!A297</f>
        <v>284</v>
      </c>
      <c r="B297" s="14">
        <f>Raw!B297</f>
        <v>0.42480324074074072</v>
      </c>
      <c r="C297" s="15">
        <f>Raw!C297</f>
        <v>86.3</v>
      </c>
      <c r="D297" s="15">
        <f>IF(C297&gt;0.5,Raw!D297*D$11,-999)</f>
        <v>3.5</v>
      </c>
      <c r="E297" s="9">
        <f>IF(Raw!$G297&gt;$C$8,IF(Raw!$Q297&gt;$C$8,IF(Raw!$N297&gt;$C$9,IF(Raw!$N297&lt;$A$9,IF(Raw!$X297&gt;$C$9,IF(Raw!$X297&lt;$A$9,Raw!H297,-999),-999),-999),-999),-999),-999)</f>
        <v>0.64093800000000001</v>
      </c>
      <c r="F297" s="9">
        <f>IF(Raw!$G297&gt;$C$8,IF(Raw!$Q297&gt;$C$8,IF(Raw!$N297&gt;$C$9,IF(Raw!$N297&lt;$A$9,IF(Raw!$X297&gt;$C$9,IF(Raw!$X297&lt;$A$9,Raw!I297,-999),-999),-999),-999),-999),-999)</f>
        <v>1.0750580000000001</v>
      </c>
      <c r="G297" s="9">
        <f>Raw!G297</f>
        <v>0.97428999999999999</v>
      </c>
      <c r="H297" s="9">
        <f>IF(Raw!$G297&gt;$C$8,IF(Raw!$Q297&gt;$C$8,IF(Raw!$N297&gt;$C$9,IF(Raw!$N297&lt;$A$9,IF(Raw!$X297&gt;$C$9,IF(Raw!$X297&lt;$A$9,Raw!L297,-999),-999),-999),-999),-999),-999)</f>
        <v>869.1</v>
      </c>
      <c r="I297" s="9">
        <f>IF(Raw!$G297&gt;$C$8,IF(Raw!$Q297&gt;$C$8,IF(Raw!$N297&gt;$C$9,IF(Raw!$N297&lt;$A$9,IF(Raw!$X297&gt;$C$9,IF(Raw!$X297&lt;$A$9,Raw!M297,-999),-999),-999),-999),-999),-999)</f>
        <v>0.356792</v>
      </c>
      <c r="J297" s="9">
        <f>IF(Raw!$G297&gt;$C$8,IF(Raw!$Q297&gt;$C$8,IF(Raw!$N297&gt;$C$9,IF(Raw!$N297&lt;$A$9,IF(Raw!$X297&gt;$C$9,IF(Raw!$X297&lt;$A$9,Raw!N297,-999),-999),-999),-999),-999),-999)</f>
        <v>327</v>
      </c>
      <c r="K297" s="9">
        <f>IF(Raw!$G297&gt;$C$8,IF(Raw!$Q297&gt;$C$8,IF(Raw!$N297&gt;$C$9,IF(Raw!$N297&lt;$A$9,IF(Raw!$X297&gt;$C$9,IF(Raw!$X297&lt;$A$9,Raw!R297,-999),-999),-999),-999),-999),-999)</f>
        <v>0.62607000000000002</v>
      </c>
      <c r="L297" s="9">
        <f>IF(Raw!$G297&gt;$C$8,IF(Raw!$Q297&gt;$C$8,IF(Raw!$N297&gt;$C$9,IF(Raw!$N297&lt;$A$9,IF(Raw!$X297&gt;$C$9,IF(Raw!$X297&lt;$A$9,Raw!S297,-999),-999),-999),-999),-999),-999)</f>
        <v>1.0641989999999999</v>
      </c>
      <c r="M297" s="9">
        <f>Raw!Q297</f>
        <v>0.98129299999999997</v>
      </c>
      <c r="N297" s="9">
        <f>IF(Raw!$G297&gt;$C$8,IF(Raw!$Q297&gt;$C$8,IF(Raw!$N297&gt;$C$9,IF(Raw!$N297&lt;$A$9,IF(Raw!$X297&gt;$C$9,IF(Raw!$X297&lt;$A$9,Raw!V297,-999),-999),-999),-999),-999),-999)</f>
        <v>874.2</v>
      </c>
      <c r="O297" s="9">
        <f>IF(Raw!$G297&gt;$C$8,IF(Raw!$Q297&gt;$C$8,IF(Raw!$N297&gt;$C$9,IF(Raw!$N297&lt;$A$9,IF(Raw!$X297&gt;$C$9,IF(Raw!$X297&lt;$A$9,Raw!W297,-999),-999),-999),-999),-999),-999)</f>
        <v>0.27161400000000002</v>
      </c>
      <c r="P297" s="9">
        <f>IF(Raw!$G297&gt;$C$8,IF(Raw!$Q297&gt;$C$8,IF(Raw!$N297&gt;$C$9,IF(Raw!$N297&lt;$A$9,IF(Raw!$X297&gt;$C$9,IF(Raw!$X297&lt;$A$9,Raw!X297,-999),-999),-999),-999),-999),-999)</f>
        <v>316</v>
      </c>
      <c r="R297" s="9">
        <f t="shared" si="79"/>
        <v>0.43412000000000006</v>
      </c>
      <c r="S297" s="9">
        <f t="shared" si="80"/>
        <v>0.40381077113978969</v>
      </c>
      <c r="T297" s="9">
        <f t="shared" si="81"/>
        <v>0.43812899999999988</v>
      </c>
      <c r="U297" s="9">
        <f t="shared" si="82"/>
        <v>0.41169837596163866</v>
      </c>
      <c r="V297" s="15">
        <f t="shared" si="83"/>
        <v>0.263921352</v>
      </c>
      <c r="X297" s="11">
        <f t="shared" si="84"/>
        <v>2.1069999999999997E+18</v>
      </c>
      <c r="Y297" s="11">
        <f t="shared" si="85"/>
        <v>8.6909999999999994E-18</v>
      </c>
      <c r="Z297" s="11">
        <f t="shared" si="86"/>
        <v>3.2699999999999998E-4</v>
      </c>
      <c r="AA297" s="16">
        <f t="shared" si="87"/>
        <v>5.9523606432362259E-3</v>
      </c>
      <c r="AB297" s="9">
        <f t="shared" si="88"/>
        <v>0.62867790181626049</v>
      </c>
      <c r="AC297" s="9">
        <f t="shared" si="89"/>
        <v>0.99404763935676366</v>
      </c>
      <c r="AD297" s="15">
        <f t="shared" si="90"/>
        <v>18.202937746899774</v>
      </c>
      <c r="AE297" s="3">
        <f t="shared" si="91"/>
        <v>1046.3963999999996</v>
      </c>
      <c r="AF297" s="2">
        <f t="shared" si="92"/>
        <v>0.25</v>
      </c>
      <c r="AG297" s="9">
        <f t="shared" si="93"/>
        <v>5.7647076216380362E-3</v>
      </c>
      <c r="AH297" s="2">
        <f t="shared" si="94"/>
        <v>0.27895120171140703</v>
      </c>
    </row>
    <row r="298" spans="1:34">
      <c r="A298" s="1">
        <f>Raw!A298</f>
        <v>285</v>
      </c>
      <c r="B298" s="14">
        <f>Raw!B298</f>
        <v>0.42486111111111113</v>
      </c>
      <c r="C298" s="15">
        <f>Raw!C298</f>
        <v>86</v>
      </c>
      <c r="D298" s="15">
        <f>IF(C298&gt;0.5,Raw!D298*D$11,-999)</f>
        <v>3.5</v>
      </c>
      <c r="E298" s="9">
        <f>IF(Raw!$G298&gt;$C$8,IF(Raw!$Q298&gt;$C$8,IF(Raw!$N298&gt;$C$9,IF(Raw!$N298&lt;$A$9,IF(Raw!$X298&gt;$C$9,IF(Raw!$X298&lt;$A$9,Raw!H298,-999),-999),-999),-999),-999),-999)</f>
        <v>0.67109700000000005</v>
      </c>
      <c r="F298" s="9">
        <f>IF(Raw!$G298&gt;$C$8,IF(Raw!$Q298&gt;$C$8,IF(Raw!$N298&gt;$C$9,IF(Raw!$N298&lt;$A$9,IF(Raw!$X298&gt;$C$9,IF(Raw!$X298&lt;$A$9,Raw!I298,-999),-999),-999),-999),-999),-999)</f>
        <v>1.1258619999999999</v>
      </c>
      <c r="G298" s="9">
        <f>Raw!G298</f>
        <v>0.980769</v>
      </c>
      <c r="H298" s="9">
        <f>IF(Raw!$G298&gt;$C$8,IF(Raw!$Q298&gt;$C$8,IF(Raw!$N298&gt;$C$9,IF(Raw!$N298&lt;$A$9,IF(Raw!$X298&gt;$C$9,IF(Raw!$X298&lt;$A$9,Raw!L298,-999),-999),-999),-999),-999),-999)</f>
        <v>900</v>
      </c>
      <c r="I298" s="9">
        <f>IF(Raw!$G298&gt;$C$8,IF(Raw!$Q298&gt;$C$8,IF(Raw!$N298&gt;$C$9,IF(Raw!$N298&lt;$A$9,IF(Raw!$X298&gt;$C$9,IF(Raw!$X298&lt;$A$9,Raw!M298,-999),-999),-999),-999),-999),-999)</f>
        <v>0.37081999999999998</v>
      </c>
      <c r="J298" s="9">
        <f>IF(Raw!$G298&gt;$C$8,IF(Raw!$Q298&gt;$C$8,IF(Raw!$N298&gt;$C$9,IF(Raw!$N298&lt;$A$9,IF(Raw!$X298&gt;$C$9,IF(Raw!$X298&lt;$A$9,Raw!N298,-999),-999),-999),-999),-999),-999)</f>
        <v>285</v>
      </c>
      <c r="K298" s="9">
        <f>IF(Raw!$G298&gt;$C$8,IF(Raw!$Q298&gt;$C$8,IF(Raw!$N298&gt;$C$9,IF(Raw!$N298&lt;$A$9,IF(Raw!$X298&gt;$C$9,IF(Raw!$X298&lt;$A$9,Raw!R298,-999),-999),-999),-999),-999),-999)</f>
        <v>0.66517700000000002</v>
      </c>
      <c r="L298" s="9">
        <f>IF(Raw!$G298&gt;$C$8,IF(Raw!$Q298&gt;$C$8,IF(Raw!$N298&gt;$C$9,IF(Raw!$N298&lt;$A$9,IF(Raw!$X298&gt;$C$9,IF(Raw!$X298&lt;$A$9,Raw!S298,-999),-999),-999),-999),-999),-999)</f>
        <v>1.1004640000000001</v>
      </c>
      <c r="M298" s="9">
        <f>Raw!Q298</f>
        <v>0.97884899999999997</v>
      </c>
      <c r="N298" s="9">
        <f>IF(Raw!$G298&gt;$C$8,IF(Raw!$Q298&gt;$C$8,IF(Raw!$N298&gt;$C$9,IF(Raw!$N298&lt;$A$9,IF(Raw!$X298&gt;$C$9,IF(Raw!$X298&lt;$A$9,Raw!V298,-999),-999),-999),-999),-999),-999)</f>
        <v>850.8</v>
      </c>
      <c r="O298" s="9">
        <f>IF(Raw!$G298&gt;$C$8,IF(Raw!$Q298&gt;$C$8,IF(Raw!$N298&gt;$C$9,IF(Raw!$N298&lt;$A$9,IF(Raw!$X298&gt;$C$9,IF(Raw!$X298&lt;$A$9,Raw!W298,-999),-999),-999),-999),-999),-999)</f>
        <v>0.35072199999999998</v>
      </c>
      <c r="P298" s="9">
        <f>IF(Raw!$G298&gt;$C$8,IF(Raw!$Q298&gt;$C$8,IF(Raw!$N298&gt;$C$9,IF(Raw!$N298&lt;$A$9,IF(Raw!$X298&gt;$C$9,IF(Raw!$X298&lt;$A$9,Raw!X298,-999),-999),-999),-999),-999),-999)</f>
        <v>533</v>
      </c>
      <c r="R298" s="9">
        <f t="shared" si="79"/>
        <v>0.45476499999999986</v>
      </c>
      <c r="S298" s="9">
        <f t="shared" si="80"/>
        <v>0.40392605843344914</v>
      </c>
      <c r="T298" s="9">
        <f t="shared" si="81"/>
        <v>0.43528700000000009</v>
      </c>
      <c r="U298" s="9">
        <f t="shared" si="82"/>
        <v>0.39554860495209299</v>
      </c>
      <c r="V298" s="15">
        <f t="shared" si="83"/>
        <v>0.27291507200000004</v>
      </c>
      <c r="X298" s="11">
        <f t="shared" si="84"/>
        <v>2.1069999999999997E+18</v>
      </c>
      <c r="Y298" s="11">
        <f t="shared" si="85"/>
        <v>8.9999999999999999E-18</v>
      </c>
      <c r="Z298" s="11">
        <f t="shared" si="86"/>
        <v>2.8499999999999999E-4</v>
      </c>
      <c r="AA298" s="16">
        <f t="shared" si="87"/>
        <v>5.3754038716687389E-3</v>
      </c>
      <c r="AB298" s="9">
        <f t="shared" si="88"/>
        <v>0.6675168434250871</v>
      </c>
      <c r="AC298" s="9">
        <f t="shared" si="89"/>
        <v>0.99462459612833121</v>
      </c>
      <c r="AD298" s="15">
        <f t="shared" si="90"/>
        <v>18.861066216381541</v>
      </c>
      <c r="AE298" s="3">
        <f t="shared" si="91"/>
        <v>1083.5999999999997</v>
      </c>
      <c r="AF298" s="2">
        <f t="shared" si="92"/>
        <v>0.25</v>
      </c>
      <c r="AG298" s="9">
        <f t="shared" si="93"/>
        <v>5.738821869075976E-3</v>
      </c>
      <c r="AH298" s="2">
        <f t="shared" si="94"/>
        <v>0.27769860361652932</v>
      </c>
    </row>
    <row r="299" spans="1:34">
      <c r="A299" s="1">
        <f>Raw!A299</f>
        <v>286</v>
      </c>
      <c r="B299" s="14">
        <f>Raw!B299</f>
        <v>0.42491898148148149</v>
      </c>
      <c r="C299" s="15">
        <f>Raw!C299</f>
        <v>84.7</v>
      </c>
      <c r="D299" s="15">
        <f>IF(C299&gt;0.5,Raw!D299*D$11,-999)</f>
        <v>3.5</v>
      </c>
      <c r="E299" s="9">
        <f>IF(Raw!$G299&gt;$C$8,IF(Raw!$Q299&gt;$C$8,IF(Raw!$N299&gt;$C$9,IF(Raw!$N299&lt;$A$9,IF(Raw!$X299&gt;$C$9,IF(Raw!$X299&lt;$A$9,Raw!H299,-999),-999),-999),-999),-999),-999)</f>
        <v>0.68285200000000001</v>
      </c>
      <c r="F299" s="9">
        <f>IF(Raw!$G299&gt;$C$8,IF(Raw!$Q299&gt;$C$8,IF(Raw!$N299&gt;$C$9,IF(Raw!$N299&lt;$A$9,IF(Raw!$X299&gt;$C$9,IF(Raw!$X299&lt;$A$9,Raw!I299,-999),-999),-999),-999),-999),-999)</f>
        <v>1.1502760000000001</v>
      </c>
      <c r="G299" s="9">
        <f>Raw!G299</f>
        <v>0.97353999999999996</v>
      </c>
      <c r="H299" s="9">
        <f>IF(Raw!$G299&gt;$C$8,IF(Raw!$Q299&gt;$C$8,IF(Raw!$N299&gt;$C$9,IF(Raw!$N299&lt;$A$9,IF(Raw!$X299&gt;$C$9,IF(Raw!$X299&lt;$A$9,Raw!L299,-999),-999),-999),-999),-999),-999)</f>
        <v>898.3</v>
      </c>
      <c r="I299" s="9">
        <f>IF(Raw!$G299&gt;$C$8,IF(Raw!$Q299&gt;$C$8,IF(Raw!$N299&gt;$C$9,IF(Raw!$N299&lt;$A$9,IF(Raw!$X299&gt;$C$9,IF(Raw!$X299&lt;$A$9,Raw!M299,-999),-999),-999),-999),-999),-999)</f>
        <v>0.37081999999999998</v>
      </c>
      <c r="J299" s="9">
        <f>IF(Raw!$G299&gt;$C$8,IF(Raw!$Q299&gt;$C$8,IF(Raw!$N299&gt;$C$9,IF(Raw!$N299&lt;$A$9,IF(Raw!$X299&gt;$C$9,IF(Raw!$X299&lt;$A$9,Raw!N299,-999),-999),-999),-999),-999),-999)</f>
        <v>470</v>
      </c>
      <c r="K299" s="9">
        <f>IF(Raw!$G299&gt;$C$8,IF(Raw!$Q299&gt;$C$8,IF(Raw!$N299&gt;$C$9,IF(Raw!$N299&lt;$A$9,IF(Raw!$X299&gt;$C$9,IF(Raw!$X299&lt;$A$9,Raw!R299,-999),-999),-999),-999),-999),-999)</f>
        <v>0.66061300000000001</v>
      </c>
      <c r="L299" s="9">
        <f>IF(Raw!$G299&gt;$C$8,IF(Raw!$Q299&gt;$C$8,IF(Raw!$N299&gt;$C$9,IF(Raw!$N299&lt;$A$9,IF(Raw!$X299&gt;$C$9,IF(Raw!$X299&lt;$A$9,Raw!S299,-999),-999),-999),-999),-999),-999)</f>
        <v>1.1240969999999999</v>
      </c>
      <c r="M299" s="9">
        <f>Raw!Q299</f>
        <v>0.98113300000000003</v>
      </c>
      <c r="N299" s="9">
        <f>IF(Raw!$G299&gt;$C$8,IF(Raw!$Q299&gt;$C$8,IF(Raw!$N299&gt;$C$9,IF(Raw!$N299&lt;$A$9,IF(Raw!$X299&gt;$C$9,IF(Raw!$X299&lt;$A$9,Raw!V299,-999),-999),-999),-999),-999),-999)</f>
        <v>900</v>
      </c>
      <c r="O299" s="9">
        <f>IF(Raw!$G299&gt;$C$8,IF(Raw!$Q299&gt;$C$8,IF(Raw!$N299&gt;$C$9,IF(Raw!$N299&lt;$A$9,IF(Raw!$X299&gt;$C$9,IF(Raw!$X299&lt;$A$9,Raw!W299,-999),-999),-999),-999),-999),-999)</f>
        <v>0.283327</v>
      </c>
      <c r="P299" s="9">
        <f>IF(Raw!$G299&gt;$C$8,IF(Raw!$Q299&gt;$C$8,IF(Raw!$N299&gt;$C$9,IF(Raw!$N299&lt;$A$9,IF(Raw!$X299&gt;$C$9,IF(Raw!$X299&lt;$A$9,Raw!X299,-999),-999),-999),-999),-999),-999)</f>
        <v>417</v>
      </c>
      <c r="R299" s="9">
        <f t="shared" si="79"/>
        <v>0.46742400000000006</v>
      </c>
      <c r="S299" s="9">
        <f t="shared" si="80"/>
        <v>0.40635812622361939</v>
      </c>
      <c r="T299" s="9">
        <f t="shared" si="81"/>
        <v>0.4634839999999999</v>
      </c>
      <c r="U299" s="9">
        <f t="shared" si="82"/>
        <v>0.41231673067359842</v>
      </c>
      <c r="V299" s="15">
        <f t="shared" si="83"/>
        <v>0.27877605599999999</v>
      </c>
      <c r="X299" s="11">
        <f t="shared" si="84"/>
        <v>2.1069999999999997E+18</v>
      </c>
      <c r="Y299" s="11">
        <f t="shared" si="85"/>
        <v>8.9829999999999991E-18</v>
      </c>
      <c r="Z299" s="11">
        <f t="shared" si="86"/>
        <v>4.6999999999999999E-4</v>
      </c>
      <c r="AA299" s="16">
        <f t="shared" si="87"/>
        <v>8.8173380143085484E-3</v>
      </c>
      <c r="AB299" s="9">
        <f t="shared" si="88"/>
        <v>0.66469969509222382</v>
      </c>
      <c r="AC299" s="9">
        <f t="shared" si="89"/>
        <v>0.99118266198569138</v>
      </c>
      <c r="AD299" s="15">
        <f t="shared" si="90"/>
        <v>18.760293647464998</v>
      </c>
      <c r="AE299" s="3">
        <f t="shared" si="91"/>
        <v>1081.5531999999996</v>
      </c>
      <c r="AF299" s="2">
        <f t="shared" si="92"/>
        <v>0.25</v>
      </c>
      <c r="AG299" s="9">
        <f t="shared" si="93"/>
        <v>5.9501407255380346E-3</v>
      </c>
      <c r="AH299" s="2">
        <f t="shared" si="94"/>
        <v>0.28792421310505034</v>
      </c>
    </row>
    <row r="300" spans="1:34">
      <c r="A300" s="1">
        <f>Raw!A300</f>
        <v>287</v>
      </c>
      <c r="B300" s="14">
        <f>Raw!B300</f>
        <v>0.42496527777777776</v>
      </c>
      <c r="C300" s="15">
        <f>Raw!C300</f>
        <v>83.8</v>
      </c>
      <c r="D300" s="15">
        <f>IF(C300&gt;0.5,Raw!D300*D$11,-999)</f>
        <v>3.5</v>
      </c>
      <c r="E300" s="9">
        <f>IF(Raw!$G300&gt;$C$8,IF(Raw!$Q300&gt;$C$8,IF(Raw!$N300&gt;$C$9,IF(Raw!$N300&lt;$A$9,IF(Raw!$X300&gt;$C$9,IF(Raw!$X300&lt;$A$9,Raw!H300,-999),-999),-999),-999),-999),-999)</f>
        <v>0.672983</v>
      </c>
      <c r="F300" s="9">
        <f>IF(Raw!$G300&gt;$C$8,IF(Raw!$Q300&gt;$C$8,IF(Raw!$N300&gt;$C$9,IF(Raw!$N300&lt;$A$9,IF(Raw!$X300&gt;$C$9,IF(Raw!$X300&lt;$A$9,Raw!I300,-999),-999),-999),-999),-999),-999)</f>
        <v>1.1098730000000001</v>
      </c>
      <c r="G300" s="9">
        <f>Raw!G300</f>
        <v>0.98326400000000003</v>
      </c>
      <c r="H300" s="9">
        <f>IF(Raw!$G300&gt;$C$8,IF(Raw!$Q300&gt;$C$8,IF(Raw!$N300&gt;$C$9,IF(Raw!$N300&lt;$A$9,IF(Raw!$X300&gt;$C$9,IF(Raw!$X300&lt;$A$9,Raw!L300,-999),-999),-999),-999),-999),-999)</f>
        <v>900</v>
      </c>
      <c r="I300" s="9">
        <f>IF(Raw!$G300&gt;$C$8,IF(Raw!$Q300&gt;$C$8,IF(Raw!$N300&gt;$C$9,IF(Raw!$N300&lt;$A$9,IF(Raw!$X300&gt;$C$9,IF(Raw!$X300&lt;$A$9,Raw!M300,-999),-999),-999),-999),-999),-999)</f>
        <v>0.37081999999999998</v>
      </c>
      <c r="J300" s="9">
        <f>IF(Raw!$G300&gt;$C$8,IF(Raw!$Q300&gt;$C$8,IF(Raw!$N300&gt;$C$9,IF(Raw!$N300&lt;$A$9,IF(Raw!$X300&gt;$C$9,IF(Raw!$X300&lt;$A$9,Raw!N300,-999),-999),-999),-999),-999),-999)</f>
        <v>370</v>
      </c>
      <c r="K300" s="9">
        <f>IF(Raw!$G300&gt;$C$8,IF(Raw!$Q300&gt;$C$8,IF(Raw!$N300&gt;$C$9,IF(Raw!$N300&lt;$A$9,IF(Raw!$X300&gt;$C$9,IF(Raw!$X300&lt;$A$9,Raw!R300,-999),-999),-999),-999),-999),-999)</f>
        <v>0.68177100000000002</v>
      </c>
      <c r="L300" s="9">
        <f>IF(Raw!$G300&gt;$C$8,IF(Raw!$Q300&gt;$C$8,IF(Raw!$N300&gt;$C$9,IF(Raw!$N300&lt;$A$9,IF(Raw!$X300&gt;$C$9,IF(Raw!$X300&lt;$A$9,Raw!S300,-999),-999),-999),-999),-999),-999)</f>
        <v>1.159376</v>
      </c>
      <c r="M300" s="9">
        <f>Raw!Q300</f>
        <v>0.983545</v>
      </c>
      <c r="N300" s="9">
        <f>IF(Raw!$G300&gt;$C$8,IF(Raw!$Q300&gt;$C$8,IF(Raw!$N300&gt;$C$9,IF(Raw!$N300&lt;$A$9,IF(Raw!$X300&gt;$C$9,IF(Raw!$X300&lt;$A$9,Raw!V300,-999),-999),-999),-999),-999),-999)</f>
        <v>883.6</v>
      </c>
      <c r="O300" s="9">
        <f>IF(Raw!$G300&gt;$C$8,IF(Raw!$Q300&gt;$C$8,IF(Raw!$N300&gt;$C$9,IF(Raw!$N300&lt;$A$9,IF(Raw!$X300&gt;$C$9,IF(Raw!$X300&lt;$A$9,Raw!W300,-999),-999),-999),-999),-999),-999)</f>
        <v>0.32769199999999998</v>
      </c>
      <c r="P300" s="9">
        <f>IF(Raw!$G300&gt;$C$8,IF(Raw!$Q300&gt;$C$8,IF(Raw!$N300&gt;$C$9,IF(Raw!$N300&lt;$A$9,IF(Raw!$X300&gt;$C$9,IF(Raw!$X300&lt;$A$9,Raw!X300,-999),-999),-999),-999),-999),-999)</f>
        <v>418</v>
      </c>
      <c r="R300" s="9">
        <f t="shared" si="79"/>
        <v>0.43689000000000011</v>
      </c>
      <c r="S300" s="9">
        <f t="shared" si="80"/>
        <v>0.39363963264265378</v>
      </c>
      <c r="T300" s="9">
        <f t="shared" si="81"/>
        <v>0.47760499999999995</v>
      </c>
      <c r="U300" s="9">
        <f t="shared" si="82"/>
        <v>0.41195004899187143</v>
      </c>
      <c r="V300" s="15">
        <f t="shared" si="83"/>
        <v>0.28752524800000001</v>
      </c>
      <c r="X300" s="11">
        <f t="shared" si="84"/>
        <v>2.1069999999999997E+18</v>
      </c>
      <c r="Y300" s="11">
        <f t="shared" si="85"/>
        <v>8.9999999999999999E-18</v>
      </c>
      <c r="Z300" s="11">
        <f t="shared" si="86"/>
        <v>3.6999999999999999E-4</v>
      </c>
      <c r="AA300" s="16">
        <f t="shared" si="87"/>
        <v>6.9674243905741683E-3</v>
      </c>
      <c r="AB300" s="9">
        <f t="shared" si="88"/>
        <v>0.68509867672606017</v>
      </c>
      <c r="AC300" s="9">
        <f t="shared" si="89"/>
        <v>0.99303257560942582</v>
      </c>
      <c r="AD300" s="15">
        <f t="shared" si="90"/>
        <v>18.830876731281538</v>
      </c>
      <c r="AE300" s="3">
        <f t="shared" si="91"/>
        <v>1083.5999999999997</v>
      </c>
      <c r="AF300" s="2">
        <f t="shared" si="92"/>
        <v>0.25</v>
      </c>
      <c r="AG300" s="9">
        <f t="shared" si="93"/>
        <v>5.967215840008709E-3</v>
      </c>
      <c r="AH300" s="2">
        <f t="shared" si="94"/>
        <v>0.28875046900796481</v>
      </c>
    </row>
    <row r="301" spans="1:34">
      <c r="A301" s="1">
        <f>Raw!A301</f>
        <v>288</v>
      </c>
      <c r="B301" s="14">
        <f>Raw!B301</f>
        <v>0.42502314814814812</v>
      </c>
      <c r="C301" s="15">
        <f>Raw!C301</f>
        <v>83.4</v>
      </c>
      <c r="D301" s="15">
        <f>IF(C301&gt;0.5,Raw!D301*D$11,-999)</f>
        <v>3.5</v>
      </c>
      <c r="E301" s="9">
        <f>IF(Raw!$G301&gt;$C$8,IF(Raw!$Q301&gt;$C$8,IF(Raw!$N301&gt;$C$9,IF(Raw!$N301&lt;$A$9,IF(Raw!$X301&gt;$C$9,IF(Raw!$X301&lt;$A$9,Raw!H301,-999),-999),-999),-999),-999),-999)</f>
        <v>0.72604100000000005</v>
      </c>
      <c r="F301" s="9">
        <f>IF(Raw!$G301&gt;$C$8,IF(Raw!$Q301&gt;$C$8,IF(Raw!$N301&gt;$C$9,IF(Raw!$N301&lt;$A$9,IF(Raw!$X301&gt;$C$9,IF(Raw!$X301&lt;$A$9,Raw!I301,-999),-999),-999),-999),-999),-999)</f>
        <v>1.2109000000000001</v>
      </c>
      <c r="G301" s="9">
        <f>Raw!G301</f>
        <v>0.97959600000000002</v>
      </c>
      <c r="H301" s="9">
        <f>IF(Raw!$G301&gt;$C$8,IF(Raw!$Q301&gt;$C$8,IF(Raw!$N301&gt;$C$9,IF(Raw!$N301&lt;$A$9,IF(Raw!$X301&gt;$C$9,IF(Raw!$X301&lt;$A$9,Raw!L301,-999),-999),-999),-999),-999),-999)</f>
        <v>900</v>
      </c>
      <c r="I301" s="9">
        <f>IF(Raw!$G301&gt;$C$8,IF(Raw!$Q301&gt;$C$8,IF(Raw!$N301&gt;$C$9,IF(Raw!$N301&lt;$A$9,IF(Raw!$X301&gt;$C$9,IF(Raw!$X301&lt;$A$9,Raw!M301,-999),-999),-999),-999),-999),-999)</f>
        <v>0.36313400000000001</v>
      </c>
      <c r="J301" s="9">
        <f>IF(Raw!$G301&gt;$C$8,IF(Raw!$Q301&gt;$C$8,IF(Raw!$N301&gt;$C$9,IF(Raw!$N301&lt;$A$9,IF(Raw!$X301&gt;$C$9,IF(Raw!$X301&lt;$A$9,Raw!N301,-999),-999),-999),-999),-999),-999)</f>
        <v>307</v>
      </c>
      <c r="K301" s="9">
        <f>IF(Raw!$G301&gt;$C$8,IF(Raw!$Q301&gt;$C$8,IF(Raw!$N301&gt;$C$9,IF(Raw!$N301&lt;$A$9,IF(Raw!$X301&gt;$C$9,IF(Raw!$X301&lt;$A$9,Raw!R301,-999),-999),-999),-999),-999),-999)</f>
        <v>0.74931700000000001</v>
      </c>
      <c r="L301" s="9">
        <f>IF(Raw!$G301&gt;$C$8,IF(Raw!$Q301&gt;$C$8,IF(Raw!$N301&gt;$C$9,IF(Raw!$N301&lt;$A$9,IF(Raw!$X301&gt;$C$9,IF(Raw!$X301&lt;$A$9,Raw!S301,-999),-999),-999),-999),-999),-999)</f>
        <v>1.2450380000000001</v>
      </c>
      <c r="M301" s="9">
        <f>Raw!Q301</f>
        <v>0.97731299999999999</v>
      </c>
      <c r="N301" s="9">
        <f>IF(Raw!$G301&gt;$C$8,IF(Raw!$Q301&gt;$C$8,IF(Raw!$N301&gt;$C$9,IF(Raw!$N301&lt;$A$9,IF(Raw!$X301&gt;$C$9,IF(Raw!$X301&lt;$A$9,Raw!V301,-999),-999),-999),-999),-999),-999)</f>
        <v>868.9</v>
      </c>
      <c r="O301" s="9">
        <f>IF(Raw!$G301&gt;$C$8,IF(Raw!$Q301&gt;$C$8,IF(Raw!$N301&gt;$C$9,IF(Raw!$N301&lt;$A$9,IF(Raw!$X301&gt;$C$9,IF(Raw!$X301&lt;$A$9,Raw!W301,-999),-999),-999),-999),-999),-999)</f>
        <v>0.37081999999999998</v>
      </c>
      <c r="P301" s="9">
        <f>IF(Raw!$G301&gt;$C$8,IF(Raw!$Q301&gt;$C$8,IF(Raw!$N301&gt;$C$9,IF(Raw!$N301&lt;$A$9,IF(Raw!$X301&gt;$C$9,IF(Raw!$X301&lt;$A$9,Raw!X301,-999),-999),-999),-999),-999),-999)</f>
        <v>388</v>
      </c>
      <c r="R301" s="9">
        <f t="shared" si="79"/>
        <v>0.48485900000000004</v>
      </c>
      <c r="S301" s="9">
        <f t="shared" si="80"/>
        <v>0.40041209018085722</v>
      </c>
      <c r="T301" s="9">
        <f t="shared" si="81"/>
        <v>0.49572100000000008</v>
      </c>
      <c r="U301" s="9">
        <f t="shared" si="82"/>
        <v>0.39815732531858467</v>
      </c>
      <c r="V301" s="15">
        <f t="shared" si="83"/>
        <v>0.30876942400000001</v>
      </c>
      <c r="X301" s="11">
        <f t="shared" si="84"/>
        <v>2.1069999999999997E+18</v>
      </c>
      <c r="Y301" s="11">
        <f t="shared" si="85"/>
        <v>8.9999999999999999E-18</v>
      </c>
      <c r="Z301" s="11">
        <f t="shared" si="86"/>
        <v>3.0699999999999998E-4</v>
      </c>
      <c r="AA301" s="16">
        <f t="shared" si="87"/>
        <v>5.7879456582501576E-3</v>
      </c>
      <c r="AB301" s="9">
        <f t="shared" si="88"/>
        <v>0.75218620620965349</v>
      </c>
      <c r="AC301" s="9">
        <f t="shared" si="89"/>
        <v>0.99421205434174975</v>
      </c>
      <c r="AD301" s="15">
        <f t="shared" si="90"/>
        <v>18.853243186482597</v>
      </c>
      <c r="AE301" s="3">
        <f t="shared" si="91"/>
        <v>1083.5999999999997</v>
      </c>
      <c r="AF301" s="2">
        <f t="shared" si="92"/>
        <v>0.25</v>
      </c>
      <c r="AG301" s="9">
        <f t="shared" si="93"/>
        <v>5.7742745236236473E-3</v>
      </c>
      <c r="AH301" s="2">
        <f t="shared" si="94"/>
        <v>0.27941413911963286</v>
      </c>
    </row>
    <row r="302" spans="1:34">
      <c r="A302" s="1">
        <f>Raw!A302</f>
        <v>289</v>
      </c>
      <c r="B302" s="14">
        <f>Raw!B302</f>
        <v>0.42508101851851854</v>
      </c>
      <c r="C302" s="15">
        <f>Raw!C302</f>
        <v>82</v>
      </c>
      <c r="D302" s="15">
        <f>IF(C302&gt;0.5,Raw!D302*D$11,-999)</f>
        <v>3.5</v>
      </c>
      <c r="E302" s="9">
        <f>IF(Raw!$G302&gt;$C$8,IF(Raw!$Q302&gt;$C$8,IF(Raw!$N302&gt;$C$9,IF(Raw!$N302&lt;$A$9,IF(Raw!$X302&gt;$C$9,IF(Raw!$X302&lt;$A$9,Raw!H302,-999),-999),-999),-999),-999),-999)</f>
        <v>0.76123200000000002</v>
      </c>
      <c r="F302" s="9">
        <f>IF(Raw!$G302&gt;$C$8,IF(Raw!$Q302&gt;$C$8,IF(Raw!$N302&gt;$C$9,IF(Raw!$N302&lt;$A$9,IF(Raw!$X302&gt;$C$9,IF(Raw!$X302&lt;$A$9,Raw!I302,-999),-999),-999),-999),-999),-999)</f>
        <v>1.2885219999999999</v>
      </c>
      <c r="G302" s="9">
        <f>Raw!G302</f>
        <v>0.98236500000000004</v>
      </c>
      <c r="H302" s="9">
        <f>IF(Raw!$G302&gt;$C$8,IF(Raw!$Q302&gt;$C$8,IF(Raw!$N302&gt;$C$9,IF(Raw!$N302&lt;$A$9,IF(Raw!$X302&gt;$C$9,IF(Raw!$X302&lt;$A$9,Raw!L302,-999),-999),-999),-999),-999),-999)</f>
        <v>900</v>
      </c>
      <c r="I302" s="9">
        <f>IF(Raw!$G302&gt;$C$8,IF(Raw!$Q302&gt;$C$8,IF(Raw!$N302&gt;$C$9,IF(Raw!$N302&lt;$A$9,IF(Raw!$X302&gt;$C$9,IF(Raw!$X302&lt;$A$9,Raw!M302,-999),-999),-999),-999),-999),-999)</f>
        <v>0.36654199999999998</v>
      </c>
      <c r="J302" s="9">
        <f>IF(Raw!$G302&gt;$C$8,IF(Raw!$Q302&gt;$C$8,IF(Raw!$N302&gt;$C$9,IF(Raw!$N302&lt;$A$9,IF(Raw!$X302&gt;$C$9,IF(Raw!$X302&lt;$A$9,Raw!N302,-999),-999),-999),-999),-999),-999)</f>
        <v>345</v>
      </c>
      <c r="K302" s="9">
        <f>IF(Raw!$G302&gt;$C$8,IF(Raw!$Q302&gt;$C$8,IF(Raw!$N302&gt;$C$9,IF(Raw!$N302&lt;$A$9,IF(Raw!$X302&gt;$C$9,IF(Raw!$X302&lt;$A$9,Raw!R302,-999),-999),-999),-999),-999),-999)</f>
        <v>0.79147800000000001</v>
      </c>
      <c r="L302" s="9">
        <f>IF(Raw!$G302&gt;$C$8,IF(Raw!$Q302&gt;$C$8,IF(Raw!$N302&gt;$C$9,IF(Raw!$N302&lt;$A$9,IF(Raw!$X302&gt;$C$9,IF(Raw!$X302&lt;$A$9,Raw!S302,-999),-999),-999),-999),-999),-999)</f>
        <v>1.3436250000000001</v>
      </c>
      <c r="M302" s="9">
        <f>Raw!Q302</f>
        <v>0.98588900000000002</v>
      </c>
      <c r="N302" s="9">
        <f>IF(Raw!$G302&gt;$C$8,IF(Raw!$Q302&gt;$C$8,IF(Raw!$N302&gt;$C$9,IF(Raw!$N302&lt;$A$9,IF(Raw!$X302&gt;$C$9,IF(Raw!$X302&lt;$A$9,Raw!V302,-999),-999),-999),-999),-999),-999)</f>
        <v>854.2</v>
      </c>
      <c r="O302" s="9">
        <f>IF(Raw!$G302&gt;$C$8,IF(Raw!$Q302&gt;$C$8,IF(Raw!$N302&gt;$C$9,IF(Raw!$N302&lt;$A$9,IF(Raw!$X302&gt;$C$9,IF(Raw!$X302&lt;$A$9,Raw!W302,-999),-999),-999),-999),-999),-999)</f>
        <v>0.37081999999999998</v>
      </c>
      <c r="P302" s="9">
        <f>IF(Raw!$G302&gt;$C$8,IF(Raw!$Q302&gt;$C$8,IF(Raw!$N302&gt;$C$9,IF(Raw!$N302&lt;$A$9,IF(Raw!$X302&gt;$C$9,IF(Raw!$X302&lt;$A$9,Raw!X302,-999),-999),-999),-999),-999),-999)</f>
        <v>435</v>
      </c>
      <c r="R302" s="9">
        <f t="shared" si="79"/>
        <v>0.52728999999999993</v>
      </c>
      <c r="S302" s="9">
        <f t="shared" si="80"/>
        <v>0.40922079716139881</v>
      </c>
      <c r="T302" s="9">
        <f t="shared" si="81"/>
        <v>0.55214700000000005</v>
      </c>
      <c r="U302" s="9">
        <f t="shared" si="82"/>
        <v>0.41093831984370643</v>
      </c>
      <c r="V302" s="15">
        <f t="shared" si="83"/>
        <v>0.33321899999999999</v>
      </c>
      <c r="X302" s="11">
        <f t="shared" si="84"/>
        <v>2.1069999999999997E+18</v>
      </c>
      <c r="Y302" s="11">
        <f t="shared" si="85"/>
        <v>8.9999999999999999E-18</v>
      </c>
      <c r="Z302" s="11">
        <f t="shared" si="86"/>
        <v>3.4499999999999998E-4</v>
      </c>
      <c r="AA302" s="16">
        <f t="shared" si="87"/>
        <v>6.4997123543454665E-3</v>
      </c>
      <c r="AB302" s="9">
        <f t="shared" si="88"/>
        <v>0.79506679667731484</v>
      </c>
      <c r="AC302" s="9">
        <f t="shared" si="89"/>
        <v>0.99350028764565446</v>
      </c>
      <c r="AD302" s="15">
        <f t="shared" si="90"/>
        <v>18.839745954624544</v>
      </c>
      <c r="AE302" s="3">
        <f t="shared" si="91"/>
        <v>1083.5999999999997</v>
      </c>
      <c r="AF302" s="2">
        <f t="shared" si="92"/>
        <v>0.25</v>
      </c>
      <c r="AG302" s="9">
        <f t="shared" si="93"/>
        <v>5.9553642683659036E-3</v>
      </c>
      <c r="AH302" s="2">
        <f t="shared" si="94"/>
        <v>0.28817697762402711</v>
      </c>
    </row>
    <row r="303" spans="1:34">
      <c r="A303" s="1">
        <f>Raw!A303</f>
        <v>290</v>
      </c>
      <c r="B303" s="14">
        <f>Raw!B303</f>
        <v>0.4251388888888889</v>
      </c>
      <c r="C303" s="15">
        <f>Raw!C303</f>
        <v>81.400000000000006</v>
      </c>
      <c r="D303" s="15">
        <f>IF(C303&gt;0.5,Raw!D303*D$11,-999)</f>
        <v>3.5</v>
      </c>
      <c r="E303" s="9">
        <f>IF(Raw!$G303&gt;$C$8,IF(Raw!$Q303&gt;$C$8,IF(Raw!$N303&gt;$C$9,IF(Raw!$N303&lt;$A$9,IF(Raw!$X303&gt;$C$9,IF(Raw!$X303&lt;$A$9,Raw!H303,-999),-999),-999),-999),-999),-999)</f>
        <v>0.90170499999999998</v>
      </c>
      <c r="F303" s="9">
        <f>IF(Raw!$G303&gt;$C$8,IF(Raw!$Q303&gt;$C$8,IF(Raw!$N303&gt;$C$9,IF(Raw!$N303&lt;$A$9,IF(Raw!$X303&gt;$C$9,IF(Raw!$X303&lt;$A$9,Raw!I303,-999),-999),-999),-999),-999),-999)</f>
        <v>1.544791</v>
      </c>
      <c r="G303" s="9">
        <f>Raw!G303</f>
        <v>0.98039500000000002</v>
      </c>
      <c r="H303" s="9">
        <f>IF(Raw!$G303&gt;$C$8,IF(Raw!$Q303&gt;$C$8,IF(Raw!$N303&gt;$C$9,IF(Raw!$N303&lt;$A$9,IF(Raw!$X303&gt;$C$9,IF(Raw!$X303&lt;$A$9,Raw!L303,-999),-999),-999),-999),-999),-999)</f>
        <v>890.2</v>
      </c>
      <c r="I303" s="9">
        <f>IF(Raw!$G303&gt;$C$8,IF(Raw!$Q303&gt;$C$8,IF(Raw!$N303&gt;$C$9,IF(Raw!$N303&lt;$A$9,IF(Raw!$X303&gt;$C$9,IF(Raw!$X303&lt;$A$9,Raw!M303,-999),-999),-999),-999),-999),-999)</f>
        <v>0.32015700000000002</v>
      </c>
      <c r="J303" s="9">
        <f>IF(Raw!$G303&gt;$C$8,IF(Raw!$Q303&gt;$C$8,IF(Raw!$N303&gt;$C$9,IF(Raw!$N303&lt;$A$9,IF(Raw!$X303&gt;$C$9,IF(Raw!$X303&lt;$A$9,Raw!N303,-999),-999),-999),-999),-999),-999)</f>
        <v>429</v>
      </c>
      <c r="K303" s="9">
        <f>IF(Raw!$G303&gt;$C$8,IF(Raw!$Q303&gt;$C$8,IF(Raw!$N303&gt;$C$9,IF(Raw!$N303&lt;$A$9,IF(Raw!$X303&gt;$C$9,IF(Raw!$X303&lt;$A$9,Raw!R303,-999),-999),-999),-999),-999),-999)</f>
        <v>0.90796399999999999</v>
      </c>
      <c r="L303" s="9">
        <f>IF(Raw!$G303&gt;$C$8,IF(Raw!$Q303&gt;$C$8,IF(Raw!$N303&gt;$C$9,IF(Raw!$N303&lt;$A$9,IF(Raw!$X303&gt;$C$9,IF(Raw!$X303&lt;$A$9,Raw!S303,-999),-999),-999),-999),-999),-999)</f>
        <v>1.572581</v>
      </c>
      <c r="M303" s="9">
        <f>Raw!Q303</f>
        <v>0.98378900000000002</v>
      </c>
      <c r="N303" s="9">
        <f>IF(Raw!$G303&gt;$C$8,IF(Raw!$Q303&gt;$C$8,IF(Raw!$N303&gt;$C$9,IF(Raw!$N303&lt;$A$9,IF(Raw!$X303&gt;$C$9,IF(Raw!$X303&lt;$A$9,Raw!V303,-999),-999),-999),-999),-999),-999)</f>
        <v>829.9</v>
      </c>
      <c r="O303" s="9">
        <f>IF(Raw!$G303&gt;$C$8,IF(Raw!$Q303&gt;$C$8,IF(Raw!$N303&gt;$C$9,IF(Raw!$N303&lt;$A$9,IF(Raw!$X303&gt;$C$9,IF(Raw!$X303&lt;$A$9,Raw!W303,-999),-999),-999),-999),-999),-999)</f>
        <v>0.36339300000000002</v>
      </c>
      <c r="P303" s="9">
        <f>IF(Raw!$G303&gt;$C$8,IF(Raw!$Q303&gt;$C$8,IF(Raw!$N303&gt;$C$9,IF(Raw!$N303&lt;$A$9,IF(Raw!$X303&gt;$C$9,IF(Raw!$X303&lt;$A$9,Raw!X303,-999),-999),-999),-999),-999),-999)</f>
        <v>381</v>
      </c>
      <c r="R303" s="9">
        <f t="shared" si="79"/>
        <v>0.64308600000000005</v>
      </c>
      <c r="S303" s="9">
        <f t="shared" si="80"/>
        <v>0.41629320730118186</v>
      </c>
      <c r="T303" s="9">
        <f t="shared" si="81"/>
        <v>0.66461700000000001</v>
      </c>
      <c r="U303" s="9">
        <f t="shared" si="82"/>
        <v>0.42262815079159677</v>
      </c>
      <c r="V303" s="15">
        <f t="shared" si="83"/>
        <v>0.39000008800000002</v>
      </c>
      <c r="X303" s="11">
        <f t="shared" si="84"/>
        <v>2.1069999999999997E+18</v>
      </c>
      <c r="Y303" s="11">
        <f t="shared" si="85"/>
        <v>8.9019999999999993E-18</v>
      </c>
      <c r="Z303" s="11">
        <f t="shared" si="86"/>
        <v>4.2899999999999997E-4</v>
      </c>
      <c r="AA303" s="16">
        <f t="shared" si="87"/>
        <v>7.9823144574571805E-3</v>
      </c>
      <c r="AB303" s="9">
        <f t="shared" si="88"/>
        <v>0.91326918188777184</v>
      </c>
      <c r="AC303" s="9">
        <f t="shared" si="89"/>
        <v>0.99201768554254277</v>
      </c>
      <c r="AD303" s="15">
        <f t="shared" si="90"/>
        <v>18.606793607126296</v>
      </c>
      <c r="AE303" s="3">
        <f t="shared" si="91"/>
        <v>1071.8007999999995</v>
      </c>
      <c r="AF303" s="2">
        <f t="shared" si="92"/>
        <v>0.25</v>
      </c>
      <c r="AG303" s="9">
        <f t="shared" si="93"/>
        <v>6.0490421341082238E-3</v>
      </c>
      <c r="AH303" s="2">
        <f t="shared" si="94"/>
        <v>0.29271000079496712</v>
      </c>
    </row>
    <row r="304" spans="1:34">
      <c r="A304" s="1">
        <f>Raw!A304</f>
        <v>291</v>
      </c>
      <c r="B304" s="14">
        <f>Raw!B304</f>
        <v>0.4251967592592592</v>
      </c>
      <c r="C304" s="15">
        <f>Raw!C304</f>
        <v>80.3</v>
      </c>
      <c r="D304" s="15">
        <f>IF(C304&gt;0.5,Raw!D304*D$11,-999)</f>
        <v>3.5</v>
      </c>
      <c r="E304" s="9">
        <f>IF(Raw!$G304&gt;$C$8,IF(Raw!$Q304&gt;$C$8,IF(Raw!$N304&gt;$C$9,IF(Raw!$N304&lt;$A$9,IF(Raw!$X304&gt;$C$9,IF(Raw!$X304&lt;$A$9,Raw!H304,-999),-999),-999),-999),-999),-999)</f>
        <v>0.83927600000000002</v>
      </c>
      <c r="F304" s="9">
        <f>IF(Raw!$G304&gt;$C$8,IF(Raw!$Q304&gt;$C$8,IF(Raw!$N304&gt;$C$9,IF(Raw!$N304&lt;$A$9,IF(Raw!$X304&gt;$C$9,IF(Raw!$X304&lt;$A$9,Raw!I304,-999),-999),-999),-999),-999),-999)</f>
        <v>1.416974</v>
      </c>
      <c r="G304" s="9">
        <f>Raw!G304</f>
        <v>0.98146</v>
      </c>
      <c r="H304" s="9">
        <f>IF(Raw!$G304&gt;$C$8,IF(Raw!$Q304&gt;$C$8,IF(Raw!$N304&gt;$C$9,IF(Raw!$N304&lt;$A$9,IF(Raw!$X304&gt;$C$9,IF(Raw!$X304&lt;$A$9,Raw!L304,-999),-999),-999),-999),-999),-999)</f>
        <v>880</v>
      </c>
      <c r="I304" s="9">
        <f>IF(Raw!$G304&gt;$C$8,IF(Raw!$Q304&gt;$C$8,IF(Raw!$N304&gt;$C$9,IF(Raw!$N304&lt;$A$9,IF(Raw!$X304&gt;$C$9,IF(Raw!$X304&lt;$A$9,Raw!M304,-999),-999),-999),-999),-999),-999)</f>
        <v>0.31799300000000003</v>
      </c>
      <c r="J304" s="9">
        <f>IF(Raw!$G304&gt;$C$8,IF(Raw!$Q304&gt;$C$8,IF(Raw!$N304&gt;$C$9,IF(Raw!$N304&lt;$A$9,IF(Raw!$X304&gt;$C$9,IF(Raw!$X304&lt;$A$9,Raw!N304,-999),-999),-999),-999),-999),-999)</f>
        <v>359</v>
      </c>
      <c r="K304" s="9">
        <f>IF(Raw!$G304&gt;$C$8,IF(Raw!$Q304&gt;$C$8,IF(Raw!$N304&gt;$C$9,IF(Raw!$N304&lt;$A$9,IF(Raw!$X304&gt;$C$9,IF(Raw!$X304&lt;$A$9,Raw!R304,-999),-999),-999),-999),-999),-999)</f>
        <v>0.92876599999999998</v>
      </c>
      <c r="L304" s="9">
        <f>IF(Raw!$G304&gt;$C$8,IF(Raw!$Q304&gt;$C$8,IF(Raw!$N304&gt;$C$9,IF(Raw!$N304&lt;$A$9,IF(Raw!$X304&gt;$C$9,IF(Raw!$X304&lt;$A$9,Raw!S304,-999),-999),-999),-999),-999),-999)</f>
        <v>1.6391789999999999</v>
      </c>
      <c r="M304" s="9">
        <f>Raw!Q304</f>
        <v>0.98893900000000001</v>
      </c>
      <c r="N304" s="9">
        <f>IF(Raw!$G304&gt;$C$8,IF(Raw!$Q304&gt;$C$8,IF(Raw!$N304&gt;$C$9,IF(Raw!$N304&lt;$A$9,IF(Raw!$X304&gt;$C$9,IF(Raw!$X304&lt;$A$9,Raw!V304,-999),-999),-999),-999),-999),-999)</f>
        <v>780.8</v>
      </c>
      <c r="O304" s="9">
        <f>IF(Raw!$G304&gt;$C$8,IF(Raw!$Q304&gt;$C$8,IF(Raw!$N304&gt;$C$9,IF(Raw!$N304&lt;$A$9,IF(Raw!$X304&gt;$C$9,IF(Raw!$X304&lt;$A$9,Raw!W304,-999),-999),-999),-999),-999),-999)</f>
        <v>0.29601899999999998</v>
      </c>
      <c r="P304" s="9">
        <f>IF(Raw!$G304&gt;$C$8,IF(Raw!$Q304&gt;$C$8,IF(Raw!$N304&gt;$C$9,IF(Raw!$N304&lt;$A$9,IF(Raw!$X304&gt;$C$9,IF(Raw!$X304&lt;$A$9,Raw!X304,-999),-999),-999),-999),-999),-999)</f>
        <v>323</v>
      </c>
      <c r="R304" s="9">
        <f t="shared" si="79"/>
        <v>0.57769799999999993</v>
      </c>
      <c r="S304" s="9">
        <f t="shared" si="80"/>
        <v>0.40769837696386801</v>
      </c>
      <c r="T304" s="9">
        <f t="shared" si="81"/>
        <v>0.71041299999999996</v>
      </c>
      <c r="U304" s="9">
        <f t="shared" si="82"/>
        <v>0.43339562061251397</v>
      </c>
      <c r="V304" s="15">
        <f t="shared" si="83"/>
        <v>0.406516392</v>
      </c>
      <c r="X304" s="11">
        <f t="shared" si="84"/>
        <v>2.1069999999999997E+18</v>
      </c>
      <c r="Y304" s="11">
        <f t="shared" si="85"/>
        <v>8.7999999999999994E-18</v>
      </c>
      <c r="Z304" s="11">
        <f t="shared" si="86"/>
        <v>3.59E-4</v>
      </c>
      <c r="AA304" s="16">
        <f t="shared" si="87"/>
        <v>6.6124192649376443E-3</v>
      </c>
      <c r="AB304" s="9">
        <f t="shared" si="88"/>
        <v>0.93346354860726211</v>
      </c>
      <c r="AC304" s="9">
        <f t="shared" si="89"/>
        <v>0.99338758073506239</v>
      </c>
      <c r="AD304" s="15">
        <f t="shared" si="90"/>
        <v>18.418995166957227</v>
      </c>
      <c r="AE304" s="3">
        <f t="shared" si="91"/>
        <v>1059.5199999999995</v>
      </c>
      <c r="AF304" s="2">
        <f t="shared" si="92"/>
        <v>0.25</v>
      </c>
      <c r="AG304" s="9">
        <f t="shared" si="93"/>
        <v>6.1405475703402478E-3</v>
      </c>
      <c r="AH304" s="2">
        <f t="shared" si="94"/>
        <v>0.29713790123249123</v>
      </c>
    </row>
    <row r="305" spans="1:34">
      <c r="A305" s="1">
        <f>Raw!A305</f>
        <v>292</v>
      </c>
      <c r="B305" s="14">
        <f>Raw!B305</f>
        <v>0.42524305555555553</v>
      </c>
      <c r="C305" s="15">
        <f>Raw!C305</f>
        <v>79.599999999999994</v>
      </c>
      <c r="D305" s="15">
        <f>IF(C305&gt;0.5,Raw!D305*D$11,-999)</f>
        <v>3.5</v>
      </c>
      <c r="E305" s="9">
        <f>IF(Raw!$G305&gt;$C$8,IF(Raw!$Q305&gt;$C$8,IF(Raw!$N305&gt;$C$9,IF(Raw!$N305&lt;$A$9,IF(Raw!$X305&gt;$C$9,IF(Raw!$X305&lt;$A$9,Raw!H305,-999),-999),-999),-999),-999),-999)</f>
        <v>0.92806599999999995</v>
      </c>
      <c r="F305" s="9">
        <f>IF(Raw!$G305&gt;$C$8,IF(Raw!$Q305&gt;$C$8,IF(Raw!$N305&gt;$C$9,IF(Raw!$N305&lt;$A$9,IF(Raw!$X305&gt;$C$9,IF(Raw!$X305&lt;$A$9,Raw!I305,-999),-999),-999),-999),-999),-999)</f>
        <v>1.5928960000000001</v>
      </c>
      <c r="G305" s="9">
        <f>Raw!G305</f>
        <v>0.98382899999999995</v>
      </c>
      <c r="H305" s="9">
        <f>IF(Raw!$G305&gt;$C$8,IF(Raw!$Q305&gt;$C$8,IF(Raw!$N305&gt;$C$9,IF(Raw!$N305&lt;$A$9,IF(Raw!$X305&gt;$C$9,IF(Raw!$X305&lt;$A$9,Raw!L305,-999),-999),-999),-999),-999),-999)</f>
        <v>889.6</v>
      </c>
      <c r="I305" s="9">
        <f>IF(Raw!$G305&gt;$C$8,IF(Raw!$Q305&gt;$C$8,IF(Raw!$N305&gt;$C$9,IF(Raw!$N305&lt;$A$9,IF(Raw!$X305&gt;$C$9,IF(Raw!$X305&lt;$A$9,Raw!M305,-999),-999),-999),-999),-999),-999)</f>
        <v>0.37081999999999998</v>
      </c>
      <c r="J305" s="9">
        <f>IF(Raw!$G305&gt;$C$8,IF(Raw!$Q305&gt;$C$8,IF(Raw!$N305&gt;$C$9,IF(Raw!$N305&lt;$A$9,IF(Raw!$X305&gt;$C$9,IF(Raw!$X305&lt;$A$9,Raw!N305,-999),-999),-999),-999),-999),-999)</f>
        <v>355</v>
      </c>
      <c r="K305" s="9">
        <f>IF(Raw!$G305&gt;$C$8,IF(Raw!$Q305&gt;$C$8,IF(Raw!$N305&gt;$C$9,IF(Raw!$N305&lt;$A$9,IF(Raw!$X305&gt;$C$9,IF(Raw!$X305&lt;$A$9,Raw!R305,-999),-999),-999),-999),-999),-999)</f>
        <v>0.93269400000000002</v>
      </c>
      <c r="L305" s="9">
        <f>IF(Raw!$G305&gt;$C$8,IF(Raw!$Q305&gt;$C$8,IF(Raw!$N305&gt;$C$9,IF(Raw!$N305&lt;$A$9,IF(Raw!$X305&gt;$C$9,IF(Raw!$X305&lt;$A$9,Raw!S305,-999),-999),-999),-999),-999),-999)</f>
        <v>1.621991</v>
      </c>
      <c r="M305" s="9">
        <f>Raw!Q305</f>
        <v>0.99151800000000001</v>
      </c>
      <c r="N305" s="9">
        <f>IF(Raw!$G305&gt;$C$8,IF(Raw!$Q305&gt;$C$8,IF(Raw!$N305&gt;$C$9,IF(Raw!$N305&lt;$A$9,IF(Raw!$X305&gt;$C$9,IF(Raw!$X305&lt;$A$9,Raw!V305,-999),-999),-999),-999),-999),-999)</f>
        <v>826.5</v>
      </c>
      <c r="O305" s="9">
        <f>IF(Raw!$G305&gt;$C$8,IF(Raw!$Q305&gt;$C$8,IF(Raw!$N305&gt;$C$9,IF(Raw!$N305&lt;$A$9,IF(Raw!$X305&gt;$C$9,IF(Raw!$X305&lt;$A$9,Raw!W305,-999),-999),-999),-999),-999),-999)</f>
        <v>0.33052900000000002</v>
      </c>
      <c r="P305" s="9">
        <f>IF(Raw!$G305&gt;$C$8,IF(Raw!$Q305&gt;$C$8,IF(Raw!$N305&gt;$C$9,IF(Raw!$N305&lt;$A$9,IF(Raw!$X305&gt;$C$9,IF(Raw!$X305&lt;$A$9,Raw!X305,-999),-999),-999),-999),-999),-999)</f>
        <v>328</v>
      </c>
      <c r="R305" s="9">
        <f t="shared" si="79"/>
        <v>0.66483000000000014</v>
      </c>
      <c r="S305" s="9">
        <f t="shared" si="80"/>
        <v>0.41737188115231633</v>
      </c>
      <c r="T305" s="9">
        <f t="shared" si="81"/>
        <v>0.68929699999999994</v>
      </c>
      <c r="U305" s="9">
        <f t="shared" si="82"/>
        <v>0.4249696823225283</v>
      </c>
      <c r="V305" s="15">
        <f t="shared" si="83"/>
        <v>0.40225376800000001</v>
      </c>
      <c r="X305" s="11">
        <f t="shared" si="84"/>
        <v>2.1069999999999997E+18</v>
      </c>
      <c r="Y305" s="11">
        <f t="shared" si="85"/>
        <v>8.8959999999999995E-18</v>
      </c>
      <c r="Z305" s="11">
        <f t="shared" si="86"/>
        <v>3.5500000000000001E-4</v>
      </c>
      <c r="AA305" s="16">
        <f t="shared" si="87"/>
        <v>6.6100905247996316E-3</v>
      </c>
      <c r="AB305" s="9">
        <f t="shared" si="88"/>
        <v>0.93725031556847282</v>
      </c>
      <c r="AC305" s="9">
        <f t="shared" si="89"/>
        <v>0.99338990947520034</v>
      </c>
      <c r="AD305" s="15">
        <f t="shared" si="90"/>
        <v>18.619973309294739</v>
      </c>
      <c r="AE305" s="3">
        <f t="shared" si="91"/>
        <v>1071.0783999999996</v>
      </c>
      <c r="AF305" s="2">
        <f t="shared" si="92"/>
        <v>0.25</v>
      </c>
      <c r="AG305" s="9">
        <f t="shared" si="93"/>
        <v>6.0868647246961095E-3</v>
      </c>
      <c r="AH305" s="2">
        <f t="shared" si="94"/>
        <v>0.29454021626968213</v>
      </c>
    </row>
    <row r="306" spans="1:34">
      <c r="A306" s="1">
        <f>Raw!A306</f>
        <v>293</v>
      </c>
      <c r="B306" s="14">
        <f>Raw!B306</f>
        <v>0.42530092592592594</v>
      </c>
      <c r="C306" s="15">
        <f>Raw!C306</f>
        <v>79</v>
      </c>
      <c r="D306" s="15">
        <f>IF(C306&gt;0.5,Raw!D306*D$11,-999)</f>
        <v>3.5</v>
      </c>
      <c r="E306" s="9">
        <f>IF(Raw!$G306&gt;$C$8,IF(Raw!$Q306&gt;$C$8,IF(Raw!$N306&gt;$C$9,IF(Raw!$N306&lt;$A$9,IF(Raw!$X306&gt;$C$9,IF(Raw!$X306&lt;$A$9,Raw!H306,-999),-999),-999),-999),-999),-999)</f>
        <v>0.92967299999999997</v>
      </c>
      <c r="F306" s="9">
        <f>IF(Raw!$G306&gt;$C$8,IF(Raw!$Q306&gt;$C$8,IF(Raw!$N306&gt;$C$9,IF(Raw!$N306&lt;$A$9,IF(Raw!$X306&gt;$C$9,IF(Raw!$X306&lt;$A$9,Raw!I306,-999),-999),-999),-999),-999),-999)</f>
        <v>1.584598</v>
      </c>
      <c r="G306" s="9">
        <f>Raw!G306</f>
        <v>0.98763900000000004</v>
      </c>
      <c r="H306" s="9">
        <f>IF(Raw!$G306&gt;$C$8,IF(Raw!$Q306&gt;$C$8,IF(Raw!$N306&gt;$C$9,IF(Raw!$N306&lt;$A$9,IF(Raw!$X306&gt;$C$9,IF(Raw!$X306&lt;$A$9,Raw!L306,-999),-999),-999),-999),-999),-999)</f>
        <v>861.3</v>
      </c>
      <c r="I306" s="9">
        <f>IF(Raw!$G306&gt;$C$8,IF(Raw!$Q306&gt;$C$8,IF(Raw!$N306&gt;$C$9,IF(Raw!$N306&lt;$A$9,IF(Raw!$X306&gt;$C$9,IF(Raw!$X306&lt;$A$9,Raw!M306,-999),-999),-999),-999),-999),-999)</f>
        <v>0.37081999999999998</v>
      </c>
      <c r="J306" s="9">
        <f>IF(Raw!$G306&gt;$C$8,IF(Raw!$Q306&gt;$C$8,IF(Raw!$N306&gt;$C$9,IF(Raw!$N306&lt;$A$9,IF(Raw!$X306&gt;$C$9,IF(Raw!$X306&lt;$A$9,Raw!N306,-999),-999),-999),-999),-999),-999)</f>
        <v>491</v>
      </c>
      <c r="K306" s="9">
        <f>IF(Raw!$G306&gt;$C$8,IF(Raw!$Q306&gt;$C$8,IF(Raw!$N306&gt;$C$9,IF(Raw!$N306&lt;$A$9,IF(Raw!$X306&gt;$C$9,IF(Raw!$X306&lt;$A$9,Raw!R306,-999),-999),-999),-999),-999),-999)</f>
        <v>0.96013800000000005</v>
      </c>
      <c r="L306" s="9">
        <f>IF(Raw!$G306&gt;$C$8,IF(Raw!$Q306&gt;$C$8,IF(Raw!$N306&gt;$C$9,IF(Raw!$N306&lt;$A$9,IF(Raw!$X306&gt;$C$9,IF(Raw!$X306&lt;$A$9,Raw!S306,-999),-999),-999),-999),-999),-999)</f>
        <v>1.6705989999999999</v>
      </c>
      <c r="M306" s="9">
        <f>Raw!Q306</f>
        <v>0.98695299999999997</v>
      </c>
      <c r="N306" s="9">
        <f>IF(Raw!$G306&gt;$C$8,IF(Raw!$Q306&gt;$C$8,IF(Raw!$N306&gt;$C$9,IF(Raw!$N306&lt;$A$9,IF(Raw!$X306&gt;$C$9,IF(Raw!$X306&lt;$A$9,Raw!V306,-999),-999),-999),-999),-999),-999)</f>
        <v>834.1</v>
      </c>
      <c r="O306" s="9">
        <f>IF(Raw!$G306&gt;$C$8,IF(Raw!$Q306&gt;$C$8,IF(Raw!$N306&gt;$C$9,IF(Raw!$N306&lt;$A$9,IF(Raw!$X306&gt;$C$9,IF(Raw!$X306&lt;$A$9,Raw!W306,-999),-999),-999),-999),-999),-999)</f>
        <v>0.29140700000000003</v>
      </c>
      <c r="P306" s="9">
        <f>IF(Raw!$G306&gt;$C$8,IF(Raw!$Q306&gt;$C$8,IF(Raw!$N306&gt;$C$9,IF(Raw!$N306&lt;$A$9,IF(Raw!$X306&gt;$C$9,IF(Raw!$X306&lt;$A$9,Raw!X306,-999),-999),-999),-999),-999),-999)</f>
        <v>362</v>
      </c>
      <c r="R306" s="9">
        <f t="shared" si="79"/>
        <v>0.65492499999999998</v>
      </c>
      <c r="S306" s="9">
        <f t="shared" si="80"/>
        <v>0.41330671880186648</v>
      </c>
      <c r="T306" s="9">
        <f t="shared" si="81"/>
        <v>0.7104609999999999</v>
      </c>
      <c r="U306" s="9">
        <f t="shared" si="82"/>
        <v>0.42527321038741189</v>
      </c>
      <c r="V306" s="15">
        <f t="shared" si="83"/>
        <v>0.414308552</v>
      </c>
      <c r="X306" s="11">
        <f t="shared" si="84"/>
        <v>2.1069999999999997E+18</v>
      </c>
      <c r="Y306" s="11">
        <f t="shared" si="85"/>
        <v>8.6129999999999988E-18</v>
      </c>
      <c r="Z306" s="11">
        <f t="shared" si="86"/>
        <v>4.9100000000000001E-4</v>
      </c>
      <c r="AA306" s="16">
        <f t="shared" si="87"/>
        <v>8.8317719667402837E-3</v>
      </c>
      <c r="AB306" s="9">
        <f t="shared" si="88"/>
        <v>0.96641262954326235</v>
      </c>
      <c r="AC306" s="9">
        <f t="shared" si="89"/>
        <v>0.99116822803325966</v>
      </c>
      <c r="AD306" s="15">
        <f t="shared" si="90"/>
        <v>17.987315614542325</v>
      </c>
      <c r="AE306" s="3">
        <f t="shared" si="91"/>
        <v>1037.0051999999996</v>
      </c>
      <c r="AF306" s="2">
        <f t="shared" si="92"/>
        <v>0.25</v>
      </c>
      <c r="AG306" s="9">
        <f t="shared" si="93"/>
        <v>5.8842488135754144E-3</v>
      </c>
      <c r="AH306" s="2">
        <f t="shared" si="94"/>
        <v>0.28473573777699679</v>
      </c>
    </row>
    <row r="307" spans="1:34">
      <c r="A307" s="1">
        <f>Raw!A307</f>
        <v>294</v>
      </c>
      <c r="B307" s="14">
        <f>Raw!B307</f>
        <v>0.4253587962962963</v>
      </c>
      <c r="C307" s="15">
        <f>Raw!C307</f>
        <v>77.599999999999994</v>
      </c>
      <c r="D307" s="15">
        <f>IF(C307&gt;0.5,Raw!D307*D$11,-999)</f>
        <v>3.5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0.73654399999999998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0.98924299999999998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2.1069999999999997E+18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0.42541666666666672</v>
      </c>
      <c r="C308" s="15">
        <f>Raw!C308</f>
        <v>77.2</v>
      </c>
      <c r="D308" s="15">
        <f>IF(C308&gt;0.5,Raw!D308*D$11,-999)</f>
        <v>3.5</v>
      </c>
      <c r="E308" s="9">
        <f>IF(Raw!$G308&gt;$C$8,IF(Raw!$Q308&gt;$C$8,IF(Raw!$N308&gt;$C$9,IF(Raw!$N308&lt;$A$9,IF(Raw!$X308&gt;$C$9,IF(Raw!$X308&lt;$A$9,Raw!H308,-999),-999),-999),-999),-999),-999)</f>
        <v>0.99512100000000003</v>
      </c>
      <c r="F308" s="9">
        <f>IF(Raw!$G308&gt;$C$8,IF(Raw!$Q308&gt;$C$8,IF(Raw!$N308&gt;$C$9,IF(Raw!$N308&lt;$A$9,IF(Raw!$X308&gt;$C$9,IF(Raw!$X308&lt;$A$9,Raw!I308,-999),-999),-999),-999),-999),-999)</f>
        <v>1.6712579999999999</v>
      </c>
      <c r="G308" s="9">
        <f>Raw!G308</f>
        <v>0.98460899999999996</v>
      </c>
      <c r="H308" s="9">
        <f>IF(Raw!$G308&gt;$C$8,IF(Raw!$Q308&gt;$C$8,IF(Raw!$N308&gt;$C$9,IF(Raw!$N308&lt;$A$9,IF(Raw!$X308&gt;$C$9,IF(Raw!$X308&lt;$A$9,Raw!L308,-999),-999),-999),-999),-999),-999)</f>
        <v>828.3</v>
      </c>
      <c r="I308" s="9">
        <f>IF(Raw!$G308&gt;$C$8,IF(Raw!$Q308&gt;$C$8,IF(Raw!$N308&gt;$C$9,IF(Raw!$N308&lt;$A$9,IF(Raw!$X308&gt;$C$9,IF(Raw!$X308&lt;$A$9,Raw!M308,-999),-999),-999),-999),-999),-999)</f>
        <v>0.37080400000000002</v>
      </c>
      <c r="J308" s="9">
        <f>IF(Raw!$G308&gt;$C$8,IF(Raw!$Q308&gt;$C$8,IF(Raw!$N308&gt;$C$9,IF(Raw!$N308&lt;$A$9,IF(Raw!$X308&gt;$C$9,IF(Raw!$X308&lt;$A$9,Raw!N308,-999),-999),-999),-999),-999),-999)</f>
        <v>355</v>
      </c>
      <c r="K308" s="9">
        <f>IF(Raw!$G308&gt;$C$8,IF(Raw!$Q308&gt;$C$8,IF(Raw!$N308&gt;$C$9,IF(Raw!$N308&lt;$A$9,IF(Raw!$X308&gt;$C$9,IF(Raw!$X308&lt;$A$9,Raw!R308,-999),-999),-999),-999),-999),-999)</f>
        <v>0.99365700000000001</v>
      </c>
      <c r="L308" s="9">
        <f>IF(Raw!$G308&gt;$C$8,IF(Raw!$Q308&gt;$C$8,IF(Raw!$N308&gt;$C$9,IF(Raw!$N308&lt;$A$9,IF(Raw!$X308&gt;$C$9,IF(Raw!$X308&lt;$A$9,Raw!S308,-999),-999),-999),-999),-999),-999)</f>
        <v>1.72617</v>
      </c>
      <c r="M308" s="9">
        <f>Raw!Q308</f>
        <v>0.99156200000000005</v>
      </c>
      <c r="N308" s="9">
        <f>IF(Raw!$G308&gt;$C$8,IF(Raw!$Q308&gt;$C$8,IF(Raw!$N308&gt;$C$9,IF(Raw!$N308&lt;$A$9,IF(Raw!$X308&gt;$C$9,IF(Raw!$X308&lt;$A$9,Raw!V308,-999),-999),-999),-999),-999),-999)</f>
        <v>804.6</v>
      </c>
      <c r="O308" s="9">
        <f>IF(Raw!$G308&gt;$C$8,IF(Raw!$Q308&gt;$C$8,IF(Raw!$N308&gt;$C$9,IF(Raw!$N308&lt;$A$9,IF(Raw!$X308&gt;$C$9,IF(Raw!$X308&lt;$A$9,Raw!W308,-999),-999),-999),-999),-999),-999)</f>
        <v>0.22917999999999999</v>
      </c>
      <c r="P308" s="9">
        <f>IF(Raw!$G308&gt;$C$8,IF(Raw!$Q308&gt;$C$8,IF(Raw!$N308&gt;$C$9,IF(Raw!$N308&lt;$A$9,IF(Raw!$X308&gt;$C$9,IF(Raw!$X308&lt;$A$9,Raw!X308,-999),-999),-999),-999),-999),-999)</f>
        <v>322</v>
      </c>
      <c r="R308" s="9">
        <f t="shared" si="79"/>
        <v>0.67613699999999988</v>
      </c>
      <c r="S308" s="9">
        <f t="shared" si="80"/>
        <v>0.40456769690855626</v>
      </c>
      <c r="T308" s="9">
        <f t="shared" si="81"/>
        <v>0.73251299999999997</v>
      </c>
      <c r="U308" s="9">
        <f t="shared" si="82"/>
        <v>0.42435739237734404</v>
      </c>
      <c r="V308" s="15">
        <f t="shared" si="83"/>
        <v>0.42809016</v>
      </c>
      <c r="X308" s="11">
        <f t="shared" si="84"/>
        <v>2.1069999999999997E+18</v>
      </c>
      <c r="Y308" s="11">
        <f t="shared" si="85"/>
        <v>8.2829999999999998E-18</v>
      </c>
      <c r="Z308" s="11">
        <f t="shared" si="86"/>
        <v>3.5500000000000001E-4</v>
      </c>
      <c r="AA308" s="16">
        <f t="shared" si="87"/>
        <v>6.1574111463069507E-3</v>
      </c>
      <c r="AB308" s="9">
        <f t="shared" si="88"/>
        <v>0.99816738371101477</v>
      </c>
      <c r="AC308" s="9">
        <f t="shared" si="89"/>
        <v>0.99384258885369303</v>
      </c>
      <c r="AD308" s="15">
        <f t="shared" si="90"/>
        <v>17.344820130442116</v>
      </c>
      <c r="AE308" s="3">
        <f t="shared" si="91"/>
        <v>997.27319999999975</v>
      </c>
      <c r="AF308" s="2">
        <f t="shared" si="92"/>
        <v>0.25</v>
      </c>
      <c r="AG308" s="9">
        <f t="shared" si="93"/>
        <v>5.6618481860065233E-3</v>
      </c>
      <c r="AH308" s="2">
        <f t="shared" si="94"/>
        <v>0.27397388715185006</v>
      </c>
    </row>
    <row r="309" spans="1:34">
      <c r="A309" s="1">
        <f>Raw!A309</f>
        <v>296</v>
      </c>
      <c r="B309" s="14">
        <f>Raw!B309</f>
        <v>0.42546296296296293</v>
      </c>
      <c r="C309" s="15">
        <f>Raw!C309</f>
        <v>75.400000000000006</v>
      </c>
      <c r="D309" s="15">
        <f>IF(C309&gt;0.5,Raw!D309*D$11,-999)</f>
        <v>3.5</v>
      </c>
      <c r="E309" s="9">
        <f>IF(Raw!$G309&gt;$C$8,IF(Raw!$Q309&gt;$C$8,IF(Raw!$N309&gt;$C$9,IF(Raw!$N309&lt;$A$9,IF(Raw!$X309&gt;$C$9,IF(Raw!$X309&lt;$A$9,Raw!H309,-999),-999),-999),-999),-999),-999)</f>
        <v>0.93190099999999998</v>
      </c>
      <c r="F309" s="9">
        <f>IF(Raw!$G309&gt;$C$8,IF(Raw!$Q309&gt;$C$8,IF(Raw!$N309&gt;$C$9,IF(Raw!$N309&lt;$A$9,IF(Raw!$X309&gt;$C$9,IF(Raw!$X309&lt;$A$9,Raw!I309,-999),-999),-999),-999),-999),-999)</f>
        <v>1.6001339999999999</v>
      </c>
      <c r="G309" s="9">
        <f>Raw!G309</f>
        <v>0.98916700000000002</v>
      </c>
      <c r="H309" s="9">
        <f>IF(Raw!$G309&gt;$C$8,IF(Raw!$Q309&gt;$C$8,IF(Raw!$N309&gt;$C$9,IF(Raw!$N309&lt;$A$9,IF(Raw!$X309&gt;$C$9,IF(Raw!$X309&lt;$A$9,Raw!L309,-999),-999),-999),-999),-999),-999)</f>
        <v>840.5</v>
      </c>
      <c r="I309" s="9">
        <f>IF(Raw!$G309&gt;$C$8,IF(Raw!$Q309&gt;$C$8,IF(Raw!$N309&gt;$C$9,IF(Raw!$N309&lt;$A$9,IF(Raw!$X309&gt;$C$9,IF(Raw!$X309&lt;$A$9,Raw!M309,-999),-999),-999),-999),-999),-999)</f>
        <v>0.366587</v>
      </c>
      <c r="J309" s="9">
        <f>IF(Raw!$G309&gt;$C$8,IF(Raw!$Q309&gt;$C$8,IF(Raw!$N309&gt;$C$9,IF(Raw!$N309&lt;$A$9,IF(Raw!$X309&gt;$C$9,IF(Raw!$X309&lt;$A$9,Raw!N309,-999),-999),-999),-999),-999),-999)</f>
        <v>430</v>
      </c>
      <c r="K309" s="9">
        <f>IF(Raw!$G309&gt;$C$8,IF(Raw!$Q309&gt;$C$8,IF(Raw!$N309&gt;$C$9,IF(Raw!$N309&lt;$A$9,IF(Raw!$X309&gt;$C$9,IF(Raw!$X309&lt;$A$9,Raw!R309,-999),-999),-999),-999),-999),-999)</f>
        <v>0.965951</v>
      </c>
      <c r="L309" s="9">
        <f>IF(Raw!$G309&gt;$C$8,IF(Raw!$Q309&gt;$C$8,IF(Raw!$N309&gt;$C$9,IF(Raw!$N309&lt;$A$9,IF(Raw!$X309&gt;$C$9,IF(Raw!$X309&lt;$A$9,Raw!S309,-999),-999),-999),-999),-999),-999)</f>
        <v>1.68994</v>
      </c>
      <c r="M309" s="9">
        <f>Raw!Q309</f>
        <v>0.98657399999999995</v>
      </c>
      <c r="N309" s="9">
        <f>IF(Raw!$G309&gt;$C$8,IF(Raw!$Q309&gt;$C$8,IF(Raw!$N309&gt;$C$9,IF(Raw!$N309&lt;$A$9,IF(Raw!$X309&gt;$C$9,IF(Raw!$X309&lt;$A$9,Raw!V309,-999),-999),-999),-999),-999),-999)</f>
        <v>843.5</v>
      </c>
      <c r="O309" s="9">
        <f>IF(Raw!$G309&gt;$C$8,IF(Raw!$Q309&gt;$C$8,IF(Raw!$N309&gt;$C$9,IF(Raw!$N309&lt;$A$9,IF(Raw!$X309&gt;$C$9,IF(Raw!$X309&lt;$A$9,Raw!W309,-999),-999),-999),-999),-999),-999)</f>
        <v>0.37081999999999998</v>
      </c>
      <c r="P309" s="9">
        <f>IF(Raw!$G309&gt;$C$8,IF(Raw!$Q309&gt;$C$8,IF(Raw!$N309&gt;$C$9,IF(Raw!$N309&lt;$A$9,IF(Raw!$X309&gt;$C$9,IF(Raw!$X309&lt;$A$9,Raw!X309,-999),-999),-999),-999),-999),-999)</f>
        <v>323</v>
      </c>
      <c r="R309" s="9">
        <f t="shared" si="79"/>
        <v>0.66823299999999997</v>
      </c>
      <c r="S309" s="9">
        <f t="shared" si="80"/>
        <v>0.41761065010805343</v>
      </c>
      <c r="T309" s="9">
        <f t="shared" si="81"/>
        <v>0.72398899999999999</v>
      </c>
      <c r="U309" s="9">
        <f t="shared" si="82"/>
        <v>0.42841106784856264</v>
      </c>
      <c r="V309" s="15">
        <f t="shared" si="83"/>
        <v>0.41910512</v>
      </c>
      <c r="X309" s="11">
        <f t="shared" si="84"/>
        <v>2.1069999999999997E+18</v>
      </c>
      <c r="Y309" s="11">
        <f t="shared" si="85"/>
        <v>8.4049999999999996E-18</v>
      </c>
      <c r="Z309" s="11">
        <f t="shared" si="86"/>
        <v>4.2999999999999999E-4</v>
      </c>
      <c r="AA309" s="16">
        <f t="shared" si="87"/>
        <v>7.5574638565500023E-3</v>
      </c>
      <c r="AB309" s="9">
        <f t="shared" si="88"/>
        <v>0.97142252070003976</v>
      </c>
      <c r="AC309" s="9">
        <f t="shared" si="89"/>
        <v>0.99244253614345002</v>
      </c>
      <c r="AD309" s="15">
        <f t="shared" si="90"/>
        <v>17.575497340813961</v>
      </c>
      <c r="AE309" s="3">
        <f t="shared" si="91"/>
        <v>1011.9619999999996</v>
      </c>
      <c r="AF309" s="2">
        <f t="shared" si="92"/>
        <v>0.25</v>
      </c>
      <c r="AG309" s="9">
        <f t="shared" si="93"/>
        <v>5.7919519874982161E-3</v>
      </c>
      <c r="AH309" s="2">
        <f t="shared" si="94"/>
        <v>0.28026954239672397</v>
      </c>
    </row>
    <row r="310" spans="1:34">
      <c r="A310" s="1">
        <f>Raw!A310</f>
        <v>297</v>
      </c>
      <c r="B310" s="14">
        <f>Raw!B310</f>
        <v>0.42552083333333335</v>
      </c>
      <c r="C310" s="15">
        <f>Raw!C310</f>
        <v>75.2</v>
      </c>
      <c r="D310" s="15">
        <f>IF(C310&gt;0.5,Raw!D310*D$11,-999)</f>
        <v>3.5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0.98719699999999999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0.49080600000000002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2.1069999999999997E+18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0.42557870370370371</v>
      </c>
      <c r="C311" s="15">
        <f>Raw!C311</f>
        <v>73.599999999999994</v>
      </c>
      <c r="D311" s="15">
        <f>IF(C311&gt;0.5,Raw!D311*D$11,-999)</f>
        <v>3.5</v>
      </c>
      <c r="E311" s="9">
        <f>IF(Raw!$G311&gt;$C$8,IF(Raw!$Q311&gt;$C$8,IF(Raw!$N311&gt;$C$9,IF(Raw!$N311&lt;$A$9,IF(Raw!$X311&gt;$C$9,IF(Raw!$X311&lt;$A$9,Raw!H311,-999),-999),-999),-999),-999),-999)</f>
        <v>0.95755500000000005</v>
      </c>
      <c r="F311" s="9">
        <f>IF(Raw!$G311&gt;$C$8,IF(Raw!$Q311&gt;$C$8,IF(Raw!$N311&gt;$C$9,IF(Raw!$N311&lt;$A$9,IF(Raw!$X311&gt;$C$9,IF(Raw!$X311&lt;$A$9,Raw!I311,-999),-999),-999),-999),-999),-999)</f>
        <v>1.6551709999999999</v>
      </c>
      <c r="G311" s="9">
        <f>Raw!G311</f>
        <v>0.99013300000000004</v>
      </c>
      <c r="H311" s="9">
        <f>IF(Raw!$G311&gt;$C$8,IF(Raw!$Q311&gt;$C$8,IF(Raw!$N311&gt;$C$9,IF(Raw!$N311&lt;$A$9,IF(Raw!$X311&gt;$C$9,IF(Raw!$X311&lt;$A$9,Raw!L311,-999),-999),-999),-999),-999),-999)</f>
        <v>835.7</v>
      </c>
      <c r="I311" s="9">
        <f>IF(Raw!$G311&gt;$C$8,IF(Raw!$Q311&gt;$C$8,IF(Raw!$N311&gt;$C$9,IF(Raw!$N311&lt;$A$9,IF(Raw!$X311&gt;$C$9,IF(Raw!$X311&lt;$A$9,Raw!M311,-999),-999),-999),-999),-999),-999)</f>
        <v>0.30461700000000003</v>
      </c>
      <c r="J311" s="9">
        <f>IF(Raw!$G311&gt;$C$8,IF(Raw!$Q311&gt;$C$8,IF(Raw!$N311&gt;$C$9,IF(Raw!$N311&lt;$A$9,IF(Raw!$X311&gt;$C$9,IF(Raw!$X311&lt;$A$9,Raw!N311,-999),-999),-999),-999),-999),-999)</f>
        <v>429</v>
      </c>
      <c r="K311" s="9">
        <f>IF(Raw!$G311&gt;$C$8,IF(Raw!$Q311&gt;$C$8,IF(Raw!$N311&gt;$C$9,IF(Raw!$N311&lt;$A$9,IF(Raw!$X311&gt;$C$9,IF(Raw!$X311&lt;$A$9,Raw!R311,-999),-999),-999),-999),-999),-999)</f>
        <v>1.0229980000000001</v>
      </c>
      <c r="L311" s="9">
        <f>IF(Raw!$G311&gt;$C$8,IF(Raw!$Q311&gt;$C$8,IF(Raw!$N311&gt;$C$9,IF(Raw!$N311&lt;$A$9,IF(Raw!$X311&gt;$C$9,IF(Raw!$X311&lt;$A$9,Raw!S311,-999),-999),-999),-999),-999),-999)</f>
        <v>1.8113429999999999</v>
      </c>
      <c r="M311" s="9">
        <f>Raw!Q311</f>
        <v>0.986819</v>
      </c>
      <c r="N311" s="9">
        <f>IF(Raw!$G311&gt;$C$8,IF(Raw!$Q311&gt;$C$8,IF(Raw!$N311&gt;$C$9,IF(Raw!$N311&lt;$A$9,IF(Raw!$X311&gt;$C$9,IF(Raw!$X311&lt;$A$9,Raw!V311,-999),-999),-999),-999),-999),-999)</f>
        <v>793.6</v>
      </c>
      <c r="O311" s="9">
        <f>IF(Raw!$G311&gt;$C$8,IF(Raw!$Q311&gt;$C$8,IF(Raw!$N311&gt;$C$9,IF(Raw!$N311&lt;$A$9,IF(Raw!$X311&gt;$C$9,IF(Raw!$X311&lt;$A$9,Raw!W311,-999),-999),-999),-999),-999),-999)</f>
        <v>0.29857899999999998</v>
      </c>
      <c r="P311" s="9">
        <f>IF(Raw!$G311&gt;$C$8,IF(Raw!$Q311&gt;$C$8,IF(Raw!$N311&gt;$C$9,IF(Raw!$N311&lt;$A$9,IF(Raw!$X311&gt;$C$9,IF(Raw!$X311&lt;$A$9,Raw!X311,-999),-999),-999),-999),-999),-999)</f>
        <v>443</v>
      </c>
      <c r="R311" s="9">
        <f t="shared" si="79"/>
        <v>0.6976159999999999</v>
      </c>
      <c r="S311" s="9">
        <f t="shared" si="80"/>
        <v>0.42147669334467552</v>
      </c>
      <c r="T311" s="9">
        <f t="shared" si="81"/>
        <v>0.78834499999999985</v>
      </c>
      <c r="U311" s="9">
        <f t="shared" si="82"/>
        <v>0.43522679028764838</v>
      </c>
      <c r="V311" s="15">
        <f t="shared" si="83"/>
        <v>0.449213064</v>
      </c>
      <c r="X311" s="11">
        <f t="shared" si="84"/>
        <v>2.1069999999999997E+18</v>
      </c>
      <c r="Y311" s="11">
        <f t="shared" si="85"/>
        <v>8.3569999999999995E-18</v>
      </c>
      <c r="Z311" s="11">
        <f t="shared" si="86"/>
        <v>4.2899999999999997E-4</v>
      </c>
      <c r="AA311" s="16">
        <f t="shared" si="87"/>
        <v>7.4972835108520607E-3</v>
      </c>
      <c r="AB311" s="9">
        <f t="shared" si="88"/>
        <v>1.0289084459693627</v>
      </c>
      <c r="AC311" s="9">
        <f t="shared" si="89"/>
        <v>0.99250271648914801</v>
      </c>
      <c r="AD311" s="15">
        <f t="shared" si="90"/>
        <v>17.476185339981495</v>
      </c>
      <c r="AE311" s="3">
        <f t="shared" si="91"/>
        <v>1006.1827999999997</v>
      </c>
      <c r="AF311" s="2">
        <f t="shared" si="92"/>
        <v>0.25</v>
      </c>
      <c r="AG311" s="9">
        <f t="shared" si="93"/>
        <v>5.8508492707632313E-3</v>
      </c>
      <c r="AH311" s="2">
        <f t="shared" si="94"/>
        <v>0.28311955128228211</v>
      </c>
    </row>
    <row r="312" spans="1:34">
      <c r="A312" s="1">
        <f>Raw!A312</f>
        <v>299</v>
      </c>
      <c r="B312" s="14">
        <f>Raw!B312</f>
        <v>0.42563657407407413</v>
      </c>
      <c r="C312" s="15">
        <f>Raw!C312</f>
        <v>73.400000000000006</v>
      </c>
      <c r="D312" s="15">
        <f>IF(C312&gt;0.5,Raw!D312*D$11,-999)</f>
        <v>3.5</v>
      </c>
      <c r="E312" s="9">
        <f>IF(Raw!$G312&gt;$C$8,IF(Raw!$Q312&gt;$C$8,IF(Raw!$N312&gt;$C$9,IF(Raw!$N312&lt;$A$9,IF(Raw!$X312&gt;$C$9,IF(Raw!$X312&lt;$A$9,Raw!H312,-999),-999),-999),-999),-999),-999)</f>
        <v>0.97603600000000001</v>
      </c>
      <c r="F312" s="9">
        <f>IF(Raw!$G312&gt;$C$8,IF(Raw!$Q312&gt;$C$8,IF(Raw!$N312&gt;$C$9,IF(Raw!$N312&lt;$A$9,IF(Raw!$X312&gt;$C$9,IF(Raw!$X312&lt;$A$9,Raw!I312,-999),-999),-999),-999),-999),-999)</f>
        <v>1.6467959999999999</v>
      </c>
      <c r="G312" s="9">
        <f>Raw!G312</f>
        <v>0.986842</v>
      </c>
      <c r="H312" s="9">
        <f>IF(Raw!$G312&gt;$C$8,IF(Raw!$Q312&gt;$C$8,IF(Raw!$N312&gt;$C$9,IF(Raw!$N312&lt;$A$9,IF(Raw!$X312&gt;$C$9,IF(Raw!$X312&lt;$A$9,Raw!L312,-999),-999),-999),-999),-999),-999)</f>
        <v>827.1</v>
      </c>
      <c r="I312" s="9">
        <f>IF(Raw!$G312&gt;$C$8,IF(Raw!$Q312&gt;$C$8,IF(Raw!$N312&gt;$C$9,IF(Raw!$N312&lt;$A$9,IF(Raw!$X312&gt;$C$9,IF(Raw!$X312&lt;$A$9,Raw!M312,-999),-999),-999),-999),-999),-999)</f>
        <v>0.37081999999999998</v>
      </c>
      <c r="J312" s="9">
        <f>IF(Raw!$G312&gt;$C$8,IF(Raw!$Q312&gt;$C$8,IF(Raw!$N312&gt;$C$9,IF(Raw!$N312&lt;$A$9,IF(Raw!$X312&gt;$C$9,IF(Raw!$X312&lt;$A$9,Raw!N312,-999),-999),-999),-999),-999),-999)</f>
        <v>361</v>
      </c>
      <c r="K312" s="9">
        <f>IF(Raw!$G312&gt;$C$8,IF(Raw!$Q312&gt;$C$8,IF(Raw!$N312&gt;$C$9,IF(Raw!$N312&lt;$A$9,IF(Raw!$X312&gt;$C$9,IF(Raw!$X312&lt;$A$9,Raw!R312,-999),-999),-999),-999),-999),-999)</f>
        <v>0.99187199999999998</v>
      </c>
      <c r="L312" s="9">
        <f>IF(Raw!$G312&gt;$C$8,IF(Raw!$Q312&gt;$C$8,IF(Raw!$N312&gt;$C$9,IF(Raw!$N312&lt;$A$9,IF(Raw!$X312&gt;$C$9,IF(Raw!$X312&lt;$A$9,Raw!S312,-999),-999),-999),-999),-999),-999)</f>
        <v>1.7087619999999999</v>
      </c>
      <c r="M312" s="9">
        <f>Raw!Q312</f>
        <v>0.99304300000000001</v>
      </c>
      <c r="N312" s="9">
        <f>IF(Raw!$G312&gt;$C$8,IF(Raw!$Q312&gt;$C$8,IF(Raw!$N312&gt;$C$9,IF(Raw!$N312&lt;$A$9,IF(Raw!$X312&gt;$C$9,IF(Raw!$X312&lt;$A$9,Raw!V312,-999),-999),-999),-999),-999),-999)</f>
        <v>800.7</v>
      </c>
      <c r="O312" s="9">
        <f>IF(Raw!$G312&gt;$C$8,IF(Raw!$Q312&gt;$C$8,IF(Raw!$N312&gt;$C$9,IF(Raw!$N312&lt;$A$9,IF(Raw!$X312&gt;$C$9,IF(Raw!$X312&lt;$A$9,Raw!W312,-999),-999),-999),-999),-999),-999)</f>
        <v>0.37081999999999998</v>
      </c>
      <c r="P312" s="9">
        <f>IF(Raw!$G312&gt;$C$8,IF(Raw!$Q312&gt;$C$8,IF(Raw!$N312&gt;$C$9,IF(Raw!$N312&lt;$A$9,IF(Raw!$X312&gt;$C$9,IF(Raw!$X312&lt;$A$9,Raw!X312,-999),-999),-999),-999),-999),-999)</f>
        <v>406</v>
      </c>
      <c r="R312" s="9">
        <f t="shared" si="79"/>
        <v>0.67075999999999991</v>
      </c>
      <c r="S312" s="9">
        <f t="shared" si="80"/>
        <v>0.40731213823691576</v>
      </c>
      <c r="T312" s="9">
        <f t="shared" si="81"/>
        <v>0.71688999999999992</v>
      </c>
      <c r="U312" s="9">
        <f t="shared" si="82"/>
        <v>0.41953765357609774</v>
      </c>
      <c r="V312" s="15">
        <f t="shared" si="83"/>
        <v>0.42377297599999997</v>
      </c>
      <c r="X312" s="11">
        <f t="shared" si="84"/>
        <v>2.1069999999999997E+18</v>
      </c>
      <c r="Y312" s="11">
        <f t="shared" si="85"/>
        <v>8.2710000000000001E-18</v>
      </c>
      <c r="Z312" s="11">
        <f t="shared" si="86"/>
        <v>3.6099999999999999E-4</v>
      </c>
      <c r="AA312" s="16">
        <f t="shared" si="87"/>
        <v>6.2518148376105248E-3</v>
      </c>
      <c r="AB312" s="9">
        <f t="shared" si="88"/>
        <v>0.99635386353893463</v>
      </c>
      <c r="AC312" s="9">
        <f t="shared" si="89"/>
        <v>0.99374818516238939</v>
      </c>
      <c r="AD312" s="15">
        <f t="shared" si="90"/>
        <v>17.318046641580402</v>
      </c>
      <c r="AE312" s="3">
        <f t="shared" si="91"/>
        <v>995.82839999999976</v>
      </c>
      <c r="AF312" s="2">
        <f t="shared" si="92"/>
        <v>0.25</v>
      </c>
      <c r="AG312" s="9">
        <f t="shared" si="93"/>
        <v>5.5889020404077394E-3</v>
      </c>
      <c r="AH312" s="2">
        <f t="shared" si="94"/>
        <v>0.27044406112934416</v>
      </c>
    </row>
    <row r="313" spans="1:34">
      <c r="A313" s="1">
        <f>Raw!A313</f>
        <v>300</v>
      </c>
      <c r="B313" s="14">
        <f>Raw!B313</f>
        <v>0.42568287037037034</v>
      </c>
      <c r="C313" s="15">
        <f>Raw!C313</f>
        <v>72.5</v>
      </c>
      <c r="D313" s="15">
        <f>IF(C313&gt;0.5,Raw!D313*D$11,-999)</f>
        <v>4.4000000000000004</v>
      </c>
      <c r="E313" s="9">
        <f>IF(Raw!$G313&gt;$C$8,IF(Raw!$Q313&gt;$C$8,IF(Raw!$N313&gt;$C$9,IF(Raw!$N313&lt;$A$9,IF(Raw!$X313&gt;$C$9,IF(Raw!$X313&lt;$A$9,Raw!H313,-999),-999),-999),-999),-999),-999)</f>
        <v>0.94155900000000003</v>
      </c>
      <c r="F313" s="9">
        <f>IF(Raw!$G313&gt;$C$8,IF(Raw!$Q313&gt;$C$8,IF(Raw!$N313&gt;$C$9,IF(Raw!$N313&lt;$A$9,IF(Raw!$X313&gt;$C$9,IF(Raw!$X313&lt;$A$9,Raw!I313,-999),-999),-999),-999),-999),-999)</f>
        <v>1.6065590000000001</v>
      </c>
      <c r="G313" s="9">
        <f>Raw!G313</f>
        <v>0.98160700000000001</v>
      </c>
      <c r="H313" s="9">
        <f>IF(Raw!$G313&gt;$C$8,IF(Raw!$Q313&gt;$C$8,IF(Raw!$N313&gt;$C$9,IF(Raw!$N313&lt;$A$9,IF(Raw!$X313&gt;$C$9,IF(Raw!$X313&lt;$A$9,Raw!L313,-999),-999),-999),-999),-999),-999)</f>
        <v>823</v>
      </c>
      <c r="I313" s="9">
        <f>IF(Raw!$G313&gt;$C$8,IF(Raw!$Q313&gt;$C$8,IF(Raw!$N313&gt;$C$9,IF(Raw!$N313&lt;$A$9,IF(Raw!$X313&gt;$C$9,IF(Raw!$X313&lt;$A$9,Raw!M313,-999),-999),-999),-999),-999),-999)</f>
        <v>0.32107000000000002</v>
      </c>
      <c r="J313" s="9">
        <f>IF(Raw!$G313&gt;$C$8,IF(Raw!$Q313&gt;$C$8,IF(Raw!$N313&gt;$C$9,IF(Raw!$N313&lt;$A$9,IF(Raw!$X313&gt;$C$9,IF(Raw!$X313&lt;$A$9,Raw!N313,-999),-999),-999),-999),-999),-999)</f>
        <v>355</v>
      </c>
      <c r="K313" s="9">
        <f>IF(Raw!$G313&gt;$C$8,IF(Raw!$Q313&gt;$C$8,IF(Raw!$N313&gt;$C$9,IF(Raw!$N313&lt;$A$9,IF(Raw!$X313&gt;$C$9,IF(Raw!$X313&lt;$A$9,Raw!R313,-999),-999),-999),-999),-999),-999)</f>
        <v>0.99878400000000001</v>
      </c>
      <c r="L313" s="9">
        <f>IF(Raw!$G313&gt;$C$8,IF(Raw!$Q313&gt;$C$8,IF(Raw!$N313&gt;$C$9,IF(Raw!$N313&lt;$A$9,IF(Raw!$X313&gt;$C$9,IF(Raw!$X313&lt;$A$9,Raw!S313,-999),-999),-999),-999),-999),-999)</f>
        <v>1.7387429999999999</v>
      </c>
      <c r="M313" s="9">
        <f>Raw!Q313</f>
        <v>0.99194800000000005</v>
      </c>
      <c r="N313" s="9">
        <f>IF(Raw!$G313&gt;$C$8,IF(Raw!$Q313&gt;$C$8,IF(Raw!$N313&gt;$C$9,IF(Raw!$N313&lt;$A$9,IF(Raw!$X313&gt;$C$9,IF(Raw!$X313&lt;$A$9,Raw!V313,-999),-999),-999),-999),-999),-999)</f>
        <v>794.3</v>
      </c>
      <c r="O313" s="9">
        <f>IF(Raw!$G313&gt;$C$8,IF(Raw!$Q313&gt;$C$8,IF(Raw!$N313&gt;$C$9,IF(Raw!$N313&lt;$A$9,IF(Raw!$X313&gt;$C$9,IF(Raw!$X313&lt;$A$9,Raw!W313,-999),-999),-999),-999),-999),-999)</f>
        <v>0.31642900000000002</v>
      </c>
      <c r="P313" s="9">
        <f>IF(Raw!$G313&gt;$C$8,IF(Raw!$Q313&gt;$C$8,IF(Raw!$N313&gt;$C$9,IF(Raw!$N313&lt;$A$9,IF(Raw!$X313&gt;$C$9,IF(Raw!$X313&lt;$A$9,Raw!X313,-999),-999),-999),-999),-999),-999)</f>
        <v>351</v>
      </c>
      <c r="R313" s="9">
        <f t="shared" si="79"/>
        <v>0.66500000000000004</v>
      </c>
      <c r="S313" s="9">
        <f t="shared" si="80"/>
        <v>0.41392815327666149</v>
      </c>
      <c r="T313" s="9">
        <f t="shared" si="81"/>
        <v>0.73995899999999992</v>
      </c>
      <c r="U313" s="9">
        <f t="shared" si="82"/>
        <v>0.42557123163112659</v>
      </c>
      <c r="V313" s="15">
        <f t="shared" si="83"/>
        <v>0.43120826399999995</v>
      </c>
      <c r="X313" s="11">
        <f t="shared" si="84"/>
        <v>2.6487999999999995E+18</v>
      </c>
      <c r="Y313" s="11">
        <f t="shared" si="85"/>
        <v>8.2300000000000001E-18</v>
      </c>
      <c r="Z313" s="11">
        <f t="shared" si="86"/>
        <v>3.5500000000000001E-4</v>
      </c>
      <c r="AA313" s="16">
        <f t="shared" si="87"/>
        <v>7.6794363868533085E-3</v>
      </c>
      <c r="AB313" s="9">
        <f t="shared" si="88"/>
        <v>1.0044664680693796</v>
      </c>
      <c r="AC313" s="9">
        <f t="shared" si="89"/>
        <v>0.99232056361314669</v>
      </c>
      <c r="AD313" s="15">
        <f t="shared" si="90"/>
        <v>21.632215174234673</v>
      </c>
      <c r="AE313" s="3">
        <f t="shared" si="91"/>
        <v>990.89199999999971</v>
      </c>
      <c r="AF313" s="2">
        <f t="shared" si="92"/>
        <v>0.25</v>
      </c>
      <c r="AG313" s="9">
        <f t="shared" si="93"/>
        <v>7.0815757343143052E-3</v>
      </c>
      <c r="AH313" s="2">
        <f t="shared" si="94"/>
        <v>0.34267376435233721</v>
      </c>
    </row>
    <row r="314" spans="1:34">
      <c r="A314" s="1">
        <f>Raw!A314</f>
        <v>301</v>
      </c>
      <c r="B314" s="14">
        <f>Raw!B314</f>
        <v>0.42574074074074075</v>
      </c>
      <c r="C314" s="15">
        <f>Raw!C314</f>
        <v>71.2</v>
      </c>
      <c r="D314" s="15">
        <f>IF(C314&gt;0.5,Raw!D314*D$11,-999)</f>
        <v>4.4000000000000004</v>
      </c>
      <c r="E314" s="9">
        <f>IF(Raw!$G314&gt;$C$8,IF(Raw!$Q314&gt;$C$8,IF(Raw!$N314&gt;$C$9,IF(Raw!$N314&lt;$A$9,IF(Raw!$X314&gt;$C$9,IF(Raw!$X314&lt;$A$9,Raw!H314,-999),-999),-999),-999),-999),-999)</f>
        <v>0.95915799999999996</v>
      </c>
      <c r="F314" s="9">
        <f>IF(Raw!$G314&gt;$C$8,IF(Raw!$Q314&gt;$C$8,IF(Raw!$N314&gt;$C$9,IF(Raw!$N314&lt;$A$9,IF(Raw!$X314&gt;$C$9,IF(Raw!$X314&lt;$A$9,Raw!I314,-999),-999),-999),-999),-999),-999)</f>
        <v>1.643934</v>
      </c>
      <c r="G314" s="9">
        <f>Raw!G314</f>
        <v>0.99016099999999996</v>
      </c>
      <c r="H314" s="9">
        <f>IF(Raw!$G314&gt;$C$8,IF(Raw!$Q314&gt;$C$8,IF(Raw!$N314&gt;$C$9,IF(Raw!$N314&lt;$A$9,IF(Raw!$X314&gt;$C$9,IF(Raw!$X314&lt;$A$9,Raw!L314,-999),-999),-999),-999),-999),-999)</f>
        <v>822</v>
      </c>
      <c r="I314" s="9">
        <f>IF(Raw!$G314&gt;$C$8,IF(Raw!$Q314&gt;$C$8,IF(Raw!$N314&gt;$C$9,IF(Raw!$N314&lt;$A$9,IF(Raw!$X314&gt;$C$9,IF(Raw!$X314&lt;$A$9,Raw!M314,-999),-999),-999),-999),-999),-999)</f>
        <v>0.36224899999999999</v>
      </c>
      <c r="J314" s="9">
        <f>IF(Raw!$G314&gt;$C$8,IF(Raw!$Q314&gt;$C$8,IF(Raw!$N314&gt;$C$9,IF(Raw!$N314&lt;$A$9,IF(Raw!$X314&gt;$C$9,IF(Raw!$X314&lt;$A$9,Raw!N314,-999),-999),-999),-999),-999),-999)</f>
        <v>361</v>
      </c>
      <c r="K314" s="9">
        <f>IF(Raw!$G314&gt;$C$8,IF(Raw!$Q314&gt;$C$8,IF(Raw!$N314&gt;$C$9,IF(Raw!$N314&lt;$A$9,IF(Raw!$X314&gt;$C$9,IF(Raw!$X314&lt;$A$9,Raw!R314,-999),-999),-999),-999),-999),-999)</f>
        <v>1.0101560000000001</v>
      </c>
      <c r="L314" s="9">
        <f>IF(Raw!$G314&gt;$C$8,IF(Raw!$Q314&gt;$C$8,IF(Raw!$N314&gt;$C$9,IF(Raw!$N314&lt;$A$9,IF(Raw!$X314&gt;$C$9,IF(Raw!$X314&lt;$A$9,Raw!S314,-999),-999),-999),-999),-999),-999)</f>
        <v>1.7656890000000001</v>
      </c>
      <c r="M314" s="9">
        <f>Raw!Q314</f>
        <v>0.98930099999999999</v>
      </c>
      <c r="N314" s="9">
        <f>IF(Raw!$G314&gt;$C$8,IF(Raw!$Q314&gt;$C$8,IF(Raw!$N314&gt;$C$9,IF(Raw!$N314&lt;$A$9,IF(Raw!$X314&gt;$C$9,IF(Raw!$X314&lt;$A$9,Raw!V314,-999),-999),-999),-999),-999),-999)</f>
        <v>813.3</v>
      </c>
      <c r="O314" s="9">
        <f>IF(Raw!$G314&gt;$C$8,IF(Raw!$Q314&gt;$C$8,IF(Raw!$N314&gt;$C$9,IF(Raw!$N314&lt;$A$9,IF(Raw!$X314&gt;$C$9,IF(Raw!$X314&lt;$A$9,Raw!W314,-999),-999),-999),-999),-999),-999)</f>
        <v>0.37081999999999998</v>
      </c>
      <c r="P314" s="9">
        <f>IF(Raw!$G314&gt;$C$8,IF(Raw!$Q314&gt;$C$8,IF(Raw!$N314&gt;$C$9,IF(Raw!$N314&lt;$A$9,IF(Raw!$X314&gt;$C$9,IF(Raw!$X314&lt;$A$9,Raw!X314,-999),-999),-999),-999),-999),-999)</f>
        <v>446</v>
      </c>
      <c r="R314" s="9">
        <f t="shared" si="79"/>
        <v>0.68477600000000005</v>
      </c>
      <c r="S314" s="9">
        <f t="shared" si="80"/>
        <v>0.4165471363205579</v>
      </c>
      <c r="T314" s="9">
        <f t="shared" si="81"/>
        <v>0.75553300000000001</v>
      </c>
      <c r="U314" s="9">
        <f t="shared" si="82"/>
        <v>0.42789698525618042</v>
      </c>
      <c r="V314" s="15">
        <f t="shared" si="83"/>
        <v>0.43789087199999999</v>
      </c>
      <c r="X314" s="11">
        <f t="shared" si="84"/>
        <v>2.6487999999999995E+18</v>
      </c>
      <c r="Y314" s="11">
        <f t="shared" si="85"/>
        <v>8.2199999999999994E-18</v>
      </c>
      <c r="Z314" s="11">
        <f t="shared" si="86"/>
        <v>3.6099999999999999E-4</v>
      </c>
      <c r="AA314" s="16">
        <f t="shared" si="87"/>
        <v>7.7988027104691493E-3</v>
      </c>
      <c r="AB314" s="9">
        <f t="shared" si="88"/>
        <v>1.0160482528082488</v>
      </c>
      <c r="AC314" s="9">
        <f t="shared" si="89"/>
        <v>0.99220119728953093</v>
      </c>
      <c r="AD314" s="15">
        <f t="shared" si="90"/>
        <v>21.603331607947784</v>
      </c>
      <c r="AE314" s="3">
        <f t="shared" si="91"/>
        <v>989.68799999999965</v>
      </c>
      <c r="AF314" s="2">
        <f t="shared" si="92"/>
        <v>0.25</v>
      </c>
      <c r="AG314" s="9">
        <f t="shared" si="93"/>
        <v>7.1107695896387756E-3</v>
      </c>
      <c r="AH314" s="2">
        <f t="shared" si="94"/>
        <v>0.34408643981826764</v>
      </c>
    </row>
    <row r="315" spans="1:34">
      <c r="A315" s="1">
        <f>Raw!A315</f>
        <v>302</v>
      </c>
      <c r="B315" s="14">
        <f>Raw!B315</f>
        <v>0.42579861111111111</v>
      </c>
      <c r="C315" s="15">
        <f>Raw!C315</f>
        <v>71</v>
      </c>
      <c r="D315" s="15">
        <f>IF(C315&gt;0.5,Raw!D315*D$11,-999)</f>
        <v>4.4000000000000004</v>
      </c>
      <c r="E315" s="9">
        <f>IF(Raw!$G315&gt;$C$8,IF(Raw!$Q315&gt;$C$8,IF(Raw!$N315&gt;$C$9,IF(Raw!$N315&lt;$A$9,IF(Raw!$X315&gt;$C$9,IF(Raw!$X315&lt;$A$9,Raw!H315,-999),-999),-999),-999),-999),-999)</f>
        <v>1.021048</v>
      </c>
      <c r="F315" s="9">
        <f>IF(Raw!$G315&gt;$C$8,IF(Raw!$Q315&gt;$C$8,IF(Raw!$N315&gt;$C$9,IF(Raw!$N315&lt;$A$9,IF(Raw!$X315&gt;$C$9,IF(Raw!$X315&lt;$A$9,Raw!I315,-999),-999),-999),-999),-999),-999)</f>
        <v>1.777633</v>
      </c>
      <c r="G315" s="9">
        <f>Raw!G315</f>
        <v>0.99008099999999999</v>
      </c>
      <c r="H315" s="9">
        <f>IF(Raw!$G315&gt;$C$8,IF(Raw!$Q315&gt;$C$8,IF(Raw!$N315&gt;$C$9,IF(Raw!$N315&lt;$A$9,IF(Raw!$X315&gt;$C$9,IF(Raw!$X315&lt;$A$9,Raw!L315,-999),-999),-999),-999),-999),-999)</f>
        <v>796.6</v>
      </c>
      <c r="I315" s="9">
        <f>IF(Raw!$G315&gt;$C$8,IF(Raw!$Q315&gt;$C$8,IF(Raw!$N315&gt;$C$9,IF(Raw!$N315&lt;$A$9,IF(Raw!$X315&gt;$C$9,IF(Raw!$X315&lt;$A$9,Raw!M315,-999),-999),-999),-999),-999),-999)</f>
        <v>0.330868</v>
      </c>
      <c r="J315" s="9">
        <f>IF(Raw!$G315&gt;$C$8,IF(Raw!$Q315&gt;$C$8,IF(Raw!$N315&gt;$C$9,IF(Raw!$N315&lt;$A$9,IF(Raw!$X315&gt;$C$9,IF(Raw!$X315&lt;$A$9,Raw!N315,-999),-999),-999),-999),-999),-999)</f>
        <v>392</v>
      </c>
      <c r="K315" s="9">
        <f>IF(Raw!$G315&gt;$C$8,IF(Raw!$Q315&gt;$C$8,IF(Raw!$N315&gt;$C$9,IF(Raw!$N315&lt;$A$9,IF(Raw!$X315&gt;$C$9,IF(Raw!$X315&lt;$A$9,Raw!R315,-999),-999),-999),-999),-999),-999)</f>
        <v>1.0266709999999999</v>
      </c>
      <c r="L315" s="9">
        <f>IF(Raw!$G315&gt;$C$8,IF(Raw!$Q315&gt;$C$8,IF(Raw!$N315&gt;$C$9,IF(Raw!$N315&lt;$A$9,IF(Raw!$X315&gt;$C$9,IF(Raw!$X315&lt;$A$9,Raw!S315,-999),-999),-999),-999),-999),-999)</f>
        <v>1.795696</v>
      </c>
      <c r="M315" s="9">
        <f>Raw!Q315</f>
        <v>0.99166200000000004</v>
      </c>
      <c r="N315" s="9">
        <f>IF(Raw!$G315&gt;$C$8,IF(Raw!$Q315&gt;$C$8,IF(Raw!$N315&gt;$C$9,IF(Raw!$N315&lt;$A$9,IF(Raw!$X315&gt;$C$9,IF(Raw!$X315&lt;$A$9,Raw!V315,-999),-999),-999),-999),-999),-999)</f>
        <v>820.1</v>
      </c>
      <c r="O315" s="9">
        <f>IF(Raw!$G315&gt;$C$8,IF(Raw!$Q315&gt;$C$8,IF(Raw!$N315&gt;$C$9,IF(Raw!$N315&lt;$A$9,IF(Raw!$X315&gt;$C$9,IF(Raw!$X315&lt;$A$9,Raw!W315,-999),-999),-999),-999),-999),-999)</f>
        <v>0.37081999999999998</v>
      </c>
      <c r="P315" s="9">
        <f>IF(Raw!$G315&gt;$C$8,IF(Raw!$Q315&gt;$C$8,IF(Raw!$N315&gt;$C$9,IF(Raw!$N315&lt;$A$9,IF(Raw!$X315&gt;$C$9,IF(Raw!$X315&lt;$A$9,Raw!X315,-999),-999),-999),-999),-999),-999)</f>
        <v>340</v>
      </c>
      <c r="R315" s="9">
        <f t="shared" si="79"/>
        <v>0.75658500000000006</v>
      </c>
      <c r="S315" s="9">
        <f t="shared" si="80"/>
        <v>0.42561372341760084</v>
      </c>
      <c r="T315" s="9">
        <f t="shared" si="81"/>
        <v>0.76902500000000007</v>
      </c>
      <c r="U315" s="9">
        <f t="shared" si="82"/>
        <v>0.42826012866320362</v>
      </c>
      <c r="V315" s="15">
        <f t="shared" si="83"/>
        <v>0.44533260799999996</v>
      </c>
      <c r="X315" s="11">
        <f t="shared" si="84"/>
        <v>2.6487999999999995E+18</v>
      </c>
      <c r="Y315" s="11">
        <f t="shared" si="85"/>
        <v>7.9659999999999991E-18</v>
      </c>
      <c r="Z315" s="11">
        <f t="shared" si="86"/>
        <v>3.9199999999999999E-4</v>
      </c>
      <c r="AA315" s="16">
        <f t="shared" si="87"/>
        <v>8.2034798749260982E-3</v>
      </c>
      <c r="AB315" s="9">
        <f t="shared" si="88"/>
        <v>1.032979681110815</v>
      </c>
      <c r="AC315" s="9">
        <f t="shared" si="89"/>
        <v>0.99179652012507391</v>
      </c>
      <c r="AD315" s="15">
        <f t="shared" si="90"/>
        <v>20.927244578893113</v>
      </c>
      <c r="AE315" s="3">
        <f t="shared" si="91"/>
        <v>959.10639999999967</v>
      </c>
      <c r="AF315" s="2">
        <f t="shared" si="92"/>
        <v>0.25</v>
      </c>
      <c r="AG315" s="9">
        <f t="shared" si="93"/>
        <v>6.8940803507100733E-3</v>
      </c>
      <c r="AH315" s="2">
        <f t="shared" si="94"/>
        <v>0.33360096031706854</v>
      </c>
    </row>
    <row r="316" spans="1:34">
      <c r="A316" s="1">
        <f>Raw!A316</f>
        <v>303</v>
      </c>
      <c r="B316" s="14">
        <f>Raw!B316</f>
        <v>0.42585648148148153</v>
      </c>
      <c r="C316" s="15">
        <f>Raw!C316</f>
        <v>69.900000000000006</v>
      </c>
      <c r="D316" s="15">
        <f>IF(C316&gt;0.5,Raw!D316*D$11,-999)</f>
        <v>4.4000000000000004</v>
      </c>
      <c r="E316" s="9">
        <f>IF(Raw!$G316&gt;$C$8,IF(Raw!$Q316&gt;$C$8,IF(Raw!$N316&gt;$C$9,IF(Raw!$N316&lt;$A$9,IF(Raw!$X316&gt;$C$9,IF(Raw!$X316&lt;$A$9,Raw!H316,-999),-999),-999),-999),-999),-999)</f>
        <v>0.94364499999999996</v>
      </c>
      <c r="F316" s="9">
        <f>IF(Raw!$G316&gt;$C$8,IF(Raw!$Q316&gt;$C$8,IF(Raw!$N316&gt;$C$9,IF(Raw!$N316&lt;$A$9,IF(Raw!$X316&gt;$C$9,IF(Raw!$X316&lt;$A$9,Raw!I316,-999),-999),-999),-999),-999),-999)</f>
        <v>1.622752</v>
      </c>
      <c r="G316" s="9">
        <f>Raw!G316</f>
        <v>0.98814900000000006</v>
      </c>
      <c r="H316" s="9">
        <f>IF(Raw!$G316&gt;$C$8,IF(Raw!$Q316&gt;$C$8,IF(Raw!$N316&gt;$C$9,IF(Raw!$N316&lt;$A$9,IF(Raw!$X316&gt;$C$9,IF(Raw!$X316&lt;$A$9,Raw!L316,-999),-999),-999),-999),-999),-999)</f>
        <v>831.6</v>
      </c>
      <c r="I316" s="9">
        <f>IF(Raw!$G316&gt;$C$8,IF(Raw!$Q316&gt;$C$8,IF(Raw!$N316&gt;$C$9,IF(Raw!$N316&lt;$A$9,IF(Raw!$X316&gt;$C$9,IF(Raw!$X316&lt;$A$9,Raw!M316,-999),-999),-999),-999),-999),-999)</f>
        <v>0.366288</v>
      </c>
      <c r="J316" s="9">
        <f>IF(Raw!$G316&gt;$C$8,IF(Raw!$Q316&gt;$C$8,IF(Raw!$N316&gt;$C$9,IF(Raw!$N316&lt;$A$9,IF(Raw!$X316&gt;$C$9,IF(Raw!$X316&lt;$A$9,Raw!N316,-999),-999),-999),-999),-999),-999)</f>
        <v>389</v>
      </c>
      <c r="K316" s="9">
        <f>IF(Raw!$G316&gt;$C$8,IF(Raw!$Q316&gt;$C$8,IF(Raw!$N316&gt;$C$9,IF(Raw!$N316&lt;$A$9,IF(Raw!$X316&gt;$C$9,IF(Raw!$X316&lt;$A$9,Raw!R316,-999),-999),-999),-999),-999),-999)</f>
        <v>1.006256</v>
      </c>
      <c r="L316" s="9">
        <f>IF(Raw!$G316&gt;$C$8,IF(Raw!$Q316&gt;$C$8,IF(Raw!$N316&gt;$C$9,IF(Raw!$N316&lt;$A$9,IF(Raw!$X316&gt;$C$9,IF(Raw!$X316&lt;$A$9,Raw!S316,-999),-999),-999),-999),-999),-999)</f>
        <v>1.776572</v>
      </c>
      <c r="M316" s="9">
        <f>Raw!Q316</f>
        <v>0.98745099999999997</v>
      </c>
      <c r="N316" s="9">
        <f>IF(Raw!$G316&gt;$C$8,IF(Raw!$Q316&gt;$C$8,IF(Raw!$N316&gt;$C$9,IF(Raw!$N316&lt;$A$9,IF(Raw!$X316&gt;$C$9,IF(Raw!$X316&lt;$A$9,Raw!V316,-999),-999),-999),-999),-999),-999)</f>
        <v>801.7</v>
      </c>
      <c r="O316" s="9">
        <f>IF(Raw!$G316&gt;$C$8,IF(Raw!$Q316&gt;$C$8,IF(Raw!$N316&gt;$C$9,IF(Raw!$N316&lt;$A$9,IF(Raw!$X316&gt;$C$9,IF(Raw!$X316&lt;$A$9,Raw!W316,-999),-999),-999),-999),-999),-999)</f>
        <v>0.37081999999999998</v>
      </c>
      <c r="P316" s="9">
        <f>IF(Raw!$G316&gt;$C$8,IF(Raw!$Q316&gt;$C$8,IF(Raw!$N316&gt;$C$9,IF(Raw!$N316&lt;$A$9,IF(Raw!$X316&gt;$C$9,IF(Raw!$X316&lt;$A$9,Raw!X316,-999),-999),-999),-999),-999),-999)</f>
        <v>358</v>
      </c>
      <c r="R316" s="9">
        <f t="shared" si="79"/>
        <v>0.67910700000000002</v>
      </c>
      <c r="S316" s="9">
        <f t="shared" si="80"/>
        <v>0.41849093391966241</v>
      </c>
      <c r="T316" s="9">
        <f t="shared" si="81"/>
        <v>0.770316</v>
      </c>
      <c r="U316" s="9">
        <f t="shared" si="82"/>
        <v>0.43359683705473234</v>
      </c>
      <c r="V316" s="15">
        <f t="shared" si="83"/>
        <v>0.440589856</v>
      </c>
      <c r="X316" s="11">
        <f t="shared" si="84"/>
        <v>2.6487999999999995E+18</v>
      </c>
      <c r="Y316" s="11">
        <f t="shared" si="85"/>
        <v>8.3159999999999995E-18</v>
      </c>
      <c r="Z316" s="11">
        <f t="shared" si="86"/>
        <v>3.8899999999999997E-4</v>
      </c>
      <c r="AA316" s="16">
        <f t="shared" si="87"/>
        <v>8.4958684264018706E-3</v>
      </c>
      <c r="AB316" s="9">
        <f t="shared" si="88"/>
        <v>1.0128005033827523</v>
      </c>
      <c r="AC316" s="9">
        <f t="shared" si="89"/>
        <v>0.99150413157359807</v>
      </c>
      <c r="AD316" s="15">
        <f t="shared" si="90"/>
        <v>21.840278731110207</v>
      </c>
      <c r="AE316" s="3">
        <f t="shared" si="91"/>
        <v>1001.2463999999997</v>
      </c>
      <c r="AF316" s="2">
        <f t="shared" si="92"/>
        <v>0.25</v>
      </c>
      <c r="AG316" s="9">
        <f t="shared" si="93"/>
        <v>7.2845198293870223E-3</v>
      </c>
      <c r="AH316" s="2">
        <f t="shared" si="94"/>
        <v>0.35249412349566567</v>
      </c>
    </row>
    <row r="317" spans="1:34">
      <c r="A317" s="1">
        <f>Raw!A317</f>
        <v>304</v>
      </c>
      <c r="B317" s="14">
        <f>Raw!B317</f>
        <v>0.4259027777777778</v>
      </c>
      <c r="C317" s="15">
        <f>Raw!C317</f>
        <v>68.7</v>
      </c>
      <c r="D317" s="15">
        <f>IF(C317&gt;0.5,Raw!D317*D$11,-999)</f>
        <v>4.4000000000000004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0.98366200000000004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0.68351600000000001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2.6487999999999995E+18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0.42596064814814816</v>
      </c>
      <c r="C318" s="15">
        <f>Raw!C318</f>
        <v>68.5</v>
      </c>
      <c r="D318" s="15">
        <f>IF(C318&gt;0.5,Raw!D318*D$11,-999)</f>
        <v>4.4000000000000004</v>
      </c>
      <c r="E318" s="9">
        <f>IF(Raw!$G318&gt;$C$8,IF(Raw!$Q318&gt;$C$8,IF(Raw!$N318&gt;$C$9,IF(Raw!$N318&lt;$A$9,IF(Raw!$X318&gt;$C$9,IF(Raw!$X318&lt;$A$9,Raw!H318,-999),-999),-999),-999),-999),-999)</f>
        <v>0.97067300000000001</v>
      </c>
      <c r="F318" s="9">
        <f>IF(Raw!$G318&gt;$C$8,IF(Raw!$Q318&gt;$C$8,IF(Raw!$N318&gt;$C$9,IF(Raw!$N318&lt;$A$9,IF(Raw!$X318&gt;$C$9,IF(Raw!$X318&lt;$A$9,Raw!I318,-999),-999),-999),-999),-999),-999)</f>
        <v>1.6808380000000001</v>
      </c>
      <c r="G318" s="9">
        <f>Raw!G318</f>
        <v>0.98901300000000003</v>
      </c>
      <c r="H318" s="9">
        <f>IF(Raw!$G318&gt;$C$8,IF(Raw!$Q318&gt;$C$8,IF(Raw!$N318&gt;$C$9,IF(Raw!$N318&lt;$A$9,IF(Raw!$X318&gt;$C$9,IF(Raw!$X318&lt;$A$9,Raw!L318,-999),-999),-999),-999),-999),-999)</f>
        <v>817.4</v>
      </c>
      <c r="I318" s="9">
        <f>IF(Raw!$G318&gt;$C$8,IF(Raw!$Q318&gt;$C$8,IF(Raw!$N318&gt;$C$9,IF(Raw!$N318&lt;$A$9,IF(Raw!$X318&gt;$C$9,IF(Raw!$X318&lt;$A$9,Raw!M318,-999),-999),-999),-999),-999),-999)</f>
        <v>0.37081999999999998</v>
      </c>
      <c r="J318" s="9">
        <f>IF(Raw!$G318&gt;$C$8,IF(Raw!$Q318&gt;$C$8,IF(Raw!$N318&gt;$C$9,IF(Raw!$N318&lt;$A$9,IF(Raw!$X318&gt;$C$9,IF(Raw!$X318&lt;$A$9,Raw!N318,-999),-999),-999),-999),-999),-999)</f>
        <v>385</v>
      </c>
      <c r="K318" s="9">
        <f>IF(Raw!$G318&gt;$C$8,IF(Raw!$Q318&gt;$C$8,IF(Raw!$N318&gt;$C$9,IF(Raw!$N318&lt;$A$9,IF(Raw!$X318&gt;$C$9,IF(Raw!$X318&lt;$A$9,Raw!R318,-999),-999),-999),-999),-999),-999)</f>
        <v>0.97136699999999998</v>
      </c>
      <c r="L318" s="9">
        <f>IF(Raw!$G318&gt;$C$8,IF(Raw!$Q318&gt;$C$8,IF(Raw!$N318&gt;$C$9,IF(Raw!$N318&lt;$A$9,IF(Raw!$X318&gt;$C$9,IF(Raw!$X318&lt;$A$9,Raw!S318,-999),-999),-999),-999),-999),-999)</f>
        <v>1.7119519999999999</v>
      </c>
      <c r="M318" s="9">
        <f>Raw!Q318</f>
        <v>0.992012</v>
      </c>
      <c r="N318" s="9">
        <f>IF(Raw!$G318&gt;$C$8,IF(Raw!$Q318&gt;$C$8,IF(Raw!$N318&gt;$C$9,IF(Raw!$N318&lt;$A$9,IF(Raw!$X318&gt;$C$9,IF(Raw!$X318&lt;$A$9,Raw!V318,-999),-999),-999),-999),-999),-999)</f>
        <v>808.9</v>
      </c>
      <c r="O318" s="9">
        <f>IF(Raw!$G318&gt;$C$8,IF(Raw!$Q318&gt;$C$8,IF(Raw!$N318&gt;$C$9,IF(Raw!$N318&lt;$A$9,IF(Raw!$X318&gt;$C$9,IF(Raw!$X318&lt;$A$9,Raw!W318,-999),-999),-999),-999),-999),-999)</f>
        <v>0.37081999999999998</v>
      </c>
      <c r="P318" s="9">
        <f>IF(Raw!$G318&gt;$C$8,IF(Raw!$Q318&gt;$C$8,IF(Raw!$N318&gt;$C$9,IF(Raw!$N318&lt;$A$9,IF(Raw!$X318&gt;$C$9,IF(Raw!$X318&lt;$A$9,Raw!X318,-999),-999),-999),-999),-999),-999)</f>
        <v>364</v>
      </c>
      <c r="R318" s="9">
        <f t="shared" si="79"/>
        <v>0.71016500000000005</v>
      </c>
      <c r="S318" s="9">
        <f t="shared" si="80"/>
        <v>0.42250651163288788</v>
      </c>
      <c r="T318" s="9">
        <f t="shared" si="81"/>
        <v>0.74058499999999994</v>
      </c>
      <c r="U318" s="9">
        <f t="shared" si="82"/>
        <v>0.43259682514463021</v>
      </c>
      <c r="V318" s="15">
        <f t="shared" si="83"/>
        <v>0.424564096</v>
      </c>
      <c r="X318" s="11">
        <f t="shared" si="84"/>
        <v>2.6487999999999995E+18</v>
      </c>
      <c r="Y318" s="11">
        <f t="shared" si="85"/>
        <v>8.1739999999999998E-18</v>
      </c>
      <c r="Z318" s="11">
        <f t="shared" si="86"/>
        <v>3.8499999999999998E-4</v>
      </c>
      <c r="AA318" s="16">
        <f t="shared" si="87"/>
        <v>8.2668368505972572E-3</v>
      </c>
      <c r="AB318" s="9">
        <f t="shared" si="88"/>
        <v>0.97748929536899953</v>
      </c>
      <c r="AC318" s="9">
        <f t="shared" si="89"/>
        <v>0.99173316314940274</v>
      </c>
      <c r="AD318" s="15">
        <f t="shared" si="90"/>
        <v>21.472303508044824</v>
      </c>
      <c r="AE318" s="3">
        <f t="shared" si="91"/>
        <v>984.14959999999974</v>
      </c>
      <c r="AF318" s="2">
        <f t="shared" si="92"/>
        <v>0.25</v>
      </c>
      <c r="AG318" s="9">
        <f t="shared" si="93"/>
        <v>7.1452694816323808E-3</v>
      </c>
      <c r="AH318" s="2">
        <f t="shared" si="94"/>
        <v>0.34575587163722177</v>
      </c>
    </row>
    <row r="319" spans="1:34">
      <c r="A319" s="1">
        <f>Raw!A319</f>
        <v>306</v>
      </c>
      <c r="B319" s="14">
        <f>Raw!B319</f>
        <v>0.42601851851851852</v>
      </c>
      <c r="C319" s="15">
        <f>Raw!C319</f>
        <v>67.400000000000006</v>
      </c>
      <c r="D319" s="15">
        <f>IF(C319&gt;0.5,Raw!D319*D$11,-999)</f>
        <v>4.4000000000000004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0.97473900000000002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0.98827399999999999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2.6487999999999995E+18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0.42607638888888894</v>
      </c>
      <c r="C320" s="15">
        <f>Raw!C320</f>
        <v>66.5</v>
      </c>
      <c r="D320" s="15">
        <f>IF(C320&gt;0.5,Raw!D320*D$11,-999)</f>
        <v>4.4000000000000004</v>
      </c>
      <c r="E320" s="9">
        <f>IF(Raw!$G320&gt;$C$8,IF(Raw!$Q320&gt;$C$8,IF(Raw!$N320&gt;$C$9,IF(Raw!$N320&lt;$A$9,IF(Raw!$X320&gt;$C$9,IF(Raw!$X320&lt;$A$9,Raw!H320,-999),-999),-999),-999),-999),-999)</f>
        <v>0.94498499999999996</v>
      </c>
      <c r="F320" s="9">
        <f>IF(Raw!$G320&gt;$C$8,IF(Raw!$Q320&gt;$C$8,IF(Raw!$N320&gt;$C$9,IF(Raw!$N320&lt;$A$9,IF(Raw!$X320&gt;$C$9,IF(Raw!$X320&lt;$A$9,Raw!I320,-999),-999),-999),-999),-999),-999)</f>
        <v>1.6422490000000001</v>
      </c>
      <c r="G320" s="9">
        <f>Raw!G320</f>
        <v>0.99419400000000002</v>
      </c>
      <c r="H320" s="9">
        <f>IF(Raw!$G320&gt;$C$8,IF(Raw!$Q320&gt;$C$8,IF(Raw!$N320&gt;$C$9,IF(Raw!$N320&lt;$A$9,IF(Raw!$X320&gt;$C$9,IF(Raw!$X320&lt;$A$9,Raw!L320,-999),-999),-999),-999),-999),-999)</f>
        <v>791.1</v>
      </c>
      <c r="I320" s="9">
        <f>IF(Raw!$G320&gt;$C$8,IF(Raw!$Q320&gt;$C$8,IF(Raw!$N320&gt;$C$9,IF(Raw!$N320&lt;$A$9,IF(Raw!$X320&gt;$C$9,IF(Raw!$X320&lt;$A$9,Raw!M320,-999),-999),-999),-999),-999),-999)</f>
        <v>0.26976800000000001</v>
      </c>
      <c r="J320" s="9">
        <f>IF(Raw!$G320&gt;$C$8,IF(Raw!$Q320&gt;$C$8,IF(Raw!$N320&gt;$C$9,IF(Raw!$N320&lt;$A$9,IF(Raw!$X320&gt;$C$9,IF(Raw!$X320&lt;$A$9,Raw!N320,-999),-999),-999),-999),-999),-999)</f>
        <v>357</v>
      </c>
      <c r="K320" s="9">
        <f>IF(Raw!$G320&gt;$C$8,IF(Raw!$Q320&gt;$C$8,IF(Raw!$N320&gt;$C$9,IF(Raw!$N320&lt;$A$9,IF(Raw!$X320&gt;$C$9,IF(Raw!$X320&lt;$A$9,Raw!R320,-999),-999),-999),-999),-999),-999)</f>
        <v>0.97060000000000002</v>
      </c>
      <c r="L320" s="9">
        <f>IF(Raw!$G320&gt;$C$8,IF(Raw!$Q320&gt;$C$8,IF(Raw!$N320&gt;$C$9,IF(Raw!$N320&lt;$A$9,IF(Raw!$X320&gt;$C$9,IF(Raw!$X320&lt;$A$9,Raw!S320,-999),-999),-999),-999),-999),-999)</f>
        <v>1.68546</v>
      </c>
      <c r="M320" s="9">
        <f>Raw!Q320</f>
        <v>0.98852899999999999</v>
      </c>
      <c r="N320" s="9">
        <f>IF(Raw!$G320&gt;$C$8,IF(Raw!$Q320&gt;$C$8,IF(Raw!$N320&gt;$C$9,IF(Raw!$N320&lt;$A$9,IF(Raw!$X320&gt;$C$9,IF(Raw!$X320&lt;$A$9,Raw!V320,-999),-999),-999),-999),-999),-999)</f>
        <v>821.6</v>
      </c>
      <c r="O320" s="9">
        <f>IF(Raw!$G320&gt;$C$8,IF(Raw!$Q320&gt;$C$8,IF(Raw!$N320&gt;$C$9,IF(Raw!$N320&lt;$A$9,IF(Raw!$X320&gt;$C$9,IF(Raw!$X320&lt;$A$9,Raw!W320,-999),-999),-999),-999),-999),-999)</f>
        <v>0.32344499999999998</v>
      </c>
      <c r="P320" s="9">
        <f>IF(Raw!$G320&gt;$C$8,IF(Raw!$Q320&gt;$C$8,IF(Raw!$N320&gt;$C$9,IF(Raw!$N320&lt;$A$9,IF(Raw!$X320&gt;$C$9,IF(Raw!$X320&lt;$A$9,Raw!X320,-999),-999),-999),-999),-999),-999)</f>
        <v>409</v>
      </c>
      <c r="R320" s="9">
        <f t="shared" si="79"/>
        <v>0.69726400000000011</v>
      </c>
      <c r="S320" s="9">
        <f t="shared" si="80"/>
        <v>0.42457873318845074</v>
      </c>
      <c r="T320" s="9">
        <f t="shared" si="81"/>
        <v>0.71485999999999994</v>
      </c>
      <c r="U320" s="9">
        <f t="shared" si="82"/>
        <v>0.42413347098121579</v>
      </c>
      <c r="V320" s="15">
        <f t="shared" si="83"/>
        <v>0.41799407999999999</v>
      </c>
      <c r="X320" s="11">
        <f t="shared" si="84"/>
        <v>2.6487999999999995E+18</v>
      </c>
      <c r="Y320" s="11">
        <f t="shared" si="85"/>
        <v>7.9110000000000005E-18</v>
      </c>
      <c r="Z320" s="11">
        <f t="shared" si="86"/>
        <v>3.57E-4</v>
      </c>
      <c r="AA320" s="16">
        <f t="shared" si="87"/>
        <v>7.4252654591040416E-3</v>
      </c>
      <c r="AB320" s="9">
        <f t="shared" si="88"/>
        <v>0.9759080252660951</v>
      </c>
      <c r="AC320" s="9">
        <f t="shared" si="89"/>
        <v>0.99257473454089595</v>
      </c>
      <c r="AD320" s="15">
        <f t="shared" si="90"/>
        <v>20.799062910655579</v>
      </c>
      <c r="AE320" s="3">
        <f t="shared" si="91"/>
        <v>952.48439999999982</v>
      </c>
      <c r="AF320" s="2">
        <f t="shared" si="92"/>
        <v>0.25</v>
      </c>
      <c r="AG320" s="9">
        <f t="shared" si="93"/>
        <v>6.7858298041946295E-3</v>
      </c>
      <c r="AH320" s="2">
        <f t="shared" si="94"/>
        <v>0.32836277270750869</v>
      </c>
    </row>
    <row r="321" spans="1:34">
      <c r="A321" s="1">
        <f>Raw!A321</f>
        <v>308</v>
      </c>
      <c r="B321" s="14">
        <f>Raw!B321</f>
        <v>0.42613425925925924</v>
      </c>
      <c r="C321" s="15">
        <f>Raw!C321</f>
        <v>65.7</v>
      </c>
      <c r="D321" s="15">
        <f>IF(C321&gt;0.5,Raw!D321*D$11,-999)</f>
        <v>4.4000000000000004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0.93192600000000003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0.98873699999999998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2.6487999999999995E+18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0.42618055555555556</v>
      </c>
      <c r="C322" s="15">
        <f>Raw!C322</f>
        <v>65</v>
      </c>
      <c r="D322" s="15">
        <f>IF(C322&gt;0.5,Raw!D322*D$11,-999)</f>
        <v>5.3</v>
      </c>
      <c r="E322" s="9">
        <f>IF(Raw!$G322&gt;$C$8,IF(Raw!$Q322&gt;$C$8,IF(Raw!$N322&gt;$C$9,IF(Raw!$N322&lt;$A$9,IF(Raw!$X322&gt;$C$9,IF(Raw!$X322&lt;$A$9,Raw!H322,-999),-999),-999),-999),-999),-999)</f>
        <v>0.98453199999999996</v>
      </c>
      <c r="F322" s="9">
        <f>IF(Raw!$G322&gt;$C$8,IF(Raw!$Q322&gt;$C$8,IF(Raw!$N322&gt;$C$9,IF(Raw!$N322&lt;$A$9,IF(Raw!$X322&gt;$C$9,IF(Raw!$X322&lt;$A$9,Raw!I322,-999),-999),-999),-999),-999),-999)</f>
        <v>1.6679310000000001</v>
      </c>
      <c r="G322" s="9">
        <f>Raw!G322</f>
        <v>0.98717200000000005</v>
      </c>
      <c r="H322" s="9">
        <f>IF(Raw!$G322&gt;$C$8,IF(Raw!$Q322&gt;$C$8,IF(Raw!$N322&gt;$C$9,IF(Raw!$N322&lt;$A$9,IF(Raw!$X322&gt;$C$9,IF(Raw!$X322&lt;$A$9,Raw!L322,-999),-999),-999),-999),-999),-999)</f>
        <v>832.5</v>
      </c>
      <c r="I322" s="9">
        <f>IF(Raw!$G322&gt;$C$8,IF(Raw!$Q322&gt;$C$8,IF(Raw!$N322&gt;$C$9,IF(Raw!$N322&lt;$A$9,IF(Raw!$X322&gt;$C$9,IF(Raw!$X322&lt;$A$9,Raw!M322,-999),-999),-999),-999),-999),-999)</f>
        <v>0.340499</v>
      </c>
      <c r="J322" s="9">
        <f>IF(Raw!$G322&gt;$C$8,IF(Raw!$Q322&gt;$C$8,IF(Raw!$N322&gt;$C$9,IF(Raw!$N322&lt;$A$9,IF(Raw!$X322&gt;$C$9,IF(Raw!$X322&lt;$A$9,Raw!N322,-999),-999),-999),-999),-999),-999)</f>
        <v>429</v>
      </c>
      <c r="K322" s="9">
        <f>IF(Raw!$G322&gt;$C$8,IF(Raw!$Q322&gt;$C$8,IF(Raw!$N322&gt;$C$9,IF(Raw!$N322&lt;$A$9,IF(Raw!$X322&gt;$C$9,IF(Raw!$X322&lt;$A$9,Raw!R322,-999),-999),-999),-999),-999),-999)</f>
        <v>1.024216</v>
      </c>
      <c r="L322" s="9">
        <f>IF(Raw!$G322&gt;$C$8,IF(Raw!$Q322&gt;$C$8,IF(Raw!$N322&gt;$C$9,IF(Raw!$N322&lt;$A$9,IF(Raw!$X322&gt;$C$9,IF(Raw!$X322&lt;$A$9,Raw!S322,-999),-999),-999),-999),-999),-999)</f>
        <v>1.783911</v>
      </c>
      <c r="M322" s="9">
        <f>Raw!Q322</f>
        <v>0.98610900000000001</v>
      </c>
      <c r="N322" s="9">
        <f>IF(Raw!$G322&gt;$C$8,IF(Raw!$Q322&gt;$C$8,IF(Raw!$N322&gt;$C$9,IF(Raw!$N322&lt;$A$9,IF(Raw!$X322&gt;$C$9,IF(Raw!$X322&lt;$A$9,Raw!V322,-999),-999),-999),-999),-999),-999)</f>
        <v>799.3</v>
      </c>
      <c r="O322" s="9">
        <f>IF(Raw!$G322&gt;$C$8,IF(Raw!$Q322&gt;$C$8,IF(Raw!$N322&gt;$C$9,IF(Raw!$N322&lt;$A$9,IF(Raw!$X322&gt;$C$9,IF(Raw!$X322&lt;$A$9,Raw!W322,-999),-999),-999),-999),-999),-999)</f>
        <v>0.37081999999999998</v>
      </c>
      <c r="P322" s="9">
        <f>IF(Raw!$G322&gt;$C$8,IF(Raw!$Q322&gt;$C$8,IF(Raw!$N322&gt;$C$9,IF(Raw!$N322&lt;$A$9,IF(Raw!$X322&gt;$C$9,IF(Raw!$X322&lt;$A$9,Raw!X322,-999),-999),-999),-999),-999),-999)</f>
        <v>331</v>
      </c>
      <c r="R322" s="9">
        <f t="shared" si="79"/>
        <v>0.68339900000000009</v>
      </c>
      <c r="S322" s="9">
        <f t="shared" si="80"/>
        <v>0.40972857989928846</v>
      </c>
      <c r="T322" s="9">
        <f t="shared" si="81"/>
        <v>0.75969500000000001</v>
      </c>
      <c r="U322" s="9">
        <f t="shared" si="82"/>
        <v>0.42585924970472183</v>
      </c>
      <c r="V322" s="15">
        <f t="shared" si="83"/>
        <v>0.44240992800000001</v>
      </c>
      <c r="X322" s="11">
        <f t="shared" si="84"/>
        <v>3.190599999999999E+18</v>
      </c>
      <c r="Y322" s="11">
        <f t="shared" si="85"/>
        <v>8.325E-18</v>
      </c>
      <c r="Z322" s="11">
        <f t="shared" si="86"/>
        <v>4.2899999999999997E-4</v>
      </c>
      <c r="AA322" s="16">
        <f t="shared" si="87"/>
        <v>1.1266605760739344E-2</v>
      </c>
      <c r="AB322" s="9">
        <f t="shared" si="88"/>
        <v>1.032775184063405</v>
      </c>
      <c r="AC322" s="9">
        <f t="shared" si="89"/>
        <v>0.98873339423926054</v>
      </c>
      <c r="AD322" s="15">
        <f t="shared" si="90"/>
        <v>26.262484290767699</v>
      </c>
      <c r="AE322" s="3">
        <f t="shared" si="91"/>
        <v>1002.3299999999997</v>
      </c>
      <c r="AF322" s="2">
        <f t="shared" si="92"/>
        <v>0.25</v>
      </c>
      <c r="AG322" s="9">
        <f t="shared" si="93"/>
        <v>8.6031706580372135E-3</v>
      </c>
      <c r="AH322" s="2">
        <f t="shared" si="94"/>
        <v>0.41630295083480351</v>
      </c>
    </row>
    <row r="323" spans="1:34">
      <c r="A323" s="1">
        <f>Raw!A323</f>
        <v>310</v>
      </c>
      <c r="B323" s="14">
        <f>Raw!B323</f>
        <v>0.42623842592592592</v>
      </c>
      <c r="C323" s="15">
        <f>Raw!C323</f>
        <v>63.6</v>
      </c>
      <c r="D323" s="15">
        <f>IF(C323&gt;0.5,Raw!D323*D$11,-999)</f>
        <v>5.3</v>
      </c>
      <c r="E323" s="9">
        <f>IF(Raw!$G323&gt;$C$8,IF(Raw!$Q323&gt;$C$8,IF(Raw!$N323&gt;$C$9,IF(Raw!$N323&lt;$A$9,IF(Raw!$X323&gt;$C$9,IF(Raw!$X323&lt;$A$9,Raw!H323,-999),-999),-999),-999),-999),-999)</f>
        <v>0.98952099999999998</v>
      </c>
      <c r="F323" s="9">
        <f>IF(Raw!$G323&gt;$C$8,IF(Raw!$Q323&gt;$C$8,IF(Raw!$N323&gt;$C$9,IF(Raw!$N323&lt;$A$9,IF(Raw!$X323&gt;$C$9,IF(Raw!$X323&lt;$A$9,Raw!I323,-999),-999),-999),-999),-999),-999)</f>
        <v>1.685894</v>
      </c>
      <c r="G323" s="9">
        <f>Raw!G323</f>
        <v>0.98944100000000001</v>
      </c>
      <c r="H323" s="9">
        <f>IF(Raw!$G323&gt;$C$8,IF(Raw!$Q323&gt;$C$8,IF(Raw!$N323&gt;$C$9,IF(Raw!$N323&lt;$A$9,IF(Raw!$X323&gt;$C$9,IF(Raw!$X323&lt;$A$9,Raw!L323,-999),-999),-999),-999),-999),-999)</f>
        <v>801.2</v>
      </c>
      <c r="I323" s="9">
        <f>IF(Raw!$G323&gt;$C$8,IF(Raw!$Q323&gt;$C$8,IF(Raw!$N323&gt;$C$9,IF(Raw!$N323&lt;$A$9,IF(Raw!$X323&gt;$C$9,IF(Raw!$X323&lt;$A$9,Raw!M323,-999),-999),-999),-999),-999),-999)</f>
        <v>0.36230299999999999</v>
      </c>
      <c r="J323" s="9">
        <f>IF(Raw!$G323&gt;$C$8,IF(Raw!$Q323&gt;$C$8,IF(Raw!$N323&gt;$C$9,IF(Raw!$N323&lt;$A$9,IF(Raw!$X323&gt;$C$9,IF(Raw!$X323&lt;$A$9,Raw!N323,-999),-999),-999),-999),-999),-999)</f>
        <v>339</v>
      </c>
      <c r="K323" s="9">
        <f>IF(Raw!$G323&gt;$C$8,IF(Raw!$Q323&gt;$C$8,IF(Raw!$N323&gt;$C$9,IF(Raw!$N323&lt;$A$9,IF(Raw!$X323&gt;$C$9,IF(Raw!$X323&lt;$A$9,Raw!R323,-999),-999),-999),-999),-999),-999)</f>
        <v>1.001458</v>
      </c>
      <c r="L323" s="9">
        <f>IF(Raw!$G323&gt;$C$8,IF(Raw!$Q323&gt;$C$8,IF(Raw!$N323&gt;$C$9,IF(Raw!$N323&lt;$A$9,IF(Raw!$X323&gt;$C$9,IF(Raw!$X323&lt;$A$9,Raw!S323,-999),-999),-999),-999),-999),-999)</f>
        <v>1.711379</v>
      </c>
      <c r="M323" s="9">
        <f>Raw!Q323</f>
        <v>0.99084899999999998</v>
      </c>
      <c r="N323" s="9">
        <f>IF(Raw!$G323&gt;$C$8,IF(Raw!$Q323&gt;$C$8,IF(Raw!$N323&gt;$C$9,IF(Raw!$N323&lt;$A$9,IF(Raw!$X323&gt;$C$9,IF(Raw!$X323&lt;$A$9,Raw!V323,-999),-999),-999),-999),-999),-999)</f>
        <v>782.4</v>
      </c>
      <c r="O323" s="9">
        <f>IF(Raw!$G323&gt;$C$8,IF(Raw!$Q323&gt;$C$8,IF(Raw!$N323&gt;$C$9,IF(Raw!$N323&lt;$A$9,IF(Raw!$X323&gt;$C$9,IF(Raw!$X323&lt;$A$9,Raw!W323,-999),-999),-999),-999),-999),-999)</f>
        <v>0.37081999999999998</v>
      </c>
      <c r="P323" s="9">
        <f>IF(Raw!$G323&gt;$C$8,IF(Raw!$Q323&gt;$C$8,IF(Raw!$N323&gt;$C$9,IF(Raw!$N323&lt;$A$9,IF(Raw!$X323&gt;$C$9,IF(Raw!$X323&lt;$A$9,Raw!X323,-999),-999),-999),-999),-999),-999)</f>
        <v>335</v>
      </c>
      <c r="R323" s="9">
        <f t="shared" si="79"/>
        <v>0.69637300000000002</v>
      </c>
      <c r="S323" s="9">
        <f t="shared" si="80"/>
        <v>0.41305859087226127</v>
      </c>
      <c r="T323" s="9">
        <f t="shared" si="81"/>
        <v>0.70992100000000002</v>
      </c>
      <c r="U323" s="9">
        <f t="shared" si="82"/>
        <v>0.41482395191246357</v>
      </c>
      <c r="V323" s="15">
        <f t="shared" si="83"/>
        <v>0.42442199199999997</v>
      </c>
      <c r="X323" s="11">
        <f t="shared" si="84"/>
        <v>3.190599999999999E+18</v>
      </c>
      <c r="Y323" s="11">
        <f t="shared" si="85"/>
        <v>8.0120000000000002E-18</v>
      </c>
      <c r="Z323" s="11">
        <f t="shared" si="86"/>
        <v>3.39E-4</v>
      </c>
      <c r="AA323" s="16">
        <f t="shared" si="87"/>
        <v>8.59143416691493E-3</v>
      </c>
      <c r="AB323" s="9">
        <f t="shared" si="88"/>
        <v>1.0075572395352104</v>
      </c>
      <c r="AC323" s="9">
        <f t="shared" si="89"/>
        <v>0.99140856583308512</v>
      </c>
      <c r="AD323" s="15">
        <f t="shared" si="90"/>
        <v>25.343463619218088</v>
      </c>
      <c r="AE323" s="3">
        <f t="shared" si="91"/>
        <v>964.6447999999998</v>
      </c>
      <c r="AF323" s="2">
        <f t="shared" si="92"/>
        <v>0.25</v>
      </c>
      <c r="AG323" s="9">
        <f t="shared" si="93"/>
        <v>8.0869813335952279E-3</v>
      </c>
      <c r="AH323" s="2">
        <f t="shared" si="94"/>
        <v>0.39132481806303665</v>
      </c>
    </row>
    <row r="324" spans="1:34">
      <c r="A324" s="1">
        <f>Raw!A324</f>
        <v>311</v>
      </c>
      <c r="B324" s="14">
        <f>Raw!B324</f>
        <v>0.42629629629629634</v>
      </c>
      <c r="C324" s="15">
        <f>Raw!C324</f>
        <v>62.7</v>
      </c>
      <c r="D324" s="15">
        <f>IF(C324&gt;0.5,Raw!D324*D$11,-999)</f>
        <v>5.3</v>
      </c>
      <c r="E324" s="9">
        <f>IF(Raw!$G324&gt;$C$8,IF(Raw!$Q324&gt;$C$8,IF(Raw!$N324&gt;$C$9,IF(Raw!$N324&lt;$A$9,IF(Raw!$X324&gt;$C$9,IF(Raw!$X324&lt;$A$9,Raw!H324,-999),-999),-999),-999),-999),-999)</f>
        <v>1.033876</v>
      </c>
      <c r="F324" s="9">
        <f>IF(Raw!$G324&gt;$C$8,IF(Raw!$Q324&gt;$C$8,IF(Raw!$N324&gt;$C$9,IF(Raw!$N324&lt;$A$9,IF(Raw!$X324&gt;$C$9,IF(Raw!$X324&lt;$A$9,Raw!I324,-999),-999),-999),-999),-999),-999)</f>
        <v>1.7813509999999999</v>
      </c>
      <c r="G324" s="9">
        <f>Raw!G324</f>
        <v>0.99088399999999999</v>
      </c>
      <c r="H324" s="9">
        <f>IF(Raw!$G324&gt;$C$8,IF(Raw!$Q324&gt;$C$8,IF(Raw!$N324&gt;$C$9,IF(Raw!$N324&lt;$A$9,IF(Raw!$X324&gt;$C$9,IF(Raw!$X324&lt;$A$9,Raw!L324,-999),-999),-999),-999),-999),-999)</f>
        <v>786.8</v>
      </c>
      <c r="I324" s="9">
        <f>IF(Raw!$G324&gt;$C$8,IF(Raw!$Q324&gt;$C$8,IF(Raw!$N324&gt;$C$9,IF(Raw!$N324&lt;$A$9,IF(Raw!$X324&gt;$C$9,IF(Raw!$X324&lt;$A$9,Raw!M324,-999),-999),-999),-999),-999),-999)</f>
        <v>0.37044199999999999</v>
      </c>
      <c r="J324" s="9">
        <f>IF(Raw!$G324&gt;$C$8,IF(Raw!$Q324&gt;$C$8,IF(Raw!$N324&gt;$C$9,IF(Raw!$N324&lt;$A$9,IF(Raw!$X324&gt;$C$9,IF(Raw!$X324&lt;$A$9,Raw!N324,-999),-999),-999),-999),-999),-999)</f>
        <v>346</v>
      </c>
      <c r="K324" s="9">
        <f>IF(Raw!$G324&gt;$C$8,IF(Raw!$Q324&gt;$C$8,IF(Raw!$N324&gt;$C$9,IF(Raw!$N324&lt;$A$9,IF(Raw!$X324&gt;$C$9,IF(Raw!$X324&lt;$A$9,Raw!R324,-999),-999),-999),-999),-999),-999)</f>
        <v>0.97028400000000004</v>
      </c>
      <c r="L324" s="9">
        <f>IF(Raw!$G324&gt;$C$8,IF(Raw!$Q324&gt;$C$8,IF(Raw!$N324&gt;$C$9,IF(Raw!$N324&lt;$A$9,IF(Raw!$X324&gt;$C$9,IF(Raw!$X324&lt;$A$9,Raw!S324,-999),-999),-999),-999),-999),-999)</f>
        <v>1.7074720000000001</v>
      </c>
      <c r="M324" s="9">
        <f>Raw!Q324</f>
        <v>0.99016700000000002</v>
      </c>
      <c r="N324" s="9">
        <f>IF(Raw!$G324&gt;$C$8,IF(Raw!$Q324&gt;$C$8,IF(Raw!$N324&gt;$C$9,IF(Raw!$N324&lt;$A$9,IF(Raw!$X324&gt;$C$9,IF(Raw!$X324&lt;$A$9,Raw!V324,-999),-999),-999),-999),-999),-999)</f>
        <v>803.7</v>
      </c>
      <c r="O324" s="9">
        <f>IF(Raw!$G324&gt;$C$8,IF(Raw!$Q324&gt;$C$8,IF(Raw!$N324&gt;$C$9,IF(Raw!$N324&lt;$A$9,IF(Raw!$X324&gt;$C$9,IF(Raw!$X324&lt;$A$9,Raw!W324,-999),-999),-999),-999),-999),-999)</f>
        <v>0.29214299999999999</v>
      </c>
      <c r="P324" s="9">
        <f>IF(Raw!$G324&gt;$C$8,IF(Raw!$Q324&gt;$C$8,IF(Raw!$N324&gt;$C$9,IF(Raw!$N324&lt;$A$9,IF(Raw!$X324&gt;$C$9,IF(Raw!$X324&lt;$A$9,Raw!X324,-999),-999),-999),-999),-999),-999)</f>
        <v>339</v>
      </c>
      <c r="R324" s="9">
        <f t="shared" si="79"/>
        <v>0.74747499999999989</v>
      </c>
      <c r="S324" s="9">
        <f t="shared" si="80"/>
        <v>0.41961129502271027</v>
      </c>
      <c r="T324" s="9">
        <f t="shared" si="81"/>
        <v>0.73718800000000007</v>
      </c>
      <c r="U324" s="9">
        <f t="shared" si="82"/>
        <v>0.43174236532136401</v>
      </c>
      <c r="V324" s="15">
        <f t="shared" si="83"/>
        <v>0.42345305599999999</v>
      </c>
      <c r="X324" s="11">
        <f t="shared" si="84"/>
        <v>3.190599999999999E+18</v>
      </c>
      <c r="Y324" s="11">
        <f t="shared" si="85"/>
        <v>7.8679999999999985E-18</v>
      </c>
      <c r="Z324" s="11">
        <f t="shared" si="86"/>
        <v>3.4600000000000001E-4</v>
      </c>
      <c r="AA324" s="16">
        <f t="shared" si="87"/>
        <v>8.6110652123532784E-3</v>
      </c>
      <c r="AB324" s="9">
        <f t="shared" si="88"/>
        <v>0.97663197394176438</v>
      </c>
      <c r="AC324" s="9">
        <f t="shared" si="89"/>
        <v>0.99138893478764667</v>
      </c>
      <c r="AD324" s="15">
        <f t="shared" si="90"/>
        <v>24.887471712003695</v>
      </c>
      <c r="AE324" s="3">
        <f t="shared" si="91"/>
        <v>947.30719999999951</v>
      </c>
      <c r="AF324" s="2">
        <f t="shared" si="92"/>
        <v>0.25</v>
      </c>
      <c r="AG324" s="9">
        <f t="shared" si="93"/>
        <v>8.2653660798530856E-3</v>
      </c>
      <c r="AH324" s="2">
        <f t="shared" si="94"/>
        <v>0.39995676309852046</v>
      </c>
    </row>
    <row r="325" spans="1:34">
      <c r="A325" s="1">
        <f>Raw!A325</f>
        <v>312</v>
      </c>
      <c r="B325" s="14">
        <f>Raw!B325</f>
        <v>0.42635416666666665</v>
      </c>
      <c r="C325" s="15">
        <f>Raw!C325</f>
        <v>62.3</v>
      </c>
      <c r="D325" s="15">
        <f>IF(C325&gt;0.5,Raw!D325*D$11,-999)</f>
        <v>5.3</v>
      </c>
      <c r="E325" s="9">
        <f>IF(Raw!$G325&gt;$C$8,IF(Raw!$Q325&gt;$C$8,IF(Raw!$N325&gt;$C$9,IF(Raw!$N325&lt;$A$9,IF(Raw!$X325&gt;$C$9,IF(Raw!$X325&lt;$A$9,Raw!H325,-999),-999),-999),-999),-999),-999)</f>
        <v>0.95677999999999996</v>
      </c>
      <c r="F325" s="9">
        <f>IF(Raw!$G325&gt;$C$8,IF(Raw!$Q325&gt;$C$8,IF(Raw!$N325&gt;$C$9,IF(Raw!$N325&lt;$A$9,IF(Raw!$X325&gt;$C$9,IF(Raw!$X325&lt;$A$9,Raw!I325,-999),-999),-999),-999),-999),-999)</f>
        <v>1.6590419999999999</v>
      </c>
      <c r="G325" s="9">
        <f>Raw!G325</f>
        <v>0.98786300000000005</v>
      </c>
      <c r="H325" s="9">
        <f>IF(Raw!$G325&gt;$C$8,IF(Raw!$Q325&gt;$C$8,IF(Raw!$N325&gt;$C$9,IF(Raw!$N325&lt;$A$9,IF(Raw!$X325&gt;$C$9,IF(Raw!$X325&lt;$A$9,Raw!L325,-999),-999),-999),-999),-999),-999)</f>
        <v>823.6</v>
      </c>
      <c r="I325" s="9">
        <f>IF(Raw!$G325&gt;$C$8,IF(Raw!$Q325&gt;$C$8,IF(Raw!$N325&gt;$C$9,IF(Raw!$N325&lt;$A$9,IF(Raw!$X325&gt;$C$9,IF(Raw!$X325&lt;$A$9,Raw!M325,-999),-999),-999),-999),-999),-999)</f>
        <v>0.35365000000000002</v>
      </c>
      <c r="J325" s="9">
        <f>IF(Raw!$G325&gt;$C$8,IF(Raw!$Q325&gt;$C$8,IF(Raw!$N325&gt;$C$9,IF(Raw!$N325&lt;$A$9,IF(Raw!$X325&gt;$C$9,IF(Raw!$X325&lt;$A$9,Raw!N325,-999),-999),-999),-999),-999),-999)</f>
        <v>391</v>
      </c>
      <c r="K325" s="9">
        <f>IF(Raw!$G325&gt;$C$8,IF(Raw!$Q325&gt;$C$8,IF(Raw!$N325&gt;$C$9,IF(Raw!$N325&lt;$A$9,IF(Raw!$X325&gt;$C$9,IF(Raw!$X325&lt;$A$9,Raw!R325,-999),-999),-999),-999),-999),-999)</f>
        <v>0.99975800000000004</v>
      </c>
      <c r="L325" s="9">
        <f>IF(Raw!$G325&gt;$C$8,IF(Raw!$Q325&gt;$C$8,IF(Raw!$N325&gt;$C$9,IF(Raw!$N325&lt;$A$9,IF(Raw!$X325&gt;$C$9,IF(Raw!$X325&lt;$A$9,Raw!S325,-999),-999),-999),-999),-999),-999)</f>
        <v>1.785304</v>
      </c>
      <c r="M325" s="9">
        <f>Raw!Q325</f>
        <v>0.99109599999999998</v>
      </c>
      <c r="N325" s="9">
        <f>IF(Raw!$G325&gt;$C$8,IF(Raw!$Q325&gt;$C$8,IF(Raw!$N325&gt;$C$9,IF(Raw!$N325&lt;$A$9,IF(Raw!$X325&gt;$C$9,IF(Raw!$X325&lt;$A$9,Raw!V325,-999),-999),-999),-999),-999),-999)</f>
        <v>804.7</v>
      </c>
      <c r="O325" s="9">
        <f>IF(Raw!$G325&gt;$C$8,IF(Raw!$Q325&gt;$C$8,IF(Raw!$N325&gt;$C$9,IF(Raw!$N325&lt;$A$9,IF(Raw!$X325&gt;$C$9,IF(Raw!$X325&lt;$A$9,Raw!W325,-999),-999),-999),-999),-999),-999)</f>
        <v>0.34525899999999998</v>
      </c>
      <c r="P325" s="9">
        <f>IF(Raw!$G325&gt;$C$8,IF(Raw!$Q325&gt;$C$8,IF(Raw!$N325&gt;$C$9,IF(Raw!$N325&lt;$A$9,IF(Raw!$X325&gt;$C$9,IF(Raw!$X325&lt;$A$9,Raw!X325,-999),-999),-999),-999),-999),-999)</f>
        <v>298</v>
      </c>
      <c r="R325" s="9">
        <f t="shared" si="79"/>
        <v>0.70226199999999994</v>
      </c>
      <c r="S325" s="9">
        <f t="shared" si="80"/>
        <v>0.42329368394531303</v>
      </c>
      <c r="T325" s="9">
        <f t="shared" si="81"/>
        <v>0.78554599999999997</v>
      </c>
      <c r="U325" s="9">
        <f t="shared" si="82"/>
        <v>0.44000685597522887</v>
      </c>
      <c r="V325" s="15">
        <f t="shared" si="83"/>
        <v>0.44275539199999997</v>
      </c>
      <c r="X325" s="11">
        <f t="shared" si="84"/>
        <v>3.190599999999999E+18</v>
      </c>
      <c r="Y325" s="11">
        <f t="shared" si="85"/>
        <v>8.2359999999999999E-18</v>
      </c>
      <c r="Z325" s="11">
        <f t="shared" si="86"/>
        <v>3.9099999999999996E-4</v>
      </c>
      <c r="AA325" s="16">
        <f t="shared" si="87"/>
        <v>1.017011857706761E-2</v>
      </c>
      <c r="AB325" s="9">
        <f t="shared" si="88"/>
        <v>1.0077470959677413</v>
      </c>
      <c r="AC325" s="9">
        <f t="shared" si="89"/>
        <v>0.98982988142293227</v>
      </c>
      <c r="AD325" s="15">
        <f t="shared" si="90"/>
        <v>26.0105334451857</v>
      </c>
      <c r="AE325" s="3">
        <f t="shared" si="91"/>
        <v>991.6143999999997</v>
      </c>
      <c r="AF325" s="2">
        <f t="shared" si="92"/>
        <v>0.25</v>
      </c>
      <c r="AG325" s="9">
        <f t="shared" si="93"/>
        <v>8.8037023411189977E-3</v>
      </c>
      <c r="AH325" s="2">
        <f t="shared" si="94"/>
        <v>0.42600657461737101</v>
      </c>
    </row>
    <row r="326" spans="1:34">
      <c r="A326" s="1">
        <f>Raw!A326</f>
        <v>313</v>
      </c>
      <c r="B326" s="14">
        <f>Raw!B326</f>
        <v>0.42640046296296297</v>
      </c>
      <c r="C326" s="15">
        <f>Raw!C326</f>
        <v>61.7</v>
      </c>
      <c r="D326" s="15">
        <f>IF(C326&gt;0.5,Raw!D326*D$11,-999)</f>
        <v>5.3</v>
      </c>
      <c r="E326" s="9">
        <f>IF(Raw!$G326&gt;$C$8,IF(Raw!$Q326&gt;$C$8,IF(Raw!$N326&gt;$C$9,IF(Raw!$N326&lt;$A$9,IF(Raw!$X326&gt;$C$9,IF(Raw!$X326&lt;$A$9,Raw!H326,-999),-999),-999),-999),-999),-999)</f>
        <v>0.97272000000000003</v>
      </c>
      <c r="F326" s="9">
        <f>IF(Raw!$G326&gt;$C$8,IF(Raw!$Q326&gt;$C$8,IF(Raw!$N326&gt;$C$9,IF(Raw!$N326&lt;$A$9,IF(Raw!$X326&gt;$C$9,IF(Raw!$X326&lt;$A$9,Raw!I326,-999),-999),-999),-999),-999),-999)</f>
        <v>1.6999949999999999</v>
      </c>
      <c r="G326" s="9">
        <f>Raw!G326</f>
        <v>0.99129199999999995</v>
      </c>
      <c r="H326" s="9">
        <f>IF(Raw!$G326&gt;$C$8,IF(Raw!$Q326&gt;$C$8,IF(Raw!$N326&gt;$C$9,IF(Raw!$N326&lt;$A$9,IF(Raw!$X326&gt;$C$9,IF(Raw!$X326&lt;$A$9,Raw!L326,-999),-999),-999),-999),-999),-999)</f>
        <v>783.1</v>
      </c>
      <c r="I326" s="9">
        <f>IF(Raw!$G326&gt;$C$8,IF(Raw!$Q326&gt;$C$8,IF(Raw!$N326&gt;$C$9,IF(Raw!$N326&lt;$A$9,IF(Raw!$X326&gt;$C$9,IF(Raw!$X326&lt;$A$9,Raw!M326,-999),-999),-999),-999),-999),-999)</f>
        <v>0.32877800000000001</v>
      </c>
      <c r="J326" s="9">
        <f>IF(Raw!$G326&gt;$C$8,IF(Raw!$Q326&gt;$C$8,IF(Raw!$N326&gt;$C$9,IF(Raw!$N326&lt;$A$9,IF(Raw!$X326&gt;$C$9,IF(Raw!$X326&lt;$A$9,Raw!N326,-999),-999),-999),-999),-999),-999)</f>
        <v>419</v>
      </c>
      <c r="K326" s="9">
        <f>IF(Raw!$G326&gt;$C$8,IF(Raw!$Q326&gt;$C$8,IF(Raw!$N326&gt;$C$9,IF(Raw!$N326&lt;$A$9,IF(Raw!$X326&gt;$C$9,IF(Raw!$X326&lt;$A$9,Raw!R326,-999),-999),-999),-999),-999),-999)</f>
        <v>0.98045700000000002</v>
      </c>
      <c r="L326" s="9">
        <f>IF(Raw!$G326&gt;$C$8,IF(Raw!$Q326&gt;$C$8,IF(Raw!$N326&gt;$C$9,IF(Raw!$N326&lt;$A$9,IF(Raw!$X326&gt;$C$9,IF(Raw!$X326&lt;$A$9,Raw!S326,-999),-999),-999),-999),-999),-999)</f>
        <v>1.720478</v>
      </c>
      <c r="M326" s="9">
        <f>Raw!Q326</f>
        <v>0.99249500000000002</v>
      </c>
      <c r="N326" s="9">
        <f>IF(Raw!$G326&gt;$C$8,IF(Raw!$Q326&gt;$C$8,IF(Raw!$N326&gt;$C$9,IF(Raw!$N326&lt;$A$9,IF(Raw!$X326&gt;$C$9,IF(Raw!$X326&lt;$A$9,Raw!V326,-999),-999),-999),-999),-999),-999)</f>
        <v>799</v>
      </c>
      <c r="O326" s="9">
        <f>IF(Raw!$G326&gt;$C$8,IF(Raw!$Q326&gt;$C$8,IF(Raw!$N326&gt;$C$9,IF(Raw!$N326&lt;$A$9,IF(Raw!$X326&gt;$C$9,IF(Raw!$X326&lt;$A$9,Raw!W326,-999),-999),-999),-999),-999),-999)</f>
        <v>0.37081999999999998</v>
      </c>
      <c r="P326" s="9">
        <f>IF(Raw!$G326&gt;$C$8,IF(Raw!$Q326&gt;$C$8,IF(Raw!$N326&gt;$C$9,IF(Raw!$N326&lt;$A$9,IF(Raw!$X326&gt;$C$9,IF(Raw!$X326&lt;$A$9,Raw!X326,-999),-999),-999),-999),-999),-999)</f>
        <v>383</v>
      </c>
      <c r="R326" s="9">
        <f t="shared" si="79"/>
        <v>0.72727499999999989</v>
      </c>
      <c r="S326" s="9">
        <f t="shared" si="80"/>
        <v>0.4278100817943582</v>
      </c>
      <c r="T326" s="9">
        <f t="shared" si="81"/>
        <v>0.74002099999999993</v>
      </c>
      <c r="U326" s="9">
        <f t="shared" si="82"/>
        <v>0.4301252326388364</v>
      </c>
      <c r="V326" s="15">
        <f t="shared" si="83"/>
        <v>0.42667854399999999</v>
      </c>
      <c r="X326" s="11">
        <f t="shared" si="84"/>
        <v>3.190599999999999E+18</v>
      </c>
      <c r="Y326" s="11">
        <f t="shared" si="85"/>
        <v>7.8309999999999994E-18</v>
      </c>
      <c r="Z326" s="11">
        <f t="shared" si="86"/>
        <v>4.1899999999999999E-4</v>
      </c>
      <c r="AA326" s="16">
        <f t="shared" si="87"/>
        <v>1.0360497967776034E-2</v>
      </c>
      <c r="AB326" s="9">
        <f t="shared" si="88"/>
        <v>0.98812398606661156</v>
      </c>
      <c r="AC326" s="9">
        <f t="shared" si="89"/>
        <v>0.98963950203222406</v>
      </c>
      <c r="AD326" s="15">
        <f t="shared" si="90"/>
        <v>24.726725460086005</v>
      </c>
      <c r="AE326" s="3">
        <f t="shared" si="91"/>
        <v>942.85239999999965</v>
      </c>
      <c r="AF326" s="2">
        <f t="shared" si="92"/>
        <v>0.25</v>
      </c>
      <c r="AG326" s="9">
        <f t="shared" si="93"/>
        <v>8.1812219545508713E-3</v>
      </c>
      <c r="AH326" s="2">
        <f t="shared" si="94"/>
        <v>0.39588507266587741</v>
      </c>
    </row>
    <row r="327" spans="1:34">
      <c r="A327" s="1">
        <f>Raw!A327</f>
        <v>314</v>
      </c>
      <c r="B327" s="14">
        <f>Raw!B327</f>
        <v>0.42645833333333333</v>
      </c>
      <c r="C327" s="15">
        <f>Raw!C327</f>
        <v>60.5</v>
      </c>
      <c r="D327" s="15">
        <f>IF(C327&gt;0.5,Raw!D327*D$11,-999)</f>
        <v>6.2</v>
      </c>
      <c r="E327" s="9">
        <f>IF(Raw!$G327&gt;$C$8,IF(Raw!$Q327&gt;$C$8,IF(Raw!$N327&gt;$C$9,IF(Raw!$N327&lt;$A$9,IF(Raw!$X327&gt;$C$9,IF(Raw!$X327&lt;$A$9,Raw!H327,-999),-999),-999),-999),-999),-999)</f>
        <v>0.95650299999999999</v>
      </c>
      <c r="F327" s="9">
        <f>IF(Raw!$G327&gt;$C$8,IF(Raw!$Q327&gt;$C$8,IF(Raw!$N327&gt;$C$9,IF(Raw!$N327&lt;$A$9,IF(Raw!$X327&gt;$C$9,IF(Raw!$X327&lt;$A$9,Raw!I327,-999),-999),-999),-999),-999),-999)</f>
        <v>1.6644540000000001</v>
      </c>
      <c r="G327" s="9">
        <f>Raw!G327</f>
        <v>0.98519599999999996</v>
      </c>
      <c r="H327" s="9">
        <f>IF(Raw!$G327&gt;$C$8,IF(Raw!$Q327&gt;$C$8,IF(Raw!$N327&gt;$C$9,IF(Raw!$N327&lt;$A$9,IF(Raw!$X327&gt;$C$9,IF(Raw!$X327&lt;$A$9,Raw!L327,-999),-999),-999),-999),-999),-999)</f>
        <v>805.8</v>
      </c>
      <c r="I327" s="9">
        <f>IF(Raw!$G327&gt;$C$8,IF(Raw!$Q327&gt;$C$8,IF(Raw!$N327&gt;$C$9,IF(Raw!$N327&lt;$A$9,IF(Raw!$X327&gt;$C$9,IF(Raw!$X327&lt;$A$9,Raw!M327,-999),-999),-999),-999),-999),-999)</f>
        <v>0.352883</v>
      </c>
      <c r="J327" s="9">
        <f>IF(Raw!$G327&gt;$C$8,IF(Raw!$Q327&gt;$C$8,IF(Raw!$N327&gt;$C$9,IF(Raw!$N327&lt;$A$9,IF(Raw!$X327&gt;$C$9,IF(Raw!$X327&lt;$A$9,Raw!N327,-999),-999),-999),-999),-999),-999)</f>
        <v>448</v>
      </c>
      <c r="K327" s="9">
        <f>IF(Raw!$G327&gt;$C$8,IF(Raw!$Q327&gt;$C$8,IF(Raw!$N327&gt;$C$9,IF(Raw!$N327&lt;$A$9,IF(Raw!$X327&gt;$C$9,IF(Raw!$X327&lt;$A$9,Raw!R327,-999),-999),-999),-999),-999),-999)</f>
        <v>0.99382700000000002</v>
      </c>
      <c r="L327" s="9">
        <f>IF(Raw!$G327&gt;$C$8,IF(Raw!$Q327&gt;$C$8,IF(Raw!$N327&gt;$C$9,IF(Raw!$N327&lt;$A$9,IF(Raw!$X327&gt;$C$9,IF(Raw!$X327&lt;$A$9,Raw!S327,-999),-999),-999),-999),-999),-999)</f>
        <v>1.7329000000000001</v>
      </c>
      <c r="M327" s="9">
        <f>Raw!Q327</f>
        <v>0.99192599999999997</v>
      </c>
      <c r="N327" s="9">
        <f>IF(Raw!$G327&gt;$C$8,IF(Raw!$Q327&gt;$C$8,IF(Raw!$N327&gt;$C$9,IF(Raw!$N327&lt;$A$9,IF(Raw!$X327&gt;$C$9,IF(Raw!$X327&lt;$A$9,Raw!V327,-999),-999),-999),-999),-999),-999)</f>
        <v>810.2</v>
      </c>
      <c r="O327" s="9">
        <f>IF(Raw!$G327&gt;$C$8,IF(Raw!$Q327&gt;$C$8,IF(Raw!$N327&gt;$C$9,IF(Raw!$N327&lt;$A$9,IF(Raw!$X327&gt;$C$9,IF(Raw!$X327&lt;$A$9,Raw!W327,-999),-999),-999),-999),-999),-999)</f>
        <v>0.34915499999999999</v>
      </c>
      <c r="P327" s="9">
        <f>IF(Raw!$G327&gt;$C$8,IF(Raw!$Q327&gt;$C$8,IF(Raw!$N327&gt;$C$9,IF(Raw!$N327&lt;$A$9,IF(Raw!$X327&gt;$C$9,IF(Raw!$X327&lt;$A$9,Raw!X327,-999),-999),-999),-999),-999),-999)</f>
        <v>360</v>
      </c>
      <c r="R327" s="9">
        <f t="shared" si="79"/>
        <v>0.70795100000000011</v>
      </c>
      <c r="S327" s="9">
        <f t="shared" si="80"/>
        <v>0.4253352751112377</v>
      </c>
      <c r="T327" s="9">
        <f t="shared" si="81"/>
        <v>0.73907300000000009</v>
      </c>
      <c r="U327" s="9">
        <f t="shared" si="82"/>
        <v>0.42649489295400778</v>
      </c>
      <c r="V327" s="15">
        <f t="shared" si="83"/>
        <v>0.42975920000000001</v>
      </c>
      <c r="X327" s="11">
        <f t="shared" si="84"/>
        <v>3.7323999999999995E+18</v>
      </c>
      <c r="Y327" s="11">
        <f t="shared" si="85"/>
        <v>8.0579999999999998E-18</v>
      </c>
      <c r="Z327" s="11">
        <f t="shared" si="86"/>
        <v>4.4799999999999999E-4</v>
      </c>
      <c r="AA327" s="16">
        <f t="shared" si="87"/>
        <v>1.3294771798935425E-2</v>
      </c>
      <c r="AB327" s="9">
        <f t="shared" si="88"/>
        <v>1.0036528068777546</v>
      </c>
      <c r="AC327" s="9">
        <f t="shared" si="89"/>
        <v>0.98670522820106465</v>
      </c>
      <c r="AD327" s="15">
        <f t="shared" si="90"/>
        <v>29.675829908338009</v>
      </c>
      <c r="AE327" s="3">
        <f t="shared" si="91"/>
        <v>970.18319999999972</v>
      </c>
      <c r="AF327" s="2">
        <f t="shared" si="92"/>
        <v>0.25</v>
      </c>
      <c r="AG327" s="9">
        <f t="shared" si="93"/>
        <v>9.7358383846753542E-3</v>
      </c>
      <c r="AH327" s="2">
        <f t="shared" si="94"/>
        <v>0.47111215265788881</v>
      </c>
    </row>
    <row r="328" spans="1:34">
      <c r="A328" s="1">
        <f>Raw!A328</f>
        <v>315</v>
      </c>
      <c r="B328" s="14">
        <f>Raw!B328</f>
        <v>0.42651620370370374</v>
      </c>
      <c r="C328" s="15">
        <f>Raw!C328</f>
        <v>59.2</v>
      </c>
      <c r="D328" s="15">
        <f>IF(C328&gt;0.5,Raw!D328*D$11,-999)</f>
        <v>6.2</v>
      </c>
      <c r="E328" s="9">
        <f>IF(Raw!$G328&gt;$C$8,IF(Raw!$Q328&gt;$C$8,IF(Raw!$N328&gt;$C$9,IF(Raw!$N328&lt;$A$9,IF(Raw!$X328&gt;$C$9,IF(Raw!$X328&lt;$A$9,Raw!H328,-999),-999),-999),-999),-999),-999)</f>
        <v>0.96160400000000001</v>
      </c>
      <c r="F328" s="9">
        <f>IF(Raw!$G328&gt;$C$8,IF(Raw!$Q328&gt;$C$8,IF(Raw!$N328&gt;$C$9,IF(Raw!$N328&lt;$A$9,IF(Raw!$X328&gt;$C$9,IF(Raw!$X328&lt;$A$9,Raw!I328,-999),-999),-999),-999),-999),-999)</f>
        <v>1.669368</v>
      </c>
      <c r="G328" s="9">
        <f>Raw!G328</f>
        <v>0.992309</v>
      </c>
      <c r="H328" s="9">
        <f>IF(Raw!$G328&gt;$C$8,IF(Raw!$Q328&gt;$C$8,IF(Raw!$N328&gt;$C$9,IF(Raw!$N328&lt;$A$9,IF(Raw!$X328&gt;$C$9,IF(Raw!$X328&lt;$A$9,Raw!L328,-999),-999),-999),-999),-999),-999)</f>
        <v>801.3</v>
      </c>
      <c r="I328" s="9">
        <f>IF(Raw!$G328&gt;$C$8,IF(Raw!$Q328&gt;$C$8,IF(Raw!$N328&gt;$C$9,IF(Raw!$N328&lt;$A$9,IF(Raw!$X328&gt;$C$9,IF(Raw!$X328&lt;$A$9,Raw!M328,-999),-999),-999),-999),-999),-999)</f>
        <v>0.33982000000000001</v>
      </c>
      <c r="J328" s="9">
        <f>IF(Raw!$G328&gt;$C$8,IF(Raw!$Q328&gt;$C$8,IF(Raw!$N328&gt;$C$9,IF(Raw!$N328&lt;$A$9,IF(Raw!$X328&gt;$C$9,IF(Raw!$X328&lt;$A$9,Raw!N328,-999),-999),-999),-999),-999),-999)</f>
        <v>317</v>
      </c>
      <c r="K328" s="9">
        <f>IF(Raw!$G328&gt;$C$8,IF(Raw!$Q328&gt;$C$8,IF(Raw!$N328&gt;$C$9,IF(Raw!$N328&lt;$A$9,IF(Raw!$X328&gt;$C$9,IF(Raw!$X328&lt;$A$9,Raw!R328,-999),-999),-999),-999),-999),-999)</f>
        <v>0.97121999999999997</v>
      </c>
      <c r="L328" s="9">
        <f>IF(Raw!$G328&gt;$C$8,IF(Raw!$Q328&gt;$C$8,IF(Raw!$N328&gt;$C$9,IF(Raw!$N328&lt;$A$9,IF(Raw!$X328&gt;$C$9,IF(Raw!$X328&lt;$A$9,Raw!S328,-999),-999),-999),-999),-999),-999)</f>
        <v>1.7137819999999999</v>
      </c>
      <c r="M328" s="9">
        <f>Raw!Q328</f>
        <v>0.99183399999999999</v>
      </c>
      <c r="N328" s="9">
        <f>IF(Raw!$G328&gt;$C$8,IF(Raw!$Q328&gt;$C$8,IF(Raw!$N328&gt;$C$9,IF(Raw!$N328&lt;$A$9,IF(Raw!$X328&gt;$C$9,IF(Raw!$X328&lt;$A$9,Raw!V328,-999),-999),-999),-999),-999),-999)</f>
        <v>797.6</v>
      </c>
      <c r="O328" s="9">
        <f>IF(Raw!$G328&gt;$C$8,IF(Raw!$Q328&gt;$C$8,IF(Raw!$N328&gt;$C$9,IF(Raw!$N328&lt;$A$9,IF(Raw!$X328&gt;$C$9,IF(Raw!$X328&lt;$A$9,Raw!W328,-999),-999),-999),-999),-999),-999)</f>
        <v>0.32817000000000002</v>
      </c>
      <c r="P328" s="9">
        <f>IF(Raw!$G328&gt;$C$8,IF(Raw!$Q328&gt;$C$8,IF(Raw!$N328&gt;$C$9,IF(Raw!$N328&lt;$A$9,IF(Raw!$X328&gt;$C$9,IF(Raw!$X328&lt;$A$9,Raw!X328,-999),-999),-999),-999),-999),-999)</f>
        <v>397</v>
      </c>
      <c r="R328" s="9">
        <f t="shared" si="79"/>
        <v>0.70776399999999995</v>
      </c>
      <c r="S328" s="9">
        <f t="shared" si="80"/>
        <v>0.42397122743457399</v>
      </c>
      <c r="T328" s="9">
        <f t="shared" si="81"/>
        <v>0.74256199999999994</v>
      </c>
      <c r="U328" s="9">
        <f t="shared" si="82"/>
        <v>0.43328848126541181</v>
      </c>
      <c r="V328" s="15">
        <f t="shared" si="83"/>
        <v>0.42501793599999999</v>
      </c>
      <c r="X328" s="11">
        <f t="shared" si="84"/>
        <v>3.7323999999999995E+18</v>
      </c>
      <c r="Y328" s="11">
        <f t="shared" si="85"/>
        <v>8.0129999999999989E-18</v>
      </c>
      <c r="Z328" s="11">
        <f t="shared" si="86"/>
        <v>3.1700000000000001E-4</v>
      </c>
      <c r="AA328" s="16">
        <f t="shared" si="87"/>
        <v>9.3917072145739307E-3</v>
      </c>
      <c r="AB328" s="9">
        <f t="shared" si="88"/>
        <v>0.97819392489266843</v>
      </c>
      <c r="AC328" s="9">
        <f t="shared" si="89"/>
        <v>0.99060829278542606</v>
      </c>
      <c r="AD328" s="15">
        <f t="shared" si="90"/>
        <v>29.626836639034483</v>
      </c>
      <c r="AE328" s="3">
        <f t="shared" si="91"/>
        <v>964.7651999999996</v>
      </c>
      <c r="AF328" s="2">
        <f t="shared" si="92"/>
        <v>0.25</v>
      </c>
      <c r="AG328" s="9">
        <f t="shared" si="93"/>
        <v>9.8745900400197765E-3</v>
      </c>
      <c r="AH328" s="2">
        <f t="shared" si="94"/>
        <v>0.47782627305013431</v>
      </c>
    </row>
    <row r="329" spans="1:34">
      <c r="A329" s="1">
        <f>Raw!A329</f>
        <v>316</v>
      </c>
      <c r="B329" s="14">
        <f>Raw!B329</f>
        <v>0.42657407407407405</v>
      </c>
      <c r="C329" s="15">
        <f>Raw!C329</f>
        <v>59</v>
      </c>
      <c r="D329" s="15">
        <f>IF(C329&gt;0.5,Raw!D329*D$11,-999)</f>
        <v>6.2</v>
      </c>
      <c r="E329" s="9">
        <f>IF(Raw!$G329&gt;$C$8,IF(Raw!$Q329&gt;$C$8,IF(Raw!$N329&gt;$C$9,IF(Raw!$N329&lt;$A$9,IF(Raw!$X329&gt;$C$9,IF(Raw!$X329&lt;$A$9,Raw!H329,-999),-999),-999),-999),-999),-999)</f>
        <v>0.98273999999999995</v>
      </c>
      <c r="F329" s="9">
        <f>IF(Raw!$G329&gt;$C$8,IF(Raw!$Q329&gt;$C$8,IF(Raw!$N329&gt;$C$9,IF(Raw!$N329&lt;$A$9,IF(Raw!$X329&gt;$C$9,IF(Raw!$X329&lt;$A$9,Raw!I329,-999),-999),-999),-999),-999),-999)</f>
        <v>1.7094020000000001</v>
      </c>
      <c r="G329" s="9">
        <f>Raw!G329</f>
        <v>0.98736900000000005</v>
      </c>
      <c r="H329" s="9">
        <f>IF(Raw!$G329&gt;$C$8,IF(Raw!$Q329&gt;$C$8,IF(Raw!$N329&gt;$C$9,IF(Raw!$N329&lt;$A$9,IF(Raw!$X329&gt;$C$9,IF(Raw!$X329&lt;$A$9,Raw!L329,-999),-999),-999),-999),-999),-999)</f>
        <v>811.8</v>
      </c>
      <c r="I329" s="9">
        <f>IF(Raw!$G329&gt;$C$8,IF(Raw!$Q329&gt;$C$8,IF(Raw!$N329&gt;$C$9,IF(Raw!$N329&lt;$A$9,IF(Raw!$X329&gt;$C$9,IF(Raw!$X329&lt;$A$9,Raw!M329,-999),-999),-999),-999),-999),-999)</f>
        <v>0.34969699999999998</v>
      </c>
      <c r="J329" s="9">
        <f>IF(Raw!$G329&gt;$C$8,IF(Raw!$Q329&gt;$C$8,IF(Raw!$N329&gt;$C$9,IF(Raw!$N329&lt;$A$9,IF(Raw!$X329&gt;$C$9,IF(Raw!$X329&lt;$A$9,Raw!N329,-999),-999),-999),-999),-999),-999)</f>
        <v>395</v>
      </c>
      <c r="K329" s="9">
        <f>IF(Raw!$G329&gt;$C$8,IF(Raw!$Q329&gt;$C$8,IF(Raw!$N329&gt;$C$9,IF(Raw!$N329&lt;$A$9,IF(Raw!$X329&gt;$C$9,IF(Raw!$X329&lt;$A$9,Raw!R329,-999),-999),-999),-999),-999),-999)</f>
        <v>0.99246699999999999</v>
      </c>
      <c r="L329" s="9">
        <f>IF(Raw!$G329&gt;$C$8,IF(Raw!$Q329&gt;$C$8,IF(Raw!$N329&gt;$C$9,IF(Raw!$N329&lt;$A$9,IF(Raw!$X329&gt;$C$9,IF(Raw!$X329&lt;$A$9,Raw!S329,-999),-999),-999),-999),-999),-999)</f>
        <v>1.7389790000000001</v>
      </c>
      <c r="M329" s="9">
        <f>Raw!Q329</f>
        <v>0.98895900000000003</v>
      </c>
      <c r="N329" s="9">
        <f>IF(Raw!$G329&gt;$C$8,IF(Raw!$Q329&gt;$C$8,IF(Raw!$N329&gt;$C$9,IF(Raw!$N329&lt;$A$9,IF(Raw!$X329&gt;$C$9,IF(Raw!$X329&lt;$A$9,Raw!V329,-999),-999),-999),-999),-999),-999)</f>
        <v>798.4</v>
      </c>
      <c r="O329" s="9">
        <f>IF(Raw!$G329&gt;$C$8,IF(Raw!$Q329&gt;$C$8,IF(Raw!$N329&gt;$C$9,IF(Raw!$N329&lt;$A$9,IF(Raw!$X329&gt;$C$9,IF(Raw!$X329&lt;$A$9,Raw!W329,-999),-999),-999),-999),-999),-999)</f>
        <v>0.32829999999999998</v>
      </c>
      <c r="P329" s="9">
        <f>IF(Raw!$G329&gt;$C$8,IF(Raw!$Q329&gt;$C$8,IF(Raw!$N329&gt;$C$9,IF(Raw!$N329&lt;$A$9,IF(Raw!$X329&gt;$C$9,IF(Raw!$X329&lt;$A$9,Raw!X329,-999),-999),-999),-999),-999),-999)</f>
        <v>372</v>
      </c>
      <c r="R329" s="9">
        <f t="shared" si="79"/>
        <v>0.72666200000000014</v>
      </c>
      <c r="S329" s="9">
        <f t="shared" si="80"/>
        <v>0.42509719773347643</v>
      </c>
      <c r="T329" s="9">
        <f t="shared" si="81"/>
        <v>0.74651200000000006</v>
      </c>
      <c r="U329" s="9">
        <f t="shared" si="82"/>
        <v>0.42928177971096837</v>
      </c>
      <c r="V329" s="15">
        <f t="shared" si="83"/>
        <v>0.43126679200000001</v>
      </c>
      <c r="X329" s="11">
        <f t="shared" si="84"/>
        <v>3.7323999999999995E+18</v>
      </c>
      <c r="Y329" s="11">
        <f t="shared" si="85"/>
        <v>8.1179999999999995E-18</v>
      </c>
      <c r="Z329" s="11">
        <f t="shared" si="86"/>
        <v>3.9500000000000001E-4</v>
      </c>
      <c r="AA329" s="16">
        <f t="shared" si="87"/>
        <v>1.1826803822702162E-2</v>
      </c>
      <c r="AB329" s="9">
        <f t="shared" si="88"/>
        <v>1.0012958509752929</v>
      </c>
      <c r="AC329" s="9">
        <f t="shared" si="89"/>
        <v>0.98817319617729793</v>
      </c>
      <c r="AD329" s="15">
        <f t="shared" si="90"/>
        <v>29.941275500511804</v>
      </c>
      <c r="AE329" s="3">
        <f t="shared" si="91"/>
        <v>977.40719999999965</v>
      </c>
      <c r="AF329" s="2">
        <f t="shared" si="92"/>
        <v>0.25</v>
      </c>
      <c r="AG329" s="9">
        <f t="shared" si="93"/>
        <v>9.8871107951354776E-3</v>
      </c>
      <c r="AH329" s="2">
        <f t="shared" si="94"/>
        <v>0.47843214587406541</v>
      </c>
    </row>
    <row r="330" spans="1:34">
      <c r="A330" s="1">
        <f>Raw!A330</f>
        <v>317</v>
      </c>
      <c r="B330" s="14">
        <f>Raw!B330</f>
        <v>0.42663194444444441</v>
      </c>
      <c r="C330" s="15">
        <f>Raw!C330</f>
        <v>58.1</v>
      </c>
      <c r="D330" s="15">
        <f>IF(C330&gt;0.5,Raw!D330*D$11,-999)</f>
        <v>6.2</v>
      </c>
      <c r="E330" s="9">
        <f>IF(Raw!$G330&gt;$C$8,IF(Raw!$Q330&gt;$C$8,IF(Raw!$N330&gt;$C$9,IF(Raw!$N330&lt;$A$9,IF(Raw!$X330&gt;$C$9,IF(Raw!$X330&lt;$A$9,Raw!H330,-999),-999),-999),-999),-999),-999)</f>
        <v>1.016348</v>
      </c>
      <c r="F330" s="9">
        <f>IF(Raw!$G330&gt;$C$8,IF(Raw!$Q330&gt;$C$8,IF(Raw!$N330&gt;$C$9,IF(Raw!$N330&lt;$A$9,IF(Raw!$X330&gt;$C$9,IF(Raw!$X330&lt;$A$9,Raw!I330,-999),-999),-999),-999),-999),-999)</f>
        <v>1.7756099999999999</v>
      </c>
      <c r="G330" s="9">
        <f>Raw!G330</f>
        <v>0.98755999999999999</v>
      </c>
      <c r="H330" s="9">
        <f>IF(Raw!$G330&gt;$C$8,IF(Raw!$Q330&gt;$C$8,IF(Raw!$N330&gt;$C$9,IF(Raw!$N330&lt;$A$9,IF(Raw!$X330&gt;$C$9,IF(Raw!$X330&lt;$A$9,Raw!L330,-999),-999),-999),-999),-999),-999)</f>
        <v>796.5</v>
      </c>
      <c r="I330" s="9">
        <f>IF(Raw!$G330&gt;$C$8,IF(Raw!$Q330&gt;$C$8,IF(Raw!$N330&gt;$C$9,IF(Raw!$N330&lt;$A$9,IF(Raw!$X330&gt;$C$9,IF(Raw!$X330&lt;$A$9,Raw!M330,-999),-999),-999),-999),-999),-999)</f>
        <v>0.37081999999999998</v>
      </c>
      <c r="J330" s="9">
        <f>IF(Raw!$G330&gt;$C$8,IF(Raw!$Q330&gt;$C$8,IF(Raw!$N330&gt;$C$9,IF(Raw!$N330&lt;$A$9,IF(Raw!$X330&gt;$C$9,IF(Raw!$X330&lt;$A$9,Raw!N330,-999),-999),-999),-999),-999),-999)</f>
        <v>302</v>
      </c>
      <c r="K330" s="9">
        <f>IF(Raw!$G330&gt;$C$8,IF(Raw!$Q330&gt;$C$8,IF(Raw!$N330&gt;$C$9,IF(Raw!$N330&lt;$A$9,IF(Raw!$X330&gt;$C$9,IF(Raw!$X330&lt;$A$9,Raw!R330,-999),-999),-999),-999),-999),-999)</f>
        <v>0.99029500000000004</v>
      </c>
      <c r="L330" s="9">
        <f>IF(Raw!$G330&gt;$C$8,IF(Raw!$Q330&gt;$C$8,IF(Raw!$N330&gt;$C$9,IF(Raw!$N330&lt;$A$9,IF(Raw!$X330&gt;$C$9,IF(Raw!$X330&lt;$A$9,Raw!S330,-999),-999),-999),-999),-999),-999)</f>
        <v>1.7462660000000001</v>
      </c>
      <c r="M330" s="9">
        <f>Raw!Q330</f>
        <v>0.99138800000000005</v>
      </c>
      <c r="N330" s="9">
        <f>IF(Raw!$G330&gt;$C$8,IF(Raw!$Q330&gt;$C$8,IF(Raw!$N330&gt;$C$9,IF(Raw!$N330&lt;$A$9,IF(Raw!$X330&gt;$C$9,IF(Raw!$X330&lt;$A$9,Raw!V330,-999),-999),-999),-999),-999),-999)</f>
        <v>771.6</v>
      </c>
      <c r="O330" s="9">
        <f>IF(Raw!$G330&gt;$C$8,IF(Raw!$Q330&gt;$C$8,IF(Raw!$N330&gt;$C$9,IF(Raw!$N330&lt;$A$9,IF(Raw!$X330&gt;$C$9,IF(Raw!$X330&lt;$A$9,Raw!W330,-999),-999),-999),-999),-999),-999)</f>
        <v>0.34465200000000001</v>
      </c>
      <c r="P330" s="9">
        <f>IF(Raw!$G330&gt;$C$8,IF(Raw!$Q330&gt;$C$8,IF(Raw!$N330&gt;$C$9,IF(Raw!$N330&lt;$A$9,IF(Raw!$X330&gt;$C$9,IF(Raw!$X330&lt;$A$9,Raw!X330,-999),-999),-999),-999),-999),-999)</f>
        <v>322</v>
      </c>
      <c r="R330" s="9">
        <f t="shared" si="79"/>
        <v>0.75926199999999988</v>
      </c>
      <c r="S330" s="9">
        <f t="shared" si="80"/>
        <v>0.42760628741671869</v>
      </c>
      <c r="T330" s="9">
        <f t="shared" si="81"/>
        <v>0.75597100000000006</v>
      </c>
      <c r="U330" s="9">
        <f t="shared" si="82"/>
        <v>0.43290712869631548</v>
      </c>
      <c r="V330" s="15">
        <f t="shared" si="83"/>
        <v>0.43307396800000003</v>
      </c>
      <c r="X330" s="11">
        <f t="shared" si="84"/>
        <v>3.7323999999999995E+18</v>
      </c>
      <c r="Y330" s="11">
        <f t="shared" si="85"/>
        <v>7.9649999999999988E-18</v>
      </c>
      <c r="Z330" s="11">
        <f t="shared" si="86"/>
        <v>3.0199999999999997E-4</v>
      </c>
      <c r="AA330" s="16">
        <f t="shared" si="87"/>
        <v>8.8981391986300111E-3</v>
      </c>
      <c r="AB330" s="9">
        <f t="shared" si="88"/>
        <v>0.99702173518812753</v>
      </c>
      <c r="AC330" s="9">
        <f t="shared" si="89"/>
        <v>0.99110186080137008</v>
      </c>
      <c r="AD330" s="15">
        <f t="shared" si="90"/>
        <v>29.464037081556334</v>
      </c>
      <c r="AE330" s="3">
        <f t="shared" si="91"/>
        <v>958.98599999999965</v>
      </c>
      <c r="AF330" s="2">
        <f t="shared" si="92"/>
        <v>0.25</v>
      </c>
      <c r="AG330" s="9">
        <f t="shared" si="93"/>
        <v>9.8116859175217848E-3</v>
      </c>
      <c r="AH330" s="2">
        <f t="shared" si="94"/>
        <v>0.47478237529935302</v>
      </c>
    </row>
    <row r="331" spans="1:34">
      <c r="A331" s="1">
        <f>Raw!A331</f>
        <v>318</v>
      </c>
      <c r="B331" s="14">
        <f>Raw!B331</f>
        <v>0.42667824074074073</v>
      </c>
      <c r="C331" s="15">
        <f>Raw!C331</f>
        <v>57</v>
      </c>
      <c r="D331" s="15">
        <f>IF(C331&gt;0.5,Raw!D331*D$11,-999)</f>
        <v>7</v>
      </c>
      <c r="E331" s="9">
        <f>IF(Raw!$G331&gt;$C$8,IF(Raw!$Q331&gt;$C$8,IF(Raw!$N331&gt;$C$9,IF(Raw!$N331&lt;$A$9,IF(Raw!$X331&gt;$C$9,IF(Raw!$X331&lt;$A$9,Raw!H331,-999),-999),-999),-999),-999),-999)</f>
        <v>0.950345</v>
      </c>
      <c r="F331" s="9">
        <f>IF(Raw!$G331&gt;$C$8,IF(Raw!$Q331&gt;$C$8,IF(Raw!$N331&gt;$C$9,IF(Raw!$N331&lt;$A$9,IF(Raw!$X331&gt;$C$9,IF(Raw!$X331&lt;$A$9,Raw!I331,-999),-999),-999),-999),-999),-999)</f>
        <v>1.648258</v>
      </c>
      <c r="G331" s="9">
        <f>Raw!G331</f>
        <v>0.98568</v>
      </c>
      <c r="H331" s="9">
        <f>IF(Raw!$G331&gt;$C$8,IF(Raw!$Q331&gt;$C$8,IF(Raw!$N331&gt;$C$9,IF(Raw!$N331&lt;$A$9,IF(Raw!$X331&gt;$C$9,IF(Raw!$X331&lt;$A$9,Raw!L331,-999),-999),-999),-999),-999),-999)</f>
        <v>827.3</v>
      </c>
      <c r="I331" s="9">
        <f>IF(Raw!$G331&gt;$C$8,IF(Raw!$Q331&gt;$C$8,IF(Raw!$N331&gt;$C$9,IF(Raw!$N331&lt;$A$9,IF(Raw!$X331&gt;$C$9,IF(Raw!$X331&lt;$A$9,Raw!M331,-999),-999),-999),-999),-999),-999)</f>
        <v>0.37081999999999998</v>
      </c>
      <c r="J331" s="9">
        <f>IF(Raw!$G331&gt;$C$8,IF(Raw!$Q331&gt;$C$8,IF(Raw!$N331&gt;$C$9,IF(Raw!$N331&lt;$A$9,IF(Raw!$X331&gt;$C$9,IF(Raw!$X331&lt;$A$9,Raw!N331,-999),-999),-999),-999),-999),-999)</f>
        <v>351</v>
      </c>
      <c r="K331" s="9">
        <f>IF(Raw!$G331&gt;$C$8,IF(Raw!$Q331&gt;$C$8,IF(Raw!$N331&gt;$C$9,IF(Raw!$N331&lt;$A$9,IF(Raw!$X331&gt;$C$9,IF(Raw!$X331&lt;$A$9,Raw!R331,-999),-999),-999),-999),-999),-999)</f>
        <v>1.034559</v>
      </c>
      <c r="L331" s="9">
        <f>IF(Raw!$G331&gt;$C$8,IF(Raw!$Q331&gt;$C$8,IF(Raw!$N331&gt;$C$9,IF(Raw!$N331&lt;$A$9,IF(Raw!$X331&gt;$C$9,IF(Raw!$X331&lt;$A$9,Raw!S331,-999),-999),-999),-999),-999),-999)</f>
        <v>1.8222039999999999</v>
      </c>
      <c r="M331" s="9">
        <f>Raw!Q331</f>
        <v>0.99406499999999998</v>
      </c>
      <c r="N331" s="9">
        <f>IF(Raw!$G331&gt;$C$8,IF(Raw!$Q331&gt;$C$8,IF(Raw!$N331&gt;$C$9,IF(Raw!$N331&lt;$A$9,IF(Raw!$X331&gt;$C$9,IF(Raw!$X331&lt;$A$9,Raw!V331,-999),-999),-999),-999),-999),-999)</f>
        <v>805.2</v>
      </c>
      <c r="O331" s="9">
        <f>IF(Raw!$G331&gt;$C$8,IF(Raw!$Q331&gt;$C$8,IF(Raw!$N331&gt;$C$9,IF(Raw!$N331&lt;$A$9,IF(Raw!$X331&gt;$C$9,IF(Raw!$X331&lt;$A$9,Raw!W331,-999),-999),-999),-999),-999),-999)</f>
        <v>0.37081999999999998</v>
      </c>
      <c r="P331" s="9">
        <f>IF(Raw!$G331&gt;$C$8,IF(Raw!$Q331&gt;$C$8,IF(Raw!$N331&gt;$C$9,IF(Raw!$N331&lt;$A$9,IF(Raw!$X331&gt;$C$9,IF(Raw!$X331&lt;$A$9,Raw!X331,-999),-999),-999),-999),-999),-999)</f>
        <v>377</v>
      </c>
      <c r="R331" s="9">
        <f t="shared" si="79"/>
        <v>0.69791300000000001</v>
      </c>
      <c r="S331" s="9">
        <f t="shared" si="80"/>
        <v>0.42342460949681421</v>
      </c>
      <c r="T331" s="9">
        <f t="shared" si="81"/>
        <v>0.78764499999999993</v>
      </c>
      <c r="U331" s="9">
        <f t="shared" si="82"/>
        <v>0.43224852980237116</v>
      </c>
      <c r="V331" s="15">
        <f t="shared" si="83"/>
        <v>0.451906592</v>
      </c>
      <c r="X331" s="11">
        <f t="shared" si="84"/>
        <v>4.2139999999999995E+18</v>
      </c>
      <c r="Y331" s="11">
        <f t="shared" si="85"/>
        <v>8.272999999999999E-18</v>
      </c>
      <c r="Z331" s="11">
        <f t="shared" si="86"/>
        <v>3.5099999999999997E-4</v>
      </c>
      <c r="AA331" s="16">
        <f t="shared" si="87"/>
        <v>1.2088783186420066E-2</v>
      </c>
      <c r="AB331" s="9">
        <f t="shared" si="88"/>
        <v>1.0440806696328679</v>
      </c>
      <c r="AC331" s="9">
        <f t="shared" si="89"/>
        <v>0.98791121681357985</v>
      </c>
      <c r="AD331" s="15">
        <f t="shared" si="90"/>
        <v>34.44097773908851</v>
      </c>
      <c r="AE331" s="3">
        <f t="shared" si="91"/>
        <v>996.06919999999957</v>
      </c>
      <c r="AF331" s="2">
        <f t="shared" si="92"/>
        <v>0.25</v>
      </c>
      <c r="AG331" s="9">
        <f t="shared" si="93"/>
        <v>1.1451586148213231E-2</v>
      </c>
      <c r="AH331" s="2">
        <f t="shared" si="94"/>
        <v>0.55413629401695275</v>
      </c>
    </row>
    <row r="332" spans="1:34">
      <c r="A332" s="1">
        <f>Raw!A332</f>
        <v>319</v>
      </c>
      <c r="B332" s="14">
        <f>Raw!B332</f>
        <v>0.42673611111111115</v>
      </c>
      <c r="C332" s="15">
        <f>Raw!C332</f>
        <v>56.3</v>
      </c>
      <c r="D332" s="15">
        <f>IF(C332&gt;0.5,Raw!D332*D$11,-999)</f>
        <v>7</v>
      </c>
      <c r="E332" s="9">
        <f>IF(Raw!$G332&gt;$C$8,IF(Raw!$Q332&gt;$C$8,IF(Raw!$N332&gt;$C$9,IF(Raw!$N332&lt;$A$9,IF(Raw!$X332&gt;$C$9,IF(Raw!$X332&lt;$A$9,Raw!H332,-999),-999),-999),-999),-999),-999)</f>
        <v>0.98252200000000001</v>
      </c>
      <c r="F332" s="9">
        <f>IF(Raw!$G332&gt;$C$8,IF(Raw!$Q332&gt;$C$8,IF(Raw!$N332&gt;$C$9,IF(Raw!$N332&lt;$A$9,IF(Raw!$X332&gt;$C$9,IF(Raw!$X332&lt;$A$9,Raw!I332,-999),-999),-999),-999),-999),-999)</f>
        <v>1.736531</v>
      </c>
      <c r="G332" s="9">
        <f>Raw!G332</f>
        <v>0.98912199999999995</v>
      </c>
      <c r="H332" s="9">
        <f>IF(Raw!$G332&gt;$C$8,IF(Raw!$Q332&gt;$C$8,IF(Raw!$N332&gt;$C$9,IF(Raw!$N332&lt;$A$9,IF(Raw!$X332&gt;$C$9,IF(Raw!$X332&lt;$A$9,Raw!L332,-999),-999),-999),-999),-999),-999)</f>
        <v>797.3</v>
      </c>
      <c r="I332" s="9">
        <f>IF(Raw!$G332&gt;$C$8,IF(Raw!$Q332&gt;$C$8,IF(Raw!$N332&gt;$C$9,IF(Raw!$N332&lt;$A$9,IF(Raw!$X332&gt;$C$9,IF(Raw!$X332&lt;$A$9,Raw!M332,-999),-999),-999),-999),-999),-999)</f>
        <v>0.32640599999999997</v>
      </c>
      <c r="J332" s="9">
        <f>IF(Raw!$G332&gt;$C$8,IF(Raw!$Q332&gt;$C$8,IF(Raw!$N332&gt;$C$9,IF(Raw!$N332&lt;$A$9,IF(Raw!$X332&gt;$C$9,IF(Raw!$X332&lt;$A$9,Raw!N332,-999),-999),-999),-999),-999),-999)</f>
        <v>300</v>
      </c>
      <c r="K332" s="9">
        <f>IF(Raw!$G332&gt;$C$8,IF(Raw!$Q332&gt;$C$8,IF(Raw!$N332&gt;$C$9,IF(Raw!$N332&lt;$A$9,IF(Raw!$X332&gt;$C$9,IF(Raw!$X332&lt;$A$9,Raw!R332,-999),-999),-999),-999),-999),-999)</f>
        <v>0.99302599999999996</v>
      </c>
      <c r="L332" s="9">
        <f>IF(Raw!$G332&gt;$C$8,IF(Raw!$Q332&gt;$C$8,IF(Raw!$N332&gt;$C$9,IF(Raw!$N332&lt;$A$9,IF(Raw!$X332&gt;$C$9,IF(Raw!$X332&lt;$A$9,Raw!S332,-999),-999),-999),-999),-999),-999)</f>
        <v>1.75966</v>
      </c>
      <c r="M332" s="9">
        <f>Raw!Q332</f>
        <v>0.99263000000000001</v>
      </c>
      <c r="N332" s="9">
        <f>IF(Raw!$G332&gt;$C$8,IF(Raw!$Q332&gt;$C$8,IF(Raw!$N332&gt;$C$9,IF(Raw!$N332&lt;$A$9,IF(Raw!$X332&gt;$C$9,IF(Raw!$X332&lt;$A$9,Raw!V332,-999),-999),-999),-999),-999),-999)</f>
        <v>789.4</v>
      </c>
      <c r="O332" s="9">
        <f>IF(Raw!$G332&gt;$C$8,IF(Raw!$Q332&gt;$C$8,IF(Raw!$N332&gt;$C$9,IF(Raw!$N332&lt;$A$9,IF(Raw!$X332&gt;$C$9,IF(Raw!$X332&lt;$A$9,Raw!W332,-999),-999),-999),-999),-999),-999)</f>
        <v>0.34523300000000001</v>
      </c>
      <c r="P332" s="9">
        <f>IF(Raw!$G332&gt;$C$8,IF(Raw!$Q332&gt;$C$8,IF(Raw!$N332&gt;$C$9,IF(Raw!$N332&lt;$A$9,IF(Raw!$X332&gt;$C$9,IF(Raw!$X332&lt;$A$9,Raw!X332,-999),-999),-999),-999),-999),-999)</f>
        <v>341</v>
      </c>
      <c r="R332" s="9">
        <f t="shared" si="79"/>
        <v>0.75400900000000004</v>
      </c>
      <c r="S332" s="9">
        <f t="shared" si="80"/>
        <v>0.43420416911647419</v>
      </c>
      <c r="T332" s="9">
        <f t="shared" si="81"/>
        <v>0.76663400000000004</v>
      </c>
      <c r="U332" s="9">
        <f t="shared" si="82"/>
        <v>0.43567166384415174</v>
      </c>
      <c r="V332" s="15">
        <f t="shared" si="83"/>
        <v>0.43639568000000001</v>
      </c>
      <c r="X332" s="11">
        <f t="shared" si="84"/>
        <v>4.2139999999999995E+18</v>
      </c>
      <c r="Y332" s="11">
        <f t="shared" si="85"/>
        <v>7.9729999999999991E-18</v>
      </c>
      <c r="Z332" s="11">
        <f t="shared" si="86"/>
        <v>2.9999999999999997E-4</v>
      </c>
      <c r="AA332" s="16">
        <f t="shared" si="87"/>
        <v>9.9788847643128564E-3</v>
      </c>
      <c r="AB332" s="9">
        <f t="shared" si="88"/>
        <v>1.0006761523424041</v>
      </c>
      <c r="AC332" s="9">
        <f t="shared" si="89"/>
        <v>0.99002111523568714</v>
      </c>
      <c r="AD332" s="15">
        <f t="shared" si="90"/>
        <v>33.262949214376192</v>
      </c>
      <c r="AE332" s="3">
        <f t="shared" si="91"/>
        <v>959.94919999999968</v>
      </c>
      <c r="AF332" s="2">
        <f t="shared" si="92"/>
        <v>0.25</v>
      </c>
      <c r="AG332" s="9">
        <f t="shared" si="93"/>
        <v>1.1147480329685227E-2</v>
      </c>
      <c r="AH332" s="2">
        <f t="shared" si="94"/>
        <v>0.5394207717227425</v>
      </c>
    </row>
    <row r="333" spans="1:34">
      <c r="A333" s="1">
        <f>Raw!A333</f>
        <v>320</v>
      </c>
      <c r="B333" s="14">
        <f>Raw!B333</f>
        <v>0.42679398148148145</v>
      </c>
      <c r="C333" s="15">
        <f>Raw!C333</f>
        <v>55.2</v>
      </c>
      <c r="D333" s="15">
        <f>IF(C333&gt;0.5,Raw!D333*D$11,-999)</f>
        <v>7</v>
      </c>
      <c r="E333" s="9">
        <f>IF(Raw!$G333&gt;$C$8,IF(Raw!$Q333&gt;$C$8,IF(Raw!$N333&gt;$C$9,IF(Raw!$N333&lt;$A$9,IF(Raw!$X333&gt;$C$9,IF(Raw!$X333&lt;$A$9,Raw!H333,-999),-999),-999),-999),-999),-999)</f>
        <v>0.97580100000000003</v>
      </c>
      <c r="F333" s="9">
        <f>IF(Raw!$G333&gt;$C$8,IF(Raw!$Q333&gt;$C$8,IF(Raw!$N333&gt;$C$9,IF(Raw!$N333&lt;$A$9,IF(Raw!$X333&gt;$C$9,IF(Raw!$X333&lt;$A$9,Raw!I333,-999),-999),-999),-999),-999),-999)</f>
        <v>1.6487890000000001</v>
      </c>
      <c r="G333" s="9">
        <f>Raw!G333</f>
        <v>0.98971299999999995</v>
      </c>
      <c r="H333" s="9">
        <f>IF(Raw!$G333&gt;$C$8,IF(Raw!$Q333&gt;$C$8,IF(Raw!$N333&gt;$C$9,IF(Raw!$N333&lt;$A$9,IF(Raw!$X333&gt;$C$9,IF(Raw!$X333&lt;$A$9,Raw!L333,-999),-999),-999),-999),-999),-999)</f>
        <v>809.7</v>
      </c>
      <c r="I333" s="9">
        <f>IF(Raw!$G333&gt;$C$8,IF(Raw!$Q333&gt;$C$8,IF(Raw!$N333&gt;$C$9,IF(Raw!$N333&lt;$A$9,IF(Raw!$X333&gt;$C$9,IF(Raw!$X333&lt;$A$9,Raw!M333,-999),-999),-999),-999),-999),-999)</f>
        <v>0.37081999999999998</v>
      </c>
      <c r="J333" s="9">
        <f>IF(Raw!$G333&gt;$C$8,IF(Raw!$Q333&gt;$C$8,IF(Raw!$N333&gt;$C$9,IF(Raw!$N333&lt;$A$9,IF(Raw!$X333&gt;$C$9,IF(Raw!$X333&lt;$A$9,Raw!N333,-999),-999),-999),-999),-999),-999)</f>
        <v>334</v>
      </c>
      <c r="K333" s="9">
        <f>IF(Raw!$G333&gt;$C$8,IF(Raw!$Q333&gt;$C$8,IF(Raw!$N333&gt;$C$9,IF(Raw!$N333&lt;$A$9,IF(Raw!$X333&gt;$C$9,IF(Raw!$X333&lt;$A$9,Raw!R333,-999),-999),-999),-999),-999),-999)</f>
        <v>1.017026</v>
      </c>
      <c r="L333" s="9">
        <f>IF(Raw!$G333&gt;$C$8,IF(Raw!$Q333&gt;$C$8,IF(Raw!$N333&gt;$C$9,IF(Raw!$N333&lt;$A$9,IF(Raw!$X333&gt;$C$9,IF(Raw!$X333&lt;$A$9,Raw!S333,-999),-999),-999),-999),-999),-999)</f>
        <v>1.7682450000000001</v>
      </c>
      <c r="M333" s="9">
        <f>Raw!Q333</f>
        <v>0.98704099999999995</v>
      </c>
      <c r="N333" s="9">
        <f>IF(Raw!$G333&gt;$C$8,IF(Raw!$Q333&gt;$C$8,IF(Raw!$N333&gt;$C$9,IF(Raw!$N333&lt;$A$9,IF(Raw!$X333&gt;$C$9,IF(Raw!$X333&lt;$A$9,Raw!V333,-999),-999),-999),-999),-999),-999)</f>
        <v>749.7</v>
      </c>
      <c r="O333" s="9">
        <f>IF(Raw!$G333&gt;$C$8,IF(Raw!$Q333&gt;$C$8,IF(Raw!$N333&gt;$C$9,IF(Raw!$N333&lt;$A$9,IF(Raw!$X333&gt;$C$9,IF(Raw!$X333&lt;$A$9,Raw!W333,-999),-999),-999),-999),-999),-999)</f>
        <v>0.334781</v>
      </c>
      <c r="P333" s="9">
        <f>IF(Raw!$G333&gt;$C$8,IF(Raw!$Q333&gt;$C$8,IF(Raw!$N333&gt;$C$9,IF(Raw!$N333&lt;$A$9,IF(Raw!$X333&gt;$C$9,IF(Raw!$X333&lt;$A$9,Raw!X333,-999),-999),-999),-999),-999),-999)</f>
        <v>339</v>
      </c>
      <c r="R333" s="9">
        <f t="shared" si="79"/>
        <v>0.67298800000000003</v>
      </c>
      <c r="S333" s="9">
        <f t="shared" si="80"/>
        <v>0.40817108799245994</v>
      </c>
      <c r="T333" s="9">
        <f t="shared" si="81"/>
        <v>0.75121900000000008</v>
      </c>
      <c r="U333" s="9">
        <f t="shared" si="82"/>
        <v>0.42483875254843084</v>
      </c>
      <c r="V333" s="15">
        <f t="shared" si="83"/>
        <v>0.43852476000000001</v>
      </c>
      <c r="X333" s="11">
        <f t="shared" si="84"/>
        <v>4.2139999999999995E+18</v>
      </c>
      <c r="Y333" s="11">
        <f t="shared" si="85"/>
        <v>8.0969999999999994E-18</v>
      </c>
      <c r="Z333" s="11">
        <f t="shared" si="86"/>
        <v>3.3399999999999999E-4</v>
      </c>
      <c r="AA333" s="16">
        <f t="shared" si="87"/>
        <v>1.1267920199253793E-2</v>
      </c>
      <c r="AB333" s="9">
        <f t="shared" si="88"/>
        <v>1.0254906757441633</v>
      </c>
      <c r="AC333" s="9">
        <f t="shared" si="89"/>
        <v>0.98873207980074607</v>
      </c>
      <c r="AD333" s="15">
        <f t="shared" si="90"/>
        <v>33.73628802171794</v>
      </c>
      <c r="AE333" s="3">
        <f t="shared" si="91"/>
        <v>974.87879999999961</v>
      </c>
      <c r="AF333" s="2">
        <f t="shared" si="92"/>
        <v>0.25</v>
      </c>
      <c r="AG333" s="9">
        <f t="shared" si="93"/>
        <v>1.1024986552893246E-2</v>
      </c>
      <c r="AH333" s="2">
        <f t="shared" si="94"/>
        <v>0.53349336161263827</v>
      </c>
    </row>
    <row r="334" spans="1:34">
      <c r="A334" s="1">
        <f>Raw!A334</f>
        <v>321</v>
      </c>
      <c r="B334" s="14">
        <f>Raw!B334</f>
        <v>0.42685185185185182</v>
      </c>
      <c r="C334" s="15">
        <f>Raw!C334</f>
        <v>54.5</v>
      </c>
      <c r="D334" s="15">
        <f>IF(C334&gt;0.5,Raw!D334*D$11,-999)</f>
        <v>7.9</v>
      </c>
      <c r="E334" s="9">
        <f>IF(Raw!$G334&gt;$C$8,IF(Raw!$Q334&gt;$C$8,IF(Raw!$N334&gt;$C$9,IF(Raw!$N334&lt;$A$9,IF(Raw!$X334&gt;$C$9,IF(Raw!$X334&lt;$A$9,Raw!H334,-999),-999),-999),-999),-999),-999)</f>
        <v>0.964812</v>
      </c>
      <c r="F334" s="9">
        <f>IF(Raw!$G334&gt;$C$8,IF(Raw!$Q334&gt;$C$8,IF(Raw!$N334&gt;$C$9,IF(Raw!$N334&lt;$A$9,IF(Raw!$X334&gt;$C$9,IF(Raw!$X334&lt;$A$9,Raw!I334,-999),-999),-999),-999),-999),-999)</f>
        <v>1.654828</v>
      </c>
      <c r="G334" s="9">
        <f>Raw!G334</f>
        <v>0.98953899999999995</v>
      </c>
      <c r="H334" s="9">
        <f>IF(Raw!$G334&gt;$C$8,IF(Raw!$Q334&gt;$C$8,IF(Raw!$N334&gt;$C$9,IF(Raw!$N334&lt;$A$9,IF(Raw!$X334&gt;$C$9,IF(Raw!$X334&lt;$A$9,Raw!L334,-999),-999),-999),-999),-999),-999)</f>
        <v>827.1</v>
      </c>
      <c r="I334" s="9">
        <f>IF(Raw!$G334&gt;$C$8,IF(Raw!$Q334&gt;$C$8,IF(Raw!$N334&gt;$C$9,IF(Raw!$N334&lt;$A$9,IF(Raw!$X334&gt;$C$9,IF(Raw!$X334&lt;$A$9,Raw!M334,-999),-999),-999),-999),-999),-999)</f>
        <v>0.36281600000000003</v>
      </c>
      <c r="J334" s="9">
        <f>IF(Raw!$G334&gt;$C$8,IF(Raw!$Q334&gt;$C$8,IF(Raw!$N334&gt;$C$9,IF(Raw!$N334&lt;$A$9,IF(Raw!$X334&gt;$C$9,IF(Raw!$X334&lt;$A$9,Raw!N334,-999),-999),-999),-999),-999),-999)</f>
        <v>345</v>
      </c>
      <c r="K334" s="9">
        <f>IF(Raw!$G334&gt;$C$8,IF(Raw!$Q334&gt;$C$8,IF(Raw!$N334&gt;$C$9,IF(Raw!$N334&lt;$A$9,IF(Raw!$X334&gt;$C$9,IF(Raw!$X334&lt;$A$9,Raw!R334,-999),-999),-999),-999),-999),-999)</f>
        <v>0.979576</v>
      </c>
      <c r="L334" s="9">
        <f>IF(Raw!$G334&gt;$C$8,IF(Raw!$Q334&gt;$C$8,IF(Raw!$N334&gt;$C$9,IF(Raw!$N334&lt;$A$9,IF(Raw!$X334&gt;$C$9,IF(Raw!$X334&lt;$A$9,Raw!S334,-999),-999),-999),-999),-999),-999)</f>
        <v>1.7439690000000001</v>
      </c>
      <c r="M334" s="9">
        <f>Raw!Q334</f>
        <v>0.99160199999999998</v>
      </c>
      <c r="N334" s="9">
        <f>IF(Raw!$G334&gt;$C$8,IF(Raw!$Q334&gt;$C$8,IF(Raw!$N334&gt;$C$9,IF(Raw!$N334&lt;$A$9,IF(Raw!$X334&gt;$C$9,IF(Raw!$X334&lt;$A$9,Raw!V334,-999),-999),-999),-999),-999),-999)</f>
        <v>795.2</v>
      </c>
      <c r="O334" s="9">
        <f>IF(Raw!$G334&gt;$C$8,IF(Raw!$Q334&gt;$C$8,IF(Raw!$N334&gt;$C$9,IF(Raw!$N334&lt;$A$9,IF(Raw!$X334&gt;$C$9,IF(Raw!$X334&lt;$A$9,Raw!W334,-999),-999),-999),-999),-999),-999)</f>
        <v>0.35794599999999999</v>
      </c>
      <c r="P334" s="9">
        <f>IF(Raw!$G334&gt;$C$8,IF(Raw!$Q334&gt;$C$8,IF(Raw!$N334&gt;$C$9,IF(Raw!$N334&lt;$A$9,IF(Raw!$X334&gt;$C$9,IF(Raw!$X334&lt;$A$9,Raw!X334,-999),-999),-999),-999),-999),-999)</f>
        <v>283</v>
      </c>
      <c r="R334" s="9">
        <f t="shared" si="79"/>
        <v>0.69001599999999996</v>
      </c>
      <c r="S334" s="9">
        <f t="shared" si="80"/>
        <v>0.41697143147203214</v>
      </c>
      <c r="T334" s="9">
        <f t="shared" si="81"/>
        <v>0.7643930000000001</v>
      </c>
      <c r="U334" s="9">
        <f t="shared" si="82"/>
        <v>0.43830652953120158</v>
      </c>
      <c r="V334" s="15">
        <f t="shared" si="83"/>
        <v>0.432504312</v>
      </c>
      <c r="X334" s="11">
        <f t="shared" si="84"/>
        <v>4.7558E+18</v>
      </c>
      <c r="Y334" s="11">
        <f t="shared" si="85"/>
        <v>8.2710000000000001E-18</v>
      </c>
      <c r="Z334" s="11">
        <f t="shared" si="86"/>
        <v>3.4499999999999998E-4</v>
      </c>
      <c r="AA334" s="16">
        <f t="shared" si="87"/>
        <v>1.338895468276967E-2</v>
      </c>
      <c r="AB334" s="9">
        <f t="shared" si="88"/>
        <v>0.98981042323682633</v>
      </c>
      <c r="AC334" s="9">
        <f t="shared" si="89"/>
        <v>0.98661104531723032</v>
      </c>
      <c r="AD334" s="15">
        <f t="shared" si="90"/>
        <v>38.808564297883102</v>
      </c>
      <c r="AE334" s="3">
        <f t="shared" si="91"/>
        <v>995.82839999999976</v>
      </c>
      <c r="AF334" s="2">
        <f t="shared" si="92"/>
        <v>0.25</v>
      </c>
      <c r="AG334" s="9">
        <f t="shared" si="93"/>
        <v>1.3084651641148951E-2</v>
      </c>
      <c r="AH334" s="2">
        <f t="shared" si="94"/>
        <v>0.63315948333152328</v>
      </c>
    </row>
    <row r="335" spans="1:34">
      <c r="A335" s="1">
        <f>Raw!A335</f>
        <v>322</v>
      </c>
      <c r="B335" s="14">
        <f>Raw!B335</f>
        <v>0.42689814814814814</v>
      </c>
      <c r="C335" s="15">
        <f>Raw!C335</f>
        <v>53.5</v>
      </c>
      <c r="D335" s="15">
        <f>IF(C335&gt;0.5,Raw!D335*D$11,-999)</f>
        <v>7.9</v>
      </c>
      <c r="E335" s="9">
        <f>IF(Raw!$G335&gt;$C$8,IF(Raw!$Q335&gt;$C$8,IF(Raw!$N335&gt;$C$9,IF(Raw!$N335&lt;$A$9,IF(Raw!$X335&gt;$C$9,IF(Raw!$X335&lt;$A$9,Raw!H335,-999),-999),-999),-999),-999),-999)</f>
        <v>0.975854</v>
      </c>
      <c r="F335" s="9">
        <f>IF(Raw!$G335&gt;$C$8,IF(Raw!$Q335&gt;$C$8,IF(Raw!$N335&gt;$C$9,IF(Raw!$N335&lt;$A$9,IF(Raw!$X335&gt;$C$9,IF(Raw!$X335&lt;$A$9,Raw!I335,-999),-999),-999),-999),-999),-999)</f>
        <v>1.7112590000000001</v>
      </c>
      <c r="G335" s="9">
        <f>Raw!G335</f>
        <v>0.98719699999999999</v>
      </c>
      <c r="H335" s="9">
        <f>IF(Raw!$G335&gt;$C$8,IF(Raw!$Q335&gt;$C$8,IF(Raw!$N335&gt;$C$9,IF(Raw!$N335&lt;$A$9,IF(Raw!$X335&gt;$C$9,IF(Raw!$X335&lt;$A$9,Raw!L335,-999),-999),-999),-999),-999),-999)</f>
        <v>812.9</v>
      </c>
      <c r="I335" s="9">
        <f>IF(Raw!$G335&gt;$C$8,IF(Raw!$Q335&gt;$C$8,IF(Raw!$N335&gt;$C$9,IF(Raw!$N335&lt;$A$9,IF(Raw!$X335&gt;$C$9,IF(Raw!$X335&lt;$A$9,Raw!M335,-999),-999),-999),-999),-999),-999)</f>
        <v>0.37081999999999998</v>
      </c>
      <c r="J335" s="9">
        <f>IF(Raw!$G335&gt;$C$8,IF(Raw!$Q335&gt;$C$8,IF(Raw!$N335&gt;$C$9,IF(Raw!$N335&lt;$A$9,IF(Raw!$X335&gt;$C$9,IF(Raw!$X335&lt;$A$9,Raw!N335,-999),-999),-999),-999),-999),-999)</f>
        <v>361</v>
      </c>
      <c r="K335" s="9">
        <f>IF(Raw!$G335&gt;$C$8,IF(Raw!$Q335&gt;$C$8,IF(Raw!$N335&gt;$C$9,IF(Raw!$N335&lt;$A$9,IF(Raw!$X335&gt;$C$9,IF(Raw!$X335&lt;$A$9,Raw!R335,-999),-999),-999),-999),-999),-999)</f>
        <v>1.005403</v>
      </c>
      <c r="L335" s="9">
        <f>IF(Raw!$G335&gt;$C$8,IF(Raw!$Q335&gt;$C$8,IF(Raw!$N335&gt;$C$9,IF(Raw!$N335&lt;$A$9,IF(Raw!$X335&gt;$C$9,IF(Raw!$X335&lt;$A$9,Raw!S335,-999),-999),-999),-999),-999),-999)</f>
        <v>1.7553749999999999</v>
      </c>
      <c r="M335" s="9">
        <f>Raw!Q335</f>
        <v>0.98826800000000004</v>
      </c>
      <c r="N335" s="9">
        <f>IF(Raw!$G335&gt;$C$8,IF(Raw!$Q335&gt;$C$8,IF(Raw!$N335&gt;$C$9,IF(Raw!$N335&lt;$A$9,IF(Raw!$X335&gt;$C$9,IF(Raw!$X335&lt;$A$9,Raw!V335,-999),-999),-999),-999),-999),-999)</f>
        <v>771.8</v>
      </c>
      <c r="O335" s="9">
        <f>IF(Raw!$G335&gt;$C$8,IF(Raw!$Q335&gt;$C$8,IF(Raw!$N335&gt;$C$9,IF(Raw!$N335&lt;$A$9,IF(Raw!$X335&gt;$C$9,IF(Raw!$X335&lt;$A$9,Raw!W335,-999),-999),-999),-999),-999),-999)</f>
        <v>0.37081999999999998</v>
      </c>
      <c r="P335" s="9">
        <f>IF(Raw!$G335&gt;$C$8,IF(Raw!$Q335&gt;$C$8,IF(Raw!$N335&gt;$C$9,IF(Raw!$N335&lt;$A$9,IF(Raw!$X335&gt;$C$9,IF(Raw!$X335&lt;$A$9,Raw!X335,-999),-999),-999),-999),-999),-999)</f>
        <v>362</v>
      </c>
      <c r="R335" s="9">
        <f t="shared" ref="R335:R398" si="95">F335-E335</f>
        <v>0.73540500000000009</v>
      </c>
      <c r="S335" s="9">
        <f t="shared" ref="S335:S398" si="96">R335/F335</f>
        <v>0.42974500061066151</v>
      </c>
      <c r="T335" s="9">
        <f t="shared" ref="T335:T398" si="97">L335-K335</f>
        <v>0.74997199999999986</v>
      </c>
      <c r="U335" s="9">
        <f t="shared" ref="U335:U398" si="98">T335/L335</f>
        <v>0.42724318165634118</v>
      </c>
      <c r="V335" s="15">
        <f t="shared" ref="V335:V398" si="99">IF(L335&gt;0,L335*V$8+V$10,-999)</f>
        <v>0.43533299999999997</v>
      </c>
      <c r="X335" s="11">
        <f t="shared" ref="X335:X398" si="100">D335*6.02*10^23*10^(-6)</f>
        <v>4.7558E+18</v>
      </c>
      <c r="Y335" s="11">
        <f t="shared" ref="Y335:Y398" si="101">H335*10^(-20)</f>
        <v>8.1289999999999989E-18</v>
      </c>
      <c r="Z335" s="11">
        <f t="shared" ref="Z335:Z398" si="102">J335*10^(-6)</f>
        <v>3.6099999999999999E-4</v>
      </c>
      <c r="AA335" s="16">
        <f t="shared" ref="AA335:AA398" si="103">IF(Z335&gt;0,(X335*Y335/(X335*Y335+1/Z335)),1)</f>
        <v>1.376412800689149E-2</v>
      </c>
      <c r="AB335" s="9">
        <f t="shared" ref="AB335:AB398" si="104">K335+T335*AA335</f>
        <v>1.0157257106095845</v>
      </c>
      <c r="AC335" s="9">
        <f t="shared" ref="AC335:AC398" si="105">IF(T335&gt;0,(L335-AB335)/T335,-999)</f>
        <v>0.98623587199310847</v>
      </c>
      <c r="AD335" s="15">
        <f t="shared" ref="AD335:AD398" si="106">IF(AC335&gt;0,X335*Y335*AC335,-999)</f>
        <v>38.127778412441799</v>
      </c>
      <c r="AE335" s="3">
        <f t="shared" ref="AE335:AE398" si="107">AE$9*Y335</f>
        <v>978.73159999999962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1.2530641044938147E-2</v>
      </c>
      <c r="AH335" s="2">
        <f t="shared" ref="AH335:AH398" si="110">((AG335*12.01)/893.5)*3600</f>
        <v>0.60635119890200972</v>
      </c>
    </row>
    <row r="336" spans="1:34">
      <c r="A336" s="1">
        <f>Raw!A336</f>
        <v>323</v>
      </c>
      <c r="B336" s="14">
        <f>Raw!B336</f>
        <v>0.42695601851851855</v>
      </c>
      <c r="C336" s="15">
        <f>Raw!C336</f>
        <v>53.2</v>
      </c>
      <c r="D336" s="15">
        <f>IF(C336&gt;0.5,Raw!D336*D$11,-999)</f>
        <v>7.9</v>
      </c>
      <c r="E336" s="9">
        <f>IF(Raw!$G336&gt;$C$8,IF(Raw!$Q336&gt;$C$8,IF(Raw!$N336&gt;$C$9,IF(Raw!$N336&lt;$A$9,IF(Raw!$X336&gt;$C$9,IF(Raw!$X336&lt;$A$9,Raw!H336,-999),-999),-999),-999),-999),-999)</f>
        <v>0.99048199999999997</v>
      </c>
      <c r="F336" s="9">
        <f>IF(Raw!$G336&gt;$C$8,IF(Raw!$Q336&gt;$C$8,IF(Raw!$N336&gt;$C$9,IF(Raw!$N336&lt;$A$9,IF(Raw!$X336&gt;$C$9,IF(Raw!$X336&lt;$A$9,Raw!I336,-999),-999),-999),-999),-999),-999)</f>
        <v>1.7035709999999999</v>
      </c>
      <c r="G336" s="9">
        <f>Raw!G336</f>
        <v>0.98767099999999997</v>
      </c>
      <c r="H336" s="9">
        <f>IF(Raw!$G336&gt;$C$8,IF(Raw!$Q336&gt;$C$8,IF(Raw!$N336&gt;$C$9,IF(Raw!$N336&lt;$A$9,IF(Raw!$X336&gt;$C$9,IF(Raw!$X336&lt;$A$9,Raw!L336,-999),-999),-999),-999),-999),-999)</f>
        <v>784.4</v>
      </c>
      <c r="I336" s="9">
        <f>IF(Raw!$G336&gt;$C$8,IF(Raw!$Q336&gt;$C$8,IF(Raw!$N336&gt;$C$9,IF(Raw!$N336&lt;$A$9,IF(Raw!$X336&gt;$C$9,IF(Raw!$X336&lt;$A$9,Raw!M336,-999),-999),-999),-999),-999),-999)</f>
        <v>0.37081999999999998</v>
      </c>
      <c r="J336" s="9">
        <f>IF(Raw!$G336&gt;$C$8,IF(Raw!$Q336&gt;$C$8,IF(Raw!$N336&gt;$C$9,IF(Raw!$N336&lt;$A$9,IF(Raw!$X336&gt;$C$9,IF(Raw!$X336&lt;$A$9,Raw!N336,-999),-999),-999),-999),-999),-999)</f>
        <v>353</v>
      </c>
      <c r="K336" s="9">
        <f>IF(Raw!$G336&gt;$C$8,IF(Raw!$Q336&gt;$C$8,IF(Raw!$N336&gt;$C$9,IF(Raw!$N336&lt;$A$9,IF(Raw!$X336&gt;$C$9,IF(Raw!$X336&lt;$A$9,Raw!R336,-999),-999),-999),-999),-999),-999)</f>
        <v>1.021674</v>
      </c>
      <c r="L336" s="9">
        <f>IF(Raw!$G336&gt;$C$8,IF(Raw!$Q336&gt;$C$8,IF(Raw!$N336&gt;$C$9,IF(Raw!$N336&lt;$A$9,IF(Raw!$X336&gt;$C$9,IF(Raw!$X336&lt;$A$9,Raw!S336,-999),-999),-999),-999),-999),-999)</f>
        <v>1.8307789999999999</v>
      </c>
      <c r="M336" s="9">
        <f>Raw!Q336</f>
        <v>0.99067499999999997</v>
      </c>
      <c r="N336" s="9">
        <f>IF(Raw!$G336&gt;$C$8,IF(Raw!$Q336&gt;$C$8,IF(Raw!$N336&gt;$C$9,IF(Raw!$N336&lt;$A$9,IF(Raw!$X336&gt;$C$9,IF(Raw!$X336&lt;$A$9,Raw!V336,-999),-999),-999),-999),-999),-999)</f>
        <v>764.9</v>
      </c>
      <c r="O336" s="9">
        <f>IF(Raw!$G336&gt;$C$8,IF(Raw!$Q336&gt;$C$8,IF(Raw!$N336&gt;$C$9,IF(Raw!$N336&lt;$A$9,IF(Raw!$X336&gt;$C$9,IF(Raw!$X336&lt;$A$9,Raw!W336,-999),-999),-999),-999),-999),-999)</f>
        <v>0.30356499999999997</v>
      </c>
      <c r="P336" s="9">
        <f>IF(Raw!$G336&gt;$C$8,IF(Raw!$Q336&gt;$C$8,IF(Raw!$N336&gt;$C$9,IF(Raw!$N336&lt;$A$9,IF(Raw!$X336&gt;$C$9,IF(Raw!$X336&lt;$A$9,Raw!X336,-999),-999),-999),-999),-999),-999)</f>
        <v>278</v>
      </c>
      <c r="R336" s="9">
        <f t="shared" si="95"/>
        <v>0.71308899999999997</v>
      </c>
      <c r="S336" s="9">
        <f t="shared" si="96"/>
        <v>0.41858484324985573</v>
      </c>
      <c r="T336" s="9">
        <f t="shared" si="97"/>
        <v>0.80910499999999996</v>
      </c>
      <c r="U336" s="9">
        <f t="shared" si="98"/>
        <v>0.44194575096174904</v>
      </c>
      <c r="V336" s="15">
        <f t="shared" si="99"/>
        <v>0.45403319199999997</v>
      </c>
      <c r="X336" s="11">
        <f t="shared" si="100"/>
        <v>4.7558E+18</v>
      </c>
      <c r="Y336" s="11">
        <f t="shared" si="101"/>
        <v>7.8439999999999992E-18</v>
      </c>
      <c r="Z336" s="11">
        <f t="shared" si="102"/>
        <v>3.5299999999999996E-4</v>
      </c>
      <c r="AA336" s="16">
        <f t="shared" si="103"/>
        <v>1.2997331615710506E-2</v>
      </c>
      <c r="AB336" s="9">
        <f t="shared" si="104"/>
        <v>1.0321902059969295</v>
      </c>
      <c r="AC336" s="9">
        <f t="shared" si="105"/>
        <v>0.98700266838428941</v>
      </c>
      <c r="AD336" s="15">
        <f t="shared" si="106"/>
        <v>36.819636305128917</v>
      </c>
      <c r="AE336" s="3">
        <f t="shared" si="107"/>
        <v>944.41759999999965</v>
      </c>
      <c r="AF336" s="2">
        <f t="shared" si="108"/>
        <v>0.25</v>
      </c>
      <c r="AG336" s="9">
        <f t="shared" si="109"/>
        <v>1.2517139859237445E-2</v>
      </c>
      <c r="AH336" s="2">
        <f t="shared" si="110"/>
        <v>0.60569788355231136</v>
      </c>
    </row>
    <row r="337" spans="1:34">
      <c r="A337" s="1">
        <f>Raw!A337</f>
        <v>324</v>
      </c>
      <c r="B337" s="14">
        <f>Raw!B337</f>
        <v>0.42701388888888886</v>
      </c>
      <c r="C337" s="15">
        <f>Raw!C337</f>
        <v>51.9</v>
      </c>
      <c r="D337" s="15">
        <f>IF(C337&gt;0.5,Raw!D337*D$11,-999)</f>
        <v>8.8000000000000007</v>
      </c>
      <c r="E337" s="9">
        <f>IF(Raw!$G337&gt;$C$8,IF(Raw!$Q337&gt;$C$8,IF(Raw!$N337&gt;$C$9,IF(Raw!$N337&lt;$A$9,IF(Raw!$X337&gt;$C$9,IF(Raw!$X337&lt;$A$9,Raw!H337,-999),-999),-999),-999),-999),-999)</f>
        <v>1.0015780000000001</v>
      </c>
      <c r="F337" s="9">
        <f>IF(Raw!$G337&gt;$C$8,IF(Raw!$Q337&gt;$C$8,IF(Raw!$N337&gt;$C$9,IF(Raw!$N337&lt;$A$9,IF(Raw!$X337&gt;$C$9,IF(Raw!$X337&lt;$A$9,Raw!I337,-999),-999),-999),-999),-999),-999)</f>
        <v>1.7654099999999999</v>
      </c>
      <c r="G337" s="9">
        <f>Raw!G337</f>
        <v>0.99131599999999997</v>
      </c>
      <c r="H337" s="9">
        <f>IF(Raw!$G337&gt;$C$8,IF(Raw!$Q337&gt;$C$8,IF(Raw!$N337&gt;$C$9,IF(Raw!$N337&lt;$A$9,IF(Raw!$X337&gt;$C$9,IF(Raw!$X337&lt;$A$9,Raw!L337,-999),-999),-999),-999),-999),-999)</f>
        <v>844.1</v>
      </c>
      <c r="I337" s="9">
        <f>IF(Raw!$G337&gt;$C$8,IF(Raw!$Q337&gt;$C$8,IF(Raw!$N337&gt;$C$9,IF(Raw!$N337&lt;$A$9,IF(Raw!$X337&gt;$C$9,IF(Raw!$X337&lt;$A$9,Raw!M337,-999),-999),-999),-999),-999),-999)</f>
        <v>0.32827299999999998</v>
      </c>
      <c r="J337" s="9">
        <f>IF(Raw!$G337&gt;$C$8,IF(Raw!$Q337&gt;$C$8,IF(Raw!$N337&gt;$C$9,IF(Raw!$N337&lt;$A$9,IF(Raw!$X337&gt;$C$9,IF(Raw!$X337&lt;$A$9,Raw!N337,-999),-999),-999),-999),-999),-999)</f>
        <v>354</v>
      </c>
      <c r="K337" s="9">
        <f>IF(Raw!$G337&gt;$C$8,IF(Raw!$Q337&gt;$C$8,IF(Raw!$N337&gt;$C$9,IF(Raw!$N337&lt;$A$9,IF(Raw!$X337&gt;$C$9,IF(Raw!$X337&lt;$A$9,Raw!R337,-999),-999),-999),-999),-999),-999)</f>
        <v>1.0315620000000001</v>
      </c>
      <c r="L337" s="9">
        <f>IF(Raw!$G337&gt;$C$8,IF(Raw!$Q337&gt;$C$8,IF(Raw!$N337&gt;$C$9,IF(Raw!$N337&lt;$A$9,IF(Raw!$X337&gt;$C$9,IF(Raw!$X337&lt;$A$9,Raw!S337,-999),-999),-999),-999),-999),-999)</f>
        <v>1.8521559999999999</v>
      </c>
      <c r="M337" s="9">
        <f>Raw!Q337</f>
        <v>0.99233199999999999</v>
      </c>
      <c r="N337" s="9">
        <f>IF(Raw!$G337&gt;$C$8,IF(Raw!$Q337&gt;$C$8,IF(Raw!$N337&gt;$C$9,IF(Raw!$N337&lt;$A$9,IF(Raw!$X337&gt;$C$9,IF(Raw!$X337&lt;$A$9,Raw!V337,-999),-999),-999),-999),-999),-999)</f>
        <v>785.4</v>
      </c>
      <c r="O337" s="9">
        <f>IF(Raw!$G337&gt;$C$8,IF(Raw!$Q337&gt;$C$8,IF(Raw!$N337&gt;$C$9,IF(Raw!$N337&lt;$A$9,IF(Raw!$X337&gt;$C$9,IF(Raw!$X337&lt;$A$9,Raw!W337,-999),-999),-999),-999),-999),-999)</f>
        <v>0.37081999999999998</v>
      </c>
      <c r="P337" s="9">
        <f>IF(Raw!$G337&gt;$C$8,IF(Raw!$Q337&gt;$C$8,IF(Raw!$N337&gt;$C$9,IF(Raw!$N337&lt;$A$9,IF(Raw!$X337&gt;$C$9,IF(Raw!$X337&lt;$A$9,Raw!X337,-999),-999),-999),-999),-999),-999)</f>
        <v>367</v>
      </c>
      <c r="R337" s="9">
        <f t="shared" si="95"/>
        <v>0.76383199999999984</v>
      </c>
      <c r="S337" s="9">
        <f t="shared" si="96"/>
        <v>0.4326654997989135</v>
      </c>
      <c r="T337" s="9">
        <f t="shared" si="97"/>
        <v>0.82059399999999982</v>
      </c>
      <c r="U337" s="9">
        <f t="shared" si="98"/>
        <v>0.44304799379749865</v>
      </c>
      <c r="V337" s="15">
        <f t="shared" si="99"/>
        <v>0.45933468799999999</v>
      </c>
      <c r="X337" s="11">
        <f t="shared" si="100"/>
        <v>5.297599999999999E+18</v>
      </c>
      <c r="Y337" s="11">
        <f t="shared" si="101"/>
        <v>8.441E-18</v>
      </c>
      <c r="Z337" s="11">
        <f t="shared" si="102"/>
        <v>3.5399999999999999E-4</v>
      </c>
      <c r="AA337" s="16">
        <f t="shared" si="103"/>
        <v>1.5583154005148762E-2</v>
      </c>
      <c r="AB337" s="9">
        <f t="shared" si="104"/>
        <v>1.0443494426777011</v>
      </c>
      <c r="AC337" s="9">
        <f t="shared" si="105"/>
        <v>0.98441684599485124</v>
      </c>
      <c r="AD337" s="15">
        <f t="shared" si="106"/>
        <v>44.020209054092554</v>
      </c>
      <c r="AE337" s="3">
        <f t="shared" si="107"/>
        <v>1016.2963999999997</v>
      </c>
      <c r="AF337" s="2">
        <f t="shared" si="108"/>
        <v>0.25</v>
      </c>
      <c r="AG337" s="9">
        <f t="shared" si="109"/>
        <v>1.5002357929201685E-2</v>
      </c>
      <c r="AH337" s="2">
        <f t="shared" si="110"/>
        <v>0.72595629258753669</v>
      </c>
    </row>
    <row r="338" spans="1:34">
      <c r="A338" s="1">
        <f>Raw!A338</f>
        <v>325</v>
      </c>
      <c r="B338" s="14">
        <f>Raw!B338</f>
        <v>0.42707175925925928</v>
      </c>
      <c r="C338" s="15">
        <f>Raw!C338</f>
        <v>51</v>
      </c>
      <c r="D338" s="15">
        <f>IF(C338&gt;0.5,Raw!D338*D$11,-999)</f>
        <v>8.8000000000000007</v>
      </c>
      <c r="E338" s="9">
        <f>IF(Raw!$G338&gt;$C$8,IF(Raw!$Q338&gt;$C$8,IF(Raw!$N338&gt;$C$9,IF(Raw!$N338&lt;$A$9,IF(Raw!$X338&gt;$C$9,IF(Raw!$X338&lt;$A$9,Raw!H338,-999),-999),-999),-999),-999),-999)</f>
        <v>0.95402699999999996</v>
      </c>
      <c r="F338" s="9">
        <f>IF(Raw!$G338&gt;$C$8,IF(Raw!$Q338&gt;$C$8,IF(Raw!$N338&gt;$C$9,IF(Raw!$N338&lt;$A$9,IF(Raw!$X338&gt;$C$9,IF(Raw!$X338&lt;$A$9,Raw!I338,-999),-999),-999),-999),-999),-999)</f>
        <v>1.68276</v>
      </c>
      <c r="G338" s="9">
        <f>Raw!G338</f>
        <v>0.99190500000000004</v>
      </c>
      <c r="H338" s="9">
        <f>IF(Raw!$G338&gt;$C$8,IF(Raw!$Q338&gt;$C$8,IF(Raw!$N338&gt;$C$9,IF(Raw!$N338&lt;$A$9,IF(Raw!$X338&gt;$C$9,IF(Raw!$X338&lt;$A$9,Raw!L338,-999),-999),-999),-999),-999),-999)</f>
        <v>813.9</v>
      </c>
      <c r="I338" s="9">
        <f>IF(Raw!$G338&gt;$C$8,IF(Raw!$Q338&gt;$C$8,IF(Raw!$N338&gt;$C$9,IF(Raw!$N338&lt;$A$9,IF(Raw!$X338&gt;$C$9,IF(Raw!$X338&lt;$A$9,Raw!M338,-999),-999),-999),-999),-999),-999)</f>
        <v>0.34891299999999997</v>
      </c>
      <c r="J338" s="9">
        <f>IF(Raw!$G338&gt;$C$8,IF(Raw!$Q338&gt;$C$8,IF(Raw!$N338&gt;$C$9,IF(Raw!$N338&lt;$A$9,IF(Raw!$X338&gt;$C$9,IF(Raw!$X338&lt;$A$9,Raw!N338,-999),-999),-999),-999),-999),-999)</f>
        <v>399</v>
      </c>
      <c r="K338" s="9">
        <f>IF(Raw!$G338&gt;$C$8,IF(Raw!$Q338&gt;$C$8,IF(Raw!$N338&gt;$C$9,IF(Raw!$N338&lt;$A$9,IF(Raw!$X338&gt;$C$9,IF(Raw!$X338&lt;$A$9,Raw!R338,-999),-999),-999),-999),-999),-999)</f>
        <v>0.97981099999999999</v>
      </c>
      <c r="L338" s="9">
        <f>IF(Raw!$G338&gt;$C$8,IF(Raw!$Q338&gt;$C$8,IF(Raw!$N338&gt;$C$9,IF(Raw!$N338&lt;$A$9,IF(Raw!$X338&gt;$C$9,IF(Raw!$X338&lt;$A$9,Raw!S338,-999),-999),-999),-999),-999),-999)</f>
        <v>1.7562660000000001</v>
      </c>
      <c r="M338" s="9">
        <f>Raw!Q338</f>
        <v>0.99087599999999998</v>
      </c>
      <c r="N338" s="9">
        <f>IF(Raw!$G338&gt;$C$8,IF(Raw!$Q338&gt;$C$8,IF(Raw!$N338&gt;$C$9,IF(Raw!$N338&lt;$A$9,IF(Raw!$X338&gt;$C$9,IF(Raw!$X338&lt;$A$9,Raw!V338,-999),-999),-999),-999),-999),-999)</f>
        <v>801.8</v>
      </c>
      <c r="O338" s="9">
        <f>IF(Raw!$G338&gt;$C$8,IF(Raw!$Q338&gt;$C$8,IF(Raw!$N338&gt;$C$9,IF(Raw!$N338&lt;$A$9,IF(Raw!$X338&gt;$C$9,IF(Raw!$X338&lt;$A$9,Raw!W338,-999),-999),-999),-999),-999),-999)</f>
        <v>0.30736200000000002</v>
      </c>
      <c r="P338" s="9">
        <f>IF(Raw!$G338&gt;$C$8,IF(Raw!$Q338&gt;$C$8,IF(Raw!$N338&gt;$C$9,IF(Raw!$N338&lt;$A$9,IF(Raw!$X338&gt;$C$9,IF(Raw!$X338&lt;$A$9,Raw!X338,-999),-999),-999),-999),-999),-999)</f>
        <v>390</v>
      </c>
      <c r="R338" s="9">
        <f t="shared" si="95"/>
        <v>0.72873300000000008</v>
      </c>
      <c r="S338" s="9">
        <f t="shared" si="96"/>
        <v>0.43305819011623764</v>
      </c>
      <c r="T338" s="9">
        <f t="shared" si="97"/>
        <v>0.77645500000000012</v>
      </c>
      <c r="U338" s="9">
        <f t="shared" si="98"/>
        <v>0.44210558081748441</v>
      </c>
      <c r="V338" s="15">
        <f t="shared" si="99"/>
        <v>0.43555396800000001</v>
      </c>
      <c r="X338" s="11">
        <f t="shared" si="100"/>
        <v>5.297599999999999E+18</v>
      </c>
      <c r="Y338" s="11">
        <f t="shared" si="101"/>
        <v>8.1389999999999996E-18</v>
      </c>
      <c r="Z338" s="11">
        <f t="shared" si="102"/>
        <v>3.9899999999999999E-4</v>
      </c>
      <c r="AA338" s="16">
        <f t="shared" si="103"/>
        <v>1.6912786060664747E-2</v>
      </c>
      <c r="AB338" s="9">
        <f t="shared" si="104"/>
        <v>0.99294301730073342</v>
      </c>
      <c r="AC338" s="9">
        <f t="shared" si="105"/>
        <v>0.98308721393933529</v>
      </c>
      <c r="AD338" s="15">
        <f t="shared" si="106"/>
        <v>42.387934989134706</v>
      </c>
      <c r="AE338" s="3">
        <f t="shared" si="107"/>
        <v>979.93559999999968</v>
      </c>
      <c r="AF338" s="2">
        <f t="shared" si="108"/>
        <v>0.25</v>
      </c>
      <c r="AG338" s="9">
        <f t="shared" si="109"/>
        <v>1.4415340475403975E-2</v>
      </c>
      <c r="AH338" s="2">
        <f t="shared" si="110"/>
        <v>0.69755082349699638</v>
      </c>
    </row>
    <row r="339" spans="1:34">
      <c r="A339" s="1">
        <f>Raw!A339</f>
        <v>326</v>
      </c>
      <c r="B339" s="14">
        <f>Raw!B339</f>
        <v>0.42712962962962964</v>
      </c>
      <c r="C339" s="15">
        <f>Raw!C339</f>
        <v>50.1</v>
      </c>
      <c r="D339" s="15">
        <f>IF(C339&gt;0.5,Raw!D339*D$11,-999)</f>
        <v>9.6999999999999993</v>
      </c>
      <c r="E339" s="9">
        <f>IF(Raw!$G339&gt;$C$8,IF(Raw!$Q339&gt;$C$8,IF(Raw!$N339&gt;$C$9,IF(Raw!$N339&lt;$A$9,IF(Raw!$X339&gt;$C$9,IF(Raw!$X339&lt;$A$9,Raw!H339,-999),-999),-999),-999),-999),-999)</f>
        <v>1.0390569999999999</v>
      </c>
      <c r="F339" s="9">
        <f>IF(Raw!$G339&gt;$C$8,IF(Raw!$Q339&gt;$C$8,IF(Raw!$N339&gt;$C$9,IF(Raw!$N339&lt;$A$9,IF(Raw!$X339&gt;$C$9,IF(Raw!$X339&lt;$A$9,Raw!I339,-999),-999),-999),-999),-999),-999)</f>
        <v>1.811847</v>
      </c>
      <c r="G339" s="9">
        <f>Raw!G339</f>
        <v>0.99259699999999995</v>
      </c>
      <c r="H339" s="9">
        <f>IF(Raw!$G339&gt;$C$8,IF(Raw!$Q339&gt;$C$8,IF(Raw!$N339&gt;$C$9,IF(Raw!$N339&lt;$A$9,IF(Raw!$X339&gt;$C$9,IF(Raw!$X339&lt;$A$9,Raw!L339,-999),-999),-999),-999),-999),-999)</f>
        <v>791.4</v>
      </c>
      <c r="I339" s="9">
        <f>IF(Raw!$G339&gt;$C$8,IF(Raw!$Q339&gt;$C$8,IF(Raw!$N339&gt;$C$9,IF(Raw!$N339&lt;$A$9,IF(Raw!$X339&gt;$C$9,IF(Raw!$X339&lt;$A$9,Raw!M339,-999),-999),-999),-999),-999),-999)</f>
        <v>0.30990000000000001</v>
      </c>
      <c r="J339" s="9">
        <f>IF(Raw!$G339&gt;$C$8,IF(Raw!$Q339&gt;$C$8,IF(Raw!$N339&gt;$C$9,IF(Raw!$N339&lt;$A$9,IF(Raw!$X339&gt;$C$9,IF(Raw!$X339&lt;$A$9,Raw!N339,-999),-999),-999),-999),-999),-999)</f>
        <v>401</v>
      </c>
      <c r="K339" s="9">
        <f>IF(Raw!$G339&gt;$C$8,IF(Raw!$Q339&gt;$C$8,IF(Raw!$N339&gt;$C$9,IF(Raw!$N339&lt;$A$9,IF(Raw!$X339&gt;$C$9,IF(Raw!$X339&lt;$A$9,Raw!R339,-999),-999),-999),-999),-999),-999)</f>
        <v>1.0109459999999999</v>
      </c>
      <c r="L339" s="9">
        <f>IF(Raw!$G339&gt;$C$8,IF(Raw!$Q339&gt;$C$8,IF(Raw!$N339&gt;$C$9,IF(Raw!$N339&lt;$A$9,IF(Raw!$X339&gt;$C$9,IF(Raw!$X339&lt;$A$9,Raw!S339,-999),-999),-999),-999),-999),-999)</f>
        <v>1.795517</v>
      </c>
      <c r="M339" s="9">
        <f>Raw!Q339</f>
        <v>0.98835300000000004</v>
      </c>
      <c r="N339" s="9">
        <f>IF(Raw!$G339&gt;$C$8,IF(Raw!$Q339&gt;$C$8,IF(Raw!$N339&gt;$C$9,IF(Raw!$N339&lt;$A$9,IF(Raw!$X339&gt;$C$9,IF(Raw!$X339&lt;$A$9,Raw!V339,-999),-999),-999),-999),-999),-999)</f>
        <v>795.4</v>
      </c>
      <c r="O339" s="9">
        <f>IF(Raw!$G339&gt;$C$8,IF(Raw!$Q339&gt;$C$8,IF(Raw!$N339&gt;$C$9,IF(Raw!$N339&lt;$A$9,IF(Raw!$X339&gt;$C$9,IF(Raw!$X339&lt;$A$9,Raw!W339,-999),-999),-999),-999),-999),-999)</f>
        <v>0.329233</v>
      </c>
      <c r="P339" s="9">
        <f>IF(Raw!$G339&gt;$C$8,IF(Raw!$Q339&gt;$C$8,IF(Raw!$N339&gt;$C$9,IF(Raw!$N339&lt;$A$9,IF(Raw!$X339&gt;$C$9,IF(Raw!$X339&lt;$A$9,Raw!X339,-999),-999),-999),-999),-999),-999)</f>
        <v>298</v>
      </c>
      <c r="R339" s="9">
        <f t="shared" si="95"/>
        <v>0.77279000000000009</v>
      </c>
      <c r="S339" s="9">
        <f t="shared" si="96"/>
        <v>0.4265205616147501</v>
      </c>
      <c r="T339" s="9">
        <f t="shared" si="97"/>
        <v>0.78457100000000013</v>
      </c>
      <c r="U339" s="9">
        <f t="shared" si="98"/>
        <v>0.43696105355727632</v>
      </c>
      <c r="V339" s="15">
        <f t="shared" si="99"/>
        <v>0.44528821600000001</v>
      </c>
      <c r="X339" s="11">
        <f t="shared" si="100"/>
        <v>5.839399999999998E+18</v>
      </c>
      <c r="Y339" s="11">
        <f t="shared" si="101"/>
        <v>7.9139999999999996E-18</v>
      </c>
      <c r="Z339" s="11">
        <f t="shared" si="102"/>
        <v>4.0099999999999999E-4</v>
      </c>
      <c r="AA339" s="16">
        <f t="shared" si="103"/>
        <v>1.8194252362217136E-2</v>
      </c>
      <c r="AB339" s="9">
        <f t="shared" si="104"/>
        <v>1.0252206827700769</v>
      </c>
      <c r="AC339" s="9">
        <f t="shared" si="105"/>
        <v>0.98180574763778294</v>
      </c>
      <c r="AD339" s="15">
        <f t="shared" si="106"/>
        <v>45.372200404531519</v>
      </c>
      <c r="AE339" s="3">
        <f t="shared" si="107"/>
        <v>952.84559999999965</v>
      </c>
      <c r="AF339" s="2">
        <f t="shared" si="108"/>
        <v>0.25</v>
      </c>
      <c r="AG339" s="9">
        <f t="shared" si="109"/>
        <v>1.5250680377673825E-2</v>
      </c>
      <c r="AH339" s="2">
        <f t="shared" si="110"/>
        <v>0.73797248663582038</v>
      </c>
    </row>
    <row r="340" spans="1:34">
      <c r="A340" s="1">
        <f>Raw!A340</f>
        <v>327</v>
      </c>
      <c r="B340" s="14">
        <f>Raw!B340</f>
        <v>0.42717592592592596</v>
      </c>
      <c r="C340" s="15">
        <f>Raw!C340</f>
        <v>49.2</v>
      </c>
      <c r="D340" s="15">
        <f>IF(C340&gt;0.5,Raw!D340*D$11,-999)</f>
        <v>9.6999999999999993</v>
      </c>
      <c r="E340" s="9">
        <f>IF(Raw!$G340&gt;$C$8,IF(Raw!$Q340&gt;$C$8,IF(Raw!$N340&gt;$C$9,IF(Raw!$N340&lt;$A$9,IF(Raw!$X340&gt;$C$9,IF(Raw!$X340&lt;$A$9,Raw!H340,-999),-999),-999),-999),-999),-999)</f>
        <v>1.007288</v>
      </c>
      <c r="F340" s="9">
        <f>IF(Raw!$G340&gt;$C$8,IF(Raw!$Q340&gt;$C$8,IF(Raw!$N340&gt;$C$9,IF(Raw!$N340&lt;$A$9,IF(Raw!$X340&gt;$C$9,IF(Raw!$X340&lt;$A$9,Raw!I340,-999),-999),-999),-999),-999),-999)</f>
        <v>1.7359439999999999</v>
      </c>
      <c r="G340" s="9">
        <f>Raw!G340</f>
        <v>0.99198799999999998</v>
      </c>
      <c r="H340" s="9">
        <f>IF(Raw!$G340&gt;$C$8,IF(Raw!$Q340&gt;$C$8,IF(Raw!$N340&gt;$C$9,IF(Raw!$N340&lt;$A$9,IF(Raw!$X340&gt;$C$9,IF(Raw!$X340&lt;$A$9,Raw!L340,-999),-999),-999),-999),-999),-999)</f>
        <v>795.6</v>
      </c>
      <c r="I340" s="9">
        <f>IF(Raw!$G340&gt;$C$8,IF(Raw!$Q340&gt;$C$8,IF(Raw!$N340&gt;$C$9,IF(Raw!$N340&lt;$A$9,IF(Raw!$X340&gt;$C$9,IF(Raw!$X340&lt;$A$9,Raw!M340,-999),-999),-999),-999),-999),-999)</f>
        <v>0.37081999999999998</v>
      </c>
      <c r="J340" s="9">
        <f>IF(Raw!$G340&gt;$C$8,IF(Raw!$Q340&gt;$C$8,IF(Raw!$N340&gt;$C$9,IF(Raw!$N340&lt;$A$9,IF(Raw!$X340&gt;$C$9,IF(Raw!$X340&lt;$A$9,Raw!N340,-999),-999),-999),-999),-999),-999)</f>
        <v>356</v>
      </c>
      <c r="K340" s="9">
        <f>IF(Raw!$G340&gt;$C$8,IF(Raw!$Q340&gt;$C$8,IF(Raw!$N340&gt;$C$9,IF(Raw!$N340&lt;$A$9,IF(Raw!$X340&gt;$C$9,IF(Raw!$X340&lt;$A$9,Raw!R340,-999),-999),-999),-999),-999),-999)</f>
        <v>1.0033609999999999</v>
      </c>
      <c r="L340" s="9">
        <f>IF(Raw!$G340&gt;$C$8,IF(Raw!$Q340&gt;$C$8,IF(Raw!$N340&gt;$C$9,IF(Raw!$N340&lt;$A$9,IF(Raw!$X340&gt;$C$9,IF(Raw!$X340&lt;$A$9,Raw!S340,-999),-999),-999),-999),-999),-999)</f>
        <v>1.8211029999999999</v>
      </c>
      <c r="M340" s="9">
        <f>Raw!Q340</f>
        <v>0.99074399999999996</v>
      </c>
      <c r="N340" s="9">
        <f>IF(Raw!$G340&gt;$C$8,IF(Raw!$Q340&gt;$C$8,IF(Raw!$N340&gt;$C$9,IF(Raw!$N340&lt;$A$9,IF(Raw!$X340&gt;$C$9,IF(Raw!$X340&lt;$A$9,Raw!V340,-999),-999),-999),-999),-999),-999)</f>
        <v>795.3</v>
      </c>
      <c r="O340" s="9">
        <f>IF(Raw!$G340&gt;$C$8,IF(Raw!$Q340&gt;$C$8,IF(Raw!$N340&gt;$C$9,IF(Raw!$N340&lt;$A$9,IF(Raw!$X340&gt;$C$9,IF(Raw!$X340&lt;$A$9,Raw!W340,-999),-999),-999),-999),-999),-999)</f>
        <v>0.30580800000000002</v>
      </c>
      <c r="P340" s="9">
        <f>IF(Raw!$G340&gt;$C$8,IF(Raw!$Q340&gt;$C$8,IF(Raw!$N340&gt;$C$9,IF(Raw!$N340&lt;$A$9,IF(Raw!$X340&gt;$C$9,IF(Raw!$X340&lt;$A$9,Raw!X340,-999),-999),-999),-999),-999),-999)</f>
        <v>390</v>
      </c>
      <c r="R340" s="9">
        <f t="shared" si="95"/>
        <v>0.72865599999999997</v>
      </c>
      <c r="S340" s="9">
        <f t="shared" si="96"/>
        <v>0.41974625909591551</v>
      </c>
      <c r="T340" s="9">
        <f t="shared" si="97"/>
        <v>0.81774199999999997</v>
      </c>
      <c r="U340" s="9">
        <f t="shared" si="98"/>
        <v>0.44903665525782999</v>
      </c>
      <c r="V340" s="15">
        <f t="shared" si="99"/>
        <v>0.451633544</v>
      </c>
      <c r="X340" s="11">
        <f t="shared" si="100"/>
        <v>5.839399999999998E+18</v>
      </c>
      <c r="Y340" s="11">
        <f t="shared" si="101"/>
        <v>7.9559999999999999E-18</v>
      </c>
      <c r="Z340" s="11">
        <f t="shared" si="102"/>
        <v>3.5599999999999998E-4</v>
      </c>
      <c r="AA340" s="16">
        <f t="shared" si="103"/>
        <v>1.627005015490017E-2</v>
      </c>
      <c r="AB340" s="9">
        <f t="shared" si="104"/>
        <v>1.0166657033537683</v>
      </c>
      <c r="AC340" s="9">
        <f t="shared" si="105"/>
        <v>0.98372994984509987</v>
      </c>
      <c r="AD340" s="15">
        <f t="shared" si="106"/>
        <v>45.702388075562276</v>
      </c>
      <c r="AE340" s="3">
        <f t="shared" si="107"/>
        <v>957.90239999999972</v>
      </c>
      <c r="AF340" s="2">
        <f t="shared" si="108"/>
        <v>0.25</v>
      </c>
      <c r="AG340" s="9">
        <f t="shared" si="109"/>
        <v>1.5786190368266013E-2</v>
      </c>
      <c r="AH340" s="2">
        <f t="shared" si="110"/>
        <v>0.76388553638763224</v>
      </c>
    </row>
    <row r="341" spans="1:34">
      <c r="A341" s="1">
        <f>Raw!A341</f>
        <v>328</v>
      </c>
      <c r="B341" s="14">
        <f>Raw!B341</f>
        <v>0.42723379629629626</v>
      </c>
      <c r="C341" s="15">
        <f>Raw!C341</f>
        <v>48.8</v>
      </c>
      <c r="D341" s="15">
        <f>IF(C341&gt;0.5,Raw!D341*D$11,-999)</f>
        <v>10.6</v>
      </c>
      <c r="E341" s="9">
        <f>IF(Raw!$G341&gt;$C$8,IF(Raw!$Q341&gt;$C$8,IF(Raw!$N341&gt;$C$9,IF(Raw!$N341&lt;$A$9,IF(Raw!$X341&gt;$C$9,IF(Raw!$X341&lt;$A$9,Raw!H341,-999),-999),-999),-999),-999),-999)</f>
        <v>1.0756330000000001</v>
      </c>
      <c r="F341" s="9">
        <f>IF(Raw!$G341&gt;$C$8,IF(Raw!$Q341&gt;$C$8,IF(Raw!$N341&gt;$C$9,IF(Raw!$N341&lt;$A$9,IF(Raw!$X341&gt;$C$9,IF(Raw!$X341&lt;$A$9,Raw!I341,-999),-999),-999),-999),-999),-999)</f>
        <v>1.8684419999999999</v>
      </c>
      <c r="G341" s="9">
        <f>Raw!G341</f>
        <v>0.990178</v>
      </c>
      <c r="H341" s="9">
        <f>IF(Raw!$G341&gt;$C$8,IF(Raw!$Q341&gt;$C$8,IF(Raw!$N341&gt;$C$9,IF(Raw!$N341&lt;$A$9,IF(Raw!$X341&gt;$C$9,IF(Raw!$X341&lt;$A$9,Raw!L341,-999),-999),-999),-999),-999),-999)</f>
        <v>802.8</v>
      </c>
      <c r="I341" s="9">
        <f>IF(Raw!$G341&gt;$C$8,IF(Raw!$Q341&gt;$C$8,IF(Raw!$N341&gt;$C$9,IF(Raw!$N341&lt;$A$9,IF(Raw!$X341&gt;$C$9,IF(Raw!$X341&lt;$A$9,Raw!M341,-999),-999),-999),-999),-999),-999)</f>
        <v>0.35012599999999999</v>
      </c>
      <c r="J341" s="9">
        <f>IF(Raw!$G341&gt;$C$8,IF(Raw!$Q341&gt;$C$8,IF(Raw!$N341&gt;$C$9,IF(Raw!$N341&lt;$A$9,IF(Raw!$X341&gt;$C$9,IF(Raw!$X341&lt;$A$9,Raw!N341,-999),-999),-999),-999),-999),-999)</f>
        <v>347</v>
      </c>
      <c r="K341" s="9">
        <f>IF(Raw!$G341&gt;$C$8,IF(Raw!$Q341&gt;$C$8,IF(Raw!$N341&gt;$C$9,IF(Raw!$N341&lt;$A$9,IF(Raw!$X341&gt;$C$9,IF(Raw!$X341&lt;$A$9,Raw!R341,-999),-999),-999),-999),-999),-999)</f>
        <v>1.0221819999999999</v>
      </c>
      <c r="L341" s="9">
        <f>IF(Raw!$G341&gt;$C$8,IF(Raw!$Q341&gt;$C$8,IF(Raw!$N341&gt;$C$9,IF(Raw!$N341&lt;$A$9,IF(Raw!$X341&gt;$C$9,IF(Raw!$X341&lt;$A$9,Raw!S341,-999),-999),-999),-999),-999),-999)</f>
        <v>1.809436</v>
      </c>
      <c r="M341" s="9">
        <f>Raw!Q341</f>
        <v>0.99184399999999995</v>
      </c>
      <c r="N341" s="9">
        <f>IF(Raw!$G341&gt;$C$8,IF(Raw!$Q341&gt;$C$8,IF(Raw!$N341&gt;$C$9,IF(Raw!$N341&lt;$A$9,IF(Raw!$X341&gt;$C$9,IF(Raw!$X341&lt;$A$9,Raw!V341,-999),-999),-999),-999),-999),-999)</f>
        <v>788.6</v>
      </c>
      <c r="O341" s="9">
        <f>IF(Raw!$G341&gt;$C$8,IF(Raw!$Q341&gt;$C$8,IF(Raw!$N341&gt;$C$9,IF(Raw!$N341&lt;$A$9,IF(Raw!$X341&gt;$C$9,IF(Raw!$X341&lt;$A$9,Raw!W341,-999),-999),-999),-999),-999),-999)</f>
        <v>0.34295999999999999</v>
      </c>
      <c r="P341" s="9">
        <f>IF(Raw!$G341&gt;$C$8,IF(Raw!$Q341&gt;$C$8,IF(Raw!$N341&gt;$C$9,IF(Raw!$N341&lt;$A$9,IF(Raw!$X341&gt;$C$9,IF(Raw!$X341&lt;$A$9,Raw!X341,-999),-999),-999),-999),-999),-999)</f>
        <v>305</v>
      </c>
      <c r="R341" s="9">
        <f t="shared" si="95"/>
        <v>0.79280899999999987</v>
      </c>
      <c r="S341" s="9">
        <f t="shared" si="96"/>
        <v>0.42431555274394384</v>
      </c>
      <c r="T341" s="9">
        <f t="shared" si="97"/>
        <v>0.78725400000000012</v>
      </c>
      <c r="U341" s="9">
        <f t="shared" si="98"/>
        <v>0.43508253400507124</v>
      </c>
      <c r="V341" s="15">
        <f t="shared" si="99"/>
        <v>0.44874012800000002</v>
      </c>
      <c r="X341" s="11">
        <f t="shared" si="100"/>
        <v>6.381199999999998E+18</v>
      </c>
      <c r="Y341" s="11">
        <f t="shared" si="101"/>
        <v>8.0279999999999992E-18</v>
      </c>
      <c r="Z341" s="11">
        <f t="shared" si="102"/>
        <v>3.4699999999999998E-4</v>
      </c>
      <c r="AA341" s="16">
        <f t="shared" si="103"/>
        <v>1.7465736326059508E-2</v>
      </c>
      <c r="AB341" s="9">
        <f t="shared" si="104"/>
        <v>1.0359319707856356</v>
      </c>
      <c r="AC341" s="9">
        <f t="shared" si="105"/>
        <v>0.98253426367394048</v>
      </c>
      <c r="AD341" s="15">
        <f t="shared" si="106"/>
        <v>50.333534080863146</v>
      </c>
      <c r="AE341" s="3">
        <f t="shared" si="107"/>
        <v>966.57119999999964</v>
      </c>
      <c r="AF341" s="2">
        <f t="shared" si="108"/>
        <v>0.25</v>
      </c>
      <c r="AG341" s="9">
        <f t="shared" si="109"/>
        <v>1.6845570425640426E-2</v>
      </c>
      <c r="AH341" s="2">
        <f t="shared" si="110"/>
        <v>0.81514838603580242</v>
      </c>
    </row>
    <row r="342" spans="1:34">
      <c r="A342" s="1">
        <f>Raw!A342</f>
        <v>329</v>
      </c>
      <c r="B342" s="14">
        <f>Raw!B342</f>
        <v>0.42729166666666668</v>
      </c>
      <c r="C342" s="15">
        <f>Raw!C342</f>
        <v>47.4</v>
      </c>
      <c r="D342" s="15">
        <f>IF(C342&gt;0.5,Raw!D342*D$11,-999)</f>
        <v>11.4</v>
      </c>
      <c r="E342" s="9">
        <f>IF(Raw!$G342&gt;$C$8,IF(Raw!$Q342&gt;$C$8,IF(Raw!$N342&gt;$C$9,IF(Raw!$N342&lt;$A$9,IF(Raw!$X342&gt;$C$9,IF(Raw!$X342&lt;$A$9,Raw!H342,-999),-999),-999),-999),-999),-999)</f>
        <v>1.0390090000000001</v>
      </c>
      <c r="F342" s="9">
        <f>IF(Raw!$G342&gt;$C$8,IF(Raw!$Q342&gt;$C$8,IF(Raw!$N342&gt;$C$9,IF(Raw!$N342&lt;$A$9,IF(Raw!$X342&gt;$C$9,IF(Raw!$X342&lt;$A$9,Raw!I342,-999),-999),-999),-999),-999),-999)</f>
        <v>1.7998879999999999</v>
      </c>
      <c r="G342" s="9">
        <f>Raw!G342</f>
        <v>0.98829400000000001</v>
      </c>
      <c r="H342" s="9">
        <f>IF(Raw!$G342&gt;$C$8,IF(Raw!$Q342&gt;$C$8,IF(Raw!$N342&gt;$C$9,IF(Raw!$N342&lt;$A$9,IF(Raw!$X342&gt;$C$9,IF(Raw!$X342&lt;$A$9,Raw!L342,-999),-999),-999),-999),-999),-999)</f>
        <v>802.4</v>
      </c>
      <c r="I342" s="9">
        <f>IF(Raw!$G342&gt;$C$8,IF(Raw!$Q342&gt;$C$8,IF(Raw!$N342&gt;$C$9,IF(Raw!$N342&lt;$A$9,IF(Raw!$X342&gt;$C$9,IF(Raw!$X342&lt;$A$9,Raw!M342,-999),-999),-999),-999),-999),-999)</f>
        <v>0.37081999999999998</v>
      </c>
      <c r="J342" s="9">
        <f>IF(Raw!$G342&gt;$C$8,IF(Raw!$Q342&gt;$C$8,IF(Raw!$N342&gt;$C$9,IF(Raw!$N342&lt;$A$9,IF(Raw!$X342&gt;$C$9,IF(Raw!$X342&lt;$A$9,Raw!N342,-999),-999),-999),-999),-999),-999)</f>
        <v>331</v>
      </c>
      <c r="K342" s="9">
        <f>IF(Raw!$G342&gt;$C$8,IF(Raw!$Q342&gt;$C$8,IF(Raw!$N342&gt;$C$9,IF(Raw!$N342&lt;$A$9,IF(Raw!$X342&gt;$C$9,IF(Raw!$X342&lt;$A$9,Raw!R342,-999),-999),-999),-999),-999),-999)</f>
        <v>1.0225089999999999</v>
      </c>
      <c r="L342" s="9">
        <f>IF(Raw!$G342&gt;$C$8,IF(Raw!$Q342&gt;$C$8,IF(Raw!$N342&gt;$C$9,IF(Raw!$N342&lt;$A$9,IF(Raw!$X342&gt;$C$9,IF(Raw!$X342&lt;$A$9,Raw!S342,-999),-999),-999),-999),-999),-999)</f>
        <v>1.849054</v>
      </c>
      <c r="M342" s="9">
        <f>Raw!Q342</f>
        <v>0.99174399999999996</v>
      </c>
      <c r="N342" s="9">
        <f>IF(Raw!$G342&gt;$C$8,IF(Raw!$Q342&gt;$C$8,IF(Raw!$N342&gt;$C$9,IF(Raw!$N342&lt;$A$9,IF(Raw!$X342&gt;$C$9,IF(Raw!$X342&lt;$A$9,Raw!V342,-999),-999),-999),-999),-999),-999)</f>
        <v>786.2</v>
      </c>
      <c r="O342" s="9">
        <f>IF(Raw!$G342&gt;$C$8,IF(Raw!$Q342&gt;$C$8,IF(Raw!$N342&gt;$C$9,IF(Raw!$N342&lt;$A$9,IF(Raw!$X342&gt;$C$9,IF(Raw!$X342&lt;$A$9,Raw!W342,-999),-999),-999),-999),-999),-999)</f>
        <v>0.32532299999999997</v>
      </c>
      <c r="P342" s="9">
        <f>IF(Raw!$G342&gt;$C$8,IF(Raw!$Q342&gt;$C$8,IF(Raw!$N342&gt;$C$9,IF(Raw!$N342&lt;$A$9,IF(Raw!$X342&gt;$C$9,IF(Raw!$X342&lt;$A$9,Raw!X342,-999),-999),-999),-999),-999),-999)</f>
        <v>344</v>
      </c>
      <c r="R342" s="9">
        <f t="shared" si="95"/>
        <v>0.76087899999999986</v>
      </c>
      <c r="S342" s="9">
        <f t="shared" si="96"/>
        <v>0.42273685918234905</v>
      </c>
      <c r="T342" s="9">
        <f t="shared" si="97"/>
        <v>0.82654500000000009</v>
      </c>
      <c r="U342" s="9">
        <f t="shared" si="98"/>
        <v>0.44700966007482751</v>
      </c>
      <c r="V342" s="15">
        <f t="shared" si="99"/>
        <v>0.45856539200000002</v>
      </c>
      <c r="X342" s="11">
        <f t="shared" si="100"/>
        <v>6.862799999999999E+18</v>
      </c>
      <c r="Y342" s="11">
        <f t="shared" si="101"/>
        <v>8.0239999999999998E-18</v>
      </c>
      <c r="Z342" s="11">
        <f t="shared" si="102"/>
        <v>3.3099999999999997E-4</v>
      </c>
      <c r="AA342" s="16">
        <f t="shared" si="103"/>
        <v>1.7900928456575434E-2</v>
      </c>
      <c r="AB342" s="9">
        <f t="shared" si="104"/>
        <v>1.03730492291114</v>
      </c>
      <c r="AC342" s="9">
        <f t="shared" si="105"/>
        <v>0.98209907154342468</v>
      </c>
      <c r="AD342" s="15">
        <f t="shared" si="106"/>
        <v>54.081354853702223</v>
      </c>
      <c r="AE342" s="3">
        <f t="shared" si="107"/>
        <v>966.08959999999968</v>
      </c>
      <c r="AF342" s="2">
        <f t="shared" si="108"/>
        <v>0.25</v>
      </c>
      <c r="AG342" s="9">
        <f t="shared" si="109"/>
        <v>1.8596067730415042E-2</v>
      </c>
      <c r="AH342" s="2">
        <f t="shared" si="110"/>
        <v>0.89985403961077204</v>
      </c>
    </row>
    <row r="343" spans="1:34">
      <c r="A343" s="1">
        <f>Raw!A343</f>
        <v>330</v>
      </c>
      <c r="B343" s="14">
        <f>Raw!B343</f>
        <v>0.42734953703703704</v>
      </c>
      <c r="C343" s="15">
        <f>Raw!C343</f>
        <v>47</v>
      </c>
      <c r="D343" s="15">
        <f>IF(C343&gt;0.5,Raw!D343*D$11,-999)</f>
        <v>11.4</v>
      </c>
      <c r="E343" s="9">
        <f>IF(Raw!$G343&gt;$C$8,IF(Raw!$Q343&gt;$C$8,IF(Raw!$N343&gt;$C$9,IF(Raw!$N343&lt;$A$9,IF(Raw!$X343&gt;$C$9,IF(Raw!$X343&lt;$A$9,Raw!H343,-999),-999),-999),-999),-999),-999)</f>
        <v>1.0701309999999999</v>
      </c>
      <c r="F343" s="9">
        <f>IF(Raw!$G343&gt;$C$8,IF(Raw!$Q343&gt;$C$8,IF(Raw!$N343&gt;$C$9,IF(Raw!$N343&lt;$A$9,IF(Raw!$X343&gt;$C$9,IF(Raw!$X343&lt;$A$9,Raw!I343,-999),-999),-999),-999),-999),-999)</f>
        <v>1.845866</v>
      </c>
      <c r="G343" s="9">
        <f>Raw!G343</f>
        <v>0.986626</v>
      </c>
      <c r="H343" s="9">
        <f>IF(Raw!$G343&gt;$C$8,IF(Raw!$Q343&gt;$C$8,IF(Raw!$N343&gt;$C$9,IF(Raw!$N343&lt;$A$9,IF(Raw!$X343&gt;$C$9,IF(Raw!$X343&lt;$A$9,Raw!L343,-999),-999),-999),-999),-999),-999)</f>
        <v>795.7</v>
      </c>
      <c r="I343" s="9">
        <f>IF(Raw!$G343&gt;$C$8,IF(Raw!$Q343&gt;$C$8,IF(Raw!$N343&gt;$C$9,IF(Raw!$N343&lt;$A$9,IF(Raw!$X343&gt;$C$9,IF(Raw!$X343&lt;$A$9,Raw!M343,-999),-999),-999),-999),-999),-999)</f>
        <v>0.33463500000000002</v>
      </c>
      <c r="J343" s="9">
        <f>IF(Raw!$G343&gt;$C$8,IF(Raw!$Q343&gt;$C$8,IF(Raw!$N343&gt;$C$9,IF(Raw!$N343&lt;$A$9,IF(Raw!$X343&gt;$C$9,IF(Raw!$X343&lt;$A$9,Raw!N343,-999),-999),-999),-999),-999),-999)</f>
        <v>324</v>
      </c>
      <c r="K343" s="9">
        <f>IF(Raw!$G343&gt;$C$8,IF(Raw!$Q343&gt;$C$8,IF(Raw!$N343&gt;$C$9,IF(Raw!$N343&lt;$A$9,IF(Raw!$X343&gt;$C$9,IF(Raw!$X343&lt;$A$9,Raw!R343,-999),-999),-999),-999),-999),-999)</f>
        <v>1.078832</v>
      </c>
      <c r="L343" s="9">
        <f>IF(Raw!$G343&gt;$C$8,IF(Raw!$Q343&gt;$C$8,IF(Raw!$N343&gt;$C$9,IF(Raw!$N343&lt;$A$9,IF(Raw!$X343&gt;$C$9,IF(Raw!$X343&lt;$A$9,Raw!S343,-999),-999),-999),-999),-999),-999)</f>
        <v>1.935389</v>
      </c>
      <c r="M343" s="9">
        <f>Raw!Q343</f>
        <v>0.99343300000000001</v>
      </c>
      <c r="N343" s="9">
        <f>IF(Raw!$G343&gt;$C$8,IF(Raw!$Q343&gt;$C$8,IF(Raw!$N343&gt;$C$9,IF(Raw!$N343&lt;$A$9,IF(Raw!$X343&gt;$C$9,IF(Raw!$X343&lt;$A$9,Raw!V343,-999),-999),-999),-999),-999),-999)</f>
        <v>821.8</v>
      </c>
      <c r="O343" s="9">
        <f>IF(Raw!$G343&gt;$C$8,IF(Raw!$Q343&gt;$C$8,IF(Raw!$N343&gt;$C$9,IF(Raw!$N343&lt;$A$9,IF(Raw!$X343&gt;$C$9,IF(Raw!$X343&lt;$A$9,Raw!W343,-999),-999),-999),-999),-999),-999)</f>
        <v>0.34858800000000001</v>
      </c>
      <c r="P343" s="9">
        <f>IF(Raw!$G343&gt;$C$8,IF(Raw!$Q343&gt;$C$8,IF(Raw!$N343&gt;$C$9,IF(Raw!$N343&lt;$A$9,IF(Raw!$X343&gt;$C$9,IF(Raw!$X343&lt;$A$9,Raw!X343,-999),-999),-999),-999),-999),-999)</f>
        <v>351</v>
      </c>
      <c r="R343" s="9">
        <f t="shared" si="95"/>
        <v>0.77573500000000006</v>
      </c>
      <c r="S343" s="9">
        <f t="shared" si="96"/>
        <v>0.42025531647476039</v>
      </c>
      <c r="T343" s="9">
        <f t="shared" si="97"/>
        <v>0.85655700000000001</v>
      </c>
      <c r="U343" s="9">
        <f t="shared" si="98"/>
        <v>0.44257614360730579</v>
      </c>
      <c r="V343" s="15">
        <f t="shared" si="99"/>
        <v>0.47997647199999999</v>
      </c>
      <c r="X343" s="11">
        <f t="shared" si="100"/>
        <v>6.862799999999999E+18</v>
      </c>
      <c r="Y343" s="11">
        <f t="shared" si="101"/>
        <v>7.9570000000000001E-18</v>
      </c>
      <c r="Z343" s="11">
        <f t="shared" si="102"/>
        <v>3.2399999999999996E-4</v>
      </c>
      <c r="AA343" s="16">
        <f t="shared" si="103"/>
        <v>1.7385173283781849E-2</v>
      </c>
      <c r="AB343" s="9">
        <f t="shared" si="104"/>
        <v>1.0937233918724363</v>
      </c>
      <c r="AC343" s="9">
        <f t="shared" si="105"/>
        <v>0.98261482671621825</v>
      </c>
      <c r="AD343" s="15">
        <f t="shared" si="106"/>
        <v>53.657942233894602</v>
      </c>
      <c r="AE343" s="3">
        <f t="shared" si="107"/>
        <v>958.02279999999973</v>
      </c>
      <c r="AF343" s="2">
        <f t="shared" si="108"/>
        <v>0.25</v>
      </c>
      <c r="AG343" s="9">
        <f t="shared" si="109"/>
        <v>1.8267480882908197E-2</v>
      </c>
      <c r="AH343" s="2">
        <f t="shared" si="110"/>
        <v>0.88395389306482242</v>
      </c>
    </row>
    <row r="344" spans="1:34">
      <c r="A344" s="1">
        <f>Raw!A344</f>
        <v>331</v>
      </c>
      <c r="B344" s="14">
        <f>Raw!B344</f>
        <v>0.42739583333333336</v>
      </c>
      <c r="C344" s="15">
        <f>Raw!C344</f>
        <v>45.5</v>
      </c>
      <c r="D344" s="15">
        <f>IF(C344&gt;0.5,Raw!D344*D$11,-999)</f>
        <v>12.3</v>
      </c>
      <c r="E344" s="9">
        <f>IF(Raw!$G344&gt;$C$8,IF(Raw!$Q344&gt;$C$8,IF(Raw!$N344&gt;$C$9,IF(Raw!$N344&lt;$A$9,IF(Raw!$X344&gt;$C$9,IF(Raw!$X344&lt;$A$9,Raw!H344,-999),-999),-999),-999),-999),-999)</f>
        <v>1.0927450000000001</v>
      </c>
      <c r="F344" s="9">
        <f>IF(Raw!$G344&gt;$C$8,IF(Raw!$Q344&gt;$C$8,IF(Raw!$N344&gt;$C$9,IF(Raw!$N344&lt;$A$9,IF(Raw!$X344&gt;$C$9,IF(Raw!$X344&lt;$A$9,Raw!I344,-999),-999),-999),-999),-999),-999)</f>
        <v>1.930075</v>
      </c>
      <c r="G344" s="9">
        <f>Raw!G344</f>
        <v>0.99312100000000003</v>
      </c>
      <c r="H344" s="9">
        <f>IF(Raw!$G344&gt;$C$8,IF(Raw!$Q344&gt;$C$8,IF(Raw!$N344&gt;$C$9,IF(Raw!$N344&lt;$A$9,IF(Raw!$X344&gt;$C$9,IF(Raw!$X344&lt;$A$9,Raw!L344,-999),-999),-999),-999),-999),-999)</f>
        <v>783.6</v>
      </c>
      <c r="I344" s="9">
        <f>IF(Raw!$G344&gt;$C$8,IF(Raw!$Q344&gt;$C$8,IF(Raw!$N344&gt;$C$9,IF(Raw!$N344&lt;$A$9,IF(Raw!$X344&gt;$C$9,IF(Raw!$X344&lt;$A$9,Raw!M344,-999),-999),-999),-999),-999),-999)</f>
        <v>0.28080100000000002</v>
      </c>
      <c r="J344" s="9">
        <f>IF(Raw!$G344&gt;$C$8,IF(Raw!$Q344&gt;$C$8,IF(Raw!$N344&gt;$C$9,IF(Raw!$N344&lt;$A$9,IF(Raw!$X344&gt;$C$9,IF(Raw!$X344&lt;$A$9,Raw!N344,-999),-999),-999),-999),-999),-999)</f>
        <v>439</v>
      </c>
      <c r="K344" s="9">
        <f>IF(Raw!$G344&gt;$C$8,IF(Raw!$Q344&gt;$C$8,IF(Raw!$N344&gt;$C$9,IF(Raw!$N344&lt;$A$9,IF(Raw!$X344&gt;$C$9,IF(Raw!$X344&lt;$A$9,Raw!R344,-999),-999),-999),-999),-999),-999)</f>
        <v>1.094441</v>
      </c>
      <c r="L344" s="9">
        <f>IF(Raw!$G344&gt;$C$8,IF(Raw!$Q344&gt;$C$8,IF(Raw!$N344&gt;$C$9,IF(Raw!$N344&lt;$A$9,IF(Raw!$X344&gt;$C$9,IF(Raw!$X344&lt;$A$9,Raw!S344,-999),-999),-999),-999),-999),-999)</f>
        <v>1.9500420000000001</v>
      </c>
      <c r="M344" s="9">
        <f>Raw!Q344</f>
        <v>0.99218099999999998</v>
      </c>
      <c r="N344" s="9">
        <f>IF(Raw!$G344&gt;$C$8,IF(Raw!$Q344&gt;$C$8,IF(Raw!$N344&gt;$C$9,IF(Raw!$N344&lt;$A$9,IF(Raw!$X344&gt;$C$9,IF(Raw!$X344&lt;$A$9,Raw!V344,-999),-999),-999),-999),-999),-999)</f>
        <v>778.3</v>
      </c>
      <c r="O344" s="9">
        <f>IF(Raw!$G344&gt;$C$8,IF(Raw!$Q344&gt;$C$8,IF(Raw!$N344&gt;$C$9,IF(Raw!$N344&lt;$A$9,IF(Raw!$X344&gt;$C$9,IF(Raw!$X344&lt;$A$9,Raw!W344,-999),-999),-999),-999),-999),-999)</f>
        <v>0.37081999999999998</v>
      </c>
      <c r="P344" s="9">
        <f>IF(Raw!$G344&gt;$C$8,IF(Raw!$Q344&gt;$C$8,IF(Raw!$N344&gt;$C$9,IF(Raw!$N344&lt;$A$9,IF(Raw!$X344&gt;$C$9,IF(Raw!$X344&lt;$A$9,Raw!X344,-999),-999),-999),-999),-999),-999)</f>
        <v>442</v>
      </c>
      <c r="R344" s="9">
        <f t="shared" si="95"/>
        <v>0.83732999999999991</v>
      </c>
      <c r="S344" s="9">
        <f t="shared" si="96"/>
        <v>0.43383288214188565</v>
      </c>
      <c r="T344" s="9">
        <f t="shared" si="97"/>
        <v>0.85560100000000006</v>
      </c>
      <c r="U344" s="9">
        <f t="shared" si="98"/>
        <v>0.43876029336804029</v>
      </c>
      <c r="V344" s="15">
        <f t="shared" si="99"/>
        <v>0.48361041599999999</v>
      </c>
      <c r="X344" s="11">
        <f t="shared" si="100"/>
        <v>7.404599999999998E+18</v>
      </c>
      <c r="Y344" s="11">
        <f t="shared" si="101"/>
        <v>7.8360000000000005E-18</v>
      </c>
      <c r="Z344" s="11">
        <f t="shared" si="102"/>
        <v>4.3899999999999999E-4</v>
      </c>
      <c r="AA344" s="16">
        <f t="shared" si="103"/>
        <v>2.4839154315666492E-2</v>
      </c>
      <c r="AB344" s="9">
        <f t="shared" si="104"/>
        <v>1.1156934052716385</v>
      </c>
      <c r="AC344" s="9">
        <f t="shared" si="105"/>
        <v>0.97516084568433359</v>
      </c>
      <c r="AD344" s="15">
        <f t="shared" si="106"/>
        <v>56.581217119969232</v>
      </c>
      <c r="AE344" s="3">
        <f t="shared" si="107"/>
        <v>943.45439999999985</v>
      </c>
      <c r="AF344" s="2">
        <f t="shared" si="108"/>
        <v>0.25</v>
      </c>
      <c r="AG344" s="9">
        <f t="shared" si="109"/>
        <v>1.9096608786675757E-2</v>
      </c>
      <c r="AH344" s="2">
        <f t="shared" si="110"/>
        <v>0.92407496082900165</v>
      </c>
    </row>
    <row r="345" spans="1:34">
      <c r="A345" s="1">
        <f>Raw!A345</f>
        <v>332</v>
      </c>
      <c r="B345" s="14">
        <f>Raw!B345</f>
        <v>0.42745370370370367</v>
      </c>
      <c r="C345" s="15">
        <f>Raw!C345</f>
        <v>45</v>
      </c>
      <c r="D345" s="15">
        <f>IF(C345&gt;0.5,Raw!D345*D$11,-999)</f>
        <v>13.2</v>
      </c>
      <c r="E345" s="9">
        <f>IF(Raw!$G345&gt;$C$8,IF(Raw!$Q345&gt;$C$8,IF(Raw!$N345&gt;$C$9,IF(Raw!$N345&lt;$A$9,IF(Raw!$X345&gt;$C$9,IF(Raw!$X345&lt;$A$9,Raw!H345,-999),-999),-999),-999),-999),-999)</f>
        <v>1.061323</v>
      </c>
      <c r="F345" s="9">
        <f>IF(Raw!$G345&gt;$C$8,IF(Raw!$Q345&gt;$C$8,IF(Raw!$N345&gt;$C$9,IF(Raw!$N345&lt;$A$9,IF(Raw!$X345&gt;$C$9,IF(Raw!$X345&lt;$A$9,Raw!I345,-999),-999),-999),-999),-999),-999)</f>
        <v>1.8376749999999999</v>
      </c>
      <c r="G345" s="9">
        <f>Raw!G345</f>
        <v>0.99457799999999996</v>
      </c>
      <c r="H345" s="9">
        <f>IF(Raw!$G345&gt;$C$8,IF(Raw!$Q345&gt;$C$8,IF(Raw!$N345&gt;$C$9,IF(Raw!$N345&lt;$A$9,IF(Raw!$X345&gt;$C$9,IF(Raw!$X345&lt;$A$9,Raw!L345,-999),-999),-999),-999),-999),-999)</f>
        <v>808.8</v>
      </c>
      <c r="I345" s="9">
        <f>IF(Raw!$G345&gt;$C$8,IF(Raw!$Q345&gt;$C$8,IF(Raw!$N345&gt;$C$9,IF(Raw!$N345&lt;$A$9,IF(Raw!$X345&gt;$C$9,IF(Raw!$X345&lt;$A$9,Raw!M345,-999),-999),-999),-999),-999),-999)</f>
        <v>0.37081999999999998</v>
      </c>
      <c r="J345" s="9">
        <f>IF(Raw!$G345&gt;$C$8,IF(Raw!$Q345&gt;$C$8,IF(Raw!$N345&gt;$C$9,IF(Raw!$N345&lt;$A$9,IF(Raw!$X345&gt;$C$9,IF(Raw!$X345&lt;$A$9,Raw!N345,-999),-999),-999),-999),-999),-999)</f>
        <v>324</v>
      </c>
      <c r="K345" s="9">
        <f>IF(Raw!$G345&gt;$C$8,IF(Raw!$Q345&gt;$C$8,IF(Raw!$N345&gt;$C$9,IF(Raw!$N345&lt;$A$9,IF(Raw!$X345&gt;$C$9,IF(Raw!$X345&lt;$A$9,Raw!R345,-999),-999),-999),-999),-999),-999)</f>
        <v>1.068492</v>
      </c>
      <c r="L345" s="9">
        <f>IF(Raw!$G345&gt;$C$8,IF(Raw!$Q345&gt;$C$8,IF(Raw!$N345&gt;$C$9,IF(Raw!$N345&lt;$A$9,IF(Raw!$X345&gt;$C$9,IF(Raw!$X345&lt;$A$9,Raw!S345,-999),-999),-999),-999),-999),-999)</f>
        <v>1.9411050000000001</v>
      </c>
      <c r="M345" s="9">
        <f>Raw!Q345</f>
        <v>0.99312999999999996</v>
      </c>
      <c r="N345" s="9">
        <f>IF(Raw!$G345&gt;$C$8,IF(Raw!$Q345&gt;$C$8,IF(Raw!$N345&gt;$C$9,IF(Raw!$N345&lt;$A$9,IF(Raw!$X345&gt;$C$9,IF(Raw!$X345&lt;$A$9,Raw!V345,-999),-999),-999),-999),-999),-999)</f>
        <v>812</v>
      </c>
      <c r="O345" s="9">
        <f>IF(Raw!$G345&gt;$C$8,IF(Raw!$Q345&gt;$C$8,IF(Raw!$N345&gt;$C$9,IF(Raw!$N345&lt;$A$9,IF(Raw!$X345&gt;$C$9,IF(Raw!$X345&lt;$A$9,Raw!W345,-999),-999),-999),-999),-999),-999)</f>
        <v>0.35919699999999999</v>
      </c>
      <c r="P345" s="9">
        <f>IF(Raw!$G345&gt;$C$8,IF(Raw!$Q345&gt;$C$8,IF(Raw!$N345&gt;$C$9,IF(Raw!$N345&lt;$A$9,IF(Raw!$X345&gt;$C$9,IF(Raw!$X345&lt;$A$9,Raw!X345,-999),-999),-999),-999),-999),-999)</f>
        <v>351</v>
      </c>
      <c r="R345" s="9">
        <f t="shared" si="95"/>
        <v>0.77635199999999993</v>
      </c>
      <c r="S345" s="9">
        <f t="shared" si="96"/>
        <v>0.42246425510495594</v>
      </c>
      <c r="T345" s="9">
        <f t="shared" si="97"/>
        <v>0.87261300000000008</v>
      </c>
      <c r="U345" s="9">
        <f t="shared" si="98"/>
        <v>0.44954446050059116</v>
      </c>
      <c r="V345" s="15">
        <f t="shared" si="99"/>
        <v>0.48139404000000002</v>
      </c>
      <c r="X345" s="11">
        <f t="shared" si="100"/>
        <v>7.9463999999999969E+18</v>
      </c>
      <c r="Y345" s="11">
        <f t="shared" si="101"/>
        <v>8.0879999999999989E-18</v>
      </c>
      <c r="Z345" s="11">
        <f t="shared" si="102"/>
        <v>3.2399999999999996E-4</v>
      </c>
      <c r="AA345" s="16">
        <f t="shared" si="103"/>
        <v>2.039885814854105E-2</v>
      </c>
      <c r="AB345" s="9">
        <f t="shared" si="104"/>
        <v>1.0862923088055729</v>
      </c>
      <c r="AC345" s="9">
        <f t="shared" si="105"/>
        <v>0.97960114185145886</v>
      </c>
      <c r="AD345" s="15">
        <f t="shared" si="106"/>
        <v>62.959438730064974</v>
      </c>
      <c r="AE345" s="3">
        <f t="shared" si="107"/>
        <v>973.79519999999957</v>
      </c>
      <c r="AF345" s="2">
        <f t="shared" si="108"/>
        <v>0.25</v>
      </c>
      <c r="AG345" s="9">
        <f t="shared" si="109"/>
        <v>2.1771589936405447E-2</v>
      </c>
      <c r="AH345" s="2">
        <f t="shared" si="110"/>
        <v>1.0535159065365707</v>
      </c>
    </row>
    <row r="346" spans="1:34">
      <c r="A346" s="1">
        <f>Raw!A346</f>
        <v>333</v>
      </c>
      <c r="B346" s="14">
        <f>Raw!B346</f>
        <v>0.42751157407407409</v>
      </c>
      <c r="C346" s="15">
        <f>Raw!C346</f>
        <v>43.9</v>
      </c>
      <c r="D346" s="15">
        <f>IF(C346&gt;0.5,Raw!D346*D$11,-999)</f>
        <v>14.1</v>
      </c>
      <c r="E346" s="9">
        <f>IF(Raw!$G346&gt;$C$8,IF(Raw!$Q346&gt;$C$8,IF(Raw!$N346&gt;$C$9,IF(Raw!$N346&lt;$A$9,IF(Raw!$X346&gt;$C$9,IF(Raw!$X346&lt;$A$9,Raw!H346,-999),-999),-999),-999),-999),-999)</f>
        <v>1.0616099999999999</v>
      </c>
      <c r="F346" s="9">
        <f>IF(Raw!$G346&gt;$C$8,IF(Raw!$Q346&gt;$C$8,IF(Raw!$N346&gt;$C$9,IF(Raw!$N346&lt;$A$9,IF(Raw!$X346&gt;$C$9,IF(Raw!$X346&lt;$A$9,Raw!I346,-999),-999),-999),-999),-999),-999)</f>
        <v>1.8553630000000001</v>
      </c>
      <c r="G346" s="9">
        <f>Raw!G346</f>
        <v>0.99278299999999997</v>
      </c>
      <c r="H346" s="9">
        <f>IF(Raw!$G346&gt;$C$8,IF(Raw!$Q346&gt;$C$8,IF(Raw!$N346&gt;$C$9,IF(Raw!$N346&lt;$A$9,IF(Raw!$X346&gt;$C$9,IF(Raw!$X346&lt;$A$9,Raw!L346,-999),-999),-999),-999),-999),-999)</f>
        <v>799.5</v>
      </c>
      <c r="I346" s="9">
        <f>IF(Raw!$G346&gt;$C$8,IF(Raw!$Q346&gt;$C$8,IF(Raw!$N346&gt;$C$9,IF(Raw!$N346&lt;$A$9,IF(Raw!$X346&gt;$C$9,IF(Raw!$X346&lt;$A$9,Raw!M346,-999),-999),-999),-999),-999),-999)</f>
        <v>0.29974299999999998</v>
      </c>
      <c r="J346" s="9">
        <f>IF(Raw!$G346&gt;$C$8,IF(Raw!$Q346&gt;$C$8,IF(Raw!$N346&gt;$C$9,IF(Raw!$N346&lt;$A$9,IF(Raw!$X346&gt;$C$9,IF(Raw!$X346&lt;$A$9,Raw!N346,-999),-999),-999),-999),-999),-999)</f>
        <v>358</v>
      </c>
      <c r="K346" s="9">
        <f>IF(Raw!$G346&gt;$C$8,IF(Raw!$Q346&gt;$C$8,IF(Raw!$N346&gt;$C$9,IF(Raw!$N346&lt;$A$9,IF(Raw!$X346&gt;$C$9,IF(Raw!$X346&lt;$A$9,Raw!R346,-999),-999),-999),-999),-999),-999)</f>
        <v>1.116832</v>
      </c>
      <c r="L346" s="9">
        <f>IF(Raw!$G346&gt;$C$8,IF(Raw!$Q346&gt;$C$8,IF(Raw!$N346&gt;$C$9,IF(Raw!$N346&lt;$A$9,IF(Raw!$X346&gt;$C$9,IF(Raw!$X346&lt;$A$9,Raw!S346,-999),-999),-999),-999),-999),-999)</f>
        <v>2.0148670000000002</v>
      </c>
      <c r="M346" s="9">
        <f>Raw!Q346</f>
        <v>0.99229699999999998</v>
      </c>
      <c r="N346" s="9">
        <f>IF(Raw!$G346&gt;$C$8,IF(Raw!$Q346&gt;$C$8,IF(Raw!$N346&gt;$C$9,IF(Raw!$N346&lt;$A$9,IF(Raw!$X346&gt;$C$9,IF(Raw!$X346&lt;$A$9,Raw!V346,-999),-999),-999),-999),-999),-999)</f>
        <v>772.7</v>
      </c>
      <c r="O346" s="9">
        <f>IF(Raw!$G346&gt;$C$8,IF(Raw!$Q346&gt;$C$8,IF(Raw!$N346&gt;$C$9,IF(Raw!$N346&lt;$A$9,IF(Raw!$X346&gt;$C$9,IF(Raw!$X346&lt;$A$9,Raw!W346,-999),-999),-999),-999),-999),-999)</f>
        <v>0.34422900000000001</v>
      </c>
      <c r="P346" s="9">
        <f>IF(Raw!$G346&gt;$C$8,IF(Raw!$Q346&gt;$C$8,IF(Raw!$N346&gt;$C$9,IF(Raw!$N346&lt;$A$9,IF(Raw!$X346&gt;$C$9,IF(Raw!$X346&lt;$A$9,Raw!X346,-999),-999),-999),-999),-999),-999)</f>
        <v>425</v>
      </c>
      <c r="R346" s="9">
        <f t="shared" si="95"/>
        <v>0.79375300000000015</v>
      </c>
      <c r="S346" s="9">
        <f t="shared" si="96"/>
        <v>0.42781547330630182</v>
      </c>
      <c r="T346" s="9">
        <f t="shared" si="97"/>
        <v>0.89803500000000014</v>
      </c>
      <c r="U346" s="9">
        <f t="shared" si="98"/>
        <v>0.44570435666473274</v>
      </c>
      <c r="V346" s="15">
        <f t="shared" si="99"/>
        <v>0.49968701600000004</v>
      </c>
      <c r="X346" s="11">
        <f t="shared" si="100"/>
        <v>8.488199999999998E+18</v>
      </c>
      <c r="Y346" s="11">
        <f t="shared" si="101"/>
        <v>7.9949999999999994E-18</v>
      </c>
      <c r="Z346" s="11">
        <f t="shared" si="102"/>
        <v>3.5799999999999997E-4</v>
      </c>
      <c r="AA346" s="16">
        <f t="shared" si="103"/>
        <v>2.3718763308366884E-2</v>
      </c>
      <c r="AB346" s="9">
        <f t="shared" si="104"/>
        <v>1.1381322796076292</v>
      </c>
      <c r="AC346" s="9">
        <f t="shared" si="105"/>
        <v>0.97628123669163325</v>
      </c>
      <c r="AD346" s="15">
        <f t="shared" si="106"/>
        <v>66.253528794320928</v>
      </c>
      <c r="AE346" s="3">
        <f t="shared" si="107"/>
        <v>962.59799999999962</v>
      </c>
      <c r="AF346" s="2">
        <f t="shared" si="108"/>
        <v>0.25</v>
      </c>
      <c r="AG346" s="9">
        <f t="shared" si="109"/>
        <v>2.2714989560031661E-2</v>
      </c>
      <c r="AH346" s="2">
        <f t="shared" si="110"/>
        <v>1.0991665233548167</v>
      </c>
    </row>
    <row r="347" spans="1:34">
      <c r="A347" s="1">
        <f>Raw!A347</f>
        <v>334</v>
      </c>
      <c r="B347" s="14">
        <f>Raw!B347</f>
        <v>0.42756944444444445</v>
      </c>
      <c r="C347" s="15">
        <f>Raw!C347</f>
        <v>43.2</v>
      </c>
      <c r="D347" s="15">
        <f>IF(C347&gt;0.5,Raw!D347*D$11,-999)</f>
        <v>15</v>
      </c>
      <c r="E347" s="9">
        <f>IF(Raw!$G347&gt;$C$8,IF(Raw!$Q347&gt;$C$8,IF(Raw!$N347&gt;$C$9,IF(Raw!$N347&lt;$A$9,IF(Raw!$X347&gt;$C$9,IF(Raw!$X347&lt;$A$9,Raw!H347,-999),-999),-999),-999),-999),-999)</f>
        <v>1.1331290000000001</v>
      </c>
      <c r="F347" s="9">
        <f>IF(Raw!$G347&gt;$C$8,IF(Raw!$Q347&gt;$C$8,IF(Raw!$N347&gt;$C$9,IF(Raw!$N347&lt;$A$9,IF(Raw!$X347&gt;$C$9,IF(Raw!$X347&lt;$A$9,Raw!I347,-999),-999),-999),-999),-999),-999)</f>
        <v>1.7244109999999999</v>
      </c>
      <c r="G347" s="9">
        <f>Raw!G347</f>
        <v>0.87977399999999994</v>
      </c>
      <c r="H347" s="9">
        <f>IF(Raw!$G347&gt;$C$8,IF(Raw!$Q347&gt;$C$8,IF(Raw!$N347&gt;$C$9,IF(Raw!$N347&lt;$A$9,IF(Raw!$X347&gt;$C$9,IF(Raw!$X347&lt;$A$9,Raw!L347,-999),-999),-999),-999),-999),-999)</f>
        <v>900</v>
      </c>
      <c r="I347" s="9">
        <f>IF(Raw!$G347&gt;$C$8,IF(Raw!$Q347&gt;$C$8,IF(Raw!$N347&gt;$C$9,IF(Raw!$N347&lt;$A$9,IF(Raw!$X347&gt;$C$9,IF(Raw!$X347&lt;$A$9,Raw!M347,-999),-999),-999),-999),-999),-999)</f>
        <v>0.14164099999999999</v>
      </c>
      <c r="J347" s="9">
        <f>IF(Raw!$G347&gt;$C$8,IF(Raw!$Q347&gt;$C$8,IF(Raw!$N347&gt;$C$9,IF(Raw!$N347&lt;$A$9,IF(Raw!$X347&gt;$C$9,IF(Raw!$X347&lt;$A$9,Raw!N347,-999),-999),-999),-999),-999),-999)</f>
        <v>719</v>
      </c>
      <c r="K347" s="9">
        <f>IF(Raw!$G347&gt;$C$8,IF(Raw!$Q347&gt;$C$8,IF(Raw!$N347&gt;$C$9,IF(Raw!$N347&lt;$A$9,IF(Raw!$X347&gt;$C$9,IF(Raw!$X347&lt;$A$9,Raw!R347,-999),-999),-999),-999),-999),-999)</f>
        <v>1.0996760000000001</v>
      </c>
      <c r="L347" s="9">
        <f>IF(Raw!$G347&gt;$C$8,IF(Raw!$Q347&gt;$C$8,IF(Raw!$N347&gt;$C$9,IF(Raw!$N347&lt;$A$9,IF(Raw!$X347&gt;$C$9,IF(Raw!$X347&lt;$A$9,Raw!S347,-999),-999),-999),-999),-999),-999)</f>
        <v>1.936965</v>
      </c>
      <c r="M347" s="9">
        <f>Raw!Q347</f>
        <v>0.99299599999999999</v>
      </c>
      <c r="N347" s="9">
        <f>IF(Raw!$G347&gt;$C$8,IF(Raw!$Q347&gt;$C$8,IF(Raw!$N347&gt;$C$9,IF(Raw!$N347&lt;$A$9,IF(Raw!$X347&gt;$C$9,IF(Raw!$X347&lt;$A$9,Raw!V347,-999),-999),-999),-999),-999),-999)</f>
        <v>774.9</v>
      </c>
      <c r="O347" s="9">
        <f>IF(Raw!$G347&gt;$C$8,IF(Raw!$Q347&gt;$C$8,IF(Raw!$N347&gt;$C$9,IF(Raw!$N347&lt;$A$9,IF(Raw!$X347&gt;$C$9,IF(Raw!$X347&lt;$A$9,Raw!W347,-999),-999),-999),-999),-999),-999)</f>
        <v>0.367452</v>
      </c>
      <c r="P347" s="9">
        <f>IF(Raw!$G347&gt;$C$8,IF(Raw!$Q347&gt;$C$8,IF(Raw!$N347&gt;$C$9,IF(Raw!$N347&lt;$A$9,IF(Raw!$X347&gt;$C$9,IF(Raw!$X347&lt;$A$9,Raw!X347,-999),-999),-999),-999),-999),-999)</f>
        <v>357</v>
      </c>
      <c r="R347" s="9">
        <f t="shared" si="95"/>
        <v>0.59128199999999986</v>
      </c>
      <c r="S347" s="9">
        <f t="shared" si="96"/>
        <v>0.34288925320007813</v>
      </c>
      <c r="T347" s="9">
        <f t="shared" si="97"/>
        <v>0.83728899999999995</v>
      </c>
      <c r="U347" s="9">
        <f t="shared" si="98"/>
        <v>0.43226852317930364</v>
      </c>
      <c r="V347" s="15">
        <f t="shared" si="99"/>
        <v>0.48036731999999999</v>
      </c>
      <c r="X347" s="11">
        <f t="shared" si="100"/>
        <v>9.029999999999999E+18</v>
      </c>
      <c r="Y347" s="11">
        <f t="shared" si="101"/>
        <v>8.9999999999999999E-18</v>
      </c>
      <c r="Z347" s="11">
        <f t="shared" si="102"/>
        <v>7.1900000000000002E-4</v>
      </c>
      <c r="AA347" s="16">
        <f t="shared" si="103"/>
        <v>5.520720047755874E-2</v>
      </c>
      <c r="AB347" s="9">
        <f t="shared" si="104"/>
        <v>1.1459003816806548</v>
      </c>
      <c r="AC347" s="9">
        <f t="shared" si="105"/>
        <v>0.94479279952244122</v>
      </c>
      <c r="AD347" s="15">
        <f t="shared" si="106"/>
        <v>76.783310817188791</v>
      </c>
      <c r="AE347" s="3">
        <f t="shared" si="107"/>
        <v>1083.5999999999997</v>
      </c>
      <c r="AF347" s="2">
        <f t="shared" si="108"/>
        <v>0.25</v>
      </c>
      <c r="AG347" s="9">
        <f t="shared" si="109"/>
        <v>2.5531544901356652E-2</v>
      </c>
      <c r="AH347" s="2">
        <f t="shared" si="110"/>
        <v>1.2354581705148922</v>
      </c>
    </row>
    <row r="348" spans="1:34">
      <c r="A348" s="1">
        <f>Raw!A348</f>
        <v>335</v>
      </c>
      <c r="B348" s="14">
        <f>Raw!B348</f>
        <v>0.42761574074074077</v>
      </c>
      <c r="C348" s="15">
        <f>Raw!C348</f>
        <v>42.3</v>
      </c>
      <c r="D348" s="15">
        <f>IF(C348&gt;0.5,Raw!D348*D$11,-999)</f>
        <v>15.8</v>
      </c>
      <c r="E348" s="9">
        <f>IF(Raw!$G348&gt;$C$8,IF(Raw!$Q348&gt;$C$8,IF(Raw!$N348&gt;$C$9,IF(Raw!$N348&lt;$A$9,IF(Raw!$X348&gt;$C$9,IF(Raw!$X348&lt;$A$9,Raw!H348,-999),-999),-999),-999),-999),-999)</f>
        <v>1.052627</v>
      </c>
      <c r="F348" s="9">
        <f>IF(Raw!$G348&gt;$C$8,IF(Raw!$Q348&gt;$C$8,IF(Raw!$N348&gt;$C$9,IF(Raw!$N348&lt;$A$9,IF(Raw!$X348&gt;$C$9,IF(Raw!$X348&lt;$A$9,Raw!I348,-999),-999),-999),-999),-999),-999)</f>
        <v>1.822085</v>
      </c>
      <c r="G348" s="9">
        <f>Raw!G348</f>
        <v>0.988452</v>
      </c>
      <c r="H348" s="9">
        <f>IF(Raw!$G348&gt;$C$8,IF(Raw!$Q348&gt;$C$8,IF(Raw!$N348&gt;$C$9,IF(Raw!$N348&lt;$A$9,IF(Raw!$X348&gt;$C$9,IF(Raw!$X348&lt;$A$9,Raw!L348,-999),-999),-999),-999),-999),-999)</f>
        <v>766.6</v>
      </c>
      <c r="I348" s="9">
        <f>IF(Raw!$G348&gt;$C$8,IF(Raw!$Q348&gt;$C$8,IF(Raw!$N348&gt;$C$9,IF(Raw!$N348&lt;$A$9,IF(Raw!$X348&gt;$C$9,IF(Raw!$X348&lt;$A$9,Raw!M348,-999),-999),-999),-999),-999),-999)</f>
        <v>0.35006900000000002</v>
      </c>
      <c r="J348" s="9">
        <f>IF(Raw!$G348&gt;$C$8,IF(Raw!$Q348&gt;$C$8,IF(Raw!$N348&gt;$C$9,IF(Raw!$N348&lt;$A$9,IF(Raw!$X348&gt;$C$9,IF(Raw!$X348&lt;$A$9,Raw!N348,-999),-999),-999),-999),-999),-999)</f>
        <v>338</v>
      </c>
      <c r="K348" s="9">
        <f>IF(Raw!$G348&gt;$C$8,IF(Raw!$Q348&gt;$C$8,IF(Raw!$N348&gt;$C$9,IF(Raw!$N348&lt;$A$9,IF(Raw!$X348&gt;$C$9,IF(Raw!$X348&lt;$A$9,Raw!R348,-999),-999),-999),-999),-999),-999)</f>
        <v>1.0825640000000001</v>
      </c>
      <c r="L348" s="9">
        <f>IF(Raw!$G348&gt;$C$8,IF(Raw!$Q348&gt;$C$8,IF(Raw!$N348&gt;$C$9,IF(Raw!$N348&lt;$A$9,IF(Raw!$X348&gt;$C$9,IF(Raw!$X348&lt;$A$9,Raw!S348,-999),-999),-999),-999),-999),-999)</f>
        <v>1.936849</v>
      </c>
      <c r="M348" s="9">
        <f>Raw!Q348</f>
        <v>0.99544999999999995</v>
      </c>
      <c r="N348" s="9">
        <f>IF(Raw!$G348&gt;$C$8,IF(Raw!$Q348&gt;$C$8,IF(Raw!$N348&gt;$C$9,IF(Raw!$N348&lt;$A$9,IF(Raw!$X348&gt;$C$9,IF(Raw!$X348&lt;$A$9,Raw!V348,-999),-999),-999),-999),-999),-999)</f>
        <v>761.2</v>
      </c>
      <c r="O348" s="9">
        <f>IF(Raw!$G348&gt;$C$8,IF(Raw!$Q348&gt;$C$8,IF(Raw!$N348&gt;$C$9,IF(Raw!$N348&lt;$A$9,IF(Raw!$X348&gt;$C$9,IF(Raw!$X348&lt;$A$9,Raw!W348,-999),-999),-999),-999),-999),-999)</f>
        <v>0.37081999999999998</v>
      </c>
      <c r="P348" s="9">
        <f>IF(Raw!$G348&gt;$C$8,IF(Raw!$Q348&gt;$C$8,IF(Raw!$N348&gt;$C$9,IF(Raw!$N348&lt;$A$9,IF(Raw!$X348&gt;$C$9,IF(Raw!$X348&lt;$A$9,Raw!X348,-999),-999),-999),-999),-999),-999)</f>
        <v>359</v>
      </c>
      <c r="R348" s="9">
        <f t="shared" si="95"/>
        <v>0.76945799999999998</v>
      </c>
      <c r="S348" s="9">
        <f t="shared" si="96"/>
        <v>0.42229533748425568</v>
      </c>
      <c r="T348" s="9">
        <f t="shared" si="97"/>
        <v>0.85428499999999996</v>
      </c>
      <c r="U348" s="9">
        <f t="shared" si="98"/>
        <v>0.44106948967111009</v>
      </c>
      <c r="V348" s="15">
        <f t="shared" si="99"/>
        <v>0.48033855200000003</v>
      </c>
      <c r="X348" s="11">
        <f t="shared" si="100"/>
        <v>9.5116E+18</v>
      </c>
      <c r="Y348" s="11">
        <f t="shared" si="101"/>
        <v>7.6659999999999991E-18</v>
      </c>
      <c r="Z348" s="11">
        <f t="shared" si="102"/>
        <v>3.3799999999999998E-4</v>
      </c>
      <c r="AA348" s="16">
        <f t="shared" si="103"/>
        <v>2.4052787876352528E-2</v>
      </c>
      <c r="AB348" s="9">
        <f t="shared" si="104"/>
        <v>1.1031119358909498</v>
      </c>
      <c r="AC348" s="9">
        <f t="shared" si="105"/>
        <v>0.97594721212364755</v>
      </c>
      <c r="AD348" s="15">
        <f t="shared" si="106"/>
        <v>71.162094308735291</v>
      </c>
      <c r="AE348" s="3">
        <f t="shared" si="107"/>
        <v>922.98639999999966</v>
      </c>
      <c r="AF348" s="2">
        <f t="shared" si="108"/>
        <v>0.25</v>
      </c>
      <c r="AG348" s="9">
        <f t="shared" si="109"/>
        <v>2.4144175862062526E-2</v>
      </c>
      <c r="AH348" s="2">
        <f t="shared" si="110"/>
        <v>1.1683241047253894</v>
      </c>
    </row>
    <row r="349" spans="1:34">
      <c r="A349" s="1">
        <f>Raw!A349</f>
        <v>336</v>
      </c>
      <c r="B349" s="14">
        <f>Raw!B349</f>
        <v>0.42767361111111107</v>
      </c>
      <c r="C349" s="15">
        <f>Raw!C349</f>
        <v>41</v>
      </c>
      <c r="D349" s="15">
        <f>IF(C349&gt;0.5,Raw!D349*D$11,-999)</f>
        <v>16.7</v>
      </c>
      <c r="E349" s="9">
        <f>IF(Raw!$G349&gt;$C$8,IF(Raw!$Q349&gt;$C$8,IF(Raw!$N349&gt;$C$9,IF(Raw!$N349&lt;$A$9,IF(Raw!$X349&gt;$C$9,IF(Raw!$X349&lt;$A$9,Raw!H349,-999),-999),-999),-999),-999),-999)</f>
        <v>1.046654</v>
      </c>
      <c r="F349" s="9">
        <f>IF(Raw!$G349&gt;$C$8,IF(Raw!$Q349&gt;$C$8,IF(Raw!$N349&gt;$C$9,IF(Raw!$N349&lt;$A$9,IF(Raw!$X349&gt;$C$9,IF(Raw!$X349&lt;$A$9,Raw!I349,-999),-999),-999),-999),-999),-999)</f>
        <v>1.8215079999999999</v>
      </c>
      <c r="G349" s="9">
        <f>Raw!G349</f>
        <v>0.99274399999999996</v>
      </c>
      <c r="H349" s="9">
        <f>IF(Raw!$G349&gt;$C$8,IF(Raw!$Q349&gt;$C$8,IF(Raw!$N349&gt;$C$9,IF(Raw!$N349&lt;$A$9,IF(Raw!$X349&gt;$C$9,IF(Raw!$X349&lt;$A$9,Raw!L349,-999),-999),-999),-999),-999),-999)</f>
        <v>775.8</v>
      </c>
      <c r="I349" s="9">
        <f>IF(Raw!$G349&gt;$C$8,IF(Raw!$Q349&gt;$C$8,IF(Raw!$N349&gt;$C$9,IF(Raw!$N349&lt;$A$9,IF(Raw!$X349&gt;$C$9,IF(Raw!$X349&lt;$A$9,Raw!M349,-999),-999),-999),-999),-999),-999)</f>
        <v>0.37081999999999998</v>
      </c>
      <c r="J349" s="9">
        <f>IF(Raw!$G349&gt;$C$8,IF(Raw!$Q349&gt;$C$8,IF(Raw!$N349&gt;$C$9,IF(Raw!$N349&lt;$A$9,IF(Raw!$X349&gt;$C$9,IF(Raw!$X349&lt;$A$9,Raw!N349,-999),-999),-999),-999),-999),-999)</f>
        <v>376</v>
      </c>
      <c r="K349" s="9">
        <f>IF(Raw!$G349&gt;$C$8,IF(Raw!$Q349&gt;$C$8,IF(Raw!$N349&gt;$C$9,IF(Raw!$N349&lt;$A$9,IF(Raw!$X349&gt;$C$9,IF(Raw!$X349&lt;$A$9,Raw!R349,-999),-999),-999),-999),-999),-999)</f>
        <v>1.0291360000000001</v>
      </c>
      <c r="L349" s="9">
        <f>IF(Raw!$G349&gt;$C$8,IF(Raw!$Q349&gt;$C$8,IF(Raw!$N349&gt;$C$9,IF(Raw!$N349&lt;$A$9,IF(Raw!$X349&gt;$C$9,IF(Raw!$X349&lt;$A$9,Raw!S349,-999),-999),-999),-999),-999),-999)</f>
        <v>1.8580140000000001</v>
      </c>
      <c r="M349" s="9">
        <f>Raw!Q349</f>
        <v>0.99567799999999995</v>
      </c>
      <c r="N349" s="9">
        <f>IF(Raw!$G349&gt;$C$8,IF(Raw!$Q349&gt;$C$8,IF(Raw!$N349&gt;$C$9,IF(Raw!$N349&lt;$A$9,IF(Raw!$X349&gt;$C$9,IF(Raw!$X349&lt;$A$9,Raw!V349,-999),-999),-999),-999),-999),-999)</f>
        <v>780.2</v>
      </c>
      <c r="O349" s="9">
        <f>IF(Raw!$G349&gt;$C$8,IF(Raw!$Q349&gt;$C$8,IF(Raw!$N349&gt;$C$9,IF(Raw!$N349&lt;$A$9,IF(Raw!$X349&gt;$C$9,IF(Raw!$X349&lt;$A$9,Raw!W349,-999),-999),-999),-999),-999),-999)</f>
        <v>0.26221499999999998</v>
      </c>
      <c r="P349" s="9">
        <f>IF(Raw!$G349&gt;$C$8,IF(Raw!$Q349&gt;$C$8,IF(Raw!$N349&gt;$C$9,IF(Raw!$N349&lt;$A$9,IF(Raw!$X349&gt;$C$9,IF(Raw!$X349&lt;$A$9,Raw!X349,-999),-999),-999),-999),-999),-999)</f>
        <v>340</v>
      </c>
      <c r="R349" s="9">
        <f t="shared" si="95"/>
        <v>0.77485399999999993</v>
      </c>
      <c r="S349" s="9">
        <f t="shared" si="96"/>
        <v>0.42539148881037031</v>
      </c>
      <c r="T349" s="9">
        <f t="shared" si="97"/>
        <v>0.828878</v>
      </c>
      <c r="U349" s="9">
        <f t="shared" si="98"/>
        <v>0.44610966332869395</v>
      </c>
      <c r="V349" s="15">
        <f t="shared" si="99"/>
        <v>0.46078747200000003</v>
      </c>
      <c r="X349" s="11">
        <f t="shared" si="100"/>
        <v>1.0053399999999998E+19</v>
      </c>
      <c r="Y349" s="11">
        <f t="shared" si="101"/>
        <v>7.7579999999999999E-18</v>
      </c>
      <c r="Z349" s="11">
        <f t="shared" si="102"/>
        <v>3.7599999999999998E-4</v>
      </c>
      <c r="AA349" s="16">
        <f t="shared" si="103"/>
        <v>2.8490344702513472E-2</v>
      </c>
      <c r="AB349" s="9">
        <f t="shared" si="104"/>
        <v>1.0527510199363299</v>
      </c>
      <c r="AC349" s="9">
        <f t="shared" si="105"/>
        <v>0.97150965529748667</v>
      </c>
      <c r="AD349" s="15">
        <f t="shared" si="106"/>
        <v>75.772193357748606</v>
      </c>
      <c r="AE349" s="3">
        <f t="shared" si="107"/>
        <v>934.06319999999971</v>
      </c>
      <c r="AF349" s="2">
        <f t="shared" si="108"/>
        <v>0.25</v>
      </c>
      <c r="AG349" s="9">
        <f t="shared" si="109"/>
        <v>2.6002082821924566E-2</v>
      </c>
      <c r="AH349" s="2">
        <f t="shared" si="110"/>
        <v>1.2582272556113379</v>
      </c>
    </row>
    <row r="350" spans="1:34">
      <c r="A350" s="1">
        <f>Raw!A350</f>
        <v>337</v>
      </c>
      <c r="B350" s="14">
        <f>Raw!B350</f>
        <v>0.42773148148148149</v>
      </c>
      <c r="C350" s="15">
        <f>Raw!C350</f>
        <v>41</v>
      </c>
      <c r="D350" s="15">
        <f>IF(C350&gt;0.5,Raw!D350*D$11,-999)</f>
        <v>16.7</v>
      </c>
      <c r="E350" s="9">
        <f>IF(Raw!$G350&gt;$C$8,IF(Raw!$Q350&gt;$C$8,IF(Raw!$N350&gt;$C$9,IF(Raw!$N350&lt;$A$9,IF(Raw!$X350&gt;$C$9,IF(Raw!$X350&lt;$A$9,Raw!H350,-999),-999),-999),-999),-999),-999)</f>
        <v>1.0299069999999999</v>
      </c>
      <c r="F350" s="9">
        <f>IF(Raw!$G350&gt;$C$8,IF(Raw!$Q350&gt;$C$8,IF(Raw!$N350&gt;$C$9,IF(Raw!$N350&lt;$A$9,IF(Raw!$X350&gt;$C$9,IF(Raw!$X350&lt;$A$9,Raw!I350,-999),-999),-999),-999),-999),-999)</f>
        <v>1.7888949999999999</v>
      </c>
      <c r="G350" s="9">
        <f>Raw!G350</f>
        <v>0.99293299999999995</v>
      </c>
      <c r="H350" s="9">
        <f>IF(Raw!$G350&gt;$C$8,IF(Raw!$Q350&gt;$C$8,IF(Raw!$N350&gt;$C$9,IF(Raw!$N350&lt;$A$9,IF(Raw!$X350&gt;$C$9,IF(Raw!$X350&lt;$A$9,Raw!L350,-999),-999),-999),-999),-999),-999)</f>
        <v>766.3</v>
      </c>
      <c r="I350" s="9">
        <f>IF(Raw!$G350&gt;$C$8,IF(Raw!$Q350&gt;$C$8,IF(Raw!$N350&gt;$C$9,IF(Raw!$N350&lt;$A$9,IF(Raw!$X350&gt;$C$9,IF(Raw!$X350&lt;$A$9,Raw!M350,-999),-999),-999),-999),-999),-999)</f>
        <v>0.37081999999999998</v>
      </c>
      <c r="J350" s="9">
        <f>IF(Raw!$G350&gt;$C$8,IF(Raw!$Q350&gt;$C$8,IF(Raw!$N350&gt;$C$9,IF(Raw!$N350&lt;$A$9,IF(Raw!$X350&gt;$C$9,IF(Raw!$X350&lt;$A$9,Raw!N350,-999),-999),-999),-999),-999),-999)</f>
        <v>340</v>
      </c>
      <c r="K350" s="9">
        <f>IF(Raw!$G350&gt;$C$8,IF(Raw!$Q350&gt;$C$8,IF(Raw!$N350&gt;$C$9,IF(Raw!$N350&lt;$A$9,IF(Raw!$X350&gt;$C$9,IF(Raw!$X350&lt;$A$9,Raw!R350,-999),-999),-999),-999),-999),-999)</f>
        <v>1.0179929999999999</v>
      </c>
      <c r="L350" s="9">
        <f>IF(Raw!$G350&gt;$C$8,IF(Raw!$Q350&gt;$C$8,IF(Raw!$N350&gt;$C$9,IF(Raw!$N350&lt;$A$9,IF(Raw!$X350&gt;$C$9,IF(Raw!$X350&lt;$A$9,Raw!S350,-999),-999),-999),-999),-999),-999)</f>
        <v>1.8963680000000001</v>
      </c>
      <c r="M350" s="9">
        <f>Raw!Q350</f>
        <v>0.99421300000000001</v>
      </c>
      <c r="N350" s="9">
        <f>IF(Raw!$G350&gt;$C$8,IF(Raw!$Q350&gt;$C$8,IF(Raw!$N350&gt;$C$9,IF(Raw!$N350&lt;$A$9,IF(Raw!$X350&gt;$C$9,IF(Raw!$X350&lt;$A$9,Raw!V350,-999),-999),-999),-999),-999),-999)</f>
        <v>775.2</v>
      </c>
      <c r="O350" s="9">
        <f>IF(Raw!$G350&gt;$C$8,IF(Raw!$Q350&gt;$C$8,IF(Raw!$N350&gt;$C$9,IF(Raw!$N350&lt;$A$9,IF(Raw!$X350&gt;$C$9,IF(Raw!$X350&lt;$A$9,Raw!W350,-999),-999),-999),-999),-999),-999)</f>
        <v>0.23219100000000001</v>
      </c>
      <c r="P350" s="9">
        <f>IF(Raw!$G350&gt;$C$8,IF(Raw!$Q350&gt;$C$8,IF(Raw!$N350&gt;$C$9,IF(Raw!$N350&lt;$A$9,IF(Raw!$X350&gt;$C$9,IF(Raw!$X350&lt;$A$9,Raw!X350,-999),-999),-999),-999),-999),-999)</f>
        <v>283</v>
      </c>
      <c r="R350" s="9">
        <f t="shared" si="95"/>
        <v>0.758988</v>
      </c>
      <c r="S350" s="9">
        <f t="shared" si="96"/>
        <v>0.42427755681579971</v>
      </c>
      <c r="T350" s="9">
        <f t="shared" si="97"/>
        <v>0.87837500000000013</v>
      </c>
      <c r="U350" s="9">
        <f t="shared" si="98"/>
        <v>0.46318805210802971</v>
      </c>
      <c r="V350" s="15">
        <f t="shared" si="99"/>
        <v>0.47029926399999999</v>
      </c>
      <c r="X350" s="11">
        <f t="shared" si="100"/>
        <v>1.0053399999999998E+19</v>
      </c>
      <c r="Y350" s="11">
        <f t="shared" si="101"/>
        <v>7.6629999999999984E-18</v>
      </c>
      <c r="Z350" s="11">
        <f t="shared" si="102"/>
        <v>3.3999999999999997E-4</v>
      </c>
      <c r="AA350" s="16">
        <f t="shared" si="103"/>
        <v>2.5524751210963481E-2</v>
      </c>
      <c r="AB350" s="9">
        <f t="shared" si="104"/>
        <v>1.0404133033449299</v>
      </c>
      <c r="AC350" s="9">
        <f t="shared" si="105"/>
        <v>0.97447524878903669</v>
      </c>
      <c r="AD350" s="15">
        <f t="shared" si="106"/>
        <v>75.072797679304372</v>
      </c>
      <c r="AE350" s="3">
        <f t="shared" si="107"/>
        <v>922.62519999999961</v>
      </c>
      <c r="AF350" s="2">
        <f t="shared" si="108"/>
        <v>0.25</v>
      </c>
      <c r="AG350" s="9">
        <f t="shared" si="109"/>
        <v>2.6748325325674772E-2</v>
      </c>
      <c r="AH350" s="2">
        <f t="shared" si="110"/>
        <v>1.2943375420043362</v>
      </c>
    </row>
    <row r="351" spans="1:34">
      <c r="A351" s="1">
        <f>Raw!A351</f>
        <v>338</v>
      </c>
      <c r="B351" s="14">
        <f>Raw!B351</f>
        <v>0.42778935185185185</v>
      </c>
      <c r="C351" s="15">
        <f>Raw!C351</f>
        <v>39.299999999999997</v>
      </c>
      <c r="D351" s="15">
        <f>IF(C351&gt;0.5,Raw!D351*D$11,-999)</f>
        <v>18.5</v>
      </c>
      <c r="E351" s="9">
        <f>IF(Raw!$G351&gt;$C$8,IF(Raw!$Q351&gt;$C$8,IF(Raw!$N351&gt;$C$9,IF(Raw!$N351&lt;$A$9,IF(Raw!$X351&gt;$C$9,IF(Raw!$X351&lt;$A$9,Raw!H351,-999),-999),-999),-999),-999),-999)</f>
        <v>1.01701</v>
      </c>
      <c r="F351" s="9">
        <f>IF(Raw!$G351&gt;$C$8,IF(Raw!$Q351&gt;$C$8,IF(Raw!$N351&gt;$C$9,IF(Raw!$N351&lt;$A$9,IF(Raw!$X351&gt;$C$9,IF(Raw!$X351&lt;$A$9,Raw!I351,-999),-999),-999),-999),-999),-999)</f>
        <v>1.7939400000000001</v>
      </c>
      <c r="G351" s="9">
        <f>Raw!G351</f>
        <v>0.99257200000000001</v>
      </c>
      <c r="H351" s="9">
        <f>IF(Raw!$G351&gt;$C$8,IF(Raw!$Q351&gt;$C$8,IF(Raw!$N351&gt;$C$9,IF(Raw!$N351&lt;$A$9,IF(Raw!$X351&gt;$C$9,IF(Raw!$X351&lt;$A$9,Raw!L351,-999),-999),-999),-999),-999),-999)</f>
        <v>762.2</v>
      </c>
      <c r="I351" s="9">
        <f>IF(Raw!$G351&gt;$C$8,IF(Raw!$Q351&gt;$C$8,IF(Raw!$N351&gt;$C$9,IF(Raw!$N351&lt;$A$9,IF(Raw!$X351&gt;$C$9,IF(Raw!$X351&lt;$A$9,Raw!M351,-999),-999),-999),-999),-999),-999)</f>
        <v>0.30483199999999999</v>
      </c>
      <c r="J351" s="9">
        <f>IF(Raw!$G351&gt;$C$8,IF(Raw!$Q351&gt;$C$8,IF(Raw!$N351&gt;$C$9,IF(Raw!$N351&lt;$A$9,IF(Raw!$X351&gt;$C$9,IF(Raw!$X351&lt;$A$9,Raw!N351,-999),-999),-999),-999),-999),-999)</f>
        <v>311</v>
      </c>
      <c r="K351" s="9">
        <f>IF(Raw!$G351&gt;$C$8,IF(Raw!$Q351&gt;$C$8,IF(Raw!$N351&gt;$C$9,IF(Raw!$N351&lt;$A$9,IF(Raw!$X351&gt;$C$9,IF(Raw!$X351&lt;$A$9,Raw!R351,-999),-999),-999),-999),-999),-999)</f>
        <v>1.032043</v>
      </c>
      <c r="L351" s="9">
        <f>IF(Raw!$G351&gt;$C$8,IF(Raw!$Q351&gt;$C$8,IF(Raw!$N351&gt;$C$9,IF(Raw!$N351&lt;$A$9,IF(Raw!$X351&gt;$C$9,IF(Raw!$X351&lt;$A$9,Raw!S351,-999),-999),-999),-999),-999),-999)</f>
        <v>1.8717140000000001</v>
      </c>
      <c r="M351" s="9">
        <f>Raw!Q351</f>
        <v>0.99239299999999997</v>
      </c>
      <c r="N351" s="9">
        <f>IF(Raw!$G351&gt;$C$8,IF(Raw!$Q351&gt;$C$8,IF(Raw!$N351&gt;$C$9,IF(Raw!$N351&lt;$A$9,IF(Raw!$X351&gt;$C$9,IF(Raw!$X351&lt;$A$9,Raw!V351,-999),-999),-999),-999),-999),-999)</f>
        <v>738.3</v>
      </c>
      <c r="O351" s="9">
        <f>IF(Raw!$G351&gt;$C$8,IF(Raw!$Q351&gt;$C$8,IF(Raw!$N351&gt;$C$9,IF(Raw!$N351&lt;$A$9,IF(Raw!$X351&gt;$C$9,IF(Raw!$X351&lt;$A$9,Raw!W351,-999),-999),-999),-999),-999),-999)</f>
        <v>0.27416699999999999</v>
      </c>
      <c r="P351" s="9">
        <f>IF(Raw!$G351&gt;$C$8,IF(Raw!$Q351&gt;$C$8,IF(Raw!$N351&gt;$C$9,IF(Raw!$N351&lt;$A$9,IF(Raw!$X351&gt;$C$9,IF(Raw!$X351&lt;$A$9,Raw!X351,-999),-999),-999),-999),-999),-999)</f>
        <v>335</v>
      </c>
      <c r="R351" s="9">
        <f t="shared" si="95"/>
        <v>0.77693000000000012</v>
      </c>
      <c r="S351" s="9">
        <f t="shared" si="96"/>
        <v>0.43308583341694823</v>
      </c>
      <c r="T351" s="9">
        <f t="shared" si="97"/>
        <v>0.83967100000000006</v>
      </c>
      <c r="U351" s="9">
        <f t="shared" si="98"/>
        <v>0.44861073860643241</v>
      </c>
      <c r="V351" s="15">
        <f t="shared" si="99"/>
        <v>0.46418507200000003</v>
      </c>
      <c r="X351" s="11">
        <f t="shared" si="100"/>
        <v>1.1136999999999998E+19</v>
      </c>
      <c r="Y351" s="11">
        <f t="shared" si="101"/>
        <v>7.622E-18</v>
      </c>
      <c r="Z351" s="11">
        <f t="shared" si="102"/>
        <v>3.1099999999999997E-4</v>
      </c>
      <c r="AA351" s="16">
        <f t="shared" si="103"/>
        <v>2.572059871331165E-2</v>
      </c>
      <c r="AB351" s="9">
        <f t="shared" si="104"/>
        <v>1.0536398408422052</v>
      </c>
      <c r="AC351" s="9">
        <f t="shared" si="105"/>
        <v>0.97427940128668833</v>
      </c>
      <c r="AD351" s="15">
        <f t="shared" si="106"/>
        <v>82.702889753413686</v>
      </c>
      <c r="AE351" s="3">
        <f t="shared" si="107"/>
        <v>917.68879999999979</v>
      </c>
      <c r="AF351" s="2">
        <f t="shared" si="108"/>
        <v>0.25</v>
      </c>
      <c r="AG351" s="9">
        <f t="shared" si="109"/>
        <v>2.853954189012713E-2</v>
      </c>
      <c r="AH351" s="2">
        <f t="shared" si="110"/>
        <v>1.381013579363779</v>
      </c>
    </row>
    <row r="352" spans="1:34">
      <c r="A352" s="1">
        <f>Raw!A352</f>
        <v>339</v>
      </c>
      <c r="B352" s="14">
        <f>Raw!B352</f>
        <v>0.42783564814814817</v>
      </c>
      <c r="C352" s="15">
        <f>Raw!C352</f>
        <v>39</v>
      </c>
      <c r="D352" s="15">
        <f>IF(C352&gt;0.5,Raw!D352*D$11,-999)</f>
        <v>18.5</v>
      </c>
      <c r="E352" s="9">
        <f>IF(Raw!$G352&gt;$C$8,IF(Raw!$Q352&gt;$C$8,IF(Raw!$N352&gt;$C$9,IF(Raw!$N352&lt;$A$9,IF(Raw!$X352&gt;$C$9,IF(Raw!$X352&lt;$A$9,Raw!H352,-999),-999),-999),-999),-999),-999)</f>
        <v>1.0595889999999999</v>
      </c>
      <c r="F352" s="9">
        <f>IF(Raw!$G352&gt;$C$8,IF(Raw!$Q352&gt;$C$8,IF(Raw!$N352&gt;$C$9,IF(Raw!$N352&lt;$A$9,IF(Raw!$X352&gt;$C$9,IF(Raw!$X352&lt;$A$9,Raw!I352,-999),-999),-999),-999),-999),-999)</f>
        <v>1.86968</v>
      </c>
      <c r="G352" s="9">
        <f>Raw!G352</f>
        <v>0.99157399999999996</v>
      </c>
      <c r="H352" s="9">
        <f>IF(Raw!$G352&gt;$C$8,IF(Raw!$Q352&gt;$C$8,IF(Raw!$N352&gt;$C$9,IF(Raw!$N352&lt;$A$9,IF(Raw!$X352&gt;$C$9,IF(Raw!$X352&lt;$A$9,Raw!L352,-999),-999),-999),-999),-999),-999)</f>
        <v>742.3</v>
      </c>
      <c r="I352" s="9">
        <f>IF(Raw!$G352&gt;$C$8,IF(Raw!$Q352&gt;$C$8,IF(Raw!$N352&gt;$C$9,IF(Raw!$N352&lt;$A$9,IF(Raw!$X352&gt;$C$9,IF(Raw!$X352&lt;$A$9,Raw!M352,-999),-999),-999),-999),-999),-999)</f>
        <v>0.30507400000000001</v>
      </c>
      <c r="J352" s="9">
        <f>IF(Raw!$G352&gt;$C$8,IF(Raw!$Q352&gt;$C$8,IF(Raw!$N352&gt;$C$9,IF(Raw!$N352&lt;$A$9,IF(Raw!$X352&gt;$C$9,IF(Raw!$X352&lt;$A$9,Raw!N352,-999),-999),-999),-999),-999),-999)</f>
        <v>242</v>
      </c>
      <c r="K352" s="9">
        <f>IF(Raw!$G352&gt;$C$8,IF(Raw!$Q352&gt;$C$8,IF(Raw!$N352&gt;$C$9,IF(Raw!$N352&lt;$A$9,IF(Raw!$X352&gt;$C$9,IF(Raw!$X352&lt;$A$9,Raw!R352,-999),-999),-999),-999),-999),-999)</f>
        <v>1.035102</v>
      </c>
      <c r="L352" s="9">
        <f>IF(Raw!$G352&gt;$C$8,IF(Raw!$Q352&gt;$C$8,IF(Raw!$N352&gt;$C$9,IF(Raw!$N352&lt;$A$9,IF(Raw!$X352&gt;$C$9,IF(Raw!$X352&lt;$A$9,Raw!S352,-999),-999),-999),-999),-999),-999)</f>
        <v>1.8978349999999999</v>
      </c>
      <c r="M352" s="9">
        <f>Raw!Q352</f>
        <v>0.99109400000000003</v>
      </c>
      <c r="N352" s="9">
        <f>IF(Raw!$G352&gt;$C$8,IF(Raw!$Q352&gt;$C$8,IF(Raw!$N352&gt;$C$9,IF(Raw!$N352&lt;$A$9,IF(Raw!$X352&gt;$C$9,IF(Raw!$X352&lt;$A$9,Raw!V352,-999),-999),-999),-999),-999),-999)</f>
        <v>734.2</v>
      </c>
      <c r="O352" s="9">
        <f>IF(Raw!$G352&gt;$C$8,IF(Raw!$Q352&gt;$C$8,IF(Raw!$N352&gt;$C$9,IF(Raw!$N352&lt;$A$9,IF(Raw!$X352&gt;$C$9,IF(Raw!$X352&lt;$A$9,Raw!W352,-999),-999),-999),-999),-999),-999)</f>
        <v>0.28796699999999997</v>
      </c>
      <c r="P352" s="9">
        <f>IF(Raw!$G352&gt;$C$8,IF(Raw!$Q352&gt;$C$8,IF(Raw!$N352&gt;$C$9,IF(Raw!$N352&lt;$A$9,IF(Raw!$X352&gt;$C$9,IF(Raw!$X352&lt;$A$9,Raw!X352,-999),-999),-999),-999),-999),-999)</f>
        <v>375</v>
      </c>
      <c r="R352" s="9">
        <f t="shared" si="95"/>
        <v>0.81009100000000012</v>
      </c>
      <c r="S352" s="9">
        <f t="shared" si="96"/>
        <v>0.43327788712506959</v>
      </c>
      <c r="T352" s="9">
        <f t="shared" si="97"/>
        <v>0.86273299999999997</v>
      </c>
      <c r="U352" s="9">
        <f t="shared" si="98"/>
        <v>0.45458799105296299</v>
      </c>
      <c r="V352" s="15">
        <f t="shared" si="99"/>
        <v>0.47066307999999996</v>
      </c>
      <c r="X352" s="11">
        <f t="shared" si="100"/>
        <v>1.1136999999999998E+19</v>
      </c>
      <c r="Y352" s="11">
        <f t="shared" si="101"/>
        <v>7.4229999999999997E-18</v>
      </c>
      <c r="Z352" s="11">
        <f t="shared" si="102"/>
        <v>2.42E-4</v>
      </c>
      <c r="AA352" s="16">
        <f t="shared" si="103"/>
        <v>1.9613733280644415E-2</v>
      </c>
      <c r="AB352" s="9">
        <f t="shared" si="104"/>
        <v>1.0520234149544101</v>
      </c>
      <c r="AC352" s="9">
        <f t="shared" si="105"/>
        <v>0.98038626671935569</v>
      </c>
      <c r="AD352" s="15">
        <f t="shared" si="106"/>
        <v>81.048484630762047</v>
      </c>
      <c r="AE352" s="3">
        <f t="shared" si="107"/>
        <v>893.72919999999976</v>
      </c>
      <c r="AF352" s="2">
        <f t="shared" si="108"/>
        <v>0.25</v>
      </c>
      <c r="AG352" s="9">
        <f t="shared" si="109"/>
        <v>2.8341282927834666E-2</v>
      </c>
      <c r="AH352" s="2">
        <f t="shared" si="110"/>
        <v>1.3714199313574253</v>
      </c>
    </row>
    <row r="353" spans="1:34">
      <c r="A353" s="1">
        <f>Raw!A353</f>
        <v>340</v>
      </c>
      <c r="B353" s="14">
        <f>Raw!B353</f>
        <v>0.42789351851851848</v>
      </c>
      <c r="C353" s="15">
        <f>Raw!C353</f>
        <v>38.1</v>
      </c>
      <c r="D353" s="15">
        <f>IF(C353&gt;0.5,Raw!D353*D$11,-999)</f>
        <v>20.2</v>
      </c>
      <c r="E353" s="9">
        <f>IF(Raw!$G353&gt;$C$8,IF(Raw!$Q353&gt;$C$8,IF(Raw!$N353&gt;$C$9,IF(Raw!$N353&lt;$A$9,IF(Raw!$X353&gt;$C$9,IF(Raw!$X353&lt;$A$9,Raw!H353,-999),-999),-999),-999),-999),-999)</f>
        <v>1.02702</v>
      </c>
      <c r="F353" s="9">
        <f>IF(Raw!$G353&gt;$C$8,IF(Raw!$Q353&gt;$C$8,IF(Raw!$N353&gt;$C$9,IF(Raw!$N353&lt;$A$9,IF(Raw!$X353&gt;$C$9,IF(Raw!$X353&lt;$A$9,Raw!I353,-999),-999),-999),-999),-999),-999)</f>
        <v>1.785628</v>
      </c>
      <c r="G353" s="9">
        <f>Raw!G353</f>
        <v>0.98714199999999996</v>
      </c>
      <c r="H353" s="9">
        <f>IF(Raw!$G353&gt;$C$8,IF(Raw!$Q353&gt;$C$8,IF(Raw!$N353&gt;$C$9,IF(Raw!$N353&lt;$A$9,IF(Raw!$X353&gt;$C$9,IF(Raw!$X353&lt;$A$9,Raw!L353,-999),-999),-999),-999),-999),-999)</f>
        <v>765.8</v>
      </c>
      <c r="I353" s="9">
        <f>IF(Raw!$G353&gt;$C$8,IF(Raw!$Q353&gt;$C$8,IF(Raw!$N353&gt;$C$9,IF(Raw!$N353&lt;$A$9,IF(Raw!$X353&gt;$C$9,IF(Raw!$X353&lt;$A$9,Raw!M353,-999),-999),-999),-999),-999),-999)</f>
        <v>0.284638</v>
      </c>
      <c r="J353" s="9">
        <f>IF(Raw!$G353&gt;$C$8,IF(Raw!$Q353&gt;$C$8,IF(Raw!$N353&gt;$C$9,IF(Raw!$N353&lt;$A$9,IF(Raw!$X353&gt;$C$9,IF(Raw!$X353&lt;$A$9,Raw!N353,-999),-999),-999),-999),-999),-999)</f>
        <v>338</v>
      </c>
      <c r="K353" s="9">
        <f>IF(Raw!$G353&gt;$C$8,IF(Raw!$Q353&gt;$C$8,IF(Raw!$N353&gt;$C$9,IF(Raw!$N353&lt;$A$9,IF(Raw!$X353&gt;$C$9,IF(Raw!$X353&lt;$A$9,Raw!R353,-999),-999),-999),-999),-999),-999)</f>
        <v>1.05115</v>
      </c>
      <c r="L353" s="9">
        <f>IF(Raw!$G353&gt;$C$8,IF(Raw!$Q353&gt;$C$8,IF(Raw!$N353&gt;$C$9,IF(Raw!$N353&lt;$A$9,IF(Raw!$X353&gt;$C$9,IF(Raw!$X353&lt;$A$9,Raw!S353,-999),-999),-999),-999),-999),-999)</f>
        <v>1.901759</v>
      </c>
      <c r="M353" s="9">
        <f>Raw!Q353</f>
        <v>0.99298399999999998</v>
      </c>
      <c r="N353" s="9">
        <f>IF(Raw!$G353&gt;$C$8,IF(Raw!$Q353&gt;$C$8,IF(Raw!$N353&gt;$C$9,IF(Raw!$N353&lt;$A$9,IF(Raw!$X353&gt;$C$9,IF(Raw!$X353&lt;$A$9,Raw!V353,-999),-999),-999),-999),-999),-999)</f>
        <v>755.3</v>
      </c>
      <c r="O353" s="9">
        <f>IF(Raw!$G353&gt;$C$8,IF(Raw!$Q353&gt;$C$8,IF(Raw!$N353&gt;$C$9,IF(Raw!$N353&lt;$A$9,IF(Raw!$X353&gt;$C$9,IF(Raw!$X353&lt;$A$9,Raw!W353,-999),-999),-999),-999),-999),-999)</f>
        <v>0.298676</v>
      </c>
      <c r="P353" s="9">
        <f>IF(Raw!$G353&gt;$C$8,IF(Raw!$Q353&gt;$C$8,IF(Raw!$N353&gt;$C$9,IF(Raw!$N353&lt;$A$9,IF(Raw!$X353&gt;$C$9,IF(Raw!$X353&lt;$A$9,Raw!X353,-999),-999),-999),-999),-999),-999)</f>
        <v>268</v>
      </c>
      <c r="R353" s="9">
        <f t="shared" si="95"/>
        <v>0.75860799999999995</v>
      </c>
      <c r="S353" s="9">
        <f t="shared" si="96"/>
        <v>0.42484100831752186</v>
      </c>
      <c r="T353" s="9">
        <f t="shared" si="97"/>
        <v>0.85060899999999995</v>
      </c>
      <c r="U353" s="9">
        <f t="shared" si="98"/>
        <v>0.44727486500655445</v>
      </c>
      <c r="V353" s="15">
        <f t="shared" si="99"/>
        <v>0.47163623199999999</v>
      </c>
      <c r="X353" s="11">
        <f t="shared" si="100"/>
        <v>1.2160399999999996E+19</v>
      </c>
      <c r="Y353" s="11">
        <f t="shared" si="101"/>
        <v>7.6579999999999988E-18</v>
      </c>
      <c r="Z353" s="11">
        <f t="shared" si="102"/>
        <v>3.3799999999999998E-4</v>
      </c>
      <c r="AA353" s="16">
        <f t="shared" si="103"/>
        <v>3.0515520620078975E-2</v>
      </c>
      <c r="AB353" s="9">
        <f t="shared" si="104"/>
        <v>1.0771067764791247</v>
      </c>
      <c r="AC353" s="9">
        <f t="shared" si="105"/>
        <v>0.9694844793799211</v>
      </c>
      <c r="AD353" s="15">
        <f t="shared" si="106"/>
        <v>90.282605384849049</v>
      </c>
      <c r="AE353" s="3">
        <f t="shared" si="107"/>
        <v>922.02319999999963</v>
      </c>
      <c r="AF353" s="2">
        <f t="shared" si="108"/>
        <v>0.25</v>
      </c>
      <c r="AG353" s="9">
        <f t="shared" si="109"/>
        <v>3.1062415489191066E-2</v>
      </c>
      <c r="AH353" s="2">
        <f t="shared" si="110"/>
        <v>1.5030941198552488</v>
      </c>
    </row>
    <row r="354" spans="1:34">
      <c r="A354" s="1">
        <f>Raw!A354</f>
        <v>341</v>
      </c>
      <c r="B354" s="14">
        <f>Raw!B354</f>
        <v>0.4279513888888889</v>
      </c>
      <c r="C354" s="15">
        <f>Raw!C354</f>
        <v>36.799999999999997</v>
      </c>
      <c r="D354" s="15">
        <f>IF(C354&gt;0.5,Raw!D354*D$11,-999)</f>
        <v>22</v>
      </c>
      <c r="E354" s="9">
        <f>IF(Raw!$G354&gt;$C$8,IF(Raw!$Q354&gt;$C$8,IF(Raw!$N354&gt;$C$9,IF(Raw!$N354&lt;$A$9,IF(Raw!$X354&gt;$C$9,IF(Raw!$X354&lt;$A$9,Raw!H354,-999),-999),-999),-999),-999),-999)</f>
        <v>1.0090749999999999</v>
      </c>
      <c r="F354" s="9">
        <f>IF(Raw!$G354&gt;$C$8,IF(Raw!$Q354&gt;$C$8,IF(Raw!$N354&gt;$C$9,IF(Raw!$N354&lt;$A$9,IF(Raw!$X354&gt;$C$9,IF(Raw!$X354&lt;$A$9,Raw!I354,-999),-999),-999),-999),-999),-999)</f>
        <v>1.778006</v>
      </c>
      <c r="G354" s="9">
        <f>Raw!G354</f>
        <v>0.99329000000000001</v>
      </c>
      <c r="H354" s="9">
        <f>IF(Raw!$G354&gt;$C$8,IF(Raw!$Q354&gt;$C$8,IF(Raw!$N354&gt;$C$9,IF(Raw!$N354&lt;$A$9,IF(Raw!$X354&gt;$C$9,IF(Raw!$X354&lt;$A$9,Raw!L354,-999),-999),-999),-999),-999),-999)</f>
        <v>756.8</v>
      </c>
      <c r="I354" s="9">
        <f>IF(Raw!$G354&gt;$C$8,IF(Raw!$Q354&gt;$C$8,IF(Raw!$N354&gt;$C$9,IF(Raw!$N354&lt;$A$9,IF(Raw!$X354&gt;$C$9,IF(Raw!$X354&lt;$A$9,Raw!M354,-999),-999),-999),-999),-999),-999)</f>
        <v>0.29107100000000002</v>
      </c>
      <c r="J354" s="9">
        <f>IF(Raw!$G354&gt;$C$8,IF(Raw!$Q354&gt;$C$8,IF(Raw!$N354&gt;$C$9,IF(Raw!$N354&lt;$A$9,IF(Raw!$X354&gt;$C$9,IF(Raw!$X354&lt;$A$9,Raw!N354,-999),-999),-999),-999),-999),-999)</f>
        <v>303</v>
      </c>
      <c r="K354" s="9">
        <f>IF(Raw!$G354&gt;$C$8,IF(Raw!$Q354&gt;$C$8,IF(Raw!$N354&gt;$C$9,IF(Raw!$N354&lt;$A$9,IF(Raw!$X354&gt;$C$9,IF(Raw!$X354&lt;$A$9,Raw!R354,-999),-999),-999),-999),-999),-999)</f>
        <v>1.0242610000000001</v>
      </c>
      <c r="L354" s="9">
        <f>IF(Raw!$G354&gt;$C$8,IF(Raw!$Q354&gt;$C$8,IF(Raw!$N354&gt;$C$9,IF(Raw!$N354&lt;$A$9,IF(Raw!$X354&gt;$C$9,IF(Raw!$X354&lt;$A$9,Raw!S354,-999),-999),-999),-999),-999),-999)</f>
        <v>1.879532</v>
      </c>
      <c r="M354" s="9">
        <f>Raw!Q354</f>
        <v>0.991981</v>
      </c>
      <c r="N354" s="9">
        <f>IF(Raw!$G354&gt;$C$8,IF(Raw!$Q354&gt;$C$8,IF(Raw!$N354&gt;$C$9,IF(Raw!$N354&lt;$A$9,IF(Raw!$X354&gt;$C$9,IF(Raw!$X354&lt;$A$9,Raw!V354,-999),-999),-999),-999),-999),-999)</f>
        <v>773.9</v>
      </c>
      <c r="O354" s="9">
        <f>IF(Raw!$G354&gt;$C$8,IF(Raw!$Q354&gt;$C$8,IF(Raw!$N354&gt;$C$9,IF(Raw!$N354&lt;$A$9,IF(Raw!$X354&gt;$C$9,IF(Raw!$X354&lt;$A$9,Raw!W354,-999),-999),-999),-999),-999),-999)</f>
        <v>0.29160700000000001</v>
      </c>
      <c r="P354" s="9">
        <f>IF(Raw!$G354&gt;$C$8,IF(Raw!$Q354&gt;$C$8,IF(Raw!$N354&gt;$C$9,IF(Raw!$N354&lt;$A$9,IF(Raw!$X354&gt;$C$9,IF(Raw!$X354&lt;$A$9,Raw!X354,-999),-999),-999),-999),-999),-999)</f>
        <v>347</v>
      </c>
      <c r="R354" s="9">
        <f t="shared" si="95"/>
        <v>0.76893100000000003</v>
      </c>
      <c r="S354" s="9">
        <f t="shared" si="96"/>
        <v>0.43246816939875343</v>
      </c>
      <c r="T354" s="9">
        <f t="shared" si="97"/>
        <v>0.85527099999999989</v>
      </c>
      <c r="U354" s="9">
        <f t="shared" si="98"/>
        <v>0.45504466005367289</v>
      </c>
      <c r="V354" s="15">
        <f t="shared" si="99"/>
        <v>0.46612393600000002</v>
      </c>
      <c r="X354" s="11">
        <f t="shared" si="100"/>
        <v>1.3243999999999998E+19</v>
      </c>
      <c r="Y354" s="11">
        <f t="shared" si="101"/>
        <v>7.5679999999999986E-18</v>
      </c>
      <c r="Z354" s="11">
        <f t="shared" si="102"/>
        <v>3.0299999999999999E-4</v>
      </c>
      <c r="AA354" s="16">
        <f t="shared" si="103"/>
        <v>2.9474725803455625E-2</v>
      </c>
      <c r="AB354" s="9">
        <f t="shared" si="104"/>
        <v>1.0494698782126475</v>
      </c>
      <c r="AC354" s="9">
        <f t="shared" si="105"/>
        <v>0.97052527419654422</v>
      </c>
      <c r="AD354" s="15">
        <f t="shared" si="106"/>
        <v>97.276322783681906</v>
      </c>
      <c r="AE354" s="3">
        <f t="shared" si="107"/>
        <v>911.18719999999962</v>
      </c>
      <c r="AF354" s="2">
        <f t="shared" si="108"/>
        <v>0.25</v>
      </c>
      <c r="AG354" s="9">
        <f t="shared" si="109"/>
        <v>3.4050054794132222E-2</v>
      </c>
      <c r="AH354" s="2">
        <f t="shared" si="110"/>
        <v>1.6476644309782884</v>
      </c>
    </row>
    <row r="355" spans="1:34">
      <c r="A355" s="1">
        <f>Raw!A355</f>
        <v>342</v>
      </c>
      <c r="B355" s="14">
        <f>Raw!B355</f>
        <v>0.42800925925925926</v>
      </c>
      <c r="C355" s="15">
        <f>Raw!C355</f>
        <v>36.1</v>
      </c>
      <c r="D355" s="15">
        <f>IF(C355&gt;0.5,Raw!D355*D$11,-999)</f>
        <v>22.9</v>
      </c>
      <c r="E355" s="9">
        <f>IF(Raw!$G355&gt;$C$8,IF(Raw!$Q355&gt;$C$8,IF(Raw!$N355&gt;$C$9,IF(Raw!$N355&lt;$A$9,IF(Raw!$X355&gt;$C$9,IF(Raw!$X355&lt;$A$9,Raw!H355,-999),-999),-999),-999),-999),-999)</f>
        <v>1.0131559999999999</v>
      </c>
      <c r="F355" s="9">
        <f>IF(Raw!$G355&gt;$C$8,IF(Raw!$Q355&gt;$C$8,IF(Raw!$N355&gt;$C$9,IF(Raw!$N355&lt;$A$9,IF(Raw!$X355&gt;$C$9,IF(Raw!$X355&lt;$A$9,Raw!I355,-999),-999),-999),-999),-999),-999)</f>
        <v>1.800756</v>
      </c>
      <c r="G355" s="9">
        <f>Raw!G355</f>
        <v>0.99224699999999999</v>
      </c>
      <c r="H355" s="9">
        <f>IF(Raw!$G355&gt;$C$8,IF(Raw!$Q355&gt;$C$8,IF(Raw!$N355&gt;$C$9,IF(Raw!$N355&lt;$A$9,IF(Raw!$X355&gt;$C$9,IF(Raw!$X355&lt;$A$9,Raw!L355,-999),-999),-999),-999),-999),-999)</f>
        <v>741.2</v>
      </c>
      <c r="I355" s="9">
        <f>IF(Raw!$G355&gt;$C$8,IF(Raw!$Q355&gt;$C$8,IF(Raw!$N355&gt;$C$9,IF(Raw!$N355&lt;$A$9,IF(Raw!$X355&gt;$C$9,IF(Raw!$X355&lt;$A$9,Raw!M355,-999),-999),-999),-999),-999),-999)</f>
        <v>0.30695800000000001</v>
      </c>
      <c r="J355" s="9">
        <f>IF(Raw!$G355&gt;$C$8,IF(Raw!$Q355&gt;$C$8,IF(Raw!$N355&gt;$C$9,IF(Raw!$N355&lt;$A$9,IF(Raw!$X355&gt;$C$9,IF(Raw!$X355&lt;$A$9,Raw!N355,-999),-999),-999),-999),-999),-999)</f>
        <v>332</v>
      </c>
      <c r="K355" s="9">
        <f>IF(Raw!$G355&gt;$C$8,IF(Raw!$Q355&gt;$C$8,IF(Raw!$N355&gt;$C$9,IF(Raw!$N355&lt;$A$9,IF(Raw!$X355&gt;$C$9,IF(Raw!$X355&lt;$A$9,Raw!R355,-999),-999),-999),-999),-999),-999)</f>
        <v>1.0267029999999999</v>
      </c>
      <c r="L355" s="9">
        <f>IF(Raw!$G355&gt;$C$8,IF(Raw!$Q355&gt;$C$8,IF(Raw!$N355&gt;$C$9,IF(Raw!$N355&lt;$A$9,IF(Raw!$X355&gt;$C$9,IF(Raw!$X355&lt;$A$9,Raw!S355,-999),-999),-999),-999),-999),-999)</f>
        <v>1.8908879999999999</v>
      </c>
      <c r="M355" s="9">
        <f>Raw!Q355</f>
        <v>0.99346199999999996</v>
      </c>
      <c r="N355" s="9">
        <f>IF(Raw!$G355&gt;$C$8,IF(Raw!$Q355&gt;$C$8,IF(Raw!$N355&gt;$C$9,IF(Raw!$N355&lt;$A$9,IF(Raw!$X355&gt;$C$9,IF(Raw!$X355&lt;$A$9,Raw!V355,-999),-999),-999),-999),-999),-999)</f>
        <v>744.7</v>
      </c>
      <c r="O355" s="9">
        <f>IF(Raw!$G355&gt;$C$8,IF(Raw!$Q355&gt;$C$8,IF(Raw!$N355&gt;$C$9,IF(Raw!$N355&lt;$A$9,IF(Raw!$X355&gt;$C$9,IF(Raw!$X355&lt;$A$9,Raw!W355,-999),-999),-999),-999),-999),-999)</f>
        <v>0.27005699999999999</v>
      </c>
      <c r="P355" s="9">
        <f>IF(Raw!$G355&gt;$C$8,IF(Raw!$Q355&gt;$C$8,IF(Raw!$N355&gt;$C$9,IF(Raw!$N355&lt;$A$9,IF(Raw!$X355&gt;$C$9,IF(Raw!$X355&lt;$A$9,Raw!X355,-999),-999),-999),-999),-999),-999)</f>
        <v>393</v>
      </c>
      <c r="R355" s="9">
        <f t="shared" si="95"/>
        <v>0.78760000000000008</v>
      </c>
      <c r="S355" s="9">
        <f t="shared" si="96"/>
        <v>0.43737185937461825</v>
      </c>
      <c r="T355" s="9">
        <f t="shared" si="97"/>
        <v>0.86418499999999998</v>
      </c>
      <c r="U355" s="9">
        <f t="shared" si="98"/>
        <v>0.45702601105935414</v>
      </c>
      <c r="V355" s="15">
        <f t="shared" si="99"/>
        <v>0.46894022399999996</v>
      </c>
      <c r="X355" s="11">
        <f t="shared" si="100"/>
        <v>1.3785799999999996E+19</v>
      </c>
      <c r="Y355" s="11">
        <f t="shared" si="101"/>
        <v>7.4120000000000003E-18</v>
      </c>
      <c r="Z355" s="11">
        <f t="shared" si="102"/>
        <v>3.3199999999999999E-4</v>
      </c>
      <c r="AA355" s="16">
        <f t="shared" si="103"/>
        <v>3.2810806339281316E-2</v>
      </c>
      <c r="AB355" s="9">
        <f t="shared" si="104"/>
        <v>1.0550576066763118</v>
      </c>
      <c r="AC355" s="9">
        <f t="shared" si="105"/>
        <v>0.96718919366071865</v>
      </c>
      <c r="AD355" s="15">
        <f t="shared" si="106"/>
        <v>98.827729937594313</v>
      </c>
      <c r="AE355" s="3">
        <f t="shared" si="107"/>
        <v>892.4047999999998</v>
      </c>
      <c r="AF355" s="2">
        <f t="shared" si="108"/>
        <v>0.25</v>
      </c>
      <c r="AG355" s="9">
        <f t="shared" si="109"/>
        <v>3.4743725534946035E-2</v>
      </c>
      <c r="AH355" s="2">
        <f t="shared" si="110"/>
        <v>1.6812307971224698</v>
      </c>
    </row>
    <row r="356" spans="1:34">
      <c r="A356" s="1">
        <f>Raw!A356</f>
        <v>343</v>
      </c>
      <c r="B356" s="14">
        <f>Raw!B356</f>
        <v>0.42806712962962962</v>
      </c>
      <c r="C356" s="15">
        <f>Raw!C356</f>
        <v>35.700000000000003</v>
      </c>
      <c r="D356" s="15">
        <f>IF(C356&gt;0.5,Raw!D356*D$11,-999)</f>
        <v>22.9</v>
      </c>
      <c r="E356" s="9">
        <f>IF(Raw!$G356&gt;$C$8,IF(Raw!$Q356&gt;$C$8,IF(Raw!$N356&gt;$C$9,IF(Raw!$N356&lt;$A$9,IF(Raw!$X356&gt;$C$9,IF(Raw!$X356&lt;$A$9,Raw!H356,-999),-999),-999),-999),-999),-999)</f>
        <v>1.026721</v>
      </c>
      <c r="F356" s="9">
        <f>IF(Raw!$G356&gt;$C$8,IF(Raw!$Q356&gt;$C$8,IF(Raw!$N356&gt;$C$9,IF(Raw!$N356&lt;$A$9,IF(Raw!$X356&gt;$C$9,IF(Raw!$X356&lt;$A$9,Raw!I356,-999),-999),-999),-999),-999),-999)</f>
        <v>1.7973749999999999</v>
      </c>
      <c r="G356" s="9">
        <f>Raw!G356</f>
        <v>0.98903399999999997</v>
      </c>
      <c r="H356" s="9">
        <f>IF(Raw!$G356&gt;$C$8,IF(Raw!$Q356&gt;$C$8,IF(Raw!$N356&gt;$C$9,IF(Raw!$N356&lt;$A$9,IF(Raw!$X356&gt;$C$9,IF(Raw!$X356&lt;$A$9,Raw!L356,-999),-999),-999),-999),-999),-999)</f>
        <v>778.8</v>
      </c>
      <c r="I356" s="9">
        <f>IF(Raw!$G356&gt;$C$8,IF(Raw!$Q356&gt;$C$8,IF(Raw!$N356&gt;$C$9,IF(Raw!$N356&lt;$A$9,IF(Raw!$X356&gt;$C$9,IF(Raw!$X356&lt;$A$9,Raw!M356,-999),-999),-999),-999),-999),-999)</f>
        <v>0.31847700000000001</v>
      </c>
      <c r="J356" s="9">
        <f>IF(Raw!$G356&gt;$C$8,IF(Raw!$Q356&gt;$C$8,IF(Raw!$N356&gt;$C$9,IF(Raw!$N356&lt;$A$9,IF(Raw!$X356&gt;$C$9,IF(Raw!$X356&lt;$A$9,Raw!N356,-999),-999),-999),-999),-999),-999)</f>
        <v>337</v>
      </c>
      <c r="K356" s="9">
        <f>IF(Raw!$G356&gt;$C$8,IF(Raw!$Q356&gt;$C$8,IF(Raw!$N356&gt;$C$9,IF(Raw!$N356&lt;$A$9,IF(Raw!$X356&gt;$C$9,IF(Raw!$X356&lt;$A$9,Raw!R356,-999),-999),-999),-999),-999),-999)</f>
        <v>1.0512269999999999</v>
      </c>
      <c r="L356" s="9">
        <f>IF(Raw!$G356&gt;$C$8,IF(Raw!$Q356&gt;$C$8,IF(Raw!$N356&gt;$C$9,IF(Raw!$N356&lt;$A$9,IF(Raw!$X356&gt;$C$9,IF(Raw!$X356&lt;$A$9,Raw!S356,-999),-999),-999),-999),-999),-999)</f>
        <v>1.875667</v>
      </c>
      <c r="M356" s="9">
        <f>Raw!Q356</f>
        <v>0.99265099999999995</v>
      </c>
      <c r="N356" s="9">
        <f>IF(Raw!$G356&gt;$C$8,IF(Raw!$Q356&gt;$C$8,IF(Raw!$N356&gt;$C$9,IF(Raw!$N356&lt;$A$9,IF(Raw!$X356&gt;$C$9,IF(Raw!$X356&lt;$A$9,Raw!V356,-999),-999),-999),-999),-999),-999)</f>
        <v>739.7</v>
      </c>
      <c r="O356" s="9">
        <f>IF(Raw!$G356&gt;$C$8,IF(Raw!$Q356&gt;$C$8,IF(Raw!$N356&gt;$C$9,IF(Raw!$N356&lt;$A$9,IF(Raw!$X356&gt;$C$9,IF(Raw!$X356&lt;$A$9,Raw!W356,-999),-999),-999),-999),-999),-999)</f>
        <v>0.35809099999999999</v>
      </c>
      <c r="P356" s="9">
        <f>IF(Raw!$G356&gt;$C$8,IF(Raw!$Q356&gt;$C$8,IF(Raw!$N356&gt;$C$9,IF(Raw!$N356&lt;$A$9,IF(Raw!$X356&gt;$C$9,IF(Raw!$X356&lt;$A$9,Raw!X356,-999),-999),-999),-999),-999),-999)</f>
        <v>251</v>
      </c>
      <c r="R356" s="9">
        <f t="shared" si="95"/>
        <v>0.77065399999999995</v>
      </c>
      <c r="S356" s="9">
        <f t="shared" si="96"/>
        <v>0.42876639543779121</v>
      </c>
      <c r="T356" s="9">
        <f t="shared" si="97"/>
        <v>0.82444000000000006</v>
      </c>
      <c r="U356" s="9">
        <f t="shared" si="98"/>
        <v>0.43954497253510355</v>
      </c>
      <c r="V356" s="15">
        <f t="shared" si="99"/>
        <v>0.465165416</v>
      </c>
      <c r="X356" s="11">
        <f t="shared" si="100"/>
        <v>1.3785799999999996E+19</v>
      </c>
      <c r="Y356" s="11">
        <f t="shared" si="101"/>
        <v>7.7879999999999989E-18</v>
      </c>
      <c r="Z356" s="11">
        <f t="shared" si="102"/>
        <v>3.3700000000000001E-4</v>
      </c>
      <c r="AA356" s="16">
        <f t="shared" si="103"/>
        <v>3.4918207350398543E-2</v>
      </c>
      <c r="AB356" s="9">
        <f t="shared" si="104"/>
        <v>1.0800149668679624</v>
      </c>
      <c r="AC356" s="9">
        <f t="shared" si="105"/>
        <v>0.96508179264960159</v>
      </c>
      <c r="AD356" s="15">
        <f t="shared" si="106"/>
        <v>103.6148586065239</v>
      </c>
      <c r="AE356" s="3">
        <f t="shared" si="107"/>
        <v>937.67519999999956</v>
      </c>
      <c r="AF356" s="2">
        <f t="shared" si="108"/>
        <v>0.25</v>
      </c>
      <c r="AG356" s="9">
        <f t="shared" si="109"/>
        <v>3.5033377061871679E-2</v>
      </c>
      <c r="AH356" s="2">
        <f t="shared" si="110"/>
        <v>1.6952468837684207</v>
      </c>
    </row>
    <row r="357" spans="1:34">
      <c r="A357" s="1">
        <f>Raw!A357</f>
        <v>344</v>
      </c>
      <c r="B357" s="14">
        <f>Raw!B357</f>
        <v>0.42811342592592588</v>
      </c>
      <c r="C357" s="15">
        <f>Raw!C357</f>
        <v>34.1</v>
      </c>
      <c r="D357" s="15">
        <f>IF(C357&gt;0.5,Raw!D357*D$11,-999)</f>
        <v>25.5</v>
      </c>
      <c r="E357" s="9">
        <f>IF(Raw!$G357&gt;$C$8,IF(Raw!$Q357&gt;$C$8,IF(Raw!$N357&gt;$C$9,IF(Raw!$N357&lt;$A$9,IF(Raw!$X357&gt;$C$9,IF(Raw!$X357&lt;$A$9,Raw!H357,-999),-999),-999),-999),-999),-999)</f>
        <v>1.0179510000000001</v>
      </c>
      <c r="F357" s="9">
        <f>IF(Raw!$G357&gt;$C$8,IF(Raw!$Q357&gt;$C$8,IF(Raw!$N357&gt;$C$9,IF(Raw!$N357&lt;$A$9,IF(Raw!$X357&gt;$C$9,IF(Raw!$X357&lt;$A$9,Raw!I357,-999),-999),-999),-999),-999),-999)</f>
        <v>1.7885850000000001</v>
      </c>
      <c r="G357" s="9">
        <f>Raw!G357</f>
        <v>0.99349299999999996</v>
      </c>
      <c r="H357" s="9">
        <f>IF(Raw!$G357&gt;$C$8,IF(Raw!$Q357&gt;$C$8,IF(Raw!$N357&gt;$C$9,IF(Raw!$N357&lt;$A$9,IF(Raw!$X357&gt;$C$9,IF(Raw!$X357&lt;$A$9,Raw!L357,-999),-999),-999),-999),-999),-999)</f>
        <v>742.5</v>
      </c>
      <c r="I357" s="9">
        <f>IF(Raw!$G357&gt;$C$8,IF(Raw!$Q357&gt;$C$8,IF(Raw!$N357&gt;$C$9,IF(Raw!$N357&lt;$A$9,IF(Raw!$X357&gt;$C$9,IF(Raw!$X357&lt;$A$9,Raw!M357,-999),-999),-999),-999),-999),-999)</f>
        <v>0.21285899999999999</v>
      </c>
      <c r="J357" s="9">
        <f>IF(Raw!$G357&gt;$C$8,IF(Raw!$Q357&gt;$C$8,IF(Raw!$N357&gt;$C$9,IF(Raw!$N357&lt;$A$9,IF(Raw!$X357&gt;$C$9,IF(Raw!$X357&lt;$A$9,Raw!N357,-999),-999),-999),-999),-999),-999)</f>
        <v>375</v>
      </c>
      <c r="K357" s="9">
        <f>IF(Raw!$G357&gt;$C$8,IF(Raw!$Q357&gt;$C$8,IF(Raw!$N357&gt;$C$9,IF(Raw!$N357&lt;$A$9,IF(Raw!$X357&gt;$C$9,IF(Raw!$X357&lt;$A$9,Raw!R357,-999),-999),-999),-999),-999),-999)</f>
        <v>1.0421640000000001</v>
      </c>
      <c r="L357" s="9">
        <f>IF(Raw!$G357&gt;$C$8,IF(Raw!$Q357&gt;$C$8,IF(Raw!$N357&gt;$C$9,IF(Raw!$N357&lt;$A$9,IF(Raw!$X357&gt;$C$9,IF(Raw!$X357&lt;$A$9,Raw!S357,-999),-999),-999),-999),-999),-999)</f>
        <v>1.907986</v>
      </c>
      <c r="M357" s="9">
        <f>Raw!Q357</f>
        <v>0.99460999999999999</v>
      </c>
      <c r="N357" s="9">
        <f>IF(Raw!$G357&gt;$C$8,IF(Raw!$Q357&gt;$C$8,IF(Raw!$N357&gt;$C$9,IF(Raw!$N357&lt;$A$9,IF(Raw!$X357&gt;$C$9,IF(Raw!$X357&lt;$A$9,Raw!V357,-999),-999),-999),-999),-999),-999)</f>
        <v>726.5</v>
      </c>
      <c r="O357" s="9">
        <f>IF(Raw!$G357&gt;$C$8,IF(Raw!$Q357&gt;$C$8,IF(Raw!$N357&gt;$C$9,IF(Raw!$N357&lt;$A$9,IF(Raw!$X357&gt;$C$9,IF(Raw!$X357&lt;$A$9,Raw!W357,-999),-999),-999),-999),-999),-999)</f>
        <v>0.30454300000000001</v>
      </c>
      <c r="P357" s="9">
        <f>IF(Raw!$G357&gt;$C$8,IF(Raw!$Q357&gt;$C$8,IF(Raw!$N357&gt;$C$9,IF(Raw!$N357&lt;$A$9,IF(Raw!$X357&gt;$C$9,IF(Raw!$X357&lt;$A$9,Raw!X357,-999),-999),-999),-999),-999),-999)</f>
        <v>315</v>
      </c>
      <c r="R357" s="9">
        <f t="shared" si="95"/>
        <v>0.77063400000000004</v>
      </c>
      <c r="S357" s="9">
        <f t="shared" si="96"/>
        <v>0.43086238562886303</v>
      </c>
      <c r="T357" s="9">
        <f t="shared" si="97"/>
        <v>0.86582199999999987</v>
      </c>
      <c r="U357" s="9">
        <f t="shared" si="98"/>
        <v>0.45378844498859</v>
      </c>
      <c r="V357" s="15">
        <f t="shared" si="99"/>
        <v>0.47318052799999999</v>
      </c>
      <c r="X357" s="11">
        <f t="shared" si="100"/>
        <v>1.5350999999999996E+19</v>
      </c>
      <c r="Y357" s="11">
        <f t="shared" si="101"/>
        <v>7.4250000000000002E-18</v>
      </c>
      <c r="Z357" s="11">
        <f t="shared" si="102"/>
        <v>3.7500000000000001E-4</v>
      </c>
      <c r="AA357" s="16">
        <f t="shared" si="103"/>
        <v>4.0990870290026321E-2</v>
      </c>
      <c r="AB357" s="9">
        <f t="shared" si="104"/>
        <v>1.0776547972962514</v>
      </c>
      <c r="AC357" s="9">
        <f t="shared" si="105"/>
        <v>0.95900912970997354</v>
      </c>
      <c r="AD357" s="15">
        <f t="shared" si="106"/>
        <v>109.30898744007017</v>
      </c>
      <c r="AE357" s="3">
        <f t="shared" si="107"/>
        <v>893.9699999999998</v>
      </c>
      <c r="AF357" s="2">
        <f t="shared" si="108"/>
        <v>0.25</v>
      </c>
      <c r="AG357" s="9">
        <f t="shared" si="109"/>
        <v>3.8156273410543659E-2</v>
      </c>
      <c r="AH357" s="2">
        <f t="shared" si="110"/>
        <v>1.8463622128464079</v>
      </c>
    </row>
    <row r="358" spans="1:34">
      <c r="A358" s="1">
        <f>Raw!A358</f>
        <v>345</v>
      </c>
      <c r="B358" s="14">
        <f>Raw!B358</f>
        <v>0.4281712962962963</v>
      </c>
      <c r="C358" s="15">
        <f>Raw!C358</f>
        <v>33.5</v>
      </c>
      <c r="D358" s="15">
        <f>IF(C358&gt;0.5,Raw!D358*D$11,-999)</f>
        <v>26.4</v>
      </c>
      <c r="E358" s="9">
        <f>IF(Raw!$G358&gt;$C$8,IF(Raw!$Q358&gt;$C$8,IF(Raw!$N358&gt;$C$9,IF(Raw!$N358&lt;$A$9,IF(Raw!$X358&gt;$C$9,IF(Raw!$X358&lt;$A$9,Raw!H358,-999),-999),-999),-999),-999),-999)</f>
        <v>1.041658</v>
      </c>
      <c r="F358" s="9">
        <f>IF(Raw!$G358&gt;$C$8,IF(Raw!$Q358&gt;$C$8,IF(Raw!$N358&gt;$C$9,IF(Raw!$N358&lt;$A$9,IF(Raw!$X358&gt;$C$9,IF(Raw!$X358&lt;$A$9,Raw!I358,-999),-999),-999),-999),-999),-999)</f>
        <v>1.7924290000000001</v>
      </c>
      <c r="G358" s="9">
        <f>Raw!G358</f>
        <v>0.991039</v>
      </c>
      <c r="H358" s="9">
        <f>IF(Raw!$G358&gt;$C$8,IF(Raw!$Q358&gt;$C$8,IF(Raw!$N358&gt;$C$9,IF(Raw!$N358&lt;$A$9,IF(Raw!$X358&gt;$C$9,IF(Raw!$X358&lt;$A$9,Raw!L358,-999),-999),-999),-999),-999),-999)</f>
        <v>728.5</v>
      </c>
      <c r="I358" s="9">
        <f>IF(Raw!$G358&gt;$C$8,IF(Raw!$Q358&gt;$C$8,IF(Raw!$N358&gt;$C$9,IF(Raw!$N358&lt;$A$9,IF(Raw!$X358&gt;$C$9,IF(Raw!$X358&lt;$A$9,Raw!M358,-999),-999),-999),-999),-999),-999)</f>
        <v>0.28310200000000002</v>
      </c>
      <c r="J358" s="9">
        <f>IF(Raw!$G358&gt;$C$8,IF(Raw!$Q358&gt;$C$8,IF(Raw!$N358&gt;$C$9,IF(Raw!$N358&lt;$A$9,IF(Raw!$X358&gt;$C$9,IF(Raw!$X358&lt;$A$9,Raw!N358,-999),-999),-999),-999),-999),-999)</f>
        <v>378</v>
      </c>
      <c r="K358" s="9">
        <f>IF(Raw!$G358&gt;$C$8,IF(Raw!$Q358&gt;$C$8,IF(Raw!$N358&gt;$C$9,IF(Raw!$N358&lt;$A$9,IF(Raw!$X358&gt;$C$9,IF(Raw!$X358&lt;$A$9,Raw!R358,-999),-999),-999),-999),-999),-999)</f>
        <v>1.0237259999999999</v>
      </c>
      <c r="L358" s="9">
        <f>IF(Raw!$G358&gt;$C$8,IF(Raw!$Q358&gt;$C$8,IF(Raw!$N358&gt;$C$9,IF(Raw!$N358&lt;$A$9,IF(Raw!$X358&gt;$C$9,IF(Raw!$X358&lt;$A$9,Raw!S358,-999),-999),-999),-999),-999),-999)</f>
        <v>1.8580730000000001</v>
      </c>
      <c r="M358" s="9">
        <f>Raw!Q358</f>
        <v>0.99390400000000001</v>
      </c>
      <c r="N358" s="9">
        <f>IF(Raw!$G358&gt;$C$8,IF(Raw!$Q358&gt;$C$8,IF(Raw!$N358&gt;$C$9,IF(Raw!$N358&lt;$A$9,IF(Raw!$X358&gt;$C$9,IF(Raw!$X358&lt;$A$9,Raw!V358,-999),-999),-999),-999),-999),-999)</f>
        <v>754.6</v>
      </c>
      <c r="O358" s="9">
        <f>IF(Raw!$G358&gt;$C$8,IF(Raw!$Q358&gt;$C$8,IF(Raw!$N358&gt;$C$9,IF(Raw!$N358&lt;$A$9,IF(Raw!$X358&gt;$C$9,IF(Raw!$X358&lt;$A$9,Raw!W358,-999),-999),-999),-999),-999),-999)</f>
        <v>0.33868599999999999</v>
      </c>
      <c r="P358" s="9">
        <f>IF(Raw!$G358&gt;$C$8,IF(Raw!$Q358&gt;$C$8,IF(Raw!$N358&gt;$C$9,IF(Raw!$N358&lt;$A$9,IF(Raw!$X358&gt;$C$9,IF(Raw!$X358&lt;$A$9,Raw!X358,-999),-999),-999),-999),-999),-999)</f>
        <v>261</v>
      </c>
      <c r="R358" s="9">
        <f t="shared" si="95"/>
        <v>0.75077100000000008</v>
      </c>
      <c r="S358" s="9">
        <f t="shared" si="96"/>
        <v>0.41885675806405726</v>
      </c>
      <c r="T358" s="9">
        <f t="shared" si="97"/>
        <v>0.83434700000000017</v>
      </c>
      <c r="U358" s="9">
        <f t="shared" si="98"/>
        <v>0.44903886983988256</v>
      </c>
      <c r="V358" s="15">
        <f t="shared" si="99"/>
        <v>0.46080210400000005</v>
      </c>
      <c r="X358" s="11">
        <f t="shared" si="100"/>
        <v>1.5892799999999994E+19</v>
      </c>
      <c r="Y358" s="11">
        <f t="shared" si="101"/>
        <v>7.2849999999999994E-18</v>
      </c>
      <c r="Z358" s="11">
        <f t="shared" si="102"/>
        <v>3.7799999999999997E-4</v>
      </c>
      <c r="AA358" s="16">
        <f t="shared" si="103"/>
        <v>4.1929459161095549E-2</v>
      </c>
      <c r="AB358" s="9">
        <f t="shared" si="104"/>
        <v>1.0587097184626826</v>
      </c>
      <c r="AC358" s="9">
        <f t="shared" si="105"/>
        <v>0.95807054083890442</v>
      </c>
      <c r="AD358" s="15">
        <f t="shared" si="106"/>
        <v>110.92449513517343</v>
      </c>
      <c r="AE358" s="3">
        <f t="shared" si="107"/>
        <v>877.11399999999969</v>
      </c>
      <c r="AF358" s="2">
        <f t="shared" si="108"/>
        <v>0.25</v>
      </c>
      <c r="AG358" s="9">
        <f t="shared" si="109"/>
        <v>3.8314930717736784E-2</v>
      </c>
      <c r="AH358" s="2">
        <f t="shared" si="110"/>
        <v>1.8540395573722077</v>
      </c>
    </row>
    <row r="359" spans="1:34">
      <c r="A359" s="1">
        <f>Raw!A359</f>
        <v>346</v>
      </c>
      <c r="B359" s="14">
        <f>Raw!B359</f>
        <v>0.42822916666666666</v>
      </c>
      <c r="C359" s="15">
        <f>Raw!C359</f>
        <v>32.200000000000003</v>
      </c>
      <c r="D359" s="15">
        <f>IF(C359&gt;0.5,Raw!D359*D$11,-999)</f>
        <v>28.1</v>
      </c>
      <c r="E359" s="9">
        <f>IF(Raw!$G359&gt;$C$8,IF(Raw!$Q359&gt;$C$8,IF(Raw!$N359&gt;$C$9,IF(Raw!$N359&lt;$A$9,IF(Raw!$X359&gt;$C$9,IF(Raw!$X359&lt;$A$9,Raw!H359,-999),-999),-999),-999),-999),-999)</f>
        <v>1.0457399999999999</v>
      </c>
      <c r="F359" s="9">
        <f>IF(Raw!$G359&gt;$C$8,IF(Raw!$Q359&gt;$C$8,IF(Raw!$N359&gt;$C$9,IF(Raw!$N359&lt;$A$9,IF(Raw!$X359&gt;$C$9,IF(Raw!$X359&lt;$A$9,Raw!I359,-999),-999),-999),-999),-999),-999)</f>
        <v>1.7953730000000001</v>
      </c>
      <c r="G359" s="9">
        <f>Raw!G359</f>
        <v>0.99329999999999996</v>
      </c>
      <c r="H359" s="9">
        <f>IF(Raw!$G359&gt;$C$8,IF(Raw!$Q359&gt;$C$8,IF(Raw!$N359&gt;$C$9,IF(Raw!$N359&lt;$A$9,IF(Raw!$X359&gt;$C$9,IF(Raw!$X359&lt;$A$9,Raw!L359,-999),-999),-999),-999),-999),-999)</f>
        <v>761</v>
      </c>
      <c r="I359" s="9">
        <f>IF(Raw!$G359&gt;$C$8,IF(Raw!$Q359&gt;$C$8,IF(Raw!$N359&gt;$C$9,IF(Raw!$N359&lt;$A$9,IF(Raw!$X359&gt;$C$9,IF(Raw!$X359&lt;$A$9,Raw!M359,-999),-999),-999),-999),-999),-999)</f>
        <v>0.244951</v>
      </c>
      <c r="J359" s="9">
        <f>IF(Raw!$G359&gt;$C$8,IF(Raw!$Q359&gt;$C$8,IF(Raw!$N359&gt;$C$9,IF(Raw!$N359&lt;$A$9,IF(Raw!$X359&gt;$C$9,IF(Raw!$X359&lt;$A$9,Raw!N359,-999),-999),-999),-999),-999),-999)</f>
        <v>377</v>
      </c>
      <c r="K359" s="9">
        <f>IF(Raw!$G359&gt;$C$8,IF(Raw!$Q359&gt;$C$8,IF(Raw!$N359&gt;$C$9,IF(Raw!$N359&lt;$A$9,IF(Raw!$X359&gt;$C$9,IF(Raw!$X359&lt;$A$9,Raw!R359,-999),-999),-999),-999),-999),-999)</f>
        <v>1.009252</v>
      </c>
      <c r="L359" s="9">
        <f>IF(Raw!$G359&gt;$C$8,IF(Raw!$Q359&gt;$C$8,IF(Raw!$N359&gt;$C$9,IF(Raw!$N359&lt;$A$9,IF(Raw!$X359&gt;$C$9,IF(Raw!$X359&lt;$A$9,Raw!S359,-999),-999),-999),-999),-999),-999)</f>
        <v>1.843245</v>
      </c>
      <c r="M359" s="9">
        <f>Raw!Q359</f>
        <v>0.99295100000000003</v>
      </c>
      <c r="N359" s="9">
        <f>IF(Raw!$G359&gt;$C$8,IF(Raw!$Q359&gt;$C$8,IF(Raw!$N359&gt;$C$9,IF(Raw!$N359&lt;$A$9,IF(Raw!$X359&gt;$C$9,IF(Raw!$X359&lt;$A$9,Raw!V359,-999),-999),-999),-999),-999),-999)</f>
        <v>739</v>
      </c>
      <c r="O359" s="9">
        <f>IF(Raw!$G359&gt;$C$8,IF(Raw!$Q359&gt;$C$8,IF(Raw!$N359&gt;$C$9,IF(Raw!$N359&lt;$A$9,IF(Raw!$X359&gt;$C$9,IF(Raw!$X359&lt;$A$9,Raw!W359,-999),-999),-999),-999),-999),-999)</f>
        <v>0.30073899999999998</v>
      </c>
      <c r="P359" s="9">
        <f>IF(Raw!$G359&gt;$C$8,IF(Raw!$Q359&gt;$C$8,IF(Raw!$N359&gt;$C$9,IF(Raw!$N359&lt;$A$9,IF(Raw!$X359&gt;$C$9,IF(Raw!$X359&lt;$A$9,Raw!X359,-999),-999),-999),-999),-999),-999)</f>
        <v>379</v>
      </c>
      <c r="R359" s="9">
        <f t="shared" si="95"/>
        <v>0.74963300000000022</v>
      </c>
      <c r="S359" s="9">
        <f t="shared" si="96"/>
        <v>0.41753607746134097</v>
      </c>
      <c r="T359" s="9">
        <f t="shared" si="97"/>
        <v>0.83399299999999998</v>
      </c>
      <c r="U359" s="9">
        <f t="shared" si="98"/>
        <v>0.45245911422518437</v>
      </c>
      <c r="V359" s="15">
        <f t="shared" si="99"/>
        <v>0.45712476000000002</v>
      </c>
      <c r="X359" s="11">
        <f t="shared" si="100"/>
        <v>1.6916199999999998E+19</v>
      </c>
      <c r="Y359" s="11">
        <f t="shared" si="101"/>
        <v>7.6100000000000003E-18</v>
      </c>
      <c r="Z359" s="11">
        <f t="shared" si="102"/>
        <v>3.77E-4</v>
      </c>
      <c r="AA359" s="16">
        <f t="shared" si="103"/>
        <v>4.6285728103162622E-2</v>
      </c>
      <c r="AB359" s="9">
        <f t="shared" si="104"/>
        <v>1.0478539732379408</v>
      </c>
      <c r="AC359" s="9">
        <f t="shared" si="105"/>
        <v>0.95371427189683755</v>
      </c>
      <c r="AD359" s="15">
        <f t="shared" si="106"/>
        <v>122.77381459724836</v>
      </c>
      <c r="AE359" s="3">
        <f t="shared" si="107"/>
        <v>916.2439999999998</v>
      </c>
      <c r="AF359" s="2">
        <f t="shared" si="108"/>
        <v>0.25</v>
      </c>
      <c r="AG359" s="9">
        <f t="shared" si="109"/>
        <v>4.2730870309783078E-2</v>
      </c>
      <c r="AH359" s="2">
        <f t="shared" si="110"/>
        <v>2.0677245760646685</v>
      </c>
    </row>
    <row r="360" spans="1:34">
      <c r="A360" s="1">
        <f>Raw!A360</f>
        <v>347</v>
      </c>
      <c r="B360" s="14">
        <f>Raw!B360</f>
        <v>0.42828703703703702</v>
      </c>
      <c r="C360" s="15">
        <f>Raw!C360</f>
        <v>31.1</v>
      </c>
      <c r="D360" s="15">
        <f>IF(C360&gt;0.5,Raw!D360*D$11,-999)</f>
        <v>30.8</v>
      </c>
      <c r="E360" s="9">
        <f>IF(Raw!$G360&gt;$C$8,IF(Raw!$Q360&gt;$C$8,IF(Raw!$N360&gt;$C$9,IF(Raw!$N360&lt;$A$9,IF(Raw!$X360&gt;$C$9,IF(Raw!$X360&lt;$A$9,Raw!H360,-999),-999),-999),-999),-999),-999)</f>
        <v>1.066762</v>
      </c>
      <c r="F360" s="9">
        <f>IF(Raw!$G360&gt;$C$8,IF(Raw!$Q360&gt;$C$8,IF(Raw!$N360&gt;$C$9,IF(Raw!$N360&lt;$A$9,IF(Raw!$X360&gt;$C$9,IF(Raw!$X360&lt;$A$9,Raw!I360,-999),-999),-999),-999),-999),-999)</f>
        <v>1.8260559999999999</v>
      </c>
      <c r="G360" s="9">
        <f>Raw!G360</f>
        <v>0.99504499999999996</v>
      </c>
      <c r="H360" s="9">
        <f>IF(Raw!$G360&gt;$C$8,IF(Raw!$Q360&gt;$C$8,IF(Raw!$N360&gt;$C$9,IF(Raw!$N360&lt;$A$9,IF(Raw!$X360&gt;$C$9,IF(Raw!$X360&lt;$A$9,Raw!L360,-999),-999),-999),-999),-999),-999)</f>
        <v>742.9</v>
      </c>
      <c r="I360" s="9">
        <f>IF(Raw!$G360&gt;$C$8,IF(Raw!$Q360&gt;$C$8,IF(Raw!$N360&gt;$C$9,IF(Raw!$N360&lt;$A$9,IF(Raw!$X360&gt;$C$9,IF(Raw!$X360&lt;$A$9,Raw!M360,-999),-999),-999),-999),-999),-999)</f>
        <v>0.28840500000000002</v>
      </c>
      <c r="J360" s="9">
        <f>IF(Raw!$G360&gt;$C$8,IF(Raw!$Q360&gt;$C$8,IF(Raw!$N360&gt;$C$9,IF(Raw!$N360&lt;$A$9,IF(Raw!$X360&gt;$C$9,IF(Raw!$X360&lt;$A$9,Raw!N360,-999),-999),-999),-999),-999),-999)</f>
        <v>304</v>
      </c>
      <c r="K360" s="9">
        <f>IF(Raw!$G360&gt;$C$8,IF(Raw!$Q360&gt;$C$8,IF(Raw!$N360&gt;$C$9,IF(Raw!$N360&lt;$A$9,IF(Raw!$X360&gt;$C$9,IF(Raw!$X360&lt;$A$9,Raw!R360,-999),-999),-999),-999),-999),-999)</f>
        <v>1.0226519999999999</v>
      </c>
      <c r="L360" s="9">
        <f>IF(Raw!$G360&gt;$C$8,IF(Raw!$Q360&gt;$C$8,IF(Raw!$N360&gt;$C$9,IF(Raw!$N360&lt;$A$9,IF(Raw!$X360&gt;$C$9,IF(Raw!$X360&lt;$A$9,Raw!S360,-999),-999),-999),-999),-999),-999)</f>
        <v>1.8722799999999999</v>
      </c>
      <c r="M360" s="9">
        <f>Raw!Q360</f>
        <v>0.99372499999999997</v>
      </c>
      <c r="N360" s="9">
        <f>IF(Raw!$G360&gt;$C$8,IF(Raw!$Q360&gt;$C$8,IF(Raw!$N360&gt;$C$9,IF(Raw!$N360&lt;$A$9,IF(Raw!$X360&gt;$C$9,IF(Raw!$X360&lt;$A$9,Raw!V360,-999),-999),-999),-999),-999),-999)</f>
        <v>728</v>
      </c>
      <c r="O360" s="9">
        <f>IF(Raw!$G360&gt;$C$8,IF(Raw!$Q360&gt;$C$8,IF(Raw!$N360&gt;$C$9,IF(Raw!$N360&lt;$A$9,IF(Raw!$X360&gt;$C$9,IF(Raw!$X360&lt;$A$9,Raw!W360,-999),-999),-999),-999),-999),-999)</f>
        <v>0.27731099999999997</v>
      </c>
      <c r="P360" s="9">
        <f>IF(Raw!$G360&gt;$C$8,IF(Raw!$Q360&gt;$C$8,IF(Raw!$N360&gt;$C$9,IF(Raw!$N360&lt;$A$9,IF(Raw!$X360&gt;$C$9,IF(Raw!$X360&lt;$A$9,Raw!X360,-999),-999),-999),-999),-999),-999)</f>
        <v>318</v>
      </c>
      <c r="R360" s="9">
        <f t="shared" si="95"/>
        <v>0.75929399999999991</v>
      </c>
      <c r="S360" s="9">
        <f t="shared" si="96"/>
        <v>0.41581090612774196</v>
      </c>
      <c r="T360" s="9">
        <f t="shared" si="97"/>
        <v>0.84962800000000005</v>
      </c>
      <c r="U360" s="9">
        <f t="shared" si="98"/>
        <v>0.45379323605443633</v>
      </c>
      <c r="V360" s="15">
        <f t="shared" si="99"/>
        <v>0.46432543999999998</v>
      </c>
      <c r="X360" s="11">
        <f t="shared" si="100"/>
        <v>1.8541599999999996E+19</v>
      </c>
      <c r="Y360" s="11">
        <f t="shared" si="101"/>
        <v>7.4289999999999995E-18</v>
      </c>
      <c r="Z360" s="11">
        <f t="shared" si="102"/>
        <v>3.0399999999999996E-4</v>
      </c>
      <c r="AA360" s="16">
        <f t="shared" si="103"/>
        <v>4.0191635588909175E-2</v>
      </c>
      <c r="AB360" s="9">
        <f t="shared" si="104"/>
        <v>1.0567999389621336</v>
      </c>
      <c r="AC360" s="9">
        <f t="shared" si="105"/>
        <v>0.95980836441109074</v>
      </c>
      <c r="AD360" s="15">
        <f t="shared" si="106"/>
        <v>132.20932759509597</v>
      </c>
      <c r="AE360" s="3">
        <f t="shared" si="107"/>
        <v>894.45159999999964</v>
      </c>
      <c r="AF360" s="2">
        <f t="shared" si="108"/>
        <v>0.25</v>
      </c>
      <c r="AG360" s="9">
        <f t="shared" si="109"/>
        <v>4.6150537389199754E-2</v>
      </c>
      <c r="AH360" s="2">
        <f t="shared" si="110"/>
        <v>2.233200486356397</v>
      </c>
    </row>
    <row r="361" spans="1:34">
      <c r="A361" s="1">
        <f>Raw!A361</f>
        <v>348</v>
      </c>
      <c r="B361" s="14">
        <f>Raw!B361</f>
        <v>0.42833333333333329</v>
      </c>
      <c r="C361" s="15">
        <f>Raw!C361</f>
        <v>29.9</v>
      </c>
      <c r="D361" s="15">
        <f>IF(C361&gt;0.5,Raw!D361*D$11,-999)</f>
        <v>32.5</v>
      </c>
      <c r="E361" s="9">
        <f>IF(Raw!$G361&gt;$C$8,IF(Raw!$Q361&gt;$C$8,IF(Raw!$N361&gt;$C$9,IF(Raw!$N361&lt;$A$9,IF(Raw!$X361&gt;$C$9,IF(Raw!$X361&lt;$A$9,Raw!H361,-999),-999),-999),-999),-999),-999)</f>
        <v>1.0649999999999999</v>
      </c>
      <c r="F361" s="9">
        <f>IF(Raw!$G361&gt;$C$8,IF(Raw!$Q361&gt;$C$8,IF(Raw!$N361&gt;$C$9,IF(Raw!$N361&lt;$A$9,IF(Raw!$X361&gt;$C$9,IF(Raw!$X361&lt;$A$9,Raw!I361,-999),-999),-999),-999),-999),-999)</f>
        <v>1.862217</v>
      </c>
      <c r="G361" s="9">
        <f>Raw!G361</f>
        <v>0.99483200000000005</v>
      </c>
      <c r="H361" s="9">
        <f>IF(Raw!$G361&gt;$C$8,IF(Raw!$Q361&gt;$C$8,IF(Raw!$N361&gt;$C$9,IF(Raw!$N361&lt;$A$9,IF(Raw!$X361&gt;$C$9,IF(Raw!$X361&lt;$A$9,Raw!L361,-999),-999),-999),-999),-999),-999)</f>
        <v>689.9</v>
      </c>
      <c r="I361" s="9">
        <f>IF(Raw!$G361&gt;$C$8,IF(Raw!$Q361&gt;$C$8,IF(Raw!$N361&gt;$C$9,IF(Raw!$N361&lt;$A$9,IF(Raw!$X361&gt;$C$9,IF(Raw!$X361&lt;$A$9,Raw!M361,-999),-999),-999),-999),-999),-999)</f>
        <v>0.29111500000000001</v>
      </c>
      <c r="J361" s="9">
        <f>IF(Raw!$G361&gt;$C$8,IF(Raw!$Q361&gt;$C$8,IF(Raw!$N361&gt;$C$9,IF(Raw!$N361&lt;$A$9,IF(Raw!$X361&gt;$C$9,IF(Raw!$X361&lt;$A$9,Raw!N361,-999),-999),-999),-999),-999),-999)</f>
        <v>353</v>
      </c>
      <c r="K361" s="9">
        <f>IF(Raw!$G361&gt;$C$8,IF(Raw!$Q361&gt;$C$8,IF(Raw!$N361&gt;$C$9,IF(Raw!$N361&lt;$A$9,IF(Raw!$X361&gt;$C$9,IF(Raw!$X361&lt;$A$9,Raw!R361,-999),-999),-999),-999),-999),-999)</f>
        <v>1.038478</v>
      </c>
      <c r="L361" s="9">
        <f>IF(Raw!$G361&gt;$C$8,IF(Raw!$Q361&gt;$C$8,IF(Raw!$N361&gt;$C$9,IF(Raw!$N361&lt;$A$9,IF(Raw!$X361&gt;$C$9,IF(Raw!$X361&lt;$A$9,Raw!S361,-999),-999),-999),-999),-999),-999)</f>
        <v>1.909653</v>
      </c>
      <c r="M361" s="9">
        <f>Raw!Q361</f>
        <v>0.99506799999999995</v>
      </c>
      <c r="N361" s="9">
        <f>IF(Raw!$G361&gt;$C$8,IF(Raw!$Q361&gt;$C$8,IF(Raw!$N361&gt;$C$9,IF(Raw!$N361&lt;$A$9,IF(Raw!$X361&gt;$C$9,IF(Raw!$X361&lt;$A$9,Raw!V361,-999),-999),-999),-999),-999),-999)</f>
        <v>718.5</v>
      </c>
      <c r="O361" s="9">
        <f>IF(Raw!$G361&gt;$C$8,IF(Raw!$Q361&gt;$C$8,IF(Raw!$N361&gt;$C$9,IF(Raw!$N361&lt;$A$9,IF(Raw!$X361&gt;$C$9,IF(Raw!$X361&lt;$A$9,Raw!W361,-999),-999),-999),-999),-999),-999)</f>
        <v>0.27888200000000002</v>
      </c>
      <c r="P361" s="9">
        <f>IF(Raw!$G361&gt;$C$8,IF(Raw!$Q361&gt;$C$8,IF(Raw!$N361&gt;$C$9,IF(Raw!$N361&lt;$A$9,IF(Raw!$X361&gt;$C$9,IF(Raw!$X361&lt;$A$9,Raw!X361,-999),-999),-999),-999),-999),-999)</f>
        <v>321</v>
      </c>
      <c r="R361" s="9">
        <f t="shared" si="95"/>
        <v>0.79721700000000006</v>
      </c>
      <c r="S361" s="9">
        <f t="shared" si="96"/>
        <v>0.42810102152434443</v>
      </c>
      <c r="T361" s="9">
        <f t="shared" si="97"/>
        <v>0.87117500000000003</v>
      </c>
      <c r="U361" s="9">
        <f t="shared" si="98"/>
        <v>0.45619544493161845</v>
      </c>
      <c r="V361" s="15">
        <f t="shared" si="99"/>
        <v>0.47359394399999999</v>
      </c>
      <c r="X361" s="11">
        <f t="shared" si="100"/>
        <v>1.9564999999999992E+19</v>
      </c>
      <c r="Y361" s="11">
        <f t="shared" si="101"/>
        <v>6.8989999999999993E-18</v>
      </c>
      <c r="Z361" s="11">
        <f t="shared" si="102"/>
        <v>3.5299999999999996E-4</v>
      </c>
      <c r="AA361" s="16">
        <f t="shared" si="103"/>
        <v>4.5480527698242741E-2</v>
      </c>
      <c r="AB361" s="9">
        <f t="shared" si="104"/>
        <v>1.0780994987175165</v>
      </c>
      <c r="AC361" s="9">
        <f t="shared" si="105"/>
        <v>0.95451947230175738</v>
      </c>
      <c r="AD361" s="15">
        <f t="shared" si="106"/>
        <v>128.84002180805314</v>
      </c>
      <c r="AE361" s="3">
        <f t="shared" si="107"/>
        <v>830.63959999999963</v>
      </c>
      <c r="AF361" s="2">
        <f t="shared" si="108"/>
        <v>0.25</v>
      </c>
      <c r="AG361" s="9">
        <f t="shared" si="109"/>
        <v>4.5212485441326333E-2</v>
      </c>
      <c r="AH361" s="2">
        <f t="shared" si="110"/>
        <v>2.1878086407847626</v>
      </c>
    </row>
    <row r="362" spans="1:34">
      <c r="A362" s="1">
        <f>Raw!A362</f>
        <v>349</v>
      </c>
      <c r="B362" s="14">
        <f>Raw!B362</f>
        <v>0.4283912037037037</v>
      </c>
      <c r="C362" s="15">
        <f>Raw!C362</f>
        <v>29.7</v>
      </c>
      <c r="D362" s="15">
        <f>IF(C362&gt;0.5,Raw!D362*D$11,-999)</f>
        <v>34.299999999999997</v>
      </c>
      <c r="E362" s="9">
        <f>IF(Raw!$G362&gt;$C$8,IF(Raw!$Q362&gt;$C$8,IF(Raw!$N362&gt;$C$9,IF(Raw!$N362&lt;$A$9,IF(Raw!$X362&gt;$C$9,IF(Raw!$X362&lt;$A$9,Raw!H362,-999),-999),-999),-999),-999),-999)</f>
        <v>1.056403</v>
      </c>
      <c r="F362" s="9">
        <f>IF(Raw!$G362&gt;$C$8,IF(Raw!$Q362&gt;$C$8,IF(Raw!$N362&gt;$C$9,IF(Raw!$N362&lt;$A$9,IF(Raw!$X362&gt;$C$9,IF(Raw!$X362&lt;$A$9,Raw!I362,-999),-999),-999),-999),-999),-999)</f>
        <v>1.8275760000000001</v>
      </c>
      <c r="G362" s="9">
        <f>Raw!G362</f>
        <v>0.99297899999999995</v>
      </c>
      <c r="H362" s="9">
        <f>IF(Raw!$G362&gt;$C$8,IF(Raw!$Q362&gt;$C$8,IF(Raw!$N362&gt;$C$9,IF(Raw!$N362&lt;$A$9,IF(Raw!$X362&gt;$C$9,IF(Raw!$X362&lt;$A$9,Raw!L362,-999),-999),-999),-999),-999),-999)</f>
        <v>712.5</v>
      </c>
      <c r="I362" s="9">
        <f>IF(Raw!$G362&gt;$C$8,IF(Raw!$Q362&gt;$C$8,IF(Raw!$N362&gt;$C$9,IF(Raw!$N362&lt;$A$9,IF(Raw!$X362&gt;$C$9,IF(Raw!$X362&lt;$A$9,Raw!M362,-999),-999),-999),-999),-999),-999)</f>
        <v>0.275227</v>
      </c>
      <c r="J362" s="9">
        <f>IF(Raw!$G362&gt;$C$8,IF(Raw!$Q362&gt;$C$8,IF(Raw!$N362&gt;$C$9,IF(Raw!$N362&lt;$A$9,IF(Raw!$X362&gt;$C$9,IF(Raw!$X362&lt;$A$9,Raw!N362,-999),-999),-999),-999),-999),-999)</f>
        <v>351</v>
      </c>
      <c r="K362" s="9">
        <f>IF(Raw!$G362&gt;$C$8,IF(Raw!$Q362&gt;$C$8,IF(Raw!$N362&gt;$C$9,IF(Raw!$N362&lt;$A$9,IF(Raw!$X362&gt;$C$9,IF(Raw!$X362&lt;$A$9,Raw!R362,-999),-999),-999),-999),-999),-999)</f>
        <v>1.0302359999999999</v>
      </c>
      <c r="L362" s="9">
        <f>IF(Raw!$G362&gt;$C$8,IF(Raw!$Q362&gt;$C$8,IF(Raw!$N362&gt;$C$9,IF(Raw!$N362&lt;$A$9,IF(Raw!$X362&gt;$C$9,IF(Raw!$X362&lt;$A$9,Raw!S362,-999),-999),-999),-999),-999),-999)</f>
        <v>1.8697680000000001</v>
      </c>
      <c r="M362" s="9">
        <f>Raw!Q362</f>
        <v>0.99102100000000004</v>
      </c>
      <c r="N362" s="9">
        <f>IF(Raw!$G362&gt;$C$8,IF(Raw!$Q362&gt;$C$8,IF(Raw!$N362&gt;$C$9,IF(Raw!$N362&lt;$A$9,IF(Raw!$X362&gt;$C$9,IF(Raw!$X362&lt;$A$9,Raw!V362,-999),-999),-999),-999),-999),-999)</f>
        <v>734.1</v>
      </c>
      <c r="O362" s="9">
        <f>IF(Raw!$G362&gt;$C$8,IF(Raw!$Q362&gt;$C$8,IF(Raw!$N362&gt;$C$9,IF(Raw!$N362&lt;$A$9,IF(Raw!$X362&gt;$C$9,IF(Raw!$X362&lt;$A$9,Raw!W362,-999),-999),-999),-999),-999),-999)</f>
        <v>0.24795300000000001</v>
      </c>
      <c r="P362" s="9">
        <f>IF(Raw!$G362&gt;$C$8,IF(Raw!$Q362&gt;$C$8,IF(Raw!$N362&gt;$C$9,IF(Raw!$N362&lt;$A$9,IF(Raw!$X362&gt;$C$9,IF(Raw!$X362&lt;$A$9,Raw!X362,-999),-999),-999),-999),-999),-999)</f>
        <v>341</v>
      </c>
      <c r="R362" s="9">
        <f t="shared" si="95"/>
        <v>0.77117300000000011</v>
      </c>
      <c r="S362" s="9">
        <f t="shared" si="96"/>
        <v>0.42196494154005093</v>
      </c>
      <c r="T362" s="9">
        <f t="shared" si="97"/>
        <v>0.83953200000000017</v>
      </c>
      <c r="U362" s="9">
        <f t="shared" si="98"/>
        <v>0.44900329880498552</v>
      </c>
      <c r="V362" s="15">
        <f t="shared" si="99"/>
        <v>0.46370246400000004</v>
      </c>
      <c r="X362" s="11">
        <f t="shared" si="100"/>
        <v>2.0648599999999992E+19</v>
      </c>
      <c r="Y362" s="11">
        <f t="shared" si="101"/>
        <v>7.1250000000000002E-18</v>
      </c>
      <c r="Z362" s="11">
        <f t="shared" si="102"/>
        <v>3.5099999999999997E-4</v>
      </c>
      <c r="AA362" s="16">
        <f t="shared" si="103"/>
        <v>4.9103865164118958E-2</v>
      </c>
      <c r="AB362" s="9">
        <f t="shared" si="104"/>
        <v>1.0714602661289629</v>
      </c>
      <c r="AC362" s="9">
        <f t="shared" si="105"/>
        <v>0.9508961348358812</v>
      </c>
      <c r="AD362" s="15">
        <f t="shared" si="106"/>
        <v>139.89705174962671</v>
      </c>
      <c r="AE362" s="3">
        <f t="shared" si="107"/>
        <v>857.8499999999998</v>
      </c>
      <c r="AF362" s="2">
        <f t="shared" si="108"/>
        <v>0.25</v>
      </c>
      <c r="AG362" s="9">
        <f t="shared" si="109"/>
        <v>4.831864440667244E-2</v>
      </c>
      <c r="AH362" s="2">
        <f t="shared" si="110"/>
        <v>2.3381140565941685</v>
      </c>
    </row>
    <row r="363" spans="1:34">
      <c r="A363" s="1">
        <f>Raw!A363</f>
        <v>350</v>
      </c>
      <c r="B363" s="14">
        <f>Raw!B363</f>
        <v>0.42844907407407407</v>
      </c>
      <c r="C363" s="15">
        <f>Raw!C363</f>
        <v>28.2</v>
      </c>
      <c r="D363" s="15">
        <f>IF(C363&gt;0.5,Raw!D363*D$11,-999)</f>
        <v>36.9</v>
      </c>
      <c r="E363" s="9">
        <f>IF(Raw!$G363&gt;$C$8,IF(Raw!$Q363&gt;$C$8,IF(Raw!$N363&gt;$C$9,IF(Raw!$N363&lt;$A$9,IF(Raw!$X363&gt;$C$9,IF(Raw!$X363&lt;$A$9,Raw!H363,-999),-999),-999),-999),-999),-999)</f>
        <v>1.03034</v>
      </c>
      <c r="F363" s="9">
        <f>IF(Raw!$G363&gt;$C$8,IF(Raw!$Q363&gt;$C$8,IF(Raw!$N363&gt;$C$9,IF(Raw!$N363&lt;$A$9,IF(Raw!$X363&gt;$C$9,IF(Raw!$X363&lt;$A$9,Raw!I363,-999),-999),-999),-999),-999),-999)</f>
        <v>1.795201</v>
      </c>
      <c r="G363" s="9">
        <f>Raw!G363</f>
        <v>0.98998699999999995</v>
      </c>
      <c r="H363" s="9">
        <f>IF(Raw!$G363&gt;$C$8,IF(Raw!$Q363&gt;$C$8,IF(Raw!$N363&gt;$C$9,IF(Raw!$N363&lt;$A$9,IF(Raw!$X363&gt;$C$9,IF(Raw!$X363&lt;$A$9,Raw!L363,-999),-999),-999),-999),-999),-999)</f>
        <v>724.4</v>
      </c>
      <c r="I363" s="9">
        <f>IF(Raw!$G363&gt;$C$8,IF(Raw!$Q363&gt;$C$8,IF(Raw!$N363&gt;$C$9,IF(Raw!$N363&lt;$A$9,IF(Raw!$X363&gt;$C$9,IF(Raw!$X363&lt;$A$9,Raw!M363,-999),-999),-999),-999),-999),-999)</f>
        <v>0.30232900000000001</v>
      </c>
      <c r="J363" s="9">
        <f>IF(Raw!$G363&gt;$C$8,IF(Raw!$Q363&gt;$C$8,IF(Raw!$N363&gt;$C$9,IF(Raw!$N363&lt;$A$9,IF(Raw!$X363&gt;$C$9,IF(Raw!$X363&lt;$A$9,Raw!N363,-999),-999),-999),-999),-999),-999)</f>
        <v>414</v>
      </c>
      <c r="K363" s="9">
        <f>IF(Raw!$G363&gt;$C$8,IF(Raw!$Q363&gt;$C$8,IF(Raw!$N363&gt;$C$9,IF(Raw!$N363&lt;$A$9,IF(Raw!$X363&gt;$C$9,IF(Raw!$X363&lt;$A$9,Raw!R363,-999),-999),-999),-999),-999),-999)</f>
        <v>1.003223</v>
      </c>
      <c r="L363" s="9">
        <f>IF(Raw!$G363&gt;$C$8,IF(Raw!$Q363&gt;$C$8,IF(Raw!$N363&gt;$C$9,IF(Raw!$N363&lt;$A$9,IF(Raw!$X363&gt;$C$9,IF(Raw!$X363&lt;$A$9,Raw!S363,-999),-999),-999),-999),-999),-999)</f>
        <v>1.8856409999999999</v>
      </c>
      <c r="M363" s="9">
        <f>Raw!Q363</f>
        <v>0.99650399999999995</v>
      </c>
      <c r="N363" s="9">
        <f>IF(Raw!$G363&gt;$C$8,IF(Raw!$Q363&gt;$C$8,IF(Raw!$N363&gt;$C$9,IF(Raw!$N363&lt;$A$9,IF(Raw!$X363&gt;$C$9,IF(Raw!$X363&lt;$A$9,Raw!V363,-999),-999),-999),-999),-999),-999)</f>
        <v>702.2</v>
      </c>
      <c r="O363" s="9">
        <f>IF(Raw!$G363&gt;$C$8,IF(Raw!$Q363&gt;$C$8,IF(Raw!$N363&gt;$C$9,IF(Raw!$N363&lt;$A$9,IF(Raw!$X363&gt;$C$9,IF(Raw!$X363&lt;$A$9,Raw!W363,-999),-999),-999),-999),-999),-999)</f>
        <v>9.0381000000000003E-2</v>
      </c>
      <c r="P363" s="9">
        <f>IF(Raw!$G363&gt;$C$8,IF(Raw!$Q363&gt;$C$8,IF(Raw!$N363&gt;$C$9,IF(Raw!$N363&lt;$A$9,IF(Raw!$X363&gt;$C$9,IF(Raw!$X363&lt;$A$9,Raw!X363,-999),-999),-999),-999),-999),-999)</f>
        <v>274</v>
      </c>
      <c r="R363" s="9">
        <f t="shared" si="95"/>
        <v>0.76486100000000001</v>
      </c>
      <c r="S363" s="9">
        <f t="shared" si="96"/>
        <v>0.42605869760544918</v>
      </c>
      <c r="T363" s="9">
        <f t="shared" si="97"/>
        <v>0.88241799999999992</v>
      </c>
      <c r="U363" s="9">
        <f t="shared" si="98"/>
        <v>0.46796712629816595</v>
      </c>
      <c r="V363" s="15">
        <f t="shared" si="99"/>
        <v>0.46763896799999999</v>
      </c>
      <c r="X363" s="11">
        <f t="shared" si="100"/>
        <v>2.2213799999999996E+19</v>
      </c>
      <c r="Y363" s="11">
        <f t="shared" si="101"/>
        <v>7.2439999999999994E-18</v>
      </c>
      <c r="Z363" s="11">
        <f t="shared" si="102"/>
        <v>4.1399999999999998E-4</v>
      </c>
      <c r="AA363" s="16">
        <f t="shared" si="103"/>
        <v>6.2458579672717333E-2</v>
      </c>
      <c r="AB363" s="9">
        <f t="shared" si="104"/>
        <v>1.0583375749576398</v>
      </c>
      <c r="AC363" s="9">
        <f t="shared" si="105"/>
        <v>0.93754142032728272</v>
      </c>
      <c r="AD363" s="15">
        <f t="shared" si="106"/>
        <v>150.86613447516265</v>
      </c>
      <c r="AE363" s="3">
        <f t="shared" si="107"/>
        <v>872.17759999999964</v>
      </c>
      <c r="AF363" s="2">
        <f t="shared" si="108"/>
        <v>0.25</v>
      </c>
      <c r="AG363" s="9">
        <f t="shared" si="109"/>
        <v>5.430799338927271E-2</v>
      </c>
      <c r="AH363" s="2">
        <f t="shared" si="110"/>
        <v>2.6279355368534918</v>
      </c>
    </row>
    <row r="364" spans="1:34">
      <c r="A364" s="1">
        <f>Raw!A364</f>
        <v>351</v>
      </c>
      <c r="B364" s="14">
        <f>Raw!B364</f>
        <v>0.42850694444444448</v>
      </c>
      <c r="C364" s="15">
        <f>Raw!C364</f>
        <v>27.9</v>
      </c>
      <c r="D364" s="15">
        <f>IF(C364&gt;0.5,Raw!D364*D$11,-999)</f>
        <v>37.799999999999997</v>
      </c>
      <c r="E364" s="9">
        <f>IF(Raw!$G364&gt;$C$8,IF(Raw!$Q364&gt;$C$8,IF(Raw!$N364&gt;$C$9,IF(Raw!$N364&lt;$A$9,IF(Raw!$X364&gt;$C$9,IF(Raw!$X364&lt;$A$9,Raw!H364,-999),-999),-999),-999),-999),-999)</f>
        <v>1.0530740000000001</v>
      </c>
      <c r="F364" s="9">
        <f>IF(Raw!$G364&gt;$C$8,IF(Raw!$Q364&gt;$C$8,IF(Raw!$N364&gt;$C$9,IF(Raw!$N364&lt;$A$9,IF(Raw!$X364&gt;$C$9,IF(Raw!$X364&lt;$A$9,Raw!I364,-999),-999),-999),-999),-999),-999)</f>
        <v>1.815634</v>
      </c>
      <c r="G364" s="9">
        <f>Raw!G364</f>
        <v>0.99138599999999999</v>
      </c>
      <c r="H364" s="9">
        <f>IF(Raw!$G364&gt;$C$8,IF(Raw!$Q364&gt;$C$8,IF(Raw!$N364&gt;$C$9,IF(Raw!$N364&lt;$A$9,IF(Raw!$X364&gt;$C$9,IF(Raw!$X364&lt;$A$9,Raw!L364,-999),-999),-999),-999),-999),-999)</f>
        <v>733.8</v>
      </c>
      <c r="I364" s="9">
        <f>IF(Raw!$G364&gt;$C$8,IF(Raw!$Q364&gt;$C$8,IF(Raw!$N364&gt;$C$9,IF(Raw!$N364&lt;$A$9,IF(Raw!$X364&gt;$C$9,IF(Raw!$X364&lt;$A$9,Raw!M364,-999),-999),-999),-999),-999),-999)</f>
        <v>0.314328</v>
      </c>
      <c r="J364" s="9">
        <f>IF(Raw!$G364&gt;$C$8,IF(Raw!$Q364&gt;$C$8,IF(Raw!$N364&gt;$C$9,IF(Raw!$N364&lt;$A$9,IF(Raw!$X364&gt;$C$9,IF(Raw!$X364&lt;$A$9,Raw!N364,-999),-999),-999),-999),-999),-999)</f>
        <v>354</v>
      </c>
      <c r="K364" s="9">
        <f>IF(Raw!$G364&gt;$C$8,IF(Raw!$Q364&gt;$C$8,IF(Raw!$N364&gt;$C$9,IF(Raw!$N364&lt;$A$9,IF(Raw!$X364&gt;$C$9,IF(Raw!$X364&lt;$A$9,Raw!R364,-999),-999),-999),-999),-999),-999)</f>
        <v>1.020602</v>
      </c>
      <c r="L364" s="9">
        <f>IF(Raw!$G364&gt;$C$8,IF(Raw!$Q364&gt;$C$8,IF(Raw!$N364&gt;$C$9,IF(Raw!$N364&lt;$A$9,IF(Raw!$X364&gt;$C$9,IF(Raw!$X364&lt;$A$9,Raw!S364,-999),-999),-999),-999),-999),-999)</f>
        <v>1.882965</v>
      </c>
      <c r="M364" s="9">
        <f>Raw!Q364</f>
        <v>0.99386099999999999</v>
      </c>
      <c r="N364" s="9">
        <f>IF(Raw!$G364&gt;$C$8,IF(Raw!$Q364&gt;$C$8,IF(Raw!$N364&gt;$C$9,IF(Raw!$N364&lt;$A$9,IF(Raw!$X364&gt;$C$9,IF(Raw!$X364&lt;$A$9,Raw!V364,-999),-999),-999),-999),-999),-999)</f>
        <v>709.8</v>
      </c>
      <c r="O364" s="9">
        <f>IF(Raw!$G364&gt;$C$8,IF(Raw!$Q364&gt;$C$8,IF(Raw!$N364&gt;$C$9,IF(Raw!$N364&lt;$A$9,IF(Raw!$X364&gt;$C$9,IF(Raw!$X364&lt;$A$9,Raw!W364,-999),-999),-999),-999),-999),-999)</f>
        <v>0.26031300000000002</v>
      </c>
      <c r="P364" s="9">
        <f>IF(Raw!$G364&gt;$C$8,IF(Raw!$Q364&gt;$C$8,IF(Raw!$N364&gt;$C$9,IF(Raw!$N364&lt;$A$9,IF(Raw!$X364&gt;$C$9,IF(Raw!$X364&lt;$A$9,Raw!X364,-999),-999),-999),-999),-999),-999)</f>
        <v>356</v>
      </c>
      <c r="R364" s="9">
        <f t="shared" si="95"/>
        <v>0.7625599999999999</v>
      </c>
      <c r="S364" s="9">
        <f t="shared" si="96"/>
        <v>0.4199965411531178</v>
      </c>
      <c r="T364" s="9">
        <f t="shared" si="97"/>
        <v>0.86236299999999999</v>
      </c>
      <c r="U364" s="9">
        <f t="shared" si="98"/>
        <v>0.45798142822622834</v>
      </c>
      <c r="V364" s="15">
        <f t="shared" si="99"/>
        <v>0.46697531999999997</v>
      </c>
      <c r="X364" s="11">
        <f t="shared" si="100"/>
        <v>2.2755599999999992E+19</v>
      </c>
      <c r="Y364" s="11">
        <f t="shared" si="101"/>
        <v>7.337999999999999E-18</v>
      </c>
      <c r="Z364" s="11">
        <f t="shared" si="102"/>
        <v>3.5399999999999999E-4</v>
      </c>
      <c r="AA364" s="16">
        <f t="shared" si="103"/>
        <v>5.581201838517625E-2</v>
      </c>
      <c r="AB364" s="9">
        <f t="shared" si="104"/>
        <v>1.0687322196106956</v>
      </c>
      <c r="AC364" s="9">
        <f t="shared" si="105"/>
        <v>0.94418798161482387</v>
      </c>
      <c r="AD364" s="15">
        <f t="shared" si="106"/>
        <v>157.66106888467871</v>
      </c>
      <c r="AE364" s="3">
        <f t="shared" si="107"/>
        <v>883.49519999999961</v>
      </c>
      <c r="AF364" s="2">
        <f t="shared" si="108"/>
        <v>0.25</v>
      </c>
      <c r="AG364" s="9">
        <f t="shared" si="109"/>
        <v>5.5542955002676087E-2</v>
      </c>
      <c r="AH364" s="2">
        <f t="shared" si="110"/>
        <v>2.6876946866208207</v>
      </c>
    </row>
    <row r="365" spans="1:34">
      <c r="A365" s="1">
        <f>Raw!A365</f>
        <v>352</v>
      </c>
      <c r="B365" s="14">
        <f>Raw!B365</f>
        <v>0.42855324074074069</v>
      </c>
      <c r="C365" s="15">
        <f>Raw!C365</f>
        <v>26.8</v>
      </c>
      <c r="D365" s="15">
        <f>IF(C365&gt;0.5,Raw!D365*D$11,-999)</f>
        <v>41.3</v>
      </c>
      <c r="E365" s="9">
        <f>IF(Raw!$G365&gt;$C$8,IF(Raw!$Q365&gt;$C$8,IF(Raw!$N365&gt;$C$9,IF(Raw!$N365&lt;$A$9,IF(Raw!$X365&gt;$C$9,IF(Raw!$X365&lt;$A$9,Raw!H365,-999),-999),-999),-999),-999),-999)</f>
        <v>1.0662990000000001</v>
      </c>
      <c r="F365" s="9">
        <f>IF(Raw!$G365&gt;$C$8,IF(Raw!$Q365&gt;$C$8,IF(Raw!$N365&gt;$C$9,IF(Raw!$N365&lt;$A$9,IF(Raw!$X365&gt;$C$9,IF(Raw!$X365&lt;$A$9,Raw!I365,-999),-999),-999),-999),-999),-999)</f>
        <v>1.834854</v>
      </c>
      <c r="G365" s="9">
        <f>Raw!G365</f>
        <v>0.99486799999999997</v>
      </c>
      <c r="H365" s="9">
        <f>IF(Raw!$G365&gt;$C$8,IF(Raw!$Q365&gt;$C$8,IF(Raw!$N365&gt;$C$9,IF(Raw!$N365&lt;$A$9,IF(Raw!$X365&gt;$C$9,IF(Raw!$X365&lt;$A$9,Raw!L365,-999),-999),-999),-999),-999),-999)</f>
        <v>692.9</v>
      </c>
      <c r="I365" s="9">
        <f>IF(Raw!$G365&gt;$C$8,IF(Raw!$Q365&gt;$C$8,IF(Raw!$N365&gt;$C$9,IF(Raw!$N365&lt;$A$9,IF(Raw!$X365&gt;$C$9,IF(Raw!$X365&lt;$A$9,Raw!M365,-999),-999),-999),-999),-999),-999)</f>
        <v>0.21102399999999999</v>
      </c>
      <c r="J365" s="9">
        <f>IF(Raw!$G365&gt;$C$8,IF(Raw!$Q365&gt;$C$8,IF(Raw!$N365&gt;$C$9,IF(Raw!$N365&lt;$A$9,IF(Raw!$X365&gt;$C$9,IF(Raw!$X365&lt;$A$9,Raw!N365,-999),-999),-999),-999),-999),-999)</f>
        <v>400</v>
      </c>
      <c r="K365" s="9">
        <f>IF(Raw!$G365&gt;$C$8,IF(Raw!$Q365&gt;$C$8,IF(Raw!$N365&gt;$C$9,IF(Raw!$N365&lt;$A$9,IF(Raw!$X365&gt;$C$9,IF(Raw!$X365&lt;$A$9,Raw!R365,-999),-999),-999),-999),-999),-999)</f>
        <v>1.0350060000000001</v>
      </c>
      <c r="L365" s="9">
        <f>IF(Raw!$G365&gt;$C$8,IF(Raw!$Q365&gt;$C$8,IF(Raw!$N365&gt;$C$9,IF(Raw!$N365&lt;$A$9,IF(Raw!$X365&gt;$C$9,IF(Raw!$X365&lt;$A$9,Raw!S365,-999),-999),-999),-999),-999),-999)</f>
        <v>1.954907</v>
      </c>
      <c r="M365" s="9">
        <f>Raw!Q365</f>
        <v>0.99512100000000003</v>
      </c>
      <c r="N365" s="9">
        <f>IF(Raw!$G365&gt;$C$8,IF(Raw!$Q365&gt;$C$8,IF(Raw!$N365&gt;$C$9,IF(Raw!$N365&lt;$A$9,IF(Raw!$X365&gt;$C$9,IF(Raw!$X365&lt;$A$9,Raw!V365,-999),-999),-999),-999),-999),-999)</f>
        <v>717.7</v>
      </c>
      <c r="O365" s="9">
        <f>IF(Raw!$G365&gt;$C$8,IF(Raw!$Q365&gt;$C$8,IF(Raw!$N365&gt;$C$9,IF(Raw!$N365&lt;$A$9,IF(Raw!$X365&gt;$C$9,IF(Raw!$X365&lt;$A$9,Raw!W365,-999),-999),-999),-999),-999),-999)</f>
        <v>0.20894599999999999</v>
      </c>
      <c r="P365" s="9">
        <f>IF(Raw!$G365&gt;$C$8,IF(Raw!$Q365&gt;$C$8,IF(Raw!$N365&gt;$C$9,IF(Raw!$N365&lt;$A$9,IF(Raw!$X365&gt;$C$9,IF(Raw!$X365&lt;$A$9,Raw!X365,-999),-999),-999),-999),-999),-999)</f>
        <v>269</v>
      </c>
      <c r="R365" s="9">
        <f t="shared" si="95"/>
        <v>0.76855499999999988</v>
      </c>
      <c r="S365" s="9">
        <f t="shared" si="96"/>
        <v>0.41886438921025865</v>
      </c>
      <c r="T365" s="9">
        <f t="shared" si="97"/>
        <v>0.91990099999999986</v>
      </c>
      <c r="U365" s="9">
        <f t="shared" si="98"/>
        <v>0.47055998060265775</v>
      </c>
      <c r="V365" s="15">
        <f t="shared" si="99"/>
        <v>0.48481693599999998</v>
      </c>
      <c r="X365" s="11">
        <f t="shared" si="100"/>
        <v>2.4862599999999996E+19</v>
      </c>
      <c r="Y365" s="11">
        <f t="shared" si="101"/>
        <v>6.9289999999999991E-18</v>
      </c>
      <c r="Z365" s="11">
        <f t="shared" si="102"/>
        <v>3.9999999999999996E-4</v>
      </c>
      <c r="AA365" s="16">
        <f t="shared" si="103"/>
        <v>6.4466825910084929E-2</v>
      </c>
      <c r="AB365" s="9">
        <f t="shared" si="104"/>
        <v>1.0943090976215131</v>
      </c>
      <c r="AC365" s="9">
        <f t="shared" si="105"/>
        <v>0.9355331740899151</v>
      </c>
      <c r="AD365" s="15">
        <f t="shared" si="106"/>
        <v>161.16706477521234</v>
      </c>
      <c r="AE365" s="3">
        <f t="shared" si="107"/>
        <v>834.25159999999971</v>
      </c>
      <c r="AF365" s="2">
        <f t="shared" si="108"/>
        <v>0.25</v>
      </c>
      <c r="AG365" s="9">
        <f t="shared" si="109"/>
        <v>5.8337516057239379E-2</v>
      </c>
      <c r="AH365" s="2">
        <f t="shared" si="110"/>
        <v>2.8229220416908802</v>
      </c>
    </row>
    <row r="366" spans="1:34">
      <c r="A366" s="1">
        <f>Raw!A366</f>
        <v>353</v>
      </c>
      <c r="B366" s="14">
        <f>Raw!B366</f>
        <v>0.42861111111111111</v>
      </c>
      <c r="C366" s="15">
        <f>Raw!C366</f>
        <v>26</v>
      </c>
      <c r="D366" s="15">
        <f>IF(C366&gt;0.5,Raw!D366*D$11,-999)</f>
        <v>41.3</v>
      </c>
      <c r="E366" s="9">
        <f>IF(Raw!$G366&gt;$C$8,IF(Raw!$Q366&gt;$C$8,IF(Raw!$N366&gt;$C$9,IF(Raw!$N366&lt;$A$9,IF(Raw!$X366&gt;$C$9,IF(Raw!$X366&lt;$A$9,Raw!H366,-999),-999),-999),-999),-999),-999)</f>
        <v>1.0648930000000001</v>
      </c>
      <c r="F366" s="9">
        <f>IF(Raw!$G366&gt;$C$8,IF(Raw!$Q366&gt;$C$8,IF(Raw!$N366&gt;$C$9,IF(Raw!$N366&lt;$A$9,IF(Raw!$X366&gt;$C$9,IF(Raw!$X366&lt;$A$9,Raw!I366,-999),-999),-999),-999),-999),-999)</f>
        <v>1.8487499999999999</v>
      </c>
      <c r="G366" s="9">
        <f>Raw!G366</f>
        <v>0.994807</v>
      </c>
      <c r="H366" s="9">
        <f>IF(Raw!$G366&gt;$C$8,IF(Raw!$Q366&gt;$C$8,IF(Raw!$N366&gt;$C$9,IF(Raw!$N366&lt;$A$9,IF(Raw!$X366&gt;$C$9,IF(Raw!$X366&lt;$A$9,Raw!L366,-999),-999),-999),-999),-999),-999)</f>
        <v>699.1</v>
      </c>
      <c r="I366" s="9">
        <f>IF(Raw!$G366&gt;$C$8,IF(Raw!$Q366&gt;$C$8,IF(Raw!$N366&gt;$C$9,IF(Raw!$N366&lt;$A$9,IF(Raw!$X366&gt;$C$9,IF(Raw!$X366&lt;$A$9,Raw!M366,-999),-999),-999),-999),-999),-999)</f>
        <v>0.23516400000000001</v>
      </c>
      <c r="J366" s="9">
        <f>IF(Raw!$G366&gt;$C$8,IF(Raw!$Q366&gt;$C$8,IF(Raw!$N366&gt;$C$9,IF(Raw!$N366&lt;$A$9,IF(Raw!$X366&gt;$C$9,IF(Raw!$X366&lt;$A$9,Raw!N366,-999),-999),-999),-999),-999),-999)</f>
        <v>408</v>
      </c>
      <c r="K366" s="9">
        <f>IF(Raw!$G366&gt;$C$8,IF(Raw!$Q366&gt;$C$8,IF(Raw!$N366&gt;$C$9,IF(Raw!$N366&lt;$A$9,IF(Raw!$X366&gt;$C$9,IF(Raw!$X366&lt;$A$9,Raw!R366,-999),-999),-999),-999),-999),-999)</f>
        <v>1.0228660000000001</v>
      </c>
      <c r="L366" s="9">
        <f>IF(Raw!$G366&gt;$C$8,IF(Raw!$Q366&gt;$C$8,IF(Raw!$N366&gt;$C$9,IF(Raw!$N366&lt;$A$9,IF(Raw!$X366&gt;$C$9,IF(Raw!$X366&lt;$A$9,Raw!S366,-999),-999),-999),-999),-999),-999)</f>
        <v>1.894115</v>
      </c>
      <c r="M366" s="9">
        <f>Raw!Q366</f>
        <v>0.99607199999999996</v>
      </c>
      <c r="N366" s="9">
        <f>IF(Raw!$G366&gt;$C$8,IF(Raw!$Q366&gt;$C$8,IF(Raw!$N366&gt;$C$9,IF(Raw!$N366&lt;$A$9,IF(Raw!$X366&gt;$C$9,IF(Raw!$X366&lt;$A$9,Raw!V366,-999),-999),-999),-999),-999),-999)</f>
        <v>720.1</v>
      </c>
      <c r="O366" s="9">
        <f>IF(Raw!$G366&gt;$C$8,IF(Raw!$Q366&gt;$C$8,IF(Raw!$N366&gt;$C$9,IF(Raw!$N366&lt;$A$9,IF(Raw!$X366&gt;$C$9,IF(Raw!$X366&lt;$A$9,Raw!W366,-999),-999),-999),-999),-999),-999)</f>
        <v>0.20103699999999999</v>
      </c>
      <c r="P366" s="9">
        <f>IF(Raw!$G366&gt;$C$8,IF(Raw!$Q366&gt;$C$8,IF(Raw!$N366&gt;$C$9,IF(Raw!$N366&lt;$A$9,IF(Raw!$X366&gt;$C$9,IF(Raw!$X366&lt;$A$9,Raw!X366,-999),-999),-999),-999),-999),-999)</f>
        <v>326</v>
      </c>
      <c r="R366" s="9">
        <f t="shared" si="95"/>
        <v>0.7838569999999998</v>
      </c>
      <c r="S366" s="9">
        <f t="shared" si="96"/>
        <v>0.4239929682217714</v>
      </c>
      <c r="T366" s="9">
        <f t="shared" si="97"/>
        <v>0.87124899999999994</v>
      </c>
      <c r="U366" s="9">
        <f t="shared" si="98"/>
        <v>0.45997682294897613</v>
      </c>
      <c r="V366" s="15">
        <f t="shared" si="99"/>
        <v>0.46974051999999999</v>
      </c>
      <c r="X366" s="11">
        <f t="shared" si="100"/>
        <v>2.4862599999999996E+19</v>
      </c>
      <c r="Y366" s="11">
        <f t="shared" si="101"/>
        <v>6.9909999999999992E-18</v>
      </c>
      <c r="Z366" s="11">
        <f t="shared" si="102"/>
        <v>4.08E-4</v>
      </c>
      <c r="AA366" s="16">
        <f t="shared" si="103"/>
        <v>6.6220199268801808E-2</v>
      </c>
      <c r="AB366" s="9">
        <f t="shared" si="104"/>
        <v>1.0805602823927443</v>
      </c>
      <c r="AC366" s="9">
        <f t="shared" si="105"/>
        <v>0.93377980073119826</v>
      </c>
      <c r="AD366" s="15">
        <f t="shared" si="106"/>
        <v>162.30440997255346</v>
      </c>
      <c r="AE366" s="3">
        <f t="shared" si="107"/>
        <v>841.71639999999968</v>
      </c>
      <c r="AF366" s="2">
        <f t="shared" si="108"/>
        <v>0.25</v>
      </c>
      <c r="AG366" s="9">
        <f t="shared" si="109"/>
        <v>5.742789757675635E-2</v>
      </c>
      <c r="AH366" s="2">
        <f t="shared" si="110"/>
        <v>2.7789060768087719</v>
      </c>
    </row>
    <row r="367" spans="1:34">
      <c r="A367" s="1">
        <f>Raw!A367</f>
        <v>354</v>
      </c>
      <c r="B367" s="14">
        <f>Raw!B367</f>
        <v>0.42866898148148147</v>
      </c>
      <c r="C367" s="15">
        <f>Raw!C367</f>
        <v>25</v>
      </c>
      <c r="D367" s="15">
        <f>IF(C367&gt;0.5,Raw!D367*D$11,-999)</f>
        <v>45.7</v>
      </c>
      <c r="E367" s="9">
        <f>IF(Raw!$G367&gt;$C$8,IF(Raw!$Q367&gt;$C$8,IF(Raw!$N367&gt;$C$9,IF(Raw!$N367&lt;$A$9,IF(Raw!$X367&gt;$C$9,IF(Raw!$X367&lt;$A$9,Raw!H367,-999),-999),-999),-999),-999),-999)</f>
        <v>1.0873729999999999</v>
      </c>
      <c r="F367" s="9">
        <f>IF(Raw!$G367&gt;$C$8,IF(Raw!$Q367&gt;$C$8,IF(Raw!$N367&gt;$C$9,IF(Raw!$N367&lt;$A$9,IF(Raw!$X367&gt;$C$9,IF(Raw!$X367&lt;$A$9,Raw!I367,-999),-999),-999),-999),-999),-999)</f>
        <v>1.8661749999999999</v>
      </c>
      <c r="G367" s="9">
        <f>Raw!G367</f>
        <v>0.99424900000000005</v>
      </c>
      <c r="H367" s="9">
        <f>IF(Raw!$G367&gt;$C$8,IF(Raw!$Q367&gt;$C$8,IF(Raw!$N367&gt;$C$9,IF(Raw!$N367&lt;$A$9,IF(Raw!$X367&gt;$C$9,IF(Raw!$X367&lt;$A$9,Raw!L367,-999),-999),-999),-999),-999),-999)</f>
        <v>703.2</v>
      </c>
      <c r="I367" s="9">
        <f>IF(Raw!$G367&gt;$C$8,IF(Raw!$Q367&gt;$C$8,IF(Raw!$N367&gt;$C$9,IF(Raw!$N367&lt;$A$9,IF(Raw!$X367&gt;$C$9,IF(Raw!$X367&lt;$A$9,Raw!M367,-999),-999),-999),-999),-999),-999)</f>
        <v>0.22589300000000001</v>
      </c>
      <c r="J367" s="9">
        <f>IF(Raw!$G367&gt;$C$8,IF(Raw!$Q367&gt;$C$8,IF(Raw!$N367&gt;$C$9,IF(Raw!$N367&lt;$A$9,IF(Raw!$X367&gt;$C$9,IF(Raw!$X367&lt;$A$9,Raw!N367,-999),-999),-999),-999),-999),-999)</f>
        <v>380</v>
      </c>
      <c r="K367" s="9">
        <f>IF(Raw!$G367&gt;$C$8,IF(Raw!$Q367&gt;$C$8,IF(Raw!$N367&gt;$C$9,IF(Raw!$N367&lt;$A$9,IF(Raw!$X367&gt;$C$9,IF(Raw!$X367&lt;$A$9,Raw!R367,-999),-999),-999),-999),-999),-999)</f>
        <v>1.049836</v>
      </c>
      <c r="L367" s="9">
        <f>IF(Raw!$G367&gt;$C$8,IF(Raw!$Q367&gt;$C$8,IF(Raw!$N367&gt;$C$9,IF(Raw!$N367&lt;$A$9,IF(Raw!$X367&gt;$C$9,IF(Raw!$X367&lt;$A$9,Raw!S367,-999),-999),-999),-999),-999),-999)</f>
        <v>1.9379550000000001</v>
      </c>
      <c r="M367" s="9">
        <f>Raw!Q367</f>
        <v>0.99583999999999995</v>
      </c>
      <c r="N367" s="9">
        <f>IF(Raw!$G367&gt;$C$8,IF(Raw!$Q367&gt;$C$8,IF(Raw!$N367&gt;$C$9,IF(Raw!$N367&lt;$A$9,IF(Raw!$X367&gt;$C$9,IF(Raw!$X367&lt;$A$9,Raw!V367,-999),-999),-999),-999),-999),-999)</f>
        <v>662.3</v>
      </c>
      <c r="O367" s="9">
        <f>IF(Raw!$G367&gt;$C$8,IF(Raw!$Q367&gt;$C$8,IF(Raw!$N367&gt;$C$9,IF(Raw!$N367&lt;$A$9,IF(Raw!$X367&gt;$C$9,IF(Raw!$X367&lt;$A$9,Raw!W367,-999),-999),-999),-999),-999),-999)</f>
        <v>0.21145900000000001</v>
      </c>
      <c r="P367" s="9">
        <f>IF(Raw!$G367&gt;$C$8,IF(Raw!$Q367&gt;$C$8,IF(Raw!$N367&gt;$C$9,IF(Raw!$N367&lt;$A$9,IF(Raw!$X367&gt;$C$9,IF(Raw!$X367&lt;$A$9,Raw!X367,-999),-999),-999),-999),-999),-999)</f>
        <v>311</v>
      </c>
      <c r="R367" s="9">
        <f t="shared" si="95"/>
        <v>0.77880199999999999</v>
      </c>
      <c r="S367" s="9">
        <f t="shared" si="96"/>
        <v>0.4173252776400927</v>
      </c>
      <c r="T367" s="9">
        <f t="shared" si="97"/>
        <v>0.8881190000000001</v>
      </c>
      <c r="U367" s="9">
        <f t="shared" si="98"/>
        <v>0.45827637896648787</v>
      </c>
      <c r="V367" s="15">
        <f t="shared" si="99"/>
        <v>0.48061284000000004</v>
      </c>
      <c r="X367" s="11">
        <f t="shared" si="100"/>
        <v>2.7511399999999996E+19</v>
      </c>
      <c r="Y367" s="11">
        <f t="shared" si="101"/>
        <v>7.0320000000000008E-18</v>
      </c>
      <c r="Z367" s="11">
        <f t="shared" si="102"/>
        <v>3.7999999999999997E-4</v>
      </c>
      <c r="AA367" s="16">
        <f t="shared" si="103"/>
        <v>6.8480526151549592E-2</v>
      </c>
      <c r="AB367" s="9">
        <f t="shared" si="104"/>
        <v>1.1106548564051881</v>
      </c>
      <c r="AC367" s="9">
        <f t="shared" si="105"/>
        <v>0.93151947384845035</v>
      </c>
      <c r="AD367" s="15">
        <f t="shared" si="106"/>
        <v>180.2119109251305</v>
      </c>
      <c r="AE367" s="3">
        <f t="shared" si="107"/>
        <v>846.65279999999984</v>
      </c>
      <c r="AF367" s="2">
        <f t="shared" si="108"/>
        <v>0.25</v>
      </c>
      <c r="AG367" s="9">
        <f t="shared" si="109"/>
        <v>6.3528355373384665E-2</v>
      </c>
      <c r="AH367" s="2">
        <f t="shared" si="110"/>
        <v>3.0741040547550749</v>
      </c>
    </row>
    <row r="368" spans="1:34">
      <c r="A368" s="1">
        <f>Raw!A368</f>
        <v>355</v>
      </c>
      <c r="B368" s="14">
        <f>Raw!B368</f>
        <v>0.42872685185185189</v>
      </c>
      <c r="C368" s="15">
        <f>Raw!C368</f>
        <v>24.2</v>
      </c>
      <c r="D368" s="15">
        <f>IF(C368&gt;0.5,Raw!D368*D$11,-999)</f>
        <v>46.6</v>
      </c>
      <c r="E368" s="9">
        <f>IF(Raw!$G368&gt;$C$8,IF(Raw!$Q368&gt;$C$8,IF(Raw!$N368&gt;$C$9,IF(Raw!$N368&lt;$A$9,IF(Raw!$X368&gt;$C$9,IF(Raw!$X368&lt;$A$9,Raw!H368,-999),-999),-999),-999),-999),-999)</f>
        <v>1.0588869999999999</v>
      </c>
      <c r="F368" s="9">
        <f>IF(Raw!$G368&gt;$C$8,IF(Raw!$Q368&gt;$C$8,IF(Raw!$N368&gt;$C$9,IF(Raw!$N368&lt;$A$9,IF(Raw!$X368&gt;$C$9,IF(Raw!$X368&lt;$A$9,Raw!I368,-999),-999),-999),-999),-999),-999)</f>
        <v>1.821007</v>
      </c>
      <c r="G368" s="9">
        <f>Raw!G368</f>
        <v>0.992483</v>
      </c>
      <c r="H368" s="9">
        <f>IF(Raw!$G368&gt;$C$8,IF(Raw!$Q368&gt;$C$8,IF(Raw!$N368&gt;$C$9,IF(Raw!$N368&lt;$A$9,IF(Raw!$X368&gt;$C$9,IF(Raw!$X368&lt;$A$9,Raw!L368,-999),-999),-999),-999),-999),-999)</f>
        <v>686.1</v>
      </c>
      <c r="I368" s="9">
        <f>IF(Raw!$G368&gt;$C$8,IF(Raw!$Q368&gt;$C$8,IF(Raw!$N368&gt;$C$9,IF(Raw!$N368&lt;$A$9,IF(Raw!$X368&gt;$C$9,IF(Raw!$X368&lt;$A$9,Raw!M368,-999),-999),-999),-999),-999),-999)</f>
        <v>0.26950099999999999</v>
      </c>
      <c r="J368" s="9">
        <f>IF(Raw!$G368&gt;$C$8,IF(Raw!$Q368&gt;$C$8,IF(Raw!$N368&gt;$C$9,IF(Raw!$N368&lt;$A$9,IF(Raw!$X368&gt;$C$9,IF(Raw!$X368&lt;$A$9,Raw!N368,-999),-999),-999),-999),-999),-999)</f>
        <v>324</v>
      </c>
      <c r="K368" s="9">
        <f>IF(Raw!$G368&gt;$C$8,IF(Raw!$Q368&gt;$C$8,IF(Raw!$N368&gt;$C$9,IF(Raw!$N368&lt;$A$9,IF(Raw!$X368&gt;$C$9,IF(Raw!$X368&lt;$A$9,Raw!R368,-999),-999),-999),-999),-999),-999)</f>
        <v>1.033819</v>
      </c>
      <c r="L368" s="9">
        <f>IF(Raw!$G368&gt;$C$8,IF(Raw!$Q368&gt;$C$8,IF(Raw!$N368&gt;$C$9,IF(Raw!$N368&lt;$A$9,IF(Raw!$X368&gt;$C$9,IF(Raw!$X368&lt;$A$9,Raw!S368,-999),-999),-999),-999),-999),-999)</f>
        <v>1.8792800000000001</v>
      </c>
      <c r="M368" s="9">
        <f>Raw!Q368</f>
        <v>0.99161299999999997</v>
      </c>
      <c r="N368" s="9">
        <f>IF(Raw!$G368&gt;$C$8,IF(Raw!$Q368&gt;$C$8,IF(Raw!$N368&gt;$C$9,IF(Raw!$N368&lt;$A$9,IF(Raw!$X368&gt;$C$9,IF(Raw!$X368&lt;$A$9,Raw!V368,-999),-999),-999),-999),-999),-999)</f>
        <v>703.1</v>
      </c>
      <c r="O368" s="9">
        <f>IF(Raw!$G368&gt;$C$8,IF(Raw!$Q368&gt;$C$8,IF(Raw!$N368&gt;$C$9,IF(Raw!$N368&lt;$A$9,IF(Raw!$X368&gt;$C$9,IF(Raw!$X368&lt;$A$9,Raw!W368,-999),-999),-999),-999),-999),-999)</f>
        <v>0.24112700000000001</v>
      </c>
      <c r="P368" s="9">
        <f>IF(Raw!$G368&gt;$C$8,IF(Raw!$Q368&gt;$C$8,IF(Raw!$N368&gt;$C$9,IF(Raw!$N368&lt;$A$9,IF(Raw!$X368&gt;$C$9,IF(Raw!$X368&lt;$A$9,Raw!X368,-999),-999),-999),-999),-999),-999)</f>
        <v>336</v>
      </c>
      <c r="R368" s="9">
        <f t="shared" si="95"/>
        <v>0.76212000000000013</v>
      </c>
      <c r="S368" s="9">
        <f t="shared" si="96"/>
        <v>0.41851568939603206</v>
      </c>
      <c r="T368" s="9">
        <f t="shared" si="97"/>
        <v>0.84546100000000002</v>
      </c>
      <c r="U368" s="9">
        <f t="shared" si="98"/>
        <v>0.44988559448299348</v>
      </c>
      <c r="V368" s="15">
        <f t="shared" si="99"/>
        <v>0.46606143999999999</v>
      </c>
      <c r="X368" s="11">
        <f t="shared" si="100"/>
        <v>2.8053199999999996E+19</v>
      </c>
      <c r="Y368" s="11">
        <f t="shared" si="101"/>
        <v>6.8609999999999999E-18</v>
      </c>
      <c r="Z368" s="11">
        <f t="shared" si="102"/>
        <v>3.2399999999999996E-4</v>
      </c>
      <c r="AA368" s="16">
        <f t="shared" si="103"/>
        <v>5.8700610050018268E-2</v>
      </c>
      <c r="AB368" s="9">
        <f t="shared" si="104"/>
        <v>1.0834480764734986</v>
      </c>
      <c r="AC368" s="9">
        <f t="shared" si="105"/>
        <v>0.94129938994998164</v>
      </c>
      <c r="AD368" s="15">
        <f t="shared" si="106"/>
        <v>181.17472237659962</v>
      </c>
      <c r="AE368" s="3">
        <f t="shared" si="107"/>
        <v>826.06439999999975</v>
      </c>
      <c r="AF368" s="2">
        <f t="shared" si="108"/>
        <v>0.25</v>
      </c>
      <c r="AG368" s="9">
        <f t="shared" si="109"/>
        <v>6.2698382832067551E-2</v>
      </c>
      <c r="AH368" s="2">
        <f t="shared" si="110"/>
        <v>3.0339421154194435</v>
      </c>
    </row>
    <row r="369" spans="1:34">
      <c r="A369" s="1">
        <f>Raw!A369</f>
        <v>356</v>
      </c>
      <c r="B369" s="14">
        <f>Raw!B369</f>
        <v>0.42878472222222225</v>
      </c>
      <c r="C369" s="15">
        <f>Raw!C369</f>
        <v>23.3</v>
      </c>
      <c r="D369" s="15">
        <f>IF(C369&gt;0.5,Raw!D369*D$11,-999)</f>
        <v>49.3</v>
      </c>
      <c r="E369" s="9">
        <f>IF(Raw!$G369&gt;$C$8,IF(Raw!$Q369&gt;$C$8,IF(Raw!$N369&gt;$C$9,IF(Raw!$N369&lt;$A$9,IF(Raw!$X369&gt;$C$9,IF(Raw!$X369&lt;$A$9,Raw!H369,-999),-999),-999),-999),-999),-999)</f>
        <v>1.0271570000000001</v>
      </c>
      <c r="F369" s="9">
        <f>IF(Raw!$G369&gt;$C$8,IF(Raw!$Q369&gt;$C$8,IF(Raw!$N369&gt;$C$9,IF(Raw!$N369&lt;$A$9,IF(Raw!$X369&gt;$C$9,IF(Raw!$X369&lt;$A$9,Raw!I369,-999),-999),-999),-999),-999),-999)</f>
        <v>1.75536</v>
      </c>
      <c r="G369" s="9">
        <f>Raw!G369</f>
        <v>0.99061600000000005</v>
      </c>
      <c r="H369" s="9">
        <f>IF(Raw!$G369&gt;$C$8,IF(Raw!$Q369&gt;$C$8,IF(Raw!$N369&gt;$C$9,IF(Raw!$N369&lt;$A$9,IF(Raw!$X369&gt;$C$9,IF(Raw!$X369&lt;$A$9,Raw!L369,-999),-999),-999),-999),-999),-999)</f>
        <v>742.8</v>
      </c>
      <c r="I369" s="9">
        <f>IF(Raw!$G369&gt;$C$8,IF(Raw!$Q369&gt;$C$8,IF(Raw!$N369&gt;$C$9,IF(Raw!$N369&lt;$A$9,IF(Raw!$X369&gt;$C$9,IF(Raw!$X369&lt;$A$9,Raw!M369,-999),-999),-999),-999),-999),-999)</f>
        <v>0.25210500000000002</v>
      </c>
      <c r="J369" s="9">
        <f>IF(Raw!$G369&gt;$C$8,IF(Raw!$Q369&gt;$C$8,IF(Raw!$N369&gt;$C$9,IF(Raw!$N369&lt;$A$9,IF(Raw!$X369&gt;$C$9,IF(Raw!$X369&lt;$A$9,Raw!N369,-999),-999),-999),-999),-999),-999)</f>
        <v>355</v>
      </c>
      <c r="K369" s="9">
        <f>IF(Raw!$G369&gt;$C$8,IF(Raw!$Q369&gt;$C$8,IF(Raw!$N369&gt;$C$9,IF(Raw!$N369&lt;$A$9,IF(Raw!$X369&gt;$C$9,IF(Raw!$X369&lt;$A$9,Raw!R369,-999),-999),-999),-999),-999),-999)</f>
        <v>1.0040169999999999</v>
      </c>
      <c r="L369" s="9">
        <f>IF(Raw!$G369&gt;$C$8,IF(Raw!$Q369&gt;$C$8,IF(Raw!$N369&gt;$C$9,IF(Raw!$N369&lt;$A$9,IF(Raw!$X369&gt;$C$9,IF(Raw!$X369&lt;$A$9,Raw!S369,-999),-999),-999),-999),-999),-999)</f>
        <v>1.8714500000000001</v>
      </c>
      <c r="M369" s="9">
        <f>Raw!Q369</f>
        <v>0.99404899999999996</v>
      </c>
      <c r="N369" s="9">
        <f>IF(Raw!$G369&gt;$C$8,IF(Raw!$Q369&gt;$C$8,IF(Raw!$N369&gt;$C$9,IF(Raw!$N369&lt;$A$9,IF(Raw!$X369&gt;$C$9,IF(Raw!$X369&lt;$A$9,Raw!V369,-999),-999),-999),-999),-999),-999)</f>
        <v>679.6</v>
      </c>
      <c r="O369" s="9">
        <f>IF(Raw!$G369&gt;$C$8,IF(Raw!$Q369&gt;$C$8,IF(Raw!$N369&gt;$C$9,IF(Raw!$N369&lt;$A$9,IF(Raw!$X369&gt;$C$9,IF(Raw!$X369&lt;$A$9,Raw!W369,-999),-999),-999),-999),-999),-999)</f>
        <v>0.15252299999999999</v>
      </c>
      <c r="P369" s="9">
        <f>IF(Raw!$G369&gt;$C$8,IF(Raw!$Q369&gt;$C$8,IF(Raw!$N369&gt;$C$9,IF(Raw!$N369&lt;$A$9,IF(Raw!$X369&gt;$C$9,IF(Raw!$X369&lt;$A$9,Raw!X369,-999),-999),-999),-999),-999),-999)</f>
        <v>271</v>
      </c>
      <c r="R369" s="9">
        <f t="shared" si="95"/>
        <v>0.72820299999999993</v>
      </c>
      <c r="S369" s="9">
        <f t="shared" si="96"/>
        <v>0.41484538784067082</v>
      </c>
      <c r="T369" s="9">
        <f t="shared" si="97"/>
        <v>0.86743300000000012</v>
      </c>
      <c r="U369" s="9">
        <f t="shared" si="98"/>
        <v>0.46350850944454841</v>
      </c>
      <c r="V369" s="15">
        <f t="shared" si="99"/>
        <v>0.46411960000000002</v>
      </c>
      <c r="X369" s="11">
        <f t="shared" si="100"/>
        <v>2.9678599999999988E+19</v>
      </c>
      <c r="Y369" s="11">
        <f t="shared" si="101"/>
        <v>7.4279999999999993E-18</v>
      </c>
      <c r="Z369" s="11">
        <f t="shared" si="102"/>
        <v>3.5500000000000001E-4</v>
      </c>
      <c r="AA369" s="16">
        <f t="shared" si="103"/>
        <v>7.2580488551996156E-2</v>
      </c>
      <c r="AB369" s="9">
        <f t="shared" si="104"/>
        <v>1.0669757109261235</v>
      </c>
      <c r="AC369" s="9">
        <f t="shared" si="105"/>
        <v>0.92741951144800394</v>
      </c>
      <c r="AD369" s="15">
        <f t="shared" si="106"/>
        <v>204.45208042815821</v>
      </c>
      <c r="AE369" s="3">
        <f t="shared" si="107"/>
        <v>894.33119999999963</v>
      </c>
      <c r="AF369" s="2">
        <f t="shared" si="108"/>
        <v>0.25</v>
      </c>
      <c r="AG369" s="9">
        <f t="shared" si="109"/>
        <v>7.2896368501609646E-2</v>
      </c>
      <c r="AH369" s="2">
        <f t="shared" si="110"/>
        <v>3.5274173346788973</v>
      </c>
    </row>
    <row r="370" spans="1:34">
      <c r="A370" s="1">
        <f>Raw!A370</f>
        <v>357</v>
      </c>
      <c r="B370" s="14">
        <f>Raw!B370</f>
        <v>0.42883101851851851</v>
      </c>
      <c r="C370" s="15">
        <f>Raw!C370</f>
        <v>22</v>
      </c>
      <c r="D370" s="15">
        <f>IF(C370&gt;0.5,Raw!D370*D$11,-999)</f>
        <v>54.5</v>
      </c>
      <c r="E370" s="9">
        <f>IF(Raw!$G370&gt;$C$8,IF(Raw!$Q370&gt;$C$8,IF(Raw!$N370&gt;$C$9,IF(Raw!$N370&lt;$A$9,IF(Raw!$X370&gt;$C$9,IF(Raw!$X370&lt;$A$9,Raw!H370,-999),-999),-999),-999),-999),-999)</f>
        <v>1.045946</v>
      </c>
      <c r="F370" s="9">
        <f>IF(Raw!$G370&gt;$C$8,IF(Raw!$Q370&gt;$C$8,IF(Raw!$N370&gt;$C$9,IF(Raw!$N370&lt;$A$9,IF(Raw!$X370&gt;$C$9,IF(Raw!$X370&lt;$A$9,Raw!I370,-999),-999),-999),-999),-999),-999)</f>
        <v>1.8086800000000001</v>
      </c>
      <c r="G370" s="9">
        <f>Raw!G370</f>
        <v>0.99181799999999998</v>
      </c>
      <c r="H370" s="9">
        <f>IF(Raw!$G370&gt;$C$8,IF(Raw!$Q370&gt;$C$8,IF(Raw!$N370&gt;$C$9,IF(Raw!$N370&lt;$A$9,IF(Raw!$X370&gt;$C$9,IF(Raw!$X370&lt;$A$9,Raw!L370,-999),-999),-999),-999),-999),-999)</f>
        <v>643.5</v>
      </c>
      <c r="I370" s="9">
        <f>IF(Raw!$G370&gt;$C$8,IF(Raw!$Q370&gt;$C$8,IF(Raw!$N370&gt;$C$9,IF(Raw!$N370&lt;$A$9,IF(Raw!$X370&gt;$C$9,IF(Raw!$X370&lt;$A$9,Raw!M370,-999),-999),-999),-999),-999),-999)</f>
        <v>7.4968000000000007E-2</v>
      </c>
      <c r="J370" s="9">
        <f>IF(Raw!$G370&gt;$C$8,IF(Raw!$Q370&gt;$C$8,IF(Raw!$N370&gt;$C$9,IF(Raw!$N370&lt;$A$9,IF(Raw!$X370&gt;$C$9,IF(Raw!$X370&lt;$A$9,Raw!N370,-999),-999),-999),-999),-999),-999)</f>
        <v>320</v>
      </c>
      <c r="K370" s="9">
        <f>IF(Raw!$G370&gt;$C$8,IF(Raw!$Q370&gt;$C$8,IF(Raw!$N370&gt;$C$9,IF(Raw!$N370&lt;$A$9,IF(Raw!$X370&gt;$C$9,IF(Raw!$X370&lt;$A$9,Raw!R370,-999),-999),-999),-999),-999),-999)</f>
        <v>1.008116</v>
      </c>
      <c r="L370" s="9">
        <f>IF(Raw!$G370&gt;$C$8,IF(Raw!$Q370&gt;$C$8,IF(Raw!$N370&gt;$C$9,IF(Raw!$N370&lt;$A$9,IF(Raw!$X370&gt;$C$9,IF(Raw!$X370&lt;$A$9,Raw!S370,-999),-999),-999),-999),-999),-999)</f>
        <v>1.869016</v>
      </c>
      <c r="M370" s="9">
        <f>Raw!Q370</f>
        <v>0.99442299999999995</v>
      </c>
      <c r="N370" s="9">
        <f>IF(Raw!$G370&gt;$C$8,IF(Raw!$Q370&gt;$C$8,IF(Raw!$N370&gt;$C$9,IF(Raw!$N370&lt;$A$9,IF(Raw!$X370&gt;$C$9,IF(Raw!$X370&lt;$A$9,Raw!V370,-999),-999),-999),-999),-999),-999)</f>
        <v>664.7</v>
      </c>
      <c r="O370" s="9">
        <f>IF(Raw!$G370&gt;$C$8,IF(Raw!$Q370&gt;$C$8,IF(Raw!$N370&gt;$C$9,IF(Raw!$N370&lt;$A$9,IF(Raw!$X370&gt;$C$9,IF(Raw!$X370&lt;$A$9,Raw!W370,-999),-999),-999),-999),-999),-999)</f>
        <v>0.20008699999999999</v>
      </c>
      <c r="P370" s="9">
        <f>IF(Raw!$G370&gt;$C$8,IF(Raw!$Q370&gt;$C$8,IF(Raw!$N370&gt;$C$9,IF(Raw!$N370&lt;$A$9,IF(Raw!$X370&gt;$C$9,IF(Raw!$X370&lt;$A$9,Raw!X370,-999),-999),-999),-999),-999),-999)</f>
        <v>308</v>
      </c>
      <c r="R370" s="9">
        <f t="shared" si="95"/>
        <v>0.76273400000000002</v>
      </c>
      <c r="S370" s="9">
        <f t="shared" si="96"/>
        <v>0.42170754362297364</v>
      </c>
      <c r="T370" s="9">
        <f t="shared" si="97"/>
        <v>0.8609</v>
      </c>
      <c r="U370" s="9">
        <f t="shared" si="98"/>
        <v>0.46061670954127731</v>
      </c>
      <c r="V370" s="15">
        <f t="shared" si="99"/>
        <v>0.463515968</v>
      </c>
      <c r="X370" s="11">
        <f t="shared" si="100"/>
        <v>3.2808999999999992E+19</v>
      </c>
      <c r="Y370" s="11">
        <f t="shared" si="101"/>
        <v>6.4349999999999993E-18</v>
      </c>
      <c r="Z370" s="11">
        <f t="shared" si="102"/>
        <v>3.1999999999999997E-4</v>
      </c>
      <c r="AA370" s="16">
        <f t="shared" si="103"/>
        <v>6.3284756145062918E-2</v>
      </c>
      <c r="AB370" s="9">
        <f t="shared" si="104"/>
        <v>1.0625978465652848</v>
      </c>
      <c r="AC370" s="9">
        <f t="shared" si="105"/>
        <v>0.93671524385493699</v>
      </c>
      <c r="AD370" s="15">
        <f t="shared" si="106"/>
        <v>197.76486295332163</v>
      </c>
      <c r="AE370" s="3">
        <f t="shared" si="107"/>
        <v>774.77399999999966</v>
      </c>
      <c r="AF370" s="2">
        <f t="shared" si="108"/>
        <v>0.25</v>
      </c>
      <c r="AG370" s="9">
        <f t="shared" si="109"/>
        <v>7.0072154181877427E-2</v>
      </c>
      <c r="AH370" s="2">
        <f t="shared" si="110"/>
        <v>3.3907550735396219</v>
      </c>
    </row>
    <row r="371" spans="1:34">
      <c r="A371" s="1">
        <f>Raw!A371</f>
        <v>358</v>
      </c>
      <c r="B371" s="14">
        <f>Raw!B371</f>
        <v>0.42888888888888888</v>
      </c>
      <c r="C371" s="15">
        <f>Raw!C371</f>
        <v>21.7</v>
      </c>
      <c r="D371" s="15">
        <f>IF(C371&gt;0.5,Raw!D371*D$11,-999)</f>
        <v>54.5</v>
      </c>
      <c r="E371" s="9">
        <f>IF(Raw!$G371&gt;$C$8,IF(Raw!$Q371&gt;$C$8,IF(Raw!$N371&gt;$C$9,IF(Raw!$N371&lt;$A$9,IF(Raw!$X371&gt;$C$9,IF(Raw!$X371&lt;$A$9,Raw!H371,-999),-999),-999),-999),-999),-999)</f>
        <v>1.027971</v>
      </c>
      <c r="F371" s="9">
        <f>IF(Raw!$G371&gt;$C$8,IF(Raw!$Q371&gt;$C$8,IF(Raw!$N371&gt;$C$9,IF(Raw!$N371&lt;$A$9,IF(Raw!$X371&gt;$C$9,IF(Raw!$X371&lt;$A$9,Raw!I371,-999),-999),-999),-999),-999),-999)</f>
        <v>1.7359800000000001</v>
      </c>
      <c r="G371" s="9">
        <f>Raw!G371</f>
        <v>0.99280000000000002</v>
      </c>
      <c r="H371" s="9">
        <f>IF(Raw!$G371&gt;$C$8,IF(Raw!$Q371&gt;$C$8,IF(Raw!$N371&gt;$C$9,IF(Raw!$N371&lt;$A$9,IF(Raw!$X371&gt;$C$9,IF(Raw!$X371&lt;$A$9,Raw!L371,-999),-999),-999),-999),-999),-999)</f>
        <v>651.5</v>
      </c>
      <c r="I371" s="9">
        <f>IF(Raw!$G371&gt;$C$8,IF(Raw!$Q371&gt;$C$8,IF(Raw!$N371&gt;$C$9,IF(Raw!$N371&lt;$A$9,IF(Raw!$X371&gt;$C$9,IF(Raw!$X371&lt;$A$9,Raw!M371,-999),-999),-999),-999),-999),-999)</f>
        <v>0.19567899999999999</v>
      </c>
      <c r="J371" s="9">
        <f>IF(Raw!$G371&gt;$C$8,IF(Raw!$Q371&gt;$C$8,IF(Raw!$N371&gt;$C$9,IF(Raw!$N371&lt;$A$9,IF(Raw!$X371&gt;$C$9,IF(Raw!$X371&lt;$A$9,Raw!N371,-999),-999),-999),-999),-999),-999)</f>
        <v>277</v>
      </c>
      <c r="K371" s="9">
        <f>IF(Raw!$G371&gt;$C$8,IF(Raw!$Q371&gt;$C$8,IF(Raw!$N371&gt;$C$9,IF(Raw!$N371&lt;$A$9,IF(Raw!$X371&gt;$C$9,IF(Raw!$X371&lt;$A$9,Raw!R371,-999),-999),-999),-999),-999),-999)</f>
        <v>0.98589000000000004</v>
      </c>
      <c r="L371" s="9">
        <f>IF(Raw!$G371&gt;$C$8,IF(Raw!$Q371&gt;$C$8,IF(Raw!$N371&gt;$C$9,IF(Raw!$N371&lt;$A$9,IF(Raw!$X371&gt;$C$9,IF(Raw!$X371&lt;$A$9,Raw!S371,-999),-999),-999),-999),-999),-999)</f>
        <v>1.815839</v>
      </c>
      <c r="M371" s="9">
        <f>Raw!Q371</f>
        <v>0.99605100000000002</v>
      </c>
      <c r="N371" s="9">
        <f>IF(Raw!$G371&gt;$C$8,IF(Raw!$Q371&gt;$C$8,IF(Raw!$N371&gt;$C$9,IF(Raw!$N371&lt;$A$9,IF(Raw!$X371&gt;$C$9,IF(Raw!$X371&lt;$A$9,Raw!V371,-999),-999),-999),-999),-999),-999)</f>
        <v>693.5</v>
      </c>
      <c r="O371" s="9">
        <f>IF(Raw!$G371&gt;$C$8,IF(Raw!$Q371&gt;$C$8,IF(Raw!$N371&gt;$C$9,IF(Raw!$N371&lt;$A$9,IF(Raw!$X371&gt;$C$9,IF(Raw!$X371&lt;$A$9,Raw!W371,-999),-999),-999),-999),-999),-999)</f>
        <v>0.171434</v>
      </c>
      <c r="P371" s="9">
        <f>IF(Raw!$G371&gt;$C$8,IF(Raw!$Q371&gt;$C$8,IF(Raw!$N371&gt;$C$9,IF(Raw!$N371&lt;$A$9,IF(Raw!$X371&gt;$C$9,IF(Raw!$X371&lt;$A$9,Raw!X371,-999),-999),-999),-999),-999),-999)</f>
        <v>324</v>
      </c>
      <c r="R371" s="9">
        <f t="shared" si="95"/>
        <v>0.70800900000000011</v>
      </c>
      <c r="S371" s="9">
        <f t="shared" si="96"/>
        <v>0.40784398437770025</v>
      </c>
      <c r="T371" s="9">
        <f t="shared" si="97"/>
        <v>0.82994899999999994</v>
      </c>
      <c r="U371" s="9">
        <f t="shared" si="98"/>
        <v>0.45706089581730536</v>
      </c>
      <c r="V371" s="15">
        <f t="shared" si="99"/>
        <v>0.45032807199999997</v>
      </c>
      <c r="X371" s="11">
        <f t="shared" si="100"/>
        <v>3.2808999999999992E+19</v>
      </c>
      <c r="Y371" s="11">
        <f t="shared" si="101"/>
        <v>6.5149999999999996E-18</v>
      </c>
      <c r="Z371" s="11">
        <f t="shared" si="102"/>
        <v>2.7700000000000001E-4</v>
      </c>
      <c r="AA371" s="16">
        <f t="shared" si="103"/>
        <v>5.5899194622977905E-2</v>
      </c>
      <c r="AB371" s="9">
        <f t="shared" si="104"/>
        <v>1.032283480678146</v>
      </c>
      <c r="AC371" s="9">
        <f t="shared" si="105"/>
        <v>0.94410080537702201</v>
      </c>
      <c r="AD371" s="15">
        <f t="shared" si="106"/>
        <v>201.80214665334981</v>
      </c>
      <c r="AE371" s="3">
        <f t="shared" si="107"/>
        <v>784.40599999999972</v>
      </c>
      <c r="AF371" s="2">
        <f t="shared" si="108"/>
        <v>0.25</v>
      </c>
      <c r="AG371" s="9">
        <f t="shared" si="109"/>
        <v>7.0950669174796366E-2</v>
      </c>
      <c r="AH371" s="2">
        <f t="shared" si="110"/>
        <v>3.4332659568455464</v>
      </c>
    </row>
    <row r="372" spans="1:34">
      <c r="A372" s="1">
        <f>Raw!A372</f>
        <v>359</v>
      </c>
      <c r="B372" s="14">
        <f>Raw!B372</f>
        <v>0.42894675925925929</v>
      </c>
      <c r="C372" s="15">
        <f>Raw!C372</f>
        <v>20</v>
      </c>
      <c r="D372" s="15">
        <f>IF(C372&gt;0.5,Raw!D372*D$11,-999)</f>
        <v>62.4</v>
      </c>
      <c r="E372" s="9">
        <f>IF(Raw!$G372&gt;$C$8,IF(Raw!$Q372&gt;$C$8,IF(Raw!$N372&gt;$C$9,IF(Raw!$N372&lt;$A$9,IF(Raw!$X372&gt;$C$9,IF(Raw!$X372&lt;$A$9,Raw!H372,-999),-999),-999),-999),-999),-999)</f>
        <v>0.93227700000000002</v>
      </c>
      <c r="F372" s="9">
        <f>IF(Raw!$G372&gt;$C$8,IF(Raw!$Q372&gt;$C$8,IF(Raw!$N372&gt;$C$9,IF(Raw!$N372&lt;$A$9,IF(Raw!$X372&gt;$C$9,IF(Raw!$X372&lt;$A$9,Raw!I372,-999),-999),-999),-999),-999),-999)</f>
        <v>1.5715870000000001</v>
      </c>
      <c r="G372" s="9">
        <f>Raw!G372</f>
        <v>0.99178500000000003</v>
      </c>
      <c r="H372" s="9">
        <f>IF(Raw!$G372&gt;$C$8,IF(Raw!$Q372&gt;$C$8,IF(Raw!$N372&gt;$C$9,IF(Raw!$N372&lt;$A$9,IF(Raw!$X372&gt;$C$9,IF(Raw!$X372&lt;$A$9,Raw!L372,-999),-999),-999),-999),-999),-999)</f>
        <v>717.4</v>
      </c>
      <c r="I372" s="9">
        <f>IF(Raw!$G372&gt;$C$8,IF(Raw!$Q372&gt;$C$8,IF(Raw!$N372&gt;$C$9,IF(Raw!$N372&lt;$A$9,IF(Raw!$X372&gt;$C$9,IF(Raw!$X372&lt;$A$9,Raw!M372,-999),-999),-999),-999),-999),-999)</f>
        <v>0.19339799999999999</v>
      </c>
      <c r="J372" s="9">
        <f>IF(Raw!$G372&gt;$C$8,IF(Raw!$Q372&gt;$C$8,IF(Raw!$N372&gt;$C$9,IF(Raw!$N372&lt;$A$9,IF(Raw!$X372&gt;$C$9,IF(Raw!$X372&lt;$A$9,Raw!N372,-999),-999),-999),-999),-999),-999)</f>
        <v>283</v>
      </c>
      <c r="K372" s="9">
        <f>IF(Raw!$G372&gt;$C$8,IF(Raw!$Q372&gt;$C$8,IF(Raw!$N372&gt;$C$9,IF(Raw!$N372&lt;$A$9,IF(Raw!$X372&gt;$C$9,IF(Raw!$X372&lt;$A$9,Raw!R372,-999),-999),-999),-999),-999),-999)</f>
        <v>0.92604299999999995</v>
      </c>
      <c r="L372" s="9">
        <f>IF(Raw!$G372&gt;$C$8,IF(Raw!$Q372&gt;$C$8,IF(Raw!$N372&gt;$C$9,IF(Raw!$N372&lt;$A$9,IF(Raw!$X372&gt;$C$9,IF(Raw!$X372&lt;$A$9,Raw!S372,-999),-999),-999),-999),-999),-999)</f>
        <v>1.69926</v>
      </c>
      <c r="M372" s="9">
        <f>Raw!Q372</f>
        <v>0.99216599999999999</v>
      </c>
      <c r="N372" s="9">
        <f>IF(Raw!$G372&gt;$C$8,IF(Raw!$Q372&gt;$C$8,IF(Raw!$N372&gt;$C$9,IF(Raw!$N372&lt;$A$9,IF(Raw!$X372&gt;$C$9,IF(Raw!$X372&lt;$A$9,Raw!V372,-999),-999),-999),-999),-999),-999)</f>
        <v>645.6</v>
      </c>
      <c r="O372" s="9">
        <f>IF(Raw!$G372&gt;$C$8,IF(Raw!$Q372&gt;$C$8,IF(Raw!$N372&gt;$C$9,IF(Raw!$N372&lt;$A$9,IF(Raw!$X372&gt;$C$9,IF(Raw!$X372&lt;$A$9,Raw!W372,-999),-999),-999),-999),-999),-999)</f>
        <v>0.14164099999999999</v>
      </c>
      <c r="P372" s="9">
        <f>IF(Raw!$G372&gt;$C$8,IF(Raw!$Q372&gt;$C$8,IF(Raw!$N372&gt;$C$9,IF(Raw!$N372&lt;$A$9,IF(Raw!$X372&gt;$C$9,IF(Raw!$X372&lt;$A$9,Raw!X372,-999),-999),-999),-999),-999),-999)</f>
        <v>280</v>
      </c>
      <c r="R372" s="9">
        <f t="shared" si="95"/>
        <v>0.63931000000000004</v>
      </c>
      <c r="S372" s="9">
        <f t="shared" si="96"/>
        <v>0.40679262427088037</v>
      </c>
      <c r="T372" s="9">
        <f t="shared" si="97"/>
        <v>0.77321700000000004</v>
      </c>
      <c r="U372" s="9">
        <f t="shared" si="98"/>
        <v>0.45503160199145515</v>
      </c>
      <c r="V372" s="15">
        <f t="shared" si="99"/>
        <v>0.42141647999999998</v>
      </c>
      <c r="X372" s="11">
        <f t="shared" si="100"/>
        <v>3.7564799999999992E+19</v>
      </c>
      <c r="Y372" s="11">
        <f t="shared" si="101"/>
        <v>7.173999999999999E-18</v>
      </c>
      <c r="Z372" s="11">
        <f t="shared" si="102"/>
        <v>2.8299999999999999E-4</v>
      </c>
      <c r="AA372" s="16">
        <f t="shared" si="103"/>
        <v>7.0861348930984155E-2</v>
      </c>
      <c r="AB372" s="9">
        <f t="shared" si="104"/>
        <v>0.98083419963636875</v>
      </c>
      <c r="AC372" s="9">
        <f t="shared" si="105"/>
        <v>0.92913865106901583</v>
      </c>
      <c r="AD372" s="15">
        <f t="shared" si="106"/>
        <v>250.39345912008534</v>
      </c>
      <c r="AE372" s="3">
        <f t="shared" si="107"/>
        <v>863.74959999999965</v>
      </c>
      <c r="AF372" s="2">
        <f t="shared" si="108"/>
        <v>0.25</v>
      </c>
      <c r="AG372" s="9">
        <f t="shared" si="109"/>
        <v>8.76437975627649E-2</v>
      </c>
      <c r="AH372" s="2">
        <f t="shared" si="110"/>
        <v>4.2410377520130984</v>
      </c>
    </row>
    <row r="373" spans="1:34">
      <c r="A373" s="1">
        <f>Raw!A373</f>
        <v>360</v>
      </c>
      <c r="B373" s="14">
        <f>Raw!B373</f>
        <v>0.42900462962962965</v>
      </c>
      <c r="C373" s="15">
        <f>Raw!C373</f>
        <v>18.8</v>
      </c>
      <c r="D373" s="15">
        <f>IF(C373&gt;0.5,Raw!D373*D$11,-999)</f>
        <v>66.8</v>
      </c>
      <c r="E373" s="9">
        <f>IF(Raw!$G373&gt;$C$8,IF(Raw!$Q373&gt;$C$8,IF(Raw!$N373&gt;$C$9,IF(Raw!$N373&lt;$A$9,IF(Raw!$X373&gt;$C$9,IF(Raw!$X373&lt;$A$9,Raw!H373,-999),-999),-999),-999),-999),-999)</f>
        <v>0.84236100000000003</v>
      </c>
      <c r="F373" s="9">
        <f>IF(Raw!$G373&gt;$C$8,IF(Raw!$Q373&gt;$C$8,IF(Raw!$N373&gt;$C$9,IF(Raw!$N373&lt;$A$9,IF(Raw!$X373&gt;$C$9,IF(Raw!$X373&lt;$A$9,Raw!I373,-999),-999),-999),-999),-999),-999)</f>
        <v>1.3745050000000001</v>
      </c>
      <c r="G373" s="9">
        <f>Raw!G373</f>
        <v>0.98916700000000002</v>
      </c>
      <c r="H373" s="9">
        <f>IF(Raw!$G373&gt;$C$8,IF(Raw!$Q373&gt;$C$8,IF(Raw!$N373&gt;$C$9,IF(Raw!$N373&lt;$A$9,IF(Raw!$X373&gt;$C$9,IF(Raw!$X373&lt;$A$9,Raw!L373,-999),-999),-999),-999),-999),-999)</f>
        <v>647.70000000000005</v>
      </c>
      <c r="I373" s="9">
        <f>IF(Raw!$G373&gt;$C$8,IF(Raw!$Q373&gt;$C$8,IF(Raw!$N373&gt;$C$9,IF(Raw!$N373&lt;$A$9,IF(Raw!$X373&gt;$C$9,IF(Raw!$X373&lt;$A$9,Raw!M373,-999),-999),-999),-999),-999),-999)</f>
        <v>0.14161299999999999</v>
      </c>
      <c r="J373" s="9">
        <f>IF(Raw!$G373&gt;$C$8,IF(Raw!$Q373&gt;$C$8,IF(Raw!$N373&gt;$C$9,IF(Raw!$N373&lt;$A$9,IF(Raw!$X373&gt;$C$9,IF(Raw!$X373&lt;$A$9,Raw!N373,-999),-999),-999),-999),-999),-999)</f>
        <v>294</v>
      </c>
      <c r="K373" s="9">
        <f>IF(Raw!$G373&gt;$C$8,IF(Raw!$Q373&gt;$C$8,IF(Raw!$N373&gt;$C$9,IF(Raw!$N373&lt;$A$9,IF(Raw!$X373&gt;$C$9,IF(Raw!$X373&lt;$A$9,Raw!R373,-999),-999),-999),-999),-999),-999)</f>
        <v>1.0884419999999999</v>
      </c>
      <c r="L373" s="9">
        <f>IF(Raw!$G373&gt;$C$8,IF(Raw!$Q373&gt;$C$8,IF(Raw!$N373&gt;$C$9,IF(Raw!$N373&lt;$A$9,IF(Raw!$X373&gt;$C$9,IF(Raw!$X373&lt;$A$9,Raw!S373,-999),-999),-999),-999),-999),-999)</f>
        <v>1.630525</v>
      </c>
      <c r="M373" s="9">
        <f>Raw!Q373</f>
        <v>0.97502800000000001</v>
      </c>
      <c r="N373" s="9">
        <f>IF(Raw!$G373&gt;$C$8,IF(Raw!$Q373&gt;$C$8,IF(Raw!$N373&gt;$C$9,IF(Raw!$N373&lt;$A$9,IF(Raw!$X373&gt;$C$9,IF(Raw!$X373&lt;$A$9,Raw!V373,-999),-999),-999),-999),-999),-999)</f>
        <v>520.6</v>
      </c>
      <c r="O373" s="9">
        <f>IF(Raw!$G373&gt;$C$8,IF(Raw!$Q373&gt;$C$8,IF(Raw!$N373&gt;$C$9,IF(Raw!$N373&lt;$A$9,IF(Raw!$X373&gt;$C$9,IF(Raw!$X373&lt;$A$9,Raw!W373,-999),-999),-999),-999),-999),-999)</f>
        <v>0.48652600000000001</v>
      </c>
      <c r="P373" s="9">
        <f>IF(Raw!$G373&gt;$C$8,IF(Raw!$Q373&gt;$C$8,IF(Raw!$N373&gt;$C$9,IF(Raw!$N373&lt;$A$9,IF(Raw!$X373&gt;$C$9,IF(Raw!$X373&lt;$A$9,Raw!X373,-999),-999),-999),-999),-999),-999)</f>
        <v>425</v>
      </c>
      <c r="R373" s="9">
        <f t="shared" si="95"/>
        <v>0.53214400000000006</v>
      </c>
      <c r="S373" s="9">
        <f t="shared" si="96"/>
        <v>0.38715319333141751</v>
      </c>
      <c r="T373" s="9">
        <f t="shared" si="97"/>
        <v>0.54208300000000009</v>
      </c>
      <c r="U373" s="9">
        <f t="shared" si="98"/>
        <v>0.33245917725885837</v>
      </c>
      <c r="V373" s="15">
        <f t="shared" si="99"/>
        <v>0.40437020000000001</v>
      </c>
      <c r="X373" s="11">
        <f t="shared" si="100"/>
        <v>4.0213599999999992E+19</v>
      </c>
      <c r="Y373" s="11">
        <f t="shared" si="101"/>
        <v>6.4770000000000003E-18</v>
      </c>
      <c r="Z373" s="11">
        <f t="shared" si="102"/>
        <v>2.9399999999999999E-4</v>
      </c>
      <c r="AA373" s="16">
        <f t="shared" si="103"/>
        <v>7.1129438488927249E-2</v>
      </c>
      <c r="AB373" s="9">
        <f t="shared" si="104"/>
        <v>1.127000059404393</v>
      </c>
      <c r="AC373" s="9">
        <f t="shared" si="105"/>
        <v>0.92887056151107295</v>
      </c>
      <c r="AD373" s="15">
        <f t="shared" si="106"/>
        <v>241.93686560859615</v>
      </c>
      <c r="AE373" s="3">
        <f t="shared" si="107"/>
        <v>779.83079999999984</v>
      </c>
      <c r="AF373" s="2">
        <f t="shared" si="108"/>
        <v>0.25</v>
      </c>
      <c r="AG373" s="9">
        <f t="shared" si="109"/>
        <v>6.1872408683708351E-2</v>
      </c>
      <c r="AH373" s="2">
        <f t="shared" si="110"/>
        <v>2.9939736562381802</v>
      </c>
    </row>
    <row r="374" spans="1:34">
      <c r="A374" s="1">
        <f>Raw!A374</f>
        <v>361</v>
      </c>
      <c r="B374" s="14">
        <f>Raw!B374</f>
        <v>0.42905092592592592</v>
      </c>
      <c r="C374" s="15">
        <f>Raw!C374</f>
        <v>17.7</v>
      </c>
      <c r="D374" s="15">
        <f>IF(C374&gt;0.5,Raw!D374*D$11,-999)</f>
        <v>71.2</v>
      </c>
      <c r="E374" s="9">
        <f>IF(Raw!$G374&gt;$C$8,IF(Raw!$Q374&gt;$C$8,IF(Raw!$N374&gt;$C$9,IF(Raw!$N374&lt;$A$9,IF(Raw!$X374&gt;$C$9,IF(Raw!$X374&lt;$A$9,Raw!H374,-999),-999),-999),-999),-999),-999)</f>
        <v>0.79836499999999999</v>
      </c>
      <c r="F374" s="9">
        <f>IF(Raw!$G374&gt;$C$8,IF(Raw!$Q374&gt;$C$8,IF(Raw!$N374&gt;$C$9,IF(Raw!$N374&lt;$A$9,IF(Raw!$X374&gt;$C$9,IF(Raw!$X374&lt;$A$9,Raw!I374,-999),-999),-999),-999),-999),-999)</f>
        <v>1.2727299999999999</v>
      </c>
      <c r="G374" s="9">
        <f>Raw!G374</f>
        <v>0.98721000000000003</v>
      </c>
      <c r="H374" s="9">
        <f>IF(Raw!$G374&gt;$C$8,IF(Raw!$Q374&gt;$C$8,IF(Raw!$N374&gt;$C$9,IF(Raw!$N374&lt;$A$9,IF(Raw!$X374&gt;$C$9,IF(Raw!$X374&lt;$A$9,Raw!L374,-999),-999),-999),-999),-999),-999)</f>
        <v>618.9</v>
      </c>
      <c r="I374" s="9">
        <f>IF(Raw!$G374&gt;$C$8,IF(Raw!$Q374&gt;$C$8,IF(Raw!$N374&gt;$C$9,IF(Raw!$N374&lt;$A$9,IF(Raw!$X374&gt;$C$9,IF(Raw!$X374&lt;$A$9,Raw!M374,-999),-999),-999),-999),-999),-999)</f>
        <v>0.203789</v>
      </c>
      <c r="J374" s="9">
        <f>IF(Raw!$G374&gt;$C$8,IF(Raw!$Q374&gt;$C$8,IF(Raw!$N374&gt;$C$9,IF(Raw!$N374&lt;$A$9,IF(Raw!$X374&gt;$C$9,IF(Raw!$X374&lt;$A$9,Raw!N374,-999),-999),-999),-999),-999),-999)</f>
        <v>376</v>
      </c>
      <c r="K374" s="9">
        <f>IF(Raw!$G374&gt;$C$8,IF(Raw!$Q374&gt;$C$8,IF(Raw!$N374&gt;$C$9,IF(Raw!$N374&lt;$A$9,IF(Raw!$X374&gt;$C$9,IF(Raw!$X374&lt;$A$9,Raw!R374,-999),-999),-999),-999),-999),-999)</f>
        <v>0.75648700000000002</v>
      </c>
      <c r="L374" s="9">
        <f>IF(Raw!$G374&gt;$C$8,IF(Raw!$Q374&gt;$C$8,IF(Raw!$N374&gt;$C$9,IF(Raw!$N374&lt;$A$9,IF(Raw!$X374&gt;$C$9,IF(Raw!$X374&lt;$A$9,Raw!S374,-999),-999),-999),-999),-999),-999)</f>
        <v>1.3699779999999999</v>
      </c>
      <c r="M374" s="9">
        <f>Raw!Q374</f>
        <v>0.99214199999999997</v>
      </c>
      <c r="N374" s="9">
        <f>IF(Raw!$G374&gt;$C$8,IF(Raw!$Q374&gt;$C$8,IF(Raw!$N374&gt;$C$9,IF(Raw!$N374&lt;$A$9,IF(Raw!$X374&gt;$C$9,IF(Raw!$X374&lt;$A$9,Raw!V374,-999),-999),-999),-999),-999),-999)</f>
        <v>629.9</v>
      </c>
      <c r="O374" s="9">
        <f>IF(Raw!$G374&gt;$C$8,IF(Raw!$Q374&gt;$C$8,IF(Raw!$N374&gt;$C$9,IF(Raw!$N374&lt;$A$9,IF(Raw!$X374&gt;$C$9,IF(Raw!$X374&lt;$A$9,Raw!W374,-999),-999),-999),-999),-999),-999)</f>
        <v>4.6366999999999998E-2</v>
      </c>
      <c r="P374" s="9">
        <f>IF(Raw!$G374&gt;$C$8,IF(Raw!$Q374&gt;$C$8,IF(Raw!$N374&gt;$C$9,IF(Raw!$N374&lt;$A$9,IF(Raw!$X374&gt;$C$9,IF(Raw!$X374&lt;$A$9,Raw!X374,-999),-999),-999),-999),-999),-999)</f>
        <v>355</v>
      </c>
      <c r="R374" s="9">
        <f t="shared" si="95"/>
        <v>0.47436499999999993</v>
      </c>
      <c r="S374" s="9">
        <f t="shared" si="96"/>
        <v>0.37271455846880325</v>
      </c>
      <c r="T374" s="9">
        <f t="shared" si="97"/>
        <v>0.6134909999999999</v>
      </c>
      <c r="U374" s="9">
        <f t="shared" si="98"/>
        <v>0.44781084075802674</v>
      </c>
      <c r="V374" s="15">
        <f t="shared" si="99"/>
        <v>0.33975454399999999</v>
      </c>
      <c r="X374" s="11">
        <f t="shared" si="100"/>
        <v>4.2862399999999992E+19</v>
      </c>
      <c r="Y374" s="11">
        <f t="shared" si="101"/>
        <v>6.1889999999999992E-18</v>
      </c>
      <c r="Z374" s="11">
        <f t="shared" si="102"/>
        <v>3.7599999999999998E-4</v>
      </c>
      <c r="AA374" s="16">
        <f t="shared" si="103"/>
        <v>9.0697097678431135E-2</v>
      </c>
      <c r="AB374" s="9">
        <f t="shared" si="104"/>
        <v>0.81212885315183836</v>
      </c>
      <c r="AC374" s="9">
        <f t="shared" si="105"/>
        <v>0.90930290232156896</v>
      </c>
      <c r="AD374" s="15">
        <f t="shared" si="106"/>
        <v>241.2156853149765</v>
      </c>
      <c r="AE374" s="3">
        <f t="shared" si="107"/>
        <v>745.15559999999971</v>
      </c>
      <c r="AF374" s="2">
        <f t="shared" si="108"/>
        <v>0.25</v>
      </c>
      <c r="AG374" s="9">
        <f t="shared" si="109"/>
        <v>8.3091537573017862E-2</v>
      </c>
      <c r="AH374" s="2">
        <f t="shared" si="110"/>
        <v>4.0207562602204812</v>
      </c>
    </row>
    <row r="375" spans="1:34">
      <c r="A375" s="1">
        <f>Raw!A375</f>
        <v>362</v>
      </c>
      <c r="B375" s="14">
        <f>Raw!B375</f>
        <v>0.42910879629629628</v>
      </c>
      <c r="C375" s="15">
        <f>Raw!C375</f>
        <v>17.5</v>
      </c>
      <c r="D375" s="15">
        <f>IF(C375&gt;0.5,Raw!D375*D$11,-999)</f>
        <v>70.400000000000006</v>
      </c>
      <c r="E375" s="9">
        <f>IF(Raw!$G375&gt;$C$8,IF(Raw!$Q375&gt;$C$8,IF(Raw!$N375&gt;$C$9,IF(Raw!$N375&lt;$A$9,IF(Raw!$X375&gt;$C$9,IF(Raw!$X375&lt;$A$9,Raw!H375,-999),-999),-999),-999),-999),-999)</f>
        <v>0.74256100000000003</v>
      </c>
      <c r="F375" s="9">
        <f>IF(Raw!$G375&gt;$C$8,IF(Raw!$Q375&gt;$C$8,IF(Raw!$N375&gt;$C$9,IF(Raw!$N375&lt;$A$9,IF(Raw!$X375&gt;$C$9,IF(Raw!$X375&lt;$A$9,Raw!I375,-999),-999),-999),-999),-999),-999)</f>
        <v>1.160928</v>
      </c>
      <c r="G375" s="9">
        <f>Raw!G375</f>
        <v>0.98357700000000003</v>
      </c>
      <c r="H375" s="9">
        <f>IF(Raw!$G375&gt;$C$8,IF(Raw!$Q375&gt;$C$8,IF(Raw!$N375&gt;$C$9,IF(Raw!$N375&lt;$A$9,IF(Raw!$X375&gt;$C$9,IF(Raw!$X375&lt;$A$9,Raw!L375,-999),-999),-999),-999),-999),-999)</f>
        <v>612.1</v>
      </c>
      <c r="I375" s="9">
        <f>IF(Raw!$G375&gt;$C$8,IF(Raw!$Q375&gt;$C$8,IF(Raw!$N375&gt;$C$9,IF(Raw!$N375&lt;$A$9,IF(Raw!$X375&gt;$C$9,IF(Raw!$X375&lt;$A$9,Raw!M375,-999),-999),-999),-999),-999),-999)</f>
        <v>5.4101999999999997E-2</v>
      </c>
      <c r="J375" s="9">
        <f>IF(Raw!$G375&gt;$C$8,IF(Raw!$Q375&gt;$C$8,IF(Raw!$N375&gt;$C$9,IF(Raw!$N375&lt;$A$9,IF(Raw!$X375&gt;$C$9,IF(Raw!$X375&lt;$A$9,Raw!N375,-999),-999),-999),-999),-999),-999)</f>
        <v>345</v>
      </c>
      <c r="K375" s="9">
        <f>IF(Raw!$G375&gt;$C$8,IF(Raw!$Q375&gt;$C$8,IF(Raw!$N375&gt;$C$9,IF(Raw!$N375&lt;$A$9,IF(Raw!$X375&gt;$C$9,IF(Raw!$X375&lt;$A$9,Raw!R375,-999),-999),-999),-999),-999),-999)</f>
        <v>0.70150400000000002</v>
      </c>
      <c r="L375" s="9">
        <f>IF(Raw!$G375&gt;$C$8,IF(Raw!$Q375&gt;$C$8,IF(Raw!$N375&gt;$C$9,IF(Raw!$N375&lt;$A$9,IF(Raw!$X375&gt;$C$9,IF(Raw!$X375&lt;$A$9,Raw!S375,-999),-999),-999),-999),-999),-999)</f>
        <v>1.2270859999999999</v>
      </c>
      <c r="M375" s="9">
        <f>Raw!Q375</f>
        <v>0.98952899999999999</v>
      </c>
      <c r="N375" s="9">
        <f>IF(Raw!$G375&gt;$C$8,IF(Raw!$Q375&gt;$C$8,IF(Raw!$N375&gt;$C$9,IF(Raw!$N375&lt;$A$9,IF(Raw!$X375&gt;$C$9,IF(Raw!$X375&lt;$A$9,Raw!V375,-999),-999),-999),-999),-999),-999)</f>
        <v>635.70000000000005</v>
      </c>
      <c r="O375" s="9">
        <f>IF(Raw!$G375&gt;$C$8,IF(Raw!$Q375&gt;$C$8,IF(Raw!$N375&gt;$C$9,IF(Raw!$N375&lt;$A$9,IF(Raw!$X375&gt;$C$9,IF(Raw!$X375&lt;$A$9,Raw!W375,-999),-999),-999),-999),-999),-999)</f>
        <v>3.4999999999999997E-5</v>
      </c>
      <c r="P375" s="9">
        <f>IF(Raw!$G375&gt;$C$8,IF(Raw!$Q375&gt;$C$8,IF(Raw!$N375&gt;$C$9,IF(Raw!$N375&lt;$A$9,IF(Raw!$X375&gt;$C$9,IF(Raw!$X375&lt;$A$9,Raw!X375,-999),-999),-999),-999),-999),-999)</f>
        <v>367</v>
      </c>
      <c r="R375" s="9">
        <f t="shared" si="95"/>
        <v>0.41836699999999993</v>
      </c>
      <c r="S375" s="9">
        <f t="shared" si="96"/>
        <v>0.36037290856969595</v>
      </c>
      <c r="T375" s="9">
        <f t="shared" si="97"/>
        <v>0.52558199999999988</v>
      </c>
      <c r="U375" s="9">
        <f t="shared" si="98"/>
        <v>0.42831716766388006</v>
      </c>
      <c r="V375" s="15">
        <f t="shared" si="99"/>
        <v>0.304317328</v>
      </c>
      <c r="X375" s="11">
        <f t="shared" si="100"/>
        <v>4.2380799999999992E+19</v>
      </c>
      <c r="Y375" s="11">
        <f t="shared" si="101"/>
        <v>6.121E-18</v>
      </c>
      <c r="Z375" s="11">
        <f t="shared" si="102"/>
        <v>3.4499999999999998E-4</v>
      </c>
      <c r="AA375" s="16">
        <f t="shared" si="103"/>
        <v>8.2145619627123218E-2</v>
      </c>
      <c r="AB375" s="9">
        <f t="shared" si="104"/>
        <v>0.74467825905486262</v>
      </c>
      <c r="AC375" s="9">
        <f t="shared" si="105"/>
        <v>0.91785438037287692</v>
      </c>
      <c r="AD375" s="15">
        <f t="shared" si="106"/>
        <v>238.10324529600939</v>
      </c>
      <c r="AE375" s="3">
        <f t="shared" si="107"/>
        <v>736.96839999999975</v>
      </c>
      <c r="AF375" s="2">
        <f t="shared" si="108"/>
        <v>0.25</v>
      </c>
      <c r="AG375" s="9">
        <f t="shared" si="109"/>
        <v>7.8449005874434471E-2</v>
      </c>
      <c r="AH375" s="2">
        <f t="shared" si="110"/>
        <v>3.7961065674169543</v>
      </c>
    </row>
    <row r="376" spans="1:34">
      <c r="A376" s="1">
        <f>Raw!A376</f>
        <v>363</v>
      </c>
      <c r="B376" s="14">
        <f>Raw!B376</f>
        <v>0.4291666666666667</v>
      </c>
      <c r="C376" s="15">
        <f>Raw!C376</f>
        <v>16.399999999999999</v>
      </c>
      <c r="D376" s="15">
        <f>IF(C376&gt;0.5,Raw!D376*D$11,-999)</f>
        <v>75.599999999999994</v>
      </c>
      <c r="E376" s="9">
        <f>IF(Raw!$G376&gt;$C$8,IF(Raw!$Q376&gt;$C$8,IF(Raw!$N376&gt;$C$9,IF(Raw!$N376&lt;$A$9,IF(Raw!$X376&gt;$C$9,IF(Raw!$X376&lt;$A$9,Raw!H376,-999),-999),-999),-999),-999),-999)</f>
        <v>0.712866</v>
      </c>
      <c r="F376" s="9">
        <f>IF(Raw!$G376&gt;$C$8,IF(Raw!$Q376&gt;$C$8,IF(Raw!$N376&gt;$C$9,IF(Raw!$N376&lt;$A$9,IF(Raw!$X376&gt;$C$9,IF(Raw!$X376&lt;$A$9,Raw!I376,-999),-999),-999),-999),-999),-999)</f>
        <v>1.1413819999999999</v>
      </c>
      <c r="G376" s="9">
        <f>Raw!G376</f>
        <v>0.98631100000000005</v>
      </c>
      <c r="H376" s="9">
        <f>IF(Raw!$G376&gt;$C$8,IF(Raw!$Q376&gt;$C$8,IF(Raw!$N376&gt;$C$9,IF(Raw!$N376&lt;$A$9,IF(Raw!$X376&gt;$C$9,IF(Raw!$X376&lt;$A$9,Raw!L376,-999),-999),-999),-999),-999),-999)</f>
        <v>643</v>
      </c>
      <c r="I376" s="9">
        <f>IF(Raw!$G376&gt;$C$8,IF(Raw!$Q376&gt;$C$8,IF(Raw!$N376&gt;$C$9,IF(Raw!$N376&lt;$A$9,IF(Raw!$X376&gt;$C$9,IF(Raw!$X376&lt;$A$9,Raw!M376,-999),-999),-999),-999),-999),-999)</f>
        <v>1.03E-4</v>
      </c>
      <c r="J376" s="9">
        <f>IF(Raw!$G376&gt;$C$8,IF(Raw!$Q376&gt;$C$8,IF(Raw!$N376&gt;$C$9,IF(Raw!$N376&lt;$A$9,IF(Raw!$X376&gt;$C$9,IF(Raw!$X376&lt;$A$9,Raw!N376,-999),-999),-999),-999),-999),-999)</f>
        <v>438</v>
      </c>
      <c r="K376" s="9">
        <f>IF(Raw!$G376&gt;$C$8,IF(Raw!$Q376&gt;$C$8,IF(Raw!$N376&gt;$C$9,IF(Raw!$N376&lt;$A$9,IF(Raw!$X376&gt;$C$9,IF(Raw!$X376&lt;$A$9,Raw!R376,-999),-999),-999),-999),-999),-999)</f>
        <v>0.70503300000000002</v>
      </c>
      <c r="L376" s="9">
        <f>IF(Raw!$G376&gt;$C$8,IF(Raw!$Q376&gt;$C$8,IF(Raw!$N376&gt;$C$9,IF(Raw!$N376&lt;$A$9,IF(Raw!$X376&gt;$C$9,IF(Raw!$X376&lt;$A$9,Raw!S376,-999),-999),-999),-999),-999),-999)</f>
        <v>1.193087</v>
      </c>
      <c r="M376" s="9">
        <f>Raw!Q376</f>
        <v>0.99104199999999998</v>
      </c>
      <c r="N376" s="9">
        <f>IF(Raw!$G376&gt;$C$8,IF(Raw!$Q376&gt;$C$8,IF(Raw!$N376&gt;$C$9,IF(Raw!$N376&lt;$A$9,IF(Raw!$X376&gt;$C$9,IF(Raw!$X376&lt;$A$9,Raw!V376,-999),-999),-999),-999),-999),-999)</f>
        <v>634.1</v>
      </c>
      <c r="O376" s="9">
        <f>IF(Raw!$G376&gt;$C$8,IF(Raw!$Q376&gt;$C$8,IF(Raw!$N376&gt;$C$9,IF(Raw!$N376&lt;$A$9,IF(Raw!$X376&gt;$C$9,IF(Raw!$X376&lt;$A$9,Raw!W376,-999),-999),-999),-999),-999),-999)</f>
        <v>0.213035</v>
      </c>
      <c r="P376" s="9">
        <f>IF(Raw!$G376&gt;$C$8,IF(Raw!$Q376&gt;$C$8,IF(Raw!$N376&gt;$C$9,IF(Raw!$N376&lt;$A$9,IF(Raw!$X376&gt;$C$9,IF(Raw!$X376&lt;$A$9,Raw!X376,-999),-999),-999),-999),-999),-999)</f>
        <v>323</v>
      </c>
      <c r="R376" s="9">
        <f t="shared" si="95"/>
        <v>0.4285159999999999</v>
      </c>
      <c r="S376" s="9">
        <f t="shared" si="96"/>
        <v>0.3754360941385092</v>
      </c>
      <c r="T376" s="9">
        <f t="shared" si="97"/>
        <v>0.48805399999999999</v>
      </c>
      <c r="U376" s="9">
        <f t="shared" si="98"/>
        <v>0.4090682406228548</v>
      </c>
      <c r="V376" s="15">
        <f t="shared" si="99"/>
        <v>0.29588557599999998</v>
      </c>
      <c r="X376" s="11">
        <f t="shared" si="100"/>
        <v>4.5511199999999984E+19</v>
      </c>
      <c r="Y376" s="11">
        <f t="shared" si="101"/>
        <v>6.4299999999999997E-18</v>
      </c>
      <c r="Z376" s="11">
        <f t="shared" si="102"/>
        <v>4.3799999999999997E-4</v>
      </c>
      <c r="AA376" s="16">
        <f t="shared" si="103"/>
        <v>0.11361270328639254</v>
      </c>
      <c r="AB376" s="9">
        <f t="shared" si="104"/>
        <v>0.76048213428973699</v>
      </c>
      <c r="AC376" s="9">
        <f t="shared" si="105"/>
        <v>0.88638729671360761</v>
      </c>
      <c r="AD376" s="15">
        <f t="shared" si="106"/>
        <v>259.38973353057668</v>
      </c>
      <c r="AE376" s="3">
        <f t="shared" si="107"/>
        <v>774.1719999999998</v>
      </c>
      <c r="AF376" s="2">
        <f t="shared" si="108"/>
        <v>0.25</v>
      </c>
      <c r="AG376" s="9">
        <f t="shared" si="109"/>
        <v>8.1621616869987798E-2</v>
      </c>
      <c r="AH376" s="2">
        <f t="shared" si="110"/>
        <v>3.9496275623847703</v>
      </c>
    </row>
    <row r="377" spans="1:34">
      <c r="A377" s="1">
        <f>Raw!A377</f>
        <v>364</v>
      </c>
      <c r="B377" s="14">
        <f>Raw!B377</f>
        <v>0.42922453703703706</v>
      </c>
      <c r="C377" s="15">
        <f>Raw!C377</f>
        <v>15.1</v>
      </c>
      <c r="D377" s="15">
        <f>IF(C377&gt;0.5,Raw!D377*D$11,-999)</f>
        <v>80.900000000000006</v>
      </c>
      <c r="E377" s="9">
        <f>IF(Raw!$G377&gt;$C$8,IF(Raw!$Q377&gt;$C$8,IF(Raw!$N377&gt;$C$9,IF(Raw!$N377&lt;$A$9,IF(Raw!$X377&gt;$C$9,IF(Raw!$X377&lt;$A$9,Raw!H377,-999),-999),-999),-999),-999),-999)</f>
        <v>0.71942399999999995</v>
      </c>
      <c r="F377" s="9">
        <f>IF(Raw!$G377&gt;$C$8,IF(Raw!$Q377&gt;$C$8,IF(Raw!$N377&gt;$C$9,IF(Raw!$N377&lt;$A$9,IF(Raw!$X377&gt;$C$9,IF(Raw!$X377&lt;$A$9,Raw!I377,-999),-999),-999),-999),-999),-999)</f>
        <v>1.1279380000000001</v>
      </c>
      <c r="G377" s="9">
        <f>Raw!G377</f>
        <v>0.98612100000000003</v>
      </c>
      <c r="H377" s="9">
        <f>IF(Raw!$G377&gt;$C$8,IF(Raw!$Q377&gt;$C$8,IF(Raw!$N377&gt;$C$9,IF(Raw!$N377&lt;$A$9,IF(Raw!$X377&gt;$C$9,IF(Raw!$X377&lt;$A$9,Raw!L377,-999),-999),-999),-999),-999),-999)</f>
        <v>640.70000000000005</v>
      </c>
      <c r="I377" s="9">
        <f>IF(Raw!$G377&gt;$C$8,IF(Raw!$Q377&gt;$C$8,IF(Raw!$N377&gt;$C$9,IF(Raw!$N377&lt;$A$9,IF(Raw!$X377&gt;$C$9,IF(Raw!$X377&lt;$A$9,Raw!M377,-999),-999),-999),-999),-999),-999)</f>
        <v>9.3905000000000002E-2</v>
      </c>
      <c r="J377" s="9">
        <f>IF(Raw!$G377&gt;$C$8,IF(Raw!$Q377&gt;$C$8,IF(Raw!$N377&gt;$C$9,IF(Raw!$N377&lt;$A$9,IF(Raw!$X377&gt;$C$9,IF(Raw!$X377&lt;$A$9,Raw!N377,-999),-999),-999),-999),-999),-999)</f>
        <v>301</v>
      </c>
      <c r="K377" s="9">
        <f>IF(Raw!$G377&gt;$C$8,IF(Raw!$Q377&gt;$C$8,IF(Raw!$N377&gt;$C$9,IF(Raw!$N377&lt;$A$9,IF(Raw!$X377&gt;$C$9,IF(Raw!$X377&lt;$A$9,Raw!R377,-999),-999),-999),-999),-999),-999)</f>
        <v>0.69184299999999999</v>
      </c>
      <c r="L377" s="9">
        <f>IF(Raw!$G377&gt;$C$8,IF(Raw!$Q377&gt;$C$8,IF(Raw!$N377&gt;$C$9,IF(Raw!$N377&lt;$A$9,IF(Raw!$X377&gt;$C$9,IF(Raw!$X377&lt;$A$9,Raw!S377,-999),-999),-999),-999),-999),-999)</f>
        <v>1.180552</v>
      </c>
      <c r="M377" s="9">
        <f>Raw!Q377</f>
        <v>0.98599000000000003</v>
      </c>
      <c r="N377" s="9">
        <f>IF(Raw!$G377&gt;$C$8,IF(Raw!$Q377&gt;$C$8,IF(Raw!$N377&gt;$C$9,IF(Raw!$N377&lt;$A$9,IF(Raw!$X377&gt;$C$9,IF(Raw!$X377&lt;$A$9,Raw!V377,-999),-999),-999),-999),-999),-999)</f>
        <v>621.5</v>
      </c>
      <c r="O377" s="9">
        <f>IF(Raw!$G377&gt;$C$8,IF(Raw!$Q377&gt;$C$8,IF(Raw!$N377&gt;$C$9,IF(Raw!$N377&lt;$A$9,IF(Raw!$X377&gt;$C$9,IF(Raw!$X377&lt;$A$9,Raw!W377,-999),-999),-999),-999),-999),-999)</f>
        <v>0.116809</v>
      </c>
      <c r="P377" s="9">
        <f>IF(Raw!$G377&gt;$C$8,IF(Raw!$Q377&gt;$C$8,IF(Raw!$N377&gt;$C$9,IF(Raw!$N377&lt;$A$9,IF(Raw!$X377&gt;$C$9,IF(Raw!$X377&lt;$A$9,Raw!X377,-999),-999),-999),-999),-999),-999)</f>
        <v>373</v>
      </c>
      <c r="R377" s="9">
        <f t="shared" si="95"/>
        <v>0.40851400000000015</v>
      </c>
      <c r="S377" s="9">
        <f t="shared" si="96"/>
        <v>0.36217770834921786</v>
      </c>
      <c r="T377" s="9">
        <f t="shared" si="97"/>
        <v>0.48870900000000006</v>
      </c>
      <c r="U377" s="9">
        <f t="shared" si="98"/>
        <v>0.41396651735798173</v>
      </c>
      <c r="V377" s="15">
        <f t="shared" si="99"/>
        <v>0.29277689600000001</v>
      </c>
      <c r="X377" s="11">
        <f t="shared" si="100"/>
        <v>4.8701799999999992E+19</v>
      </c>
      <c r="Y377" s="11">
        <f t="shared" si="101"/>
        <v>6.4069999999999999E-18</v>
      </c>
      <c r="Z377" s="11">
        <f t="shared" si="102"/>
        <v>3.01E-4</v>
      </c>
      <c r="AA377" s="16">
        <f t="shared" si="103"/>
        <v>8.5857842358516498E-2</v>
      </c>
      <c r="AB377" s="9">
        <f t="shared" si="104"/>
        <v>0.73380250028118821</v>
      </c>
      <c r="AC377" s="9">
        <f t="shared" si="105"/>
        <v>0.91414215764148354</v>
      </c>
      <c r="AD377" s="15">
        <f t="shared" si="106"/>
        <v>285.24200119108474</v>
      </c>
      <c r="AE377" s="3">
        <f t="shared" si="107"/>
        <v>771.40279999999973</v>
      </c>
      <c r="AF377" s="2">
        <f t="shared" si="108"/>
        <v>0.25</v>
      </c>
      <c r="AG377" s="9">
        <f t="shared" si="109"/>
        <v>9.0831259874842016E-2</v>
      </c>
      <c r="AH377" s="2">
        <f t="shared" si="110"/>
        <v>4.3952773944584997</v>
      </c>
    </row>
    <row r="378" spans="1:34">
      <c r="A378" s="1">
        <f>Raw!A378</f>
        <v>365</v>
      </c>
      <c r="B378" s="14">
        <f>Raw!B378</f>
        <v>0.42928240740740736</v>
      </c>
      <c r="C378" s="15">
        <f>Raw!C378</f>
        <v>14.4</v>
      </c>
      <c r="D378" s="15">
        <f>IF(C378&gt;0.5,Raw!D378*D$11,-999)</f>
        <v>84.4</v>
      </c>
      <c r="E378" s="9">
        <f>IF(Raw!$G378&gt;$C$8,IF(Raw!$Q378&gt;$C$8,IF(Raw!$N378&gt;$C$9,IF(Raw!$N378&lt;$A$9,IF(Raw!$X378&gt;$C$9,IF(Raw!$X378&lt;$A$9,Raw!H378,-999),-999),-999),-999),-999),-999)</f>
        <v>0.74328499999999997</v>
      </c>
      <c r="F378" s="9">
        <f>IF(Raw!$G378&gt;$C$8,IF(Raw!$Q378&gt;$C$8,IF(Raw!$N378&gt;$C$9,IF(Raw!$N378&lt;$A$9,IF(Raw!$X378&gt;$C$9,IF(Raw!$X378&lt;$A$9,Raw!I378,-999),-999),-999),-999),-999),-999)</f>
        <v>1.151789</v>
      </c>
      <c r="G378" s="9">
        <f>Raw!G378</f>
        <v>0.99050499999999997</v>
      </c>
      <c r="H378" s="9">
        <f>IF(Raw!$G378&gt;$C$8,IF(Raw!$Q378&gt;$C$8,IF(Raw!$N378&gt;$C$9,IF(Raw!$N378&lt;$A$9,IF(Raw!$X378&gt;$C$9,IF(Raw!$X378&lt;$A$9,Raw!L378,-999),-999),-999),-999),-999),-999)</f>
        <v>587.1</v>
      </c>
      <c r="I378" s="9">
        <f>IF(Raw!$G378&gt;$C$8,IF(Raw!$Q378&gt;$C$8,IF(Raw!$N378&gt;$C$9,IF(Raw!$N378&lt;$A$9,IF(Raw!$X378&gt;$C$9,IF(Raw!$X378&lt;$A$9,Raw!M378,-999),-999),-999),-999),-999),-999)</f>
        <v>0.15024599999999999</v>
      </c>
      <c r="J378" s="9">
        <f>IF(Raw!$G378&gt;$C$8,IF(Raw!$Q378&gt;$C$8,IF(Raw!$N378&gt;$C$9,IF(Raw!$N378&lt;$A$9,IF(Raw!$X378&gt;$C$9,IF(Raw!$X378&lt;$A$9,Raw!N378,-999),-999),-999),-999),-999),-999)</f>
        <v>348</v>
      </c>
      <c r="K378" s="9">
        <f>IF(Raw!$G378&gt;$C$8,IF(Raw!$Q378&gt;$C$8,IF(Raw!$N378&gt;$C$9,IF(Raw!$N378&lt;$A$9,IF(Raw!$X378&gt;$C$9,IF(Raw!$X378&lt;$A$9,Raw!R378,-999),-999),-999),-999),-999),-999)</f>
        <v>0.69790099999999999</v>
      </c>
      <c r="L378" s="9">
        <f>IF(Raw!$G378&gt;$C$8,IF(Raw!$Q378&gt;$C$8,IF(Raw!$N378&gt;$C$9,IF(Raw!$N378&lt;$A$9,IF(Raw!$X378&gt;$C$9,IF(Raw!$X378&lt;$A$9,Raw!S378,-999),-999),-999),-999),-999),-999)</f>
        <v>1.196329</v>
      </c>
      <c r="M378" s="9">
        <f>Raw!Q378</f>
        <v>0.989116</v>
      </c>
      <c r="N378" s="9">
        <f>IF(Raw!$G378&gt;$C$8,IF(Raw!$Q378&gt;$C$8,IF(Raw!$N378&gt;$C$9,IF(Raw!$N378&lt;$A$9,IF(Raw!$X378&gt;$C$9,IF(Raw!$X378&lt;$A$9,Raw!V378,-999),-999),-999),-999),-999),-999)</f>
        <v>592</v>
      </c>
      <c r="O378" s="9">
        <f>IF(Raw!$G378&gt;$C$8,IF(Raw!$Q378&gt;$C$8,IF(Raw!$N378&gt;$C$9,IF(Raw!$N378&lt;$A$9,IF(Raw!$X378&gt;$C$9,IF(Raw!$X378&lt;$A$9,Raw!W378,-999),-999),-999),-999),-999),-999)</f>
        <v>0.115215</v>
      </c>
      <c r="P378" s="9">
        <f>IF(Raw!$G378&gt;$C$8,IF(Raw!$Q378&gt;$C$8,IF(Raw!$N378&gt;$C$9,IF(Raw!$N378&lt;$A$9,IF(Raw!$X378&gt;$C$9,IF(Raw!$X378&lt;$A$9,Raw!X378,-999),-999),-999),-999),-999),-999)</f>
        <v>314</v>
      </c>
      <c r="R378" s="9">
        <f t="shared" si="95"/>
        <v>0.40850399999999998</v>
      </c>
      <c r="S378" s="9">
        <f t="shared" si="96"/>
        <v>0.35466912776558901</v>
      </c>
      <c r="T378" s="9">
        <f t="shared" si="97"/>
        <v>0.49842799999999998</v>
      </c>
      <c r="U378" s="9">
        <f t="shared" si="98"/>
        <v>0.41663121097958838</v>
      </c>
      <c r="V378" s="15">
        <f t="shared" si="99"/>
        <v>0.296689592</v>
      </c>
      <c r="X378" s="11">
        <f t="shared" si="100"/>
        <v>5.0808799999999992E+19</v>
      </c>
      <c r="Y378" s="11">
        <f t="shared" si="101"/>
        <v>5.8709999999999998E-18</v>
      </c>
      <c r="Z378" s="11">
        <f t="shared" si="102"/>
        <v>3.48E-4</v>
      </c>
      <c r="AA378" s="16">
        <f t="shared" si="103"/>
        <v>9.404523103287403E-2</v>
      </c>
      <c r="AB378" s="9">
        <f t="shared" si="104"/>
        <v>0.74477577641325332</v>
      </c>
      <c r="AC378" s="9">
        <f t="shared" si="105"/>
        <v>0.90595476896712601</v>
      </c>
      <c r="AD378" s="15">
        <f t="shared" si="106"/>
        <v>270.24491676113229</v>
      </c>
      <c r="AE378" s="3">
        <f t="shared" si="107"/>
        <v>706.86839999999984</v>
      </c>
      <c r="AF378" s="2">
        <f t="shared" si="108"/>
        <v>0.25</v>
      </c>
      <c r="AG378" s="9">
        <f t="shared" si="109"/>
        <v>8.6609589947129695E-2</v>
      </c>
      <c r="AH378" s="2">
        <f t="shared" si="110"/>
        <v>4.1909929837203128</v>
      </c>
    </row>
    <row r="379" spans="1:34">
      <c r="A379" s="1">
        <f>Raw!A379</f>
        <v>366</v>
      </c>
      <c r="B379" s="14">
        <f>Raw!B379</f>
        <v>0.42932870370370368</v>
      </c>
      <c r="C379" s="15">
        <f>Raw!C379</f>
        <v>14</v>
      </c>
      <c r="D379" s="15">
        <f>IF(C379&gt;0.5,Raw!D379*D$11,-999)</f>
        <v>86.2</v>
      </c>
      <c r="E379" s="9">
        <f>IF(Raw!$G379&gt;$C$8,IF(Raw!$Q379&gt;$C$8,IF(Raw!$N379&gt;$C$9,IF(Raw!$N379&lt;$A$9,IF(Raw!$X379&gt;$C$9,IF(Raw!$X379&lt;$A$9,Raw!H379,-999),-999),-999),-999),-999),-999)</f>
        <v>0.73101799999999995</v>
      </c>
      <c r="F379" s="9">
        <f>IF(Raw!$G379&gt;$C$8,IF(Raw!$Q379&gt;$C$8,IF(Raw!$N379&gt;$C$9,IF(Raw!$N379&lt;$A$9,IF(Raw!$X379&gt;$C$9,IF(Raw!$X379&lt;$A$9,Raw!I379,-999),-999),-999),-999),-999),-999)</f>
        <v>1.14516</v>
      </c>
      <c r="G379" s="9">
        <f>Raw!G379</f>
        <v>0.988313</v>
      </c>
      <c r="H379" s="9">
        <f>IF(Raw!$G379&gt;$C$8,IF(Raw!$Q379&gt;$C$8,IF(Raw!$N379&gt;$C$9,IF(Raw!$N379&lt;$A$9,IF(Raw!$X379&gt;$C$9,IF(Raw!$X379&lt;$A$9,Raw!L379,-999),-999),-999),-999),-999),-999)</f>
        <v>634</v>
      </c>
      <c r="I379" s="9">
        <f>IF(Raw!$G379&gt;$C$8,IF(Raw!$Q379&gt;$C$8,IF(Raw!$N379&gt;$C$9,IF(Raw!$N379&lt;$A$9,IF(Raw!$X379&gt;$C$9,IF(Raw!$X379&lt;$A$9,Raw!M379,-999),-999),-999),-999),-999),-999)</f>
        <v>0.14163999999999999</v>
      </c>
      <c r="J379" s="9">
        <f>IF(Raw!$G379&gt;$C$8,IF(Raw!$Q379&gt;$C$8,IF(Raw!$N379&gt;$C$9,IF(Raw!$N379&lt;$A$9,IF(Raw!$X379&gt;$C$9,IF(Raw!$X379&lt;$A$9,Raw!N379,-999),-999),-999),-999),-999),-999)</f>
        <v>370</v>
      </c>
      <c r="K379" s="9">
        <f>IF(Raw!$G379&gt;$C$8,IF(Raw!$Q379&gt;$C$8,IF(Raw!$N379&gt;$C$9,IF(Raw!$N379&lt;$A$9,IF(Raw!$X379&gt;$C$9,IF(Raw!$X379&lt;$A$9,Raw!R379,-999),-999),-999),-999),-999),-999)</f>
        <v>0.68085600000000002</v>
      </c>
      <c r="L379" s="9">
        <f>IF(Raw!$G379&gt;$C$8,IF(Raw!$Q379&gt;$C$8,IF(Raw!$N379&gt;$C$9,IF(Raw!$N379&lt;$A$9,IF(Raw!$X379&gt;$C$9,IF(Raw!$X379&lt;$A$9,Raw!S379,-999),-999),-999),-999),-999),-999)</f>
        <v>1.1588639999999999</v>
      </c>
      <c r="M379" s="9">
        <f>Raw!Q379</f>
        <v>0.983209</v>
      </c>
      <c r="N379" s="9">
        <f>IF(Raw!$G379&gt;$C$8,IF(Raw!$Q379&gt;$C$8,IF(Raw!$N379&gt;$C$9,IF(Raw!$N379&lt;$A$9,IF(Raw!$X379&gt;$C$9,IF(Raw!$X379&lt;$A$9,Raw!V379,-999),-999),-999),-999),-999),-999)</f>
        <v>641.9</v>
      </c>
      <c r="O379" s="9">
        <f>IF(Raw!$G379&gt;$C$8,IF(Raw!$Q379&gt;$C$8,IF(Raw!$N379&gt;$C$9,IF(Raw!$N379&lt;$A$9,IF(Raw!$X379&gt;$C$9,IF(Raw!$X379&lt;$A$9,Raw!W379,-999),-999),-999),-999),-999),-999)</f>
        <v>0.120225</v>
      </c>
      <c r="P379" s="9">
        <f>IF(Raw!$G379&gt;$C$8,IF(Raw!$Q379&gt;$C$8,IF(Raw!$N379&gt;$C$9,IF(Raw!$N379&lt;$A$9,IF(Raw!$X379&gt;$C$9,IF(Raw!$X379&lt;$A$9,Raw!X379,-999),-999),-999),-999),-999),-999)</f>
        <v>388</v>
      </c>
      <c r="R379" s="9">
        <f t="shared" si="95"/>
        <v>0.41414200000000001</v>
      </c>
      <c r="S379" s="9">
        <f t="shared" si="96"/>
        <v>0.36164553424848933</v>
      </c>
      <c r="T379" s="9">
        <f t="shared" si="97"/>
        <v>0.47800799999999988</v>
      </c>
      <c r="U379" s="9">
        <f t="shared" si="98"/>
        <v>0.412479807811788</v>
      </c>
      <c r="V379" s="15">
        <f t="shared" si="99"/>
        <v>0.28739827199999995</v>
      </c>
      <c r="X379" s="11">
        <f t="shared" si="100"/>
        <v>5.1892399999999984E+19</v>
      </c>
      <c r="Y379" s="11">
        <f t="shared" si="101"/>
        <v>6.3399999999999994E-18</v>
      </c>
      <c r="Z379" s="11">
        <f t="shared" si="102"/>
        <v>3.6999999999999999E-4</v>
      </c>
      <c r="AA379" s="16">
        <f t="shared" si="103"/>
        <v>0.10851923333798866</v>
      </c>
      <c r="AB379" s="9">
        <f t="shared" si="104"/>
        <v>0.73272906168942531</v>
      </c>
      <c r="AC379" s="9">
        <f t="shared" si="105"/>
        <v>0.89148076666201126</v>
      </c>
      <c r="AD379" s="15">
        <f t="shared" si="106"/>
        <v>293.29522523780719</v>
      </c>
      <c r="AE379" s="3">
        <f t="shared" si="107"/>
        <v>763.33599999999967</v>
      </c>
      <c r="AF379" s="2">
        <f t="shared" si="108"/>
        <v>0.25</v>
      </c>
      <c r="AG379" s="9">
        <f t="shared" si="109"/>
        <v>9.3060275490927533E-2</v>
      </c>
      <c r="AH379" s="2">
        <f t="shared" si="110"/>
        <v>4.5031383000847711</v>
      </c>
    </row>
    <row r="380" spans="1:34">
      <c r="A380" s="1">
        <f>Raw!A380</f>
        <v>367</v>
      </c>
      <c r="B380" s="14">
        <f>Raw!B380</f>
        <v>0.4293865740740741</v>
      </c>
      <c r="C380" s="15">
        <f>Raw!C380</f>
        <v>12.6</v>
      </c>
      <c r="D380" s="15">
        <f>IF(C380&gt;0.5,Raw!D380*D$11,-999)</f>
        <v>98.5</v>
      </c>
      <c r="E380" s="9">
        <f>IF(Raw!$G380&gt;$C$8,IF(Raw!$Q380&gt;$C$8,IF(Raw!$N380&gt;$C$9,IF(Raw!$N380&lt;$A$9,IF(Raw!$X380&gt;$C$9,IF(Raw!$X380&lt;$A$9,Raw!H380,-999),-999),-999),-999),-999),-999)</f>
        <v>0.75491900000000001</v>
      </c>
      <c r="F380" s="9">
        <f>IF(Raw!$G380&gt;$C$8,IF(Raw!$Q380&gt;$C$8,IF(Raw!$N380&gt;$C$9,IF(Raw!$N380&lt;$A$9,IF(Raw!$X380&gt;$C$9,IF(Raw!$X380&lt;$A$9,Raw!I380,-999),-999),-999),-999),-999),-999)</f>
        <v>1.1543669999999999</v>
      </c>
      <c r="G380" s="9">
        <f>Raw!G380</f>
        <v>0.98662899999999998</v>
      </c>
      <c r="H380" s="9">
        <f>IF(Raw!$G380&gt;$C$8,IF(Raw!$Q380&gt;$C$8,IF(Raw!$N380&gt;$C$9,IF(Raw!$N380&lt;$A$9,IF(Raw!$X380&gt;$C$9,IF(Raw!$X380&lt;$A$9,Raw!L380,-999),-999),-999),-999),-999),-999)</f>
        <v>603.5</v>
      </c>
      <c r="I380" s="9">
        <f>IF(Raw!$G380&gt;$C$8,IF(Raw!$Q380&gt;$C$8,IF(Raw!$N380&gt;$C$9,IF(Raw!$N380&lt;$A$9,IF(Raw!$X380&gt;$C$9,IF(Raw!$X380&lt;$A$9,Raw!M380,-999),-999),-999),-999),-999),-999)</f>
        <v>0.25601499999999999</v>
      </c>
      <c r="J380" s="9">
        <f>IF(Raw!$G380&gt;$C$8,IF(Raw!$Q380&gt;$C$8,IF(Raw!$N380&gt;$C$9,IF(Raw!$N380&lt;$A$9,IF(Raw!$X380&gt;$C$9,IF(Raw!$X380&lt;$A$9,Raw!N380,-999),-999),-999),-999),-999),-999)</f>
        <v>327</v>
      </c>
      <c r="K380" s="9">
        <f>IF(Raw!$G380&gt;$C$8,IF(Raw!$Q380&gt;$C$8,IF(Raw!$N380&gt;$C$9,IF(Raw!$N380&lt;$A$9,IF(Raw!$X380&gt;$C$9,IF(Raw!$X380&lt;$A$9,Raw!R380,-999),-999),-999),-999),-999),-999)</f>
        <v>0.67472100000000002</v>
      </c>
      <c r="L380" s="9">
        <f>IF(Raw!$G380&gt;$C$8,IF(Raw!$Q380&gt;$C$8,IF(Raw!$N380&gt;$C$9,IF(Raw!$N380&lt;$A$9,IF(Raw!$X380&gt;$C$9,IF(Raw!$X380&lt;$A$9,Raw!S380,-999),-999),-999),-999),-999),-999)</f>
        <v>1.1914530000000001</v>
      </c>
      <c r="M380" s="9">
        <f>Raw!Q380</f>
        <v>0.98958199999999996</v>
      </c>
      <c r="N380" s="9">
        <f>IF(Raw!$G380&gt;$C$8,IF(Raw!$Q380&gt;$C$8,IF(Raw!$N380&gt;$C$9,IF(Raw!$N380&lt;$A$9,IF(Raw!$X380&gt;$C$9,IF(Raw!$X380&lt;$A$9,Raw!V380,-999),-999),-999),-999),-999),-999)</f>
        <v>627.29999999999995</v>
      </c>
      <c r="O380" s="9">
        <f>IF(Raw!$G380&gt;$C$8,IF(Raw!$Q380&gt;$C$8,IF(Raw!$N380&gt;$C$9,IF(Raw!$N380&lt;$A$9,IF(Raw!$X380&gt;$C$9,IF(Raw!$X380&lt;$A$9,Raw!W380,-999),-999),-999),-999),-999),-999)</f>
        <v>7.2999999999999999E-5</v>
      </c>
      <c r="P380" s="9">
        <f>IF(Raw!$G380&gt;$C$8,IF(Raw!$Q380&gt;$C$8,IF(Raw!$N380&gt;$C$9,IF(Raw!$N380&lt;$A$9,IF(Raw!$X380&gt;$C$9,IF(Raw!$X380&lt;$A$9,Raw!X380,-999),-999),-999),-999),-999),-999)</f>
        <v>331</v>
      </c>
      <c r="R380" s="9">
        <f t="shared" si="95"/>
        <v>0.39944799999999991</v>
      </c>
      <c r="S380" s="9">
        <f t="shared" si="96"/>
        <v>0.34603206779126566</v>
      </c>
      <c r="T380" s="9">
        <f t="shared" si="97"/>
        <v>0.51673200000000008</v>
      </c>
      <c r="U380" s="9">
        <f t="shared" si="98"/>
        <v>0.43369902127906013</v>
      </c>
      <c r="V380" s="15">
        <f t="shared" si="99"/>
        <v>0.29548034400000001</v>
      </c>
      <c r="X380" s="11">
        <f t="shared" si="100"/>
        <v>5.9296999999999984E+19</v>
      </c>
      <c r="Y380" s="11">
        <f t="shared" si="101"/>
        <v>6.0349999999999999E-18</v>
      </c>
      <c r="Z380" s="11">
        <f t="shared" si="102"/>
        <v>3.2699999999999998E-4</v>
      </c>
      <c r="AA380" s="16">
        <f t="shared" si="103"/>
        <v>0.10476037524509109</v>
      </c>
      <c r="AB380" s="9">
        <f t="shared" si="104"/>
        <v>0.72885403822114647</v>
      </c>
      <c r="AC380" s="9">
        <f t="shared" si="105"/>
        <v>0.89523962475490881</v>
      </c>
      <c r="AD380" s="15">
        <f t="shared" si="106"/>
        <v>320.3681200155691</v>
      </c>
      <c r="AE380" s="3">
        <f t="shared" si="107"/>
        <v>726.61399999999981</v>
      </c>
      <c r="AF380" s="2">
        <f t="shared" si="108"/>
        <v>0.25</v>
      </c>
      <c r="AG380" s="9">
        <f t="shared" si="109"/>
        <v>0.10687949238443446</v>
      </c>
      <c r="AH380" s="2">
        <f t="shared" si="110"/>
        <v>5.1718430136915599</v>
      </c>
    </row>
    <row r="381" spans="1:34">
      <c r="A381" s="1">
        <f>Raw!A381</f>
        <v>368</v>
      </c>
      <c r="B381" s="14">
        <f>Raw!B381</f>
        <v>0.42944444444444446</v>
      </c>
      <c r="C381" s="15">
        <f>Raw!C381</f>
        <v>12</v>
      </c>
      <c r="D381" s="15">
        <f>IF(C381&gt;0.5,Raw!D381*D$11,-999)</f>
        <v>99.4</v>
      </c>
      <c r="E381" s="9">
        <f>IF(Raw!$G381&gt;$C$8,IF(Raw!$Q381&gt;$C$8,IF(Raw!$N381&gt;$C$9,IF(Raw!$N381&lt;$A$9,IF(Raw!$X381&gt;$C$9,IF(Raw!$X381&lt;$A$9,Raw!H381,-999),-999),-999),-999),-999),-999)</f>
        <v>0.72197199999999995</v>
      </c>
      <c r="F381" s="9">
        <f>IF(Raw!$G381&gt;$C$8,IF(Raw!$Q381&gt;$C$8,IF(Raw!$N381&gt;$C$9,IF(Raw!$N381&lt;$A$9,IF(Raw!$X381&gt;$C$9,IF(Raw!$X381&lt;$A$9,Raw!I381,-999),-999),-999),-999),-999),-999)</f>
        <v>1.14754</v>
      </c>
      <c r="G381" s="9">
        <f>Raw!G381</f>
        <v>0.98950400000000005</v>
      </c>
      <c r="H381" s="9">
        <f>IF(Raw!$G381&gt;$C$8,IF(Raw!$Q381&gt;$C$8,IF(Raw!$N381&gt;$C$9,IF(Raw!$N381&lt;$A$9,IF(Raw!$X381&gt;$C$9,IF(Raw!$X381&lt;$A$9,Raw!L381,-999),-999),-999),-999),-999),-999)</f>
        <v>612.5</v>
      </c>
      <c r="I381" s="9">
        <f>IF(Raw!$G381&gt;$C$8,IF(Raw!$Q381&gt;$C$8,IF(Raw!$N381&gt;$C$9,IF(Raw!$N381&lt;$A$9,IF(Raw!$X381&gt;$C$9,IF(Raw!$X381&lt;$A$9,Raw!M381,-999),-999),-999),-999),-999),-999)</f>
        <v>4.3194000000000003E-2</v>
      </c>
      <c r="J381" s="9">
        <f>IF(Raw!$G381&gt;$C$8,IF(Raw!$Q381&gt;$C$8,IF(Raw!$N381&gt;$C$9,IF(Raw!$N381&lt;$A$9,IF(Raw!$X381&gt;$C$9,IF(Raw!$X381&lt;$A$9,Raw!N381,-999),-999),-999),-999),-999),-999)</f>
        <v>459</v>
      </c>
      <c r="K381" s="9">
        <f>IF(Raw!$G381&gt;$C$8,IF(Raw!$Q381&gt;$C$8,IF(Raw!$N381&gt;$C$9,IF(Raw!$N381&lt;$A$9,IF(Raw!$X381&gt;$C$9,IF(Raw!$X381&lt;$A$9,Raw!R381,-999),-999),-999),-999),-999),-999)</f>
        <v>0.67217300000000002</v>
      </c>
      <c r="L381" s="9">
        <f>IF(Raw!$G381&gt;$C$8,IF(Raw!$Q381&gt;$C$8,IF(Raw!$N381&gt;$C$9,IF(Raw!$N381&lt;$A$9,IF(Raw!$X381&gt;$C$9,IF(Raw!$X381&lt;$A$9,Raw!S381,-999),-999),-999),-999),-999),-999)</f>
        <v>1.1841889999999999</v>
      </c>
      <c r="M381" s="9">
        <f>Raw!Q381</f>
        <v>0.98704999999999998</v>
      </c>
      <c r="N381" s="9">
        <f>IF(Raw!$G381&gt;$C$8,IF(Raw!$Q381&gt;$C$8,IF(Raw!$N381&gt;$C$9,IF(Raw!$N381&lt;$A$9,IF(Raw!$X381&gt;$C$9,IF(Raw!$X381&lt;$A$9,Raw!V381,-999),-999),-999),-999),-999),-999)</f>
        <v>618.29999999999995</v>
      </c>
      <c r="O381" s="9">
        <f>IF(Raw!$G381&gt;$C$8,IF(Raw!$Q381&gt;$C$8,IF(Raw!$N381&gt;$C$9,IF(Raw!$N381&lt;$A$9,IF(Raw!$X381&gt;$C$9,IF(Raw!$X381&lt;$A$9,Raw!W381,-999),-999),-999),-999),-999),-999)</f>
        <v>1.1E-4</v>
      </c>
      <c r="P381" s="9">
        <f>IF(Raw!$G381&gt;$C$8,IF(Raw!$Q381&gt;$C$8,IF(Raw!$N381&gt;$C$9,IF(Raw!$N381&lt;$A$9,IF(Raw!$X381&gt;$C$9,IF(Raw!$X381&lt;$A$9,Raw!X381,-999),-999),-999),-999),-999),-999)</f>
        <v>416</v>
      </c>
      <c r="R381" s="9">
        <f t="shared" si="95"/>
        <v>0.42556800000000006</v>
      </c>
      <c r="S381" s="9">
        <f t="shared" si="96"/>
        <v>0.37085243215922764</v>
      </c>
      <c r="T381" s="9">
        <f t="shared" si="97"/>
        <v>0.51201599999999992</v>
      </c>
      <c r="U381" s="9">
        <f t="shared" si="98"/>
        <v>0.43237692631834945</v>
      </c>
      <c r="V381" s="15">
        <f t="shared" si="99"/>
        <v>0.29367887199999998</v>
      </c>
      <c r="X381" s="11">
        <f t="shared" si="100"/>
        <v>5.98388E+19</v>
      </c>
      <c r="Y381" s="11">
        <f t="shared" si="101"/>
        <v>6.1249999999999994E-18</v>
      </c>
      <c r="Z381" s="11">
        <f t="shared" si="102"/>
        <v>4.5899999999999999E-4</v>
      </c>
      <c r="AA381" s="16">
        <f t="shared" si="103"/>
        <v>0.14400366900194736</v>
      </c>
      <c r="AB381" s="9">
        <f t="shared" si="104"/>
        <v>0.74590518258770111</v>
      </c>
      <c r="AC381" s="9">
        <f t="shared" si="105"/>
        <v>0.85599633099805261</v>
      </c>
      <c r="AD381" s="15">
        <f t="shared" si="106"/>
        <v>313.73348366437335</v>
      </c>
      <c r="AE381" s="3">
        <f t="shared" si="107"/>
        <v>737.4499999999997</v>
      </c>
      <c r="AF381" s="2">
        <f t="shared" si="108"/>
        <v>0.25</v>
      </c>
      <c r="AG381" s="9">
        <f t="shared" si="109"/>
        <v>0.10434701488457682</v>
      </c>
      <c r="AH381" s="2">
        <f t="shared" si="110"/>
        <v>5.0492977454387953</v>
      </c>
    </row>
    <row r="382" spans="1:34">
      <c r="A382" s="1">
        <f>Raw!A382</f>
        <v>369</v>
      </c>
      <c r="B382" s="14">
        <f>Raw!B382</f>
        <v>0.42950231481481477</v>
      </c>
      <c r="C382" s="15">
        <f>Raw!C382</f>
        <v>11.1</v>
      </c>
      <c r="D382" s="15">
        <f>IF(C382&gt;0.5,Raw!D382*D$11,-999)</f>
        <v>109.1</v>
      </c>
      <c r="E382" s="9">
        <f>IF(Raw!$G382&gt;$C$8,IF(Raw!$Q382&gt;$C$8,IF(Raw!$N382&gt;$C$9,IF(Raw!$N382&lt;$A$9,IF(Raw!$X382&gt;$C$9,IF(Raw!$X382&lt;$A$9,Raw!H382,-999),-999),-999),-999),-999),-999)</f>
        <v>0.71870299999999998</v>
      </c>
      <c r="F382" s="9">
        <f>IF(Raw!$G382&gt;$C$8,IF(Raw!$Q382&gt;$C$8,IF(Raw!$N382&gt;$C$9,IF(Raw!$N382&lt;$A$9,IF(Raw!$X382&gt;$C$9,IF(Raw!$X382&lt;$A$9,Raw!I382,-999),-999),-999),-999),-999),-999)</f>
        <v>1.1135139999999999</v>
      </c>
      <c r="G382" s="9">
        <f>Raw!G382</f>
        <v>0.98980800000000002</v>
      </c>
      <c r="H382" s="9">
        <f>IF(Raw!$G382&gt;$C$8,IF(Raw!$Q382&gt;$C$8,IF(Raw!$N382&gt;$C$9,IF(Raw!$N382&lt;$A$9,IF(Raw!$X382&gt;$C$9,IF(Raw!$X382&lt;$A$9,Raw!L382,-999),-999),-999),-999),-999),-999)</f>
        <v>644.29999999999995</v>
      </c>
      <c r="I382" s="9">
        <f>IF(Raw!$G382&gt;$C$8,IF(Raw!$Q382&gt;$C$8,IF(Raw!$N382&gt;$C$9,IF(Raw!$N382&lt;$A$9,IF(Raw!$X382&gt;$C$9,IF(Raw!$X382&lt;$A$9,Raw!M382,-999),-999),-999),-999),-999),-999)</f>
        <v>0.13395000000000001</v>
      </c>
      <c r="J382" s="9">
        <f>IF(Raw!$G382&gt;$C$8,IF(Raw!$Q382&gt;$C$8,IF(Raw!$N382&gt;$C$9,IF(Raw!$N382&lt;$A$9,IF(Raw!$X382&gt;$C$9,IF(Raw!$X382&lt;$A$9,Raw!N382,-999),-999),-999),-999),-999),-999)</f>
        <v>361</v>
      </c>
      <c r="K382" s="9">
        <f>IF(Raw!$G382&gt;$C$8,IF(Raw!$Q382&gt;$C$8,IF(Raw!$N382&gt;$C$9,IF(Raw!$N382&lt;$A$9,IF(Raw!$X382&gt;$C$9,IF(Raw!$X382&lt;$A$9,Raw!R382,-999),-999),-999),-999),-999),-999)</f>
        <v>0.69506400000000002</v>
      </c>
      <c r="L382" s="9">
        <f>IF(Raw!$G382&gt;$C$8,IF(Raw!$Q382&gt;$C$8,IF(Raw!$N382&gt;$C$9,IF(Raw!$N382&lt;$A$9,IF(Raw!$X382&gt;$C$9,IF(Raw!$X382&lt;$A$9,Raw!S382,-999),-999),-999),-999),-999),-999)</f>
        <v>1.2109799999999999</v>
      </c>
      <c r="M382" s="9">
        <f>Raw!Q382</f>
        <v>0.98550199999999999</v>
      </c>
      <c r="N382" s="9">
        <f>IF(Raw!$G382&gt;$C$8,IF(Raw!$Q382&gt;$C$8,IF(Raw!$N382&gt;$C$9,IF(Raw!$N382&lt;$A$9,IF(Raw!$X382&gt;$C$9,IF(Raw!$X382&lt;$A$9,Raw!V382,-999),-999),-999),-999),-999),-999)</f>
        <v>585.5</v>
      </c>
      <c r="O382" s="9">
        <f>IF(Raw!$G382&gt;$C$8,IF(Raw!$Q382&gt;$C$8,IF(Raw!$N382&gt;$C$9,IF(Raw!$N382&lt;$A$9,IF(Raw!$X382&gt;$C$9,IF(Raw!$X382&lt;$A$9,Raw!W382,-999),-999),-999),-999),-999),-999)</f>
        <v>5.3000000000000001E-5</v>
      </c>
      <c r="P382" s="9">
        <f>IF(Raw!$G382&gt;$C$8,IF(Raw!$Q382&gt;$C$8,IF(Raw!$N382&gt;$C$9,IF(Raw!$N382&lt;$A$9,IF(Raw!$X382&gt;$C$9,IF(Raw!$X382&lt;$A$9,Raw!X382,-999),-999),-999),-999),-999),-999)</f>
        <v>486</v>
      </c>
      <c r="R382" s="9">
        <f t="shared" si="95"/>
        <v>0.39481099999999991</v>
      </c>
      <c r="S382" s="9">
        <f t="shared" si="96"/>
        <v>0.3545631217928108</v>
      </c>
      <c r="T382" s="9">
        <f t="shared" si="97"/>
        <v>0.51591599999999993</v>
      </c>
      <c r="U382" s="9">
        <f t="shared" si="98"/>
        <v>0.42603180894812465</v>
      </c>
      <c r="V382" s="15">
        <f t="shared" si="99"/>
        <v>0.30032303999999999</v>
      </c>
      <c r="X382" s="11">
        <f t="shared" si="100"/>
        <v>6.5678199999999984E+19</v>
      </c>
      <c r="Y382" s="11">
        <f t="shared" si="101"/>
        <v>6.4429999999999995E-18</v>
      </c>
      <c r="Z382" s="11">
        <f t="shared" si="102"/>
        <v>3.6099999999999999E-4</v>
      </c>
      <c r="AA382" s="16">
        <f t="shared" si="103"/>
        <v>0.1325185755631578</v>
      </c>
      <c r="AB382" s="9">
        <f t="shared" si="104"/>
        <v>0.76343245343024213</v>
      </c>
      <c r="AC382" s="9">
        <f t="shared" si="105"/>
        <v>0.86748142443684217</v>
      </c>
      <c r="AD382" s="15">
        <f t="shared" si="106"/>
        <v>367.08746693395511</v>
      </c>
      <c r="AE382" s="3">
        <f t="shared" si="107"/>
        <v>775.73719999999969</v>
      </c>
      <c r="AF382" s="2">
        <f t="shared" si="108"/>
        <v>0.25</v>
      </c>
      <c r="AG382" s="9">
        <f t="shared" si="109"/>
        <v>0.12030072121542906</v>
      </c>
      <c r="AH382" s="2">
        <f t="shared" si="110"/>
        <v>5.8212892920764308</v>
      </c>
    </row>
    <row r="383" spans="1:34">
      <c r="A383" s="1">
        <f>Raw!A383</f>
        <v>370</v>
      </c>
      <c r="B383" s="14">
        <f>Raw!B383</f>
        <v>0.42954861111111109</v>
      </c>
      <c r="C383" s="15">
        <f>Raw!C383</f>
        <v>10</v>
      </c>
      <c r="D383" s="15">
        <f>IF(C383&gt;0.5,Raw!D383*D$11,-999)</f>
        <v>116.1</v>
      </c>
      <c r="E383" s="9">
        <f>IF(Raw!$G383&gt;$C$8,IF(Raw!$Q383&gt;$C$8,IF(Raw!$N383&gt;$C$9,IF(Raw!$N383&lt;$A$9,IF(Raw!$X383&gt;$C$9,IF(Raw!$X383&lt;$A$9,Raw!H383,-999),-999),-999),-999),-999),-999)</f>
        <v>0.72529500000000002</v>
      </c>
      <c r="F383" s="9">
        <f>IF(Raw!$G383&gt;$C$8,IF(Raw!$Q383&gt;$C$8,IF(Raw!$N383&gt;$C$9,IF(Raw!$N383&lt;$A$9,IF(Raw!$X383&gt;$C$9,IF(Raw!$X383&lt;$A$9,Raw!I383,-999),-999),-999),-999),-999),-999)</f>
        <v>1.131515</v>
      </c>
      <c r="G383" s="9">
        <f>Raw!G383</f>
        <v>0.98946900000000004</v>
      </c>
      <c r="H383" s="9">
        <f>IF(Raw!$G383&gt;$C$8,IF(Raw!$Q383&gt;$C$8,IF(Raw!$N383&gt;$C$9,IF(Raw!$N383&lt;$A$9,IF(Raw!$X383&gt;$C$9,IF(Raw!$X383&lt;$A$9,Raw!L383,-999),-999),-999),-999),-999),-999)</f>
        <v>596.20000000000005</v>
      </c>
      <c r="I383" s="9">
        <f>IF(Raw!$G383&gt;$C$8,IF(Raw!$Q383&gt;$C$8,IF(Raw!$N383&gt;$C$9,IF(Raw!$N383&lt;$A$9,IF(Raw!$X383&gt;$C$9,IF(Raw!$X383&lt;$A$9,Raw!M383,-999),-999),-999),-999),-999),-999)</f>
        <v>2.5000000000000001E-5</v>
      </c>
      <c r="J383" s="9">
        <f>IF(Raw!$G383&gt;$C$8,IF(Raw!$Q383&gt;$C$8,IF(Raw!$N383&gt;$C$9,IF(Raw!$N383&lt;$A$9,IF(Raw!$X383&gt;$C$9,IF(Raw!$X383&lt;$A$9,Raw!N383,-999),-999),-999),-999),-999),-999)</f>
        <v>307</v>
      </c>
      <c r="K383" s="9">
        <f>IF(Raw!$G383&gt;$C$8,IF(Raw!$Q383&gt;$C$8,IF(Raw!$N383&gt;$C$9,IF(Raw!$N383&lt;$A$9,IF(Raw!$X383&gt;$C$9,IF(Raw!$X383&lt;$A$9,Raw!R383,-999),-999),-999),-999),-999),-999)</f>
        <v>0.71289899999999995</v>
      </c>
      <c r="L383" s="9">
        <f>IF(Raw!$G383&gt;$C$8,IF(Raw!$Q383&gt;$C$8,IF(Raw!$N383&gt;$C$9,IF(Raw!$N383&lt;$A$9,IF(Raw!$X383&gt;$C$9,IF(Raw!$X383&lt;$A$9,Raw!S383,-999),-999),-999),-999),-999),-999)</f>
        <v>1.240496</v>
      </c>
      <c r="M383" s="9">
        <f>Raw!Q383</f>
        <v>0.98472899999999997</v>
      </c>
      <c r="N383" s="9">
        <f>IF(Raw!$G383&gt;$C$8,IF(Raw!$Q383&gt;$C$8,IF(Raw!$N383&gt;$C$9,IF(Raw!$N383&lt;$A$9,IF(Raw!$X383&gt;$C$9,IF(Raw!$X383&lt;$A$9,Raw!V383,-999),-999),-999),-999),-999),-999)</f>
        <v>576.70000000000005</v>
      </c>
      <c r="O383" s="9">
        <f>IF(Raw!$G383&gt;$C$8,IF(Raw!$Q383&gt;$C$8,IF(Raw!$N383&gt;$C$9,IF(Raw!$N383&lt;$A$9,IF(Raw!$X383&gt;$C$9,IF(Raw!$X383&lt;$A$9,Raw!W383,-999),-999),-999),-999),-999),-999)</f>
        <v>1.1E-5</v>
      </c>
      <c r="P383" s="9">
        <f>IF(Raw!$G383&gt;$C$8,IF(Raw!$Q383&gt;$C$8,IF(Raw!$N383&gt;$C$9,IF(Raw!$N383&lt;$A$9,IF(Raw!$X383&gt;$C$9,IF(Raw!$X383&lt;$A$9,Raw!X383,-999),-999),-999),-999),-999),-999)</f>
        <v>308</v>
      </c>
      <c r="R383" s="9">
        <f t="shared" si="95"/>
        <v>0.40622000000000003</v>
      </c>
      <c r="S383" s="9">
        <f t="shared" si="96"/>
        <v>0.35900540425889182</v>
      </c>
      <c r="T383" s="9">
        <f t="shared" si="97"/>
        <v>0.52759700000000009</v>
      </c>
      <c r="U383" s="9">
        <f t="shared" si="98"/>
        <v>0.42531132708207048</v>
      </c>
      <c r="V383" s="15">
        <f t="shared" si="99"/>
        <v>0.307643008</v>
      </c>
      <c r="X383" s="11">
        <f t="shared" si="100"/>
        <v>6.9892199999999984E+19</v>
      </c>
      <c r="Y383" s="11">
        <f t="shared" si="101"/>
        <v>5.9620000000000003E-18</v>
      </c>
      <c r="Z383" s="11">
        <f t="shared" si="102"/>
        <v>3.0699999999999998E-4</v>
      </c>
      <c r="AA383" s="16">
        <f t="shared" si="103"/>
        <v>0.11341706996398244</v>
      </c>
      <c r="AB383" s="9">
        <f t="shared" si="104"/>
        <v>0.77273750586178724</v>
      </c>
      <c r="AC383" s="9">
        <f t="shared" si="105"/>
        <v>0.88658293003601751</v>
      </c>
      <c r="AD383" s="15">
        <f t="shared" si="106"/>
        <v>369.4367099803988</v>
      </c>
      <c r="AE383" s="3">
        <f t="shared" si="107"/>
        <v>717.82479999999987</v>
      </c>
      <c r="AF383" s="2">
        <f t="shared" si="108"/>
        <v>0.25</v>
      </c>
      <c r="AG383" s="9">
        <f t="shared" si="109"/>
        <v>0.12086585953430569</v>
      </c>
      <c r="AH383" s="2">
        <f t="shared" si="110"/>
        <v>5.8486360412145952</v>
      </c>
    </row>
    <row r="384" spans="1:34">
      <c r="A384" s="1">
        <f>Raw!A384</f>
        <v>371</v>
      </c>
      <c r="B384" s="14">
        <f>Raw!B384</f>
        <v>0.42960648148148151</v>
      </c>
      <c r="C384" s="15">
        <f>Raw!C384</f>
        <v>9.3000000000000007</v>
      </c>
      <c r="D384" s="15">
        <f>IF(C384&gt;0.5,Raw!D384*D$11,-999)</f>
        <v>125.8</v>
      </c>
      <c r="E384" s="9">
        <f>IF(Raw!$G384&gt;$C$8,IF(Raw!$Q384&gt;$C$8,IF(Raw!$N384&gt;$C$9,IF(Raw!$N384&lt;$A$9,IF(Raw!$X384&gt;$C$9,IF(Raw!$X384&lt;$A$9,Raw!H384,-999),-999),-999),-999),-999),-999)</f>
        <v>0.75075199999999997</v>
      </c>
      <c r="F384" s="9">
        <f>IF(Raw!$G384&gt;$C$8,IF(Raw!$Q384&gt;$C$8,IF(Raw!$N384&gt;$C$9,IF(Raw!$N384&lt;$A$9,IF(Raw!$X384&gt;$C$9,IF(Raw!$X384&lt;$A$9,Raw!I384,-999),-999),-999),-999),-999),-999)</f>
        <v>1.1418090000000001</v>
      </c>
      <c r="G384" s="9">
        <f>Raw!G384</f>
        <v>0.98748400000000003</v>
      </c>
      <c r="H384" s="9">
        <f>IF(Raw!$G384&gt;$C$8,IF(Raw!$Q384&gt;$C$8,IF(Raw!$N384&gt;$C$9,IF(Raw!$N384&lt;$A$9,IF(Raw!$X384&gt;$C$9,IF(Raw!$X384&lt;$A$9,Raw!L384,-999),-999),-999),-999),-999),-999)</f>
        <v>580.4</v>
      </c>
      <c r="I384" s="9">
        <f>IF(Raw!$G384&gt;$C$8,IF(Raw!$Q384&gt;$C$8,IF(Raw!$N384&gt;$C$9,IF(Raw!$N384&lt;$A$9,IF(Raw!$X384&gt;$C$9,IF(Raw!$X384&lt;$A$9,Raw!M384,-999),-999),-999),-999),-999),-999)</f>
        <v>6.6345000000000001E-2</v>
      </c>
      <c r="J384" s="9">
        <f>IF(Raw!$G384&gt;$C$8,IF(Raw!$Q384&gt;$C$8,IF(Raw!$N384&gt;$C$9,IF(Raw!$N384&lt;$A$9,IF(Raw!$X384&gt;$C$9,IF(Raw!$X384&lt;$A$9,Raw!N384,-999),-999),-999),-999),-999),-999)</f>
        <v>415</v>
      </c>
      <c r="K384" s="9">
        <f>IF(Raw!$G384&gt;$C$8,IF(Raw!$Q384&gt;$C$8,IF(Raw!$N384&gt;$C$9,IF(Raw!$N384&lt;$A$9,IF(Raw!$X384&gt;$C$9,IF(Raw!$X384&lt;$A$9,Raw!R384,-999),-999),-999),-999),-999),-999)</f>
        <v>0.67420500000000005</v>
      </c>
      <c r="L384" s="9">
        <f>IF(Raw!$G384&gt;$C$8,IF(Raw!$Q384&gt;$C$8,IF(Raw!$N384&gt;$C$9,IF(Raw!$N384&lt;$A$9,IF(Raw!$X384&gt;$C$9,IF(Raw!$X384&lt;$A$9,Raw!S384,-999),-999),-999),-999),-999),-999)</f>
        <v>1.195819</v>
      </c>
      <c r="M384" s="9">
        <f>Raw!Q384</f>
        <v>0.99162099999999997</v>
      </c>
      <c r="N384" s="9">
        <f>IF(Raw!$G384&gt;$C$8,IF(Raw!$Q384&gt;$C$8,IF(Raw!$N384&gt;$C$9,IF(Raw!$N384&lt;$A$9,IF(Raw!$X384&gt;$C$9,IF(Raw!$X384&lt;$A$9,Raw!V384,-999),-999),-999),-999),-999),-999)</f>
        <v>619.20000000000005</v>
      </c>
      <c r="O384" s="9">
        <f>IF(Raw!$G384&gt;$C$8,IF(Raw!$Q384&gt;$C$8,IF(Raw!$N384&gt;$C$9,IF(Raw!$N384&lt;$A$9,IF(Raw!$X384&gt;$C$9,IF(Raw!$X384&lt;$A$9,Raw!W384,-999),-999),-999),-999),-999),-999)</f>
        <v>1.2769000000000001E-2</v>
      </c>
      <c r="P384" s="9">
        <f>IF(Raw!$G384&gt;$C$8,IF(Raw!$Q384&gt;$C$8,IF(Raw!$N384&gt;$C$9,IF(Raw!$N384&lt;$A$9,IF(Raw!$X384&gt;$C$9,IF(Raw!$X384&lt;$A$9,Raw!X384,-999),-999),-999),-999),-999),-999)</f>
        <v>402</v>
      </c>
      <c r="R384" s="9">
        <f t="shared" si="95"/>
        <v>0.3910570000000001</v>
      </c>
      <c r="S384" s="9">
        <f t="shared" si="96"/>
        <v>0.34248898020597146</v>
      </c>
      <c r="T384" s="9">
        <f t="shared" si="97"/>
        <v>0.52161399999999991</v>
      </c>
      <c r="U384" s="9">
        <f t="shared" si="98"/>
        <v>0.43619812028408977</v>
      </c>
      <c r="V384" s="15">
        <f t="shared" si="99"/>
        <v>0.29656311199999996</v>
      </c>
      <c r="X384" s="11">
        <f t="shared" si="100"/>
        <v>7.5731599999999984E+19</v>
      </c>
      <c r="Y384" s="11">
        <f t="shared" si="101"/>
        <v>5.8039999999999993E-18</v>
      </c>
      <c r="Z384" s="11">
        <f t="shared" si="102"/>
        <v>4.15E-4</v>
      </c>
      <c r="AA384" s="16">
        <f t="shared" si="103"/>
        <v>0.15427086810082305</v>
      </c>
      <c r="AB384" s="9">
        <f t="shared" si="104"/>
        <v>0.75467484459354273</v>
      </c>
      <c r="AC384" s="9">
        <f t="shared" si="105"/>
        <v>0.84572913189917698</v>
      </c>
      <c r="AD384" s="15">
        <f t="shared" si="106"/>
        <v>371.73703156824831</v>
      </c>
      <c r="AE384" s="3">
        <f t="shared" si="107"/>
        <v>698.80159999999978</v>
      </c>
      <c r="AF384" s="2">
        <f t="shared" si="108"/>
        <v>0.25</v>
      </c>
      <c r="AG384" s="9">
        <f t="shared" si="109"/>
        <v>0.1247315341615825</v>
      </c>
      <c r="AH384" s="2">
        <f t="shared" si="110"/>
        <v>6.0356940246336661</v>
      </c>
    </row>
    <row r="385" spans="1:34">
      <c r="A385" s="1">
        <f>Raw!A385</f>
        <v>372</v>
      </c>
      <c r="B385" s="14">
        <f>Raw!B385</f>
        <v>0.42966435185185187</v>
      </c>
      <c r="C385" s="15">
        <f>Raw!C385</f>
        <v>8.4</v>
      </c>
      <c r="D385" s="15">
        <f>IF(C385&gt;0.5,Raw!D385*D$11,-999)</f>
        <v>137.19999999999999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0.98706799999999995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0.57726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8.2594399999999967E+19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0.42972222222222217</v>
      </c>
      <c r="C386" s="15">
        <f>Raw!C386</f>
        <v>7.5</v>
      </c>
      <c r="D386" s="15">
        <f>IF(C386&gt;0.5,Raw!D386*D$11,-999)</f>
        <v>145.1</v>
      </c>
      <c r="E386" s="9">
        <f>IF(Raw!$G386&gt;$C$8,IF(Raw!$Q386&gt;$C$8,IF(Raw!$N386&gt;$C$9,IF(Raw!$N386&lt;$A$9,IF(Raw!$X386&gt;$C$9,IF(Raw!$X386&lt;$A$9,Raw!H386,-999),-999),-999),-999),-999),-999)</f>
        <v>0.74117999999999995</v>
      </c>
      <c r="F386" s="9">
        <f>IF(Raw!$G386&gt;$C$8,IF(Raw!$Q386&gt;$C$8,IF(Raw!$N386&gt;$C$9,IF(Raw!$N386&lt;$A$9,IF(Raw!$X386&gt;$C$9,IF(Raw!$X386&lt;$A$9,Raw!I386,-999),-999),-999),-999),-999),-999)</f>
        <v>1.099065</v>
      </c>
      <c r="G386" s="9">
        <f>Raw!G386</f>
        <v>0.98293600000000003</v>
      </c>
      <c r="H386" s="9">
        <f>IF(Raw!$G386&gt;$C$8,IF(Raw!$Q386&gt;$C$8,IF(Raw!$N386&gt;$C$9,IF(Raw!$N386&lt;$A$9,IF(Raw!$X386&gt;$C$9,IF(Raw!$X386&lt;$A$9,Raw!L386,-999),-999),-999),-999),-999),-999)</f>
        <v>605.79999999999995</v>
      </c>
      <c r="I386" s="9">
        <f>IF(Raw!$G386&gt;$C$8,IF(Raw!$Q386&gt;$C$8,IF(Raw!$N386&gt;$C$9,IF(Raw!$N386&lt;$A$9,IF(Raw!$X386&gt;$C$9,IF(Raw!$X386&lt;$A$9,Raw!M386,-999),-999),-999),-999),-999),-999)</f>
        <v>5.4101999999999997E-2</v>
      </c>
      <c r="J386" s="9">
        <f>IF(Raw!$G386&gt;$C$8,IF(Raw!$Q386&gt;$C$8,IF(Raw!$N386&gt;$C$9,IF(Raw!$N386&lt;$A$9,IF(Raw!$X386&gt;$C$9,IF(Raw!$X386&lt;$A$9,Raw!N386,-999),-999),-999),-999),-999),-999)</f>
        <v>362</v>
      </c>
      <c r="K386" s="9">
        <f>IF(Raw!$G386&gt;$C$8,IF(Raw!$Q386&gt;$C$8,IF(Raw!$N386&gt;$C$9,IF(Raw!$N386&lt;$A$9,IF(Raw!$X386&gt;$C$9,IF(Raw!$X386&lt;$A$9,Raw!R386,-999),-999),-999),-999),-999),-999)</f>
        <v>0.73411999999999999</v>
      </c>
      <c r="L386" s="9">
        <f>IF(Raw!$G386&gt;$C$8,IF(Raw!$Q386&gt;$C$8,IF(Raw!$N386&gt;$C$9,IF(Raw!$N386&lt;$A$9,IF(Raw!$X386&gt;$C$9,IF(Raw!$X386&lt;$A$9,Raw!S386,-999),-999),-999),-999),-999),-999)</f>
        <v>1.2543169999999999</v>
      </c>
      <c r="M386" s="9">
        <f>Raw!Q386</f>
        <v>0.99044399999999999</v>
      </c>
      <c r="N386" s="9">
        <f>IF(Raw!$G386&gt;$C$8,IF(Raw!$Q386&gt;$C$8,IF(Raw!$N386&gt;$C$9,IF(Raw!$N386&lt;$A$9,IF(Raw!$X386&gt;$C$9,IF(Raw!$X386&lt;$A$9,Raw!V386,-999),-999),-999),-999),-999),-999)</f>
        <v>568.4</v>
      </c>
      <c r="O386" s="9">
        <f>IF(Raw!$G386&gt;$C$8,IF(Raw!$Q386&gt;$C$8,IF(Raw!$N386&gt;$C$9,IF(Raw!$N386&lt;$A$9,IF(Raw!$X386&gt;$C$9,IF(Raw!$X386&lt;$A$9,Raw!W386,-999),-999),-999),-999),-999),-999)</f>
        <v>0.18108299999999999</v>
      </c>
      <c r="P386" s="9">
        <f>IF(Raw!$G386&gt;$C$8,IF(Raw!$Q386&gt;$C$8,IF(Raw!$N386&gt;$C$9,IF(Raw!$N386&lt;$A$9,IF(Raw!$X386&gt;$C$9,IF(Raw!$X386&lt;$A$9,Raw!X386,-999),-999),-999),-999),-999),-999)</f>
        <v>325</v>
      </c>
      <c r="R386" s="9">
        <f t="shared" si="95"/>
        <v>0.35788500000000001</v>
      </c>
      <c r="S386" s="9">
        <f t="shared" si="96"/>
        <v>0.32562678276535056</v>
      </c>
      <c r="T386" s="9">
        <f t="shared" si="97"/>
        <v>0.52019699999999991</v>
      </c>
      <c r="U386" s="9">
        <f t="shared" si="98"/>
        <v>0.41472530468773039</v>
      </c>
      <c r="V386" s="15">
        <f t="shared" si="99"/>
        <v>0.31107061599999997</v>
      </c>
      <c r="X386" s="11">
        <f t="shared" si="100"/>
        <v>8.7350199999999984E+19</v>
      </c>
      <c r="Y386" s="11">
        <f t="shared" si="101"/>
        <v>6.0579999999999989E-18</v>
      </c>
      <c r="Z386" s="11">
        <f t="shared" si="102"/>
        <v>3.6199999999999996E-4</v>
      </c>
      <c r="AA386" s="16">
        <f t="shared" si="103"/>
        <v>0.16076308198137779</v>
      </c>
      <c r="AB386" s="9">
        <f t="shared" si="104"/>
        <v>0.81774847295746678</v>
      </c>
      <c r="AC386" s="9">
        <f t="shared" si="105"/>
        <v>0.83923691801862221</v>
      </c>
      <c r="AD386" s="15">
        <f t="shared" si="106"/>
        <v>444.09691155076735</v>
      </c>
      <c r="AE386" s="3">
        <f t="shared" si="107"/>
        <v>729.38319999999965</v>
      </c>
      <c r="AF386" s="2">
        <f t="shared" si="108"/>
        <v>0.25</v>
      </c>
      <c r="AG386" s="9">
        <f t="shared" si="109"/>
        <v>0.14167555919520924</v>
      </c>
      <c r="AH386" s="2">
        <f t="shared" si="110"/>
        <v>6.855606577911658</v>
      </c>
    </row>
    <row r="387" spans="1:34">
      <c r="A387" s="1">
        <f>Raw!A387</f>
        <v>374</v>
      </c>
      <c r="B387" s="14">
        <f>Raw!B387</f>
        <v>0.42978009259259259</v>
      </c>
      <c r="C387" s="15">
        <f>Raw!C387</f>
        <v>6.4</v>
      </c>
      <c r="D387" s="15">
        <f>IF(C387&gt;0.5,Raw!D387*D$11,-999)</f>
        <v>162.69999999999999</v>
      </c>
      <c r="E387" s="9">
        <f>IF(Raw!$G387&gt;$C$8,IF(Raw!$Q387&gt;$C$8,IF(Raw!$N387&gt;$C$9,IF(Raw!$N387&lt;$A$9,IF(Raw!$X387&gt;$C$9,IF(Raw!$X387&lt;$A$9,Raw!H387,-999),-999),-999),-999),-999),-999)</f>
        <v>0.74756800000000001</v>
      </c>
      <c r="F387" s="9">
        <f>IF(Raw!$G387&gt;$C$8,IF(Raw!$Q387&gt;$C$8,IF(Raw!$N387&gt;$C$9,IF(Raw!$N387&lt;$A$9,IF(Raw!$X387&gt;$C$9,IF(Raw!$X387&lt;$A$9,Raw!I387,-999),-999),-999),-999),-999),-999)</f>
        <v>1.1383160000000001</v>
      </c>
      <c r="G387" s="9">
        <f>Raw!G387</f>
        <v>0.98478399999999999</v>
      </c>
      <c r="H387" s="9">
        <f>IF(Raw!$G387&gt;$C$8,IF(Raw!$Q387&gt;$C$8,IF(Raw!$N387&gt;$C$9,IF(Raw!$N387&lt;$A$9,IF(Raw!$X387&gt;$C$9,IF(Raw!$X387&lt;$A$9,Raw!L387,-999),-999),-999),-999),-999),-999)</f>
        <v>590.20000000000005</v>
      </c>
      <c r="I387" s="9">
        <f>IF(Raw!$G387&gt;$C$8,IF(Raw!$Q387&gt;$C$8,IF(Raw!$N387&gt;$C$9,IF(Raw!$N387&lt;$A$9,IF(Raw!$X387&gt;$C$9,IF(Raw!$X387&lt;$A$9,Raw!M387,-999),-999),-999),-999),-999),-999)</f>
        <v>1.152E-3</v>
      </c>
      <c r="J387" s="9">
        <f>IF(Raw!$G387&gt;$C$8,IF(Raw!$Q387&gt;$C$8,IF(Raw!$N387&gt;$C$9,IF(Raw!$N387&lt;$A$9,IF(Raw!$X387&gt;$C$9,IF(Raw!$X387&lt;$A$9,Raw!N387,-999),-999),-999),-999),-999),-999)</f>
        <v>460</v>
      </c>
      <c r="K387" s="9">
        <f>IF(Raw!$G387&gt;$C$8,IF(Raw!$Q387&gt;$C$8,IF(Raw!$N387&gt;$C$9,IF(Raw!$N387&lt;$A$9,IF(Raw!$X387&gt;$C$9,IF(Raw!$X387&lt;$A$9,Raw!R387,-999),-999),-999),-999),-999),-999)</f>
        <v>0.78852500000000003</v>
      </c>
      <c r="L387" s="9">
        <f>IF(Raw!$G387&gt;$C$8,IF(Raw!$Q387&gt;$C$8,IF(Raw!$N387&gt;$C$9,IF(Raw!$N387&lt;$A$9,IF(Raw!$X387&gt;$C$9,IF(Raw!$X387&lt;$A$9,Raw!S387,-999),-999),-999),-999),-999),-999)</f>
        <v>1.359183</v>
      </c>
      <c r="M387" s="9">
        <f>Raw!Q387</f>
        <v>0.99034599999999995</v>
      </c>
      <c r="N387" s="9">
        <f>IF(Raw!$G387&gt;$C$8,IF(Raw!$Q387&gt;$C$8,IF(Raw!$N387&gt;$C$9,IF(Raw!$N387&lt;$A$9,IF(Raw!$X387&gt;$C$9,IF(Raw!$X387&lt;$A$9,Raw!V387,-999),-999),-999),-999),-999),-999)</f>
        <v>566.5</v>
      </c>
      <c r="O387" s="9">
        <f>IF(Raw!$G387&gt;$C$8,IF(Raw!$Q387&gt;$C$8,IF(Raw!$N387&gt;$C$9,IF(Raw!$N387&lt;$A$9,IF(Raw!$X387&gt;$C$9,IF(Raw!$X387&lt;$A$9,Raw!W387,-999),-999),-999),-999),-999),-999)</f>
        <v>6.9999999999999999E-6</v>
      </c>
      <c r="P387" s="9">
        <f>IF(Raw!$G387&gt;$C$8,IF(Raw!$Q387&gt;$C$8,IF(Raw!$N387&gt;$C$9,IF(Raw!$N387&lt;$A$9,IF(Raw!$X387&gt;$C$9,IF(Raw!$X387&lt;$A$9,Raw!X387,-999),-999),-999),-999),-999),-999)</f>
        <v>603</v>
      </c>
      <c r="R387" s="9">
        <f t="shared" si="95"/>
        <v>0.3907480000000001</v>
      </c>
      <c r="S387" s="9">
        <f t="shared" si="96"/>
        <v>0.34326847729452986</v>
      </c>
      <c r="T387" s="9">
        <f t="shared" si="97"/>
        <v>0.570658</v>
      </c>
      <c r="U387" s="9">
        <f t="shared" si="98"/>
        <v>0.41985369151909641</v>
      </c>
      <c r="V387" s="15">
        <f t="shared" si="99"/>
        <v>0.33707738399999998</v>
      </c>
      <c r="X387" s="11">
        <f t="shared" si="100"/>
        <v>9.7945399999999967E+19</v>
      </c>
      <c r="Y387" s="11">
        <f t="shared" si="101"/>
        <v>5.9019999999999999E-18</v>
      </c>
      <c r="Z387" s="11">
        <f t="shared" si="102"/>
        <v>4.5999999999999996E-4</v>
      </c>
      <c r="AA387" s="16">
        <f t="shared" si="103"/>
        <v>0.21005687672698517</v>
      </c>
      <c r="AB387" s="9">
        <f t="shared" si="104"/>
        <v>0.90839563715926797</v>
      </c>
      <c r="AC387" s="9">
        <f t="shared" si="105"/>
        <v>0.78994312327301475</v>
      </c>
      <c r="AD387" s="15">
        <f t="shared" si="106"/>
        <v>456.64538418909819</v>
      </c>
      <c r="AE387" s="3">
        <f t="shared" si="107"/>
        <v>710.60079999999982</v>
      </c>
      <c r="AF387" s="2">
        <f t="shared" si="108"/>
        <v>0.25</v>
      </c>
      <c r="AG387" s="9">
        <f t="shared" si="109"/>
        <v>0.14748019251303762</v>
      </c>
      <c r="AH387" s="2">
        <f t="shared" si="110"/>
        <v>7.1364897632833735</v>
      </c>
    </row>
    <row r="388" spans="1:34">
      <c r="A388" s="1">
        <f>Raw!A388</f>
        <v>375</v>
      </c>
      <c r="B388" s="14">
        <f>Raw!B388</f>
        <v>0.42982638888888891</v>
      </c>
      <c r="C388" s="15">
        <f>Raw!C388</f>
        <v>5.5</v>
      </c>
      <c r="D388" s="15">
        <f>IF(C388&gt;0.5,Raw!D388*D$11,-999)</f>
        <v>179.4</v>
      </c>
      <c r="E388" s="9">
        <f>IF(Raw!$G388&gt;$C$8,IF(Raw!$Q388&gt;$C$8,IF(Raw!$N388&gt;$C$9,IF(Raw!$N388&lt;$A$9,IF(Raw!$X388&gt;$C$9,IF(Raw!$X388&lt;$A$9,Raw!H388,-999),-999),-999),-999),-999),-999)</f>
        <v>0.77603100000000003</v>
      </c>
      <c r="F388" s="9">
        <f>IF(Raw!$G388&gt;$C$8,IF(Raw!$Q388&gt;$C$8,IF(Raw!$N388&gt;$C$9,IF(Raw!$N388&lt;$A$9,IF(Raw!$X388&gt;$C$9,IF(Raw!$X388&lt;$A$9,Raw!I388,-999),-999),-999),-999),-999),-999)</f>
        <v>1.151178</v>
      </c>
      <c r="G388" s="9">
        <f>Raw!G388</f>
        <v>0.98006000000000004</v>
      </c>
      <c r="H388" s="9">
        <f>IF(Raw!$G388&gt;$C$8,IF(Raw!$Q388&gt;$C$8,IF(Raw!$N388&gt;$C$9,IF(Raw!$N388&lt;$A$9,IF(Raw!$X388&gt;$C$9,IF(Raw!$X388&lt;$A$9,Raw!L388,-999),-999),-999),-999),-999),-999)</f>
        <v>577.6</v>
      </c>
      <c r="I388" s="9">
        <f>IF(Raw!$G388&gt;$C$8,IF(Raw!$Q388&gt;$C$8,IF(Raw!$N388&gt;$C$9,IF(Raw!$N388&lt;$A$9,IF(Raw!$X388&gt;$C$9,IF(Raw!$X388&lt;$A$9,Raw!M388,-999),-999),-999),-999),-999),-999)</f>
        <v>3.3000000000000003E-5</v>
      </c>
      <c r="J388" s="9">
        <f>IF(Raw!$G388&gt;$C$8,IF(Raw!$Q388&gt;$C$8,IF(Raw!$N388&gt;$C$9,IF(Raw!$N388&lt;$A$9,IF(Raw!$X388&gt;$C$9,IF(Raw!$X388&lt;$A$9,Raw!N388,-999),-999),-999),-999),-999),-999)</f>
        <v>442</v>
      </c>
      <c r="K388" s="9">
        <f>IF(Raw!$G388&gt;$C$8,IF(Raw!$Q388&gt;$C$8,IF(Raw!$N388&gt;$C$9,IF(Raw!$N388&lt;$A$9,IF(Raw!$X388&gt;$C$9,IF(Raw!$X388&lt;$A$9,Raw!R388,-999),-999),-999),-999),-999),-999)</f>
        <v>0.69595099999999999</v>
      </c>
      <c r="L388" s="9">
        <f>IF(Raw!$G388&gt;$C$8,IF(Raw!$Q388&gt;$C$8,IF(Raw!$N388&gt;$C$9,IF(Raw!$N388&lt;$A$9,IF(Raw!$X388&gt;$C$9,IF(Raw!$X388&lt;$A$9,Raw!S388,-999),-999),-999),-999),-999),-999)</f>
        <v>1.219603</v>
      </c>
      <c r="M388" s="9">
        <f>Raw!Q388</f>
        <v>0.98675999999999997</v>
      </c>
      <c r="N388" s="9">
        <f>IF(Raw!$G388&gt;$C$8,IF(Raw!$Q388&gt;$C$8,IF(Raw!$N388&gt;$C$9,IF(Raw!$N388&lt;$A$9,IF(Raw!$X388&gt;$C$9,IF(Raw!$X388&lt;$A$9,Raw!V388,-999),-999),-999),-999),-999),-999)</f>
        <v>614.29999999999995</v>
      </c>
      <c r="O388" s="9">
        <f>IF(Raw!$G388&gt;$C$8,IF(Raw!$Q388&gt;$C$8,IF(Raw!$N388&gt;$C$9,IF(Raw!$N388&lt;$A$9,IF(Raw!$X388&gt;$C$9,IF(Raw!$X388&lt;$A$9,Raw!W388,-999),-999),-999),-999),-999),-999)</f>
        <v>8.1459000000000004E-2</v>
      </c>
      <c r="P388" s="9">
        <f>IF(Raw!$G388&gt;$C$8,IF(Raw!$Q388&gt;$C$8,IF(Raw!$N388&gt;$C$9,IF(Raw!$N388&lt;$A$9,IF(Raw!$X388&gt;$C$9,IF(Raw!$X388&lt;$A$9,Raw!X388,-999),-999),-999),-999),-999),-999)</f>
        <v>350</v>
      </c>
      <c r="R388" s="9">
        <f t="shared" si="95"/>
        <v>0.37514700000000001</v>
      </c>
      <c r="S388" s="9">
        <f t="shared" si="96"/>
        <v>0.32588096714843401</v>
      </c>
      <c r="T388" s="9">
        <f t="shared" si="97"/>
        <v>0.52365200000000001</v>
      </c>
      <c r="U388" s="9">
        <f t="shared" si="98"/>
        <v>0.42936266965561742</v>
      </c>
      <c r="V388" s="15">
        <f t="shared" si="99"/>
        <v>0.30246154399999997</v>
      </c>
      <c r="X388" s="11">
        <f t="shared" si="100"/>
        <v>1.079988E+20</v>
      </c>
      <c r="Y388" s="11">
        <f t="shared" si="101"/>
        <v>5.7759999999999999E-18</v>
      </c>
      <c r="Z388" s="11">
        <f t="shared" si="102"/>
        <v>4.4199999999999996E-4</v>
      </c>
      <c r="AA388" s="16">
        <f t="shared" si="103"/>
        <v>0.21612897560576561</v>
      </c>
      <c r="AB388" s="9">
        <f t="shared" si="104"/>
        <v>0.80912737033391036</v>
      </c>
      <c r="AC388" s="9">
        <f t="shared" si="105"/>
        <v>0.78387102439423439</v>
      </c>
      <c r="AD388" s="15">
        <f t="shared" si="106"/>
        <v>488.97958281847423</v>
      </c>
      <c r="AE388" s="3">
        <f t="shared" si="107"/>
        <v>695.43039999999985</v>
      </c>
      <c r="AF388" s="2">
        <f t="shared" si="108"/>
        <v>0.25</v>
      </c>
      <c r="AG388" s="9">
        <f t="shared" si="109"/>
        <v>0.1614996762200232</v>
      </c>
      <c r="AH388" s="2">
        <f t="shared" si="110"/>
        <v>7.8148852837704794</v>
      </c>
    </row>
    <row r="389" spans="1:34">
      <c r="A389" s="1">
        <f>Raw!A389</f>
        <v>376</v>
      </c>
      <c r="B389" s="14">
        <f>Raw!B389</f>
        <v>0.42988425925925927</v>
      </c>
      <c r="C389" s="15">
        <f>Raw!C389</f>
        <v>4.9000000000000004</v>
      </c>
      <c r="D389" s="15">
        <f>IF(C389&gt;0.5,Raw!D389*D$11,-999)</f>
        <v>200.5</v>
      </c>
      <c r="E389" s="9">
        <f>IF(Raw!$G389&gt;$C$8,IF(Raw!$Q389&gt;$C$8,IF(Raw!$N389&gt;$C$9,IF(Raw!$N389&lt;$A$9,IF(Raw!$X389&gt;$C$9,IF(Raw!$X389&lt;$A$9,Raw!H389,-999),-999),-999),-999),-999),-999)</f>
        <v>0.72475699999999998</v>
      </c>
      <c r="F389" s="9">
        <f>IF(Raw!$G389&gt;$C$8,IF(Raw!$Q389&gt;$C$8,IF(Raw!$N389&gt;$C$9,IF(Raw!$N389&lt;$A$9,IF(Raw!$X389&gt;$C$9,IF(Raw!$X389&lt;$A$9,Raw!I389,-999),-999),-999),-999),-999),-999)</f>
        <v>1.0652680000000001</v>
      </c>
      <c r="G389" s="9">
        <f>Raw!G389</f>
        <v>0.97983200000000004</v>
      </c>
      <c r="H389" s="9">
        <f>IF(Raw!$G389&gt;$C$8,IF(Raw!$Q389&gt;$C$8,IF(Raw!$N389&gt;$C$9,IF(Raw!$N389&lt;$A$9,IF(Raw!$X389&gt;$C$9,IF(Raw!$X389&lt;$A$9,Raw!L389,-999),-999),-999),-999),-999),-999)</f>
        <v>597.29999999999995</v>
      </c>
      <c r="I389" s="9">
        <f>IF(Raw!$G389&gt;$C$8,IF(Raw!$Q389&gt;$C$8,IF(Raw!$N389&gt;$C$9,IF(Raw!$N389&lt;$A$9,IF(Raw!$X389&gt;$C$9,IF(Raw!$X389&lt;$A$9,Raw!M389,-999),-999),-999),-999),-999),-999)</f>
        <v>0.12856300000000001</v>
      </c>
      <c r="J389" s="9">
        <f>IF(Raw!$G389&gt;$C$8,IF(Raw!$Q389&gt;$C$8,IF(Raw!$N389&gt;$C$9,IF(Raw!$N389&lt;$A$9,IF(Raw!$X389&gt;$C$9,IF(Raw!$X389&lt;$A$9,Raw!N389,-999),-999),-999),-999),-999),-999)</f>
        <v>357</v>
      </c>
      <c r="K389" s="9">
        <f>IF(Raw!$G389&gt;$C$8,IF(Raw!$Q389&gt;$C$8,IF(Raw!$N389&gt;$C$9,IF(Raw!$N389&lt;$A$9,IF(Raw!$X389&gt;$C$9,IF(Raw!$X389&lt;$A$9,Raw!R389,-999),-999),-999),-999),-999),-999)</f>
        <v>0.67975600000000003</v>
      </c>
      <c r="L389" s="9">
        <f>IF(Raw!$G389&gt;$C$8,IF(Raw!$Q389&gt;$C$8,IF(Raw!$N389&gt;$C$9,IF(Raw!$N389&lt;$A$9,IF(Raw!$X389&gt;$C$9,IF(Raw!$X389&lt;$A$9,Raw!S389,-999),-999),-999),-999),-999),-999)</f>
        <v>1.178391</v>
      </c>
      <c r="M389" s="9">
        <f>Raw!Q389</f>
        <v>0.98760999999999999</v>
      </c>
      <c r="N389" s="9">
        <f>IF(Raw!$G389&gt;$C$8,IF(Raw!$Q389&gt;$C$8,IF(Raw!$N389&gt;$C$9,IF(Raw!$N389&lt;$A$9,IF(Raw!$X389&gt;$C$9,IF(Raw!$X389&lt;$A$9,Raw!V389,-999),-999),-999),-999),-999),-999)</f>
        <v>576.9</v>
      </c>
      <c r="O389" s="9">
        <f>IF(Raw!$G389&gt;$C$8,IF(Raw!$Q389&gt;$C$8,IF(Raw!$N389&gt;$C$9,IF(Raw!$N389&lt;$A$9,IF(Raw!$X389&gt;$C$9,IF(Raw!$X389&lt;$A$9,Raw!W389,-999),-999),-999),-999),-999),-999)</f>
        <v>2.4000000000000001E-5</v>
      </c>
      <c r="P389" s="9">
        <f>IF(Raw!$G389&gt;$C$8,IF(Raw!$Q389&gt;$C$8,IF(Raw!$N389&gt;$C$9,IF(Raw!$N389&lt;$A$9,IF(Raw!$X389&gt;$C$9,IF(Raw!$X389&lt;$A$9,Raw!X389,-999),-999),-999),-999),-999),-999)</f>
        <v>304</v>
      </c>
      <c r="R389" s="9">
        <f t="shared" si="95"/>
        <v>0.34051100000000012</v>
      </c>
      <c r="S389" s="9">
        <f t="shared" si="96"/>
        <v>0.31964820120382859</v>
      </c>
      <c r="T389" s="9">
        <f t="shared" si="97"/>
        <v>0.49863499999999994</v>
      </c>
      <c r="U389" s="9">
        <f t="shared" si="98"/>
        <v>0.42314902269280735</v>
      </c>
      <c r="V389" s="15">
        <f t="shared" si="99"/>
        <v>0.29224096799999999</v>
      </c>
      <c r="X389" s="11">
        <f t="shared" si="100"/>
        <v>1.2070099999999998E+20</v>
      </c>
      <c r="Y389" s="11">
        <f t="shared" si="101"/>
        <v>5.972999999999999E-18</v>
      </c>
      <c r="Z389" s="11">
        <f t="shared" si="102"/>
        <v>3.57E-4</v>
      </c>
      <c r="AA389" s="16">
        <f t="shared" si="103"/>
        <v>0.20469427933017301</v>
      </c>
      <c r="AB389" s="9">
        <f t="shared" si="104"/>
        <v>0.78182373197380084</v>
      </c>
      <c r="AC389" s="9">
        <f t="shared" si="105"/>
        <v>0.79530572066982697</v>
      </c>
      <c r="AD389" s="15">
        <f t="shared" si="106"/>
        <v>573.37333145706725</v>
      </c>
      <c r="AE389" s="3">
        <f t="shared" si="107"/>
        <v>719.14919999999972</v>
      </c>
      <c r="AF389" s="2">
        <f t="shared" si="108"/>
        <v>0.25</v>
      </c>
      <c r="AG389" s="9">
        <f t="shared" si="109"/>
        <v>0.18663258834167468</v>
      </c>
      <c r="AH389" s="2">
        <f t="shared" si="110"/>
        <v>9.0310538215340195</v>
      </c>
    </row>
    <row r="390" spans="1:34">
      <c r="A390" s="1">
        <f>Raw!A390</f>
        <v>377</v>
      </c>
      <c r="B390" s="14">
        <f>Raw!B390</f>
        <v>0.42994212962962958</v>
      </c>
      <c r="C390" s="15">
        <f>Raw!C390</f>
        <v>4</v>
      </c>
      <c r="D390" s="15">
        <f>IF(C390&gt;0.5,Raw!D390*D$11,-999)</f>
        <v>214.6</v>
      </c>
      <c r="E390" s="9">
        <f>IF(Raw!$G390&gt;$C$8,IF(Raw!$Q390&gt;$C$8,IF(Raw!$N390&gt;$C$9,IF(Raw!$N390&lt;$A$9,IF(Raw!$X390&gt;$C$9,IF(Raw!$X390&lt;$A$9,Raw!H390,-999),-999),-999),-999),-999),-999)</f>
        <v>0.72211599999999998</v>
      </c>
      <c r="F390" s="9">
        <f>IF(Raw!$G390&gt;$C$8,IF(Raw!$Q390&gt;$C$8,IF(Raw!$N390&gt;$C$9,IF(Raw!$N390&lt;$A$9,IF(Raw!$X390&gt;$C$9,IF(Raw!$X390&lt;$A$9,Raw!I390,-999),-999),-999),-999),-999),-999)</f>
        <v>1.0360229999999999</v>
      </c>
      <c r="G390" s="9">
        <f>Raw!G390</f>
        <v>0.96979400000000004</v>
      </c>
      <c r="H390" s="9">
        <f>IF(Raw!$G390&gt;$C$8,IF(Raw!$Q390&gt;$C$8,IF(Raw!$N390&gt;$C$9,IF(Raw!$N390&lt;$A$9,IF(Raw!$X390&gt;$C$9,IF(Raw!$X390&lt;$A$9,Raw!L390,-999),-999),-999),-999),-999),-999)</f>
        <v>587</v>
      </c>
      <c r="I390" s="9">
        <f>IF(Raw!$G390&gt;$C$8,IF(Raw!$Q390&gt;$C$8,IF(Raw!$N390&gt;$C$9,IF(Raw!$N390&lt;$A$9,IF(Raw!$X390&gt;$C$9,IF(Raw!$X390&lt;$A$9,Raw!M390,-999),-999),-999),-999),-999),-999)</f>
        <v>6.5760000000000002E-3</v>
      </c>
      <c r="J390" s="9">
        <f>IF(Raw!$G390&gt;$C$8,IF(Raw!$Q390&gt;$C$8,IF(Raw!$N390&gt;$C$9,IF(Raw!$N390&lt;$A$9,IF(Raw!$X390&gt;$C$9,IF(Raw!$X390&lt;$A$9,Raw!N390,-999),-999),-999),-999),-999),-999)</f>
        <v>731</v>
      </c>
      <c r="K390" s="9">
        <f>IF(Raw!$G390&gt;$C$8,IF(Raw!$Q390&gt;$C$8,IF(Raw!$N390&gt;$C$9,IF(Raw!$N390&lt;$A$9,IF(Raw!$X390&gt;$C$9,IF(Raw!$X390&lt;$A$9,Raw!R390,-999),-999),-999),-999),-999),-999)</f>
        <v>0.68260500000000002</v>
      </c>
      <c r="L390" s="9">
        <f>IF(Raw!$G390&gt;$C$8,IF(Raw!$Q390&gt;$C$8,IF(Raw!$N390&gt;$C$9,IF(Raw!$N390&lt;$A$9,IF(Raw!$X390&gt;$C$9,IF(Raw!$X390&lt;$A$9,Raw!S390,-999),-999),-999),-999),-999),-999)</f>
        <v>1.1777120000000001</v>
      </c>
      <c r="M390" s="9">
        <f>Raw!Q390</f>
        <v>0.98584000000000005</v>
      </c>
      <c r="N390" s="9">
        <f>IF(Raw!$G390&gt;$C$8,IF(Raw!$Q390&gt;$C$8,IF(Raw!$N390&gt;$C$9,IF(Raw!$N390&lt;$A$9,IF(Raw!$X390&gt;$C$9,IF(Raw!$X390&lt;$A$9,Raw!V390,-999),-999),-999),-999),-999),-999)</f>
        <v>595.4</v>
      </c>
      <c r="O390" s="9">
        <f>IF(Raw!$G390&gt;$C$8,IF(Raw!$Q390&gt;$C$8,IF(Raw!$N390&gt;$C$9,IF(Raw!$N390&lt;$A$9,IF(Raw!$X390&gt;$C$9,IF(Raw!$X390&lt;$A$9,Raw!W390,-999),-999),-999),-999),-999),-999)</f>
        <v>2.8899999999999998E-4</v>
      </c>
      <c r="P390" s="9">
        <f>IF(Raw!$G390&gt;$C$8,IF(Raw!$Q390&gt;$C$8,IF(Raw!$N390&gt;$C$9,IF(Raw!$N390&lt;$A$9,IF(Raw!$X390&gt;$C$9,IF(Raw!$X390&lt;$A$9,Raw!X390,-999),-999),-999),-999),-999),-999)</f>
        <v>404</v>
      </c>
      <c r="R390" s="9">
        <f t="shared" si="95"/>
        <v>0.31390699999999994</v>
      </c>
      <c r="S390" s="9">
        <f t="shared" si="96"/>
        <v>0.30299230808582434</v>
      </c>
      <c r="T390" s="9">
        <f t="shared" si="97"/>
        <v>0.49510700000000007</v>
      </c>
      <c r="U390" s="9">
        <f t="shared" si="98"/>
        <v>0.42039734671974138</v>
      </c>
      <c r="V390" s="15">
        <f t="shared" si="99"/>
        <v>0.29207257600000003</v>
      </c>
      <c r="X390" s="11">
        <f t="shared" si="100"/>
        <v>1.2918919999999997E+20</v>
      </c>
      <c r="Y390" s="11">
        <f t="shared" si="101"/>
        <v>5.8699999999999996E-18</v>
      </c>
      <c r="Z390" s="11">
        <f t="shared" si="102"/>
        <v>7.3099999999999999E-4</v>
      </c>
      <c r="AA390" s="16">
        <f t="shared" si="103"/>
        <v>0.3566430070719962</v>
      </c>
      <c r="AB390" s="9">
        <f t="shared" si="104"/>
        <v>0.85918144930239482</v>
      </c>
      <c r="AC390" s="9">
        <f t="shared" si="105"/>
        <v>0.64335699292800386</v>
      </c>
      <c r="AD390" s="15">
        <f t="shared" si="106"/>
        <v>487.88373060464602</v>
      </c>
      <c r="AE390" s="3">
        <f t="shared" si="107"/>
        <v>706.74799999999971</v>
      </c>
      <c r="AF390" s="2">
        <f t="shared" si="108"/>
        <v>0.25</v>
      </c>
      <c r="AG390" s="9">
        <f t="shared" si="109"/>
        <v>0.15777309681070942</v>
      </c>
      <c r="AH390" s="2">
        <f t="shared" si="110"/>
        <v>7.6345580455599684</v>
      </c>
    </row>
    <row r="391" spans="1:34">
      <c r="A391" s="1">
        <f>Raw!A391</f>
        <v>378</v>
      </c>
      <c r="B391" s="14">
        <f>Raw!B391</f>
        <v>0.43</v>
      </c>
      <c r="C391" s="15">
        <f>Raw!C391</f>
        <v>2.9</v>
      </c>
      <c r="D391" s="15">
        <f>IF(C391&gt;0.5,Raw!D391*D$11,-999)</f>
        <v>259.5</v>
      </c>
      <c r="E391" s="9">
        <f>IF(Raw!$G391&gt;$C$8,IF(Raw!$Q391&gt;$C$8,IF(Raw!$N391&gt;$C$9,IF(Raw!$N391&lt;$A$9,IF(Raw!$X391&gt;$C$9,IF(Raw!$X391&lt;$A$9,Raw!H391,-999),-999),-999),-999),-999),-999)</f>
        <v>0.70743599999999995</v>
      </c>
      <c r="F391" s="9">
        <f>IF(Raw!$G391&gt;$C$8,IF(Raw!$Q391&gt;$C$8,IF(Raw!$N391&gt;$C$9,IF(Raw!$N391&lt;$A$9,IF(Raw!$X391&gt;$C$9,IF(Raw!$X391&lt;$A$9,Raw!I391,-999),-999),-999),-999),-999),-999)</f>
        <v>0.99386399999999997</v>
      </c>
      <c r="G391" s="9">
        <f>Raw!G391</f>
        <v>0.96701599999999999</v>
      </c>
      <c r="H391" s="9">
        <f>IF(Raw!$G391&gt;$C$8,IF(Raw!$Q391&gt;$C$8,IF(Raw!$N391&gt;$C$9,IF(Raw!$N391&lt;$A$9,IF(Raw!$X391&gt;$C$9,IF(Raw!$X391&lt;$A$9,Raw!L391,-999),-999),-999),-999),-999),-999)</f>
        <v>556</v>
      </c>
      <c r="I391" s="9">
        <f>IF(Raw!$G391&gt;$C$8,IF(Raw!$Q391&gt;$C$8,IF(Raw!$N391&gt;$C$9,IF(Raw!$N391&lt;$A$9,IF(Raw!$X391&gt;$C$9,IF(Raw!$X391&lt;$A$9,Raw!M391,-999),-999),-999),-999),-999),-999)</f>
        <v>0.207258</v>
      </c>
      <c r="J391" s="9">
        <f>IF(Raw!$G391&gt;$C$8,IF(Raw!$Q391&gt;$C$8,IF(Raw!$N391&gt;$C$9,IF(Raw!$N391&lt;$A$9,IF(Raw!$X391&gt;$C$9,IF(Raw!$X391&lt;$A$9,Raw!N391,-999),-999),-999),-999),-999),-999)</f>
        <v>485</v>
      </c>
      <c r="K391" s="9">
        <f>IF(Raw!$G391&gt;$C$8,IF(Raw!$Q391&gt;$C$8,IF(Raw!$N391&gt;$C$9,IF(Raw!$N391&lt;$A$9,IF(Raw!$X391&gt;$C$9,IF(Raw!$X391&lt;$A$9,Raw!R391,-999),-999),-999),-999),-999),-999)</f>
        <v>0.651694</v>
      </c>
      <c r="L391" s="9">
        <f>IF(Raw!$G391&gt;$C$8,IF(Raw!$Q391&gt;$C$8,IF(Raw!$N391&gt;$C$9,IF(Raw!$N391&lt;$A$9,IF(Raw!$X391&gt;$C$9,IF(Raw!$X391&lt;$A$9,Raw!S391,-999),-999),-999),-999),-999),-999)</f>
        <v>1.057321</v>
      </c>
      <c r="M391" s="9">
        <f>Raw!Q391</f>
        <v>0.980437</v>
      </c>
      <c r="N391" s="9">
        <f>IF(Raw!$G391&gt;$C$8,IF(Raw!$Q391&gt;$C$8,IF(Raw!$N391&gt;$C$9,IF(Raw!$N391&lt;$A$9,IF(Raw!$X391&gt;$C$9,IF(Raw!$X391&lt;$A$9,Raw!V391,-999),-999),-999),-999),-999),-999)</f>
        <v>630.9</v>
      </c>
      <c r="O391" s="9">
        <f>IF(Raw!$G391&gt;$C$8,IF(Raw!$Q391&gt;$C$8,IF(Raw!$N391&gt;$C$9,IF(Raw!$N391&lt;$A$9,IF(Raw!$X391&gt;$C$9,IF(Raw!$X391&lt;$A$9,Raw!W391,-999),-999),-999),-999),-999),-999)</f>
        <v>0.104293</v>
      </c>
      <c r="P391" s="9">
        <f>IF(Raw!$G391&gt;$C$8,IF(Raw!$Q391&gt;$C$8,IF(Raw!$N391&gt;$C$9,IF(Raw!$N391&lt;$A$9,IF(Raw!$X391&gt;$C$9,IF(Raw!$X391&lt;$A$9,Raw!X391,-999),-999),-999),-999),-999),-999)</f>
        <v>443</v>
      </c>
      <c r="R391" s="9">
        <f t="shared" si="95"/>
        <v>0.28642800000000002</v>
      </c>
      <c r="S391" s="9">
        <f t="shared" si="96"/>
        <v>0.28819637294438677</v>
      </c>
      <c r="T391" s="9">
        <f t="shared" si="97"/>
        <v>0.40562699999999996</v>
      </c>
      <c r="U391" s="9">
        <f t="shared" si="98"/>
        <v>0.38363656827018472</v>
      </c>
      <c r="V391" s="15">
        <f t="shared" si="99"/>
        <v>0.26221560799999999</v>
      </c>
      <c r="X391" s="11">
        <f t="shared" si="100"/>
        <v>1.5621899999999997E+20</v>
      </c>
      <c r="Y391" s="11">
        <f t="shared" si="101"/>
        <v>5.5599999999999997E-18</v>
      </c>
      <c r="Z391" s="11">
        <f t="shared" si="102"/>
        <v>4.8499999999999997E-4</v>
      </c>
      <c r="AA391" s="16">
        <f t="shared" si="103"/>
        <v>0.29639904685953877</v>
      </c>
      <c r="AB391" s="9">
        <f t="shared" si="104"/>
        <v>0.77192145618049413</v>
      </c>
      <c r="AC391" s="9">
        <f t="shared" si="105"/>
        <v>0.70360095314046123</v>
      </c>
      <c r="AD391" s="15">
        <f t="shared" si="106"/>
        <v>611.13205538049226</v>
      </c>
      <c r="AE391" s="3">
        <f t="shared" si="107"/>
        <v>669.42399999999975</v>
      </c>
      <c r="AF391" s="2">
        <f t="shared" si="108"/>
        <v>0.25</v>
      </c>
      <c r="AG391" s="9">
        <f t="shared" si="109"/>
        <v>0.18034815729698195</v>
      </c>
      <c r="AH391" s="2">
        <f t="shared" si="110"/>
        <v>8.7269534738582095</v>
      </c>
    </row>
    <row r="392" spans="1:34">
      <c r="A392" s="1">
        <f>Raw!A392</f>
        <v>379</v>
      </c>
      <c r="B392" s="14">
        <f>Raw!B392</f>
        <v>0.43005787037037035</v>
      </c>
      <c r="C392" s="15">
        <f>Raw!C392</f>
        <v>1.5</v>
      </c>
      <c r="D392" s="15">
        <f>IF(C392&gt;0.5,Raw!D392*D$11,-999)</f>
        <v>308.7</v>
      </c>
      <c r="E392" s="9">
        <f>IF(Raw!$G392&gt;$C$8,IF(Raw!$Q392&gt;$C$8,IF(Raw!$N392&gt;$C$9,IF(Raw!$N392&lt;$A$9,IF(Raw!$X392&gt;$C$9,IF(Raw!$X392&lt;$A$9,Raw!H392,-999),-999),-999),-999),-999),-999)</f>
        <v>0.714924</v>
      </c>
      <c r="F392" s="9">
        <f>IF(Raw!$G392&gt;$C$8,IF(Raw!$Q392&gt;$C$8,IF(Raw!$N392&gt;$C$9,IF(Raw!$N392&lt;$A$9,IF(Raw!$X392&gt;$C$9,IF(Raw!$X392&lt;$A$9,Raw!I392,-999),-999),-999),-999),-999),-999)</f>
        <v>1.0291729999999999</v>
      </c>
      <c r="G392" s="9">
        <f>Raw!G392</f>
        <v>0.97765999999999997</v>
      </c>
      <c r="H392" s="9">
        <f>IF(Raw!$G392&gt;$C$8,IF(Raw!$Q392&gt;$C$8,IF(Raw!$N392&gt;$C$9,IF(Raw!$N392&lt;$A$9,IF(Raw!$X392&gt;$C$9,IF(Raw!$X392&lt;$A$9,Raw!L392,-999),-999),-999),-999),-999),-999)</f>
        <v>629.5</v>
      </c>
      <c r="I392" s="9">
        <f>IF(Raw!$G392&gt;$C$8,IF(Raw!$Q392&gt;$C$8,IF(Raw!$N392&gt;$C$9,IF(Raw!$N392&lt;$A$9,IF(Raw!$X392&gt;$C$9,IF(Raw!$X392&lt;$A$9,Raw!M392,-999),-999),-999),-999),-999),-999)</f>
        <v>2.5999999999999998E-5</v>
      </c>
      <c r="J392" s="9">
        <f>IF(Raw!$G392&gt;$C$8,IF(Raw!$Q392&gt;$C$8,IF(Raw!$N392&gt;$C$9,IF(Raw!$N392&lt;$A$9,IF(Raw!$X392&gt;$C$9,IF(Raw!$X392&lt;$A$9,Raw!N392,-999),-999),-999),-999),-999),-999)</f>
        <v>328</v>
      </c>
      <c r="K392" s="9">
        <f>IF(Raw!$G392&gt;$C$8,IF(Raw!$Q392&gt;$C$8,IF(Raw!$N392&gt;$C$9,IF(Raw!$N392&lt;$A$9,IF(Raw!$X392&gt;$C$9,IF(Raw!$X392&lt;$A$9,Raw!R392,-999),-999),-999),-999),-999),-999)</f>
        <v>0.68060600000000004</v>
      </c>
      <c r="L392" s="9">
        <f>IF(Raw!$G392&gt;$C$8,IF(Raw!$Q392&gt;$C$8,IF(Raw!$N392&gt;$C$9,IF(Raw!$N392&lt;$A$9,IF(Raw!$X392&gt;$C$9,IF(Raw!$X392&lt;$A$9,Raw!S392,-999),-999),-999),-999),-999),-999)</f>
        <v>1.1029789999999999</v>
      </c>
      <c r="M392" s="9">
        <f>Raw!Q392</f>
        <v>0.97417500000000001</v>
      </c>
      <c r="N392" s="9">
        <f>IF(Raw!$G392&gt;$C$8,IF(Raw!$Q392&gt;$C$8,IF(Raw!$N392&gt;$C$9,IF(Raw!$N392&lt;$A$9,IF(Raw!$X392&gt;$C$9,IF(Raw!$X392&lt;$A$9,Raw!V392,-999),-999),-999),-999),-999),-999)</f>
        <v>622.1</v>
      </c>
      <c r="O392" s="9">
        <f>IF(Raw!$G392&gt;$C$8,IF(Raw!$Q392&gt;$C$8,IF(Raw!$N392&gt;$C$9,IF(Raw!$N392&lt;$A$9,IF(Raw!$X392&gt;$C$9,IF(Raw!$X392&lt;$A$9,Raw!W392,-999),-999),-999),-999),-999),-999)</f>
        <v>0.283109</v>
      </c>
      <c r="P392" s="9">
        <f>IF(Raw!$G392&gt;$C$8,IF(Raw!$Q392&gt;$C$8,IF(Raw!$N392&gt;$C$9,IF(Raw!$N392&lt;$A$9,IF(Raw!$X392&gt;$C$9,IF(Raw!$X392&lt;$A$9,Raw!X392,-999),-999),-999),-999),-999),-999)</f>
        <v>379</v>
      </c>
      <c r="R392" s="9">
        <f t="shared" si="95"/>
        <v>0.31424899999999989</v>
      </c>
      <c r="S392" s="9">
        <f t="shared" si="96"/>
        <v>0.30534127887148216</v>
      </c>
      <c r="T392" s="9">
        <f t="shared" si="97"/>
        <v>0.42237299999999989</v>
      </c>
      <c r="U392" s="9">
        <f t="shared" si="98"/>
        <v>0.38293838776622213</v>
      </c>
      <c r="V392" s="15">
        <f t="shared" si="99"/>
        <v>0.27353879199999998</v>
      </c>
      <c r="X392" s="11">
        <f t="shared" si="100"/>
        <v>1.8583739999999997E+20</v>
      </c>
      <c r="Y392" s="11">
        <f t="shared" si="101"/>
        <v>6.295E-18</v>
      </c>
      <c r="Z392" s="11">
        <f t="shared" si="102"/>
        <v>3.28E-4</v>
      </c>
      <c r="AA392" s="16">
        <f t="shared" si="103"/>
        <v>0.27730502245427358</v>
      </c>
      <c r="AB392" s="9">
        <f t="shared" si="104"/>
        <v>0.79773215424907895</v>
      </c>
      <c r="AC392" s="9">
        <f t="shared" si="105"/>
        <v>0.72269497754572631</v>
      </c>
      <c r="AD392" s="15">
        <f t="shared" si="106"/>
        <v>845.44214162888284</v>
      </c>
      <c r="AE392" s="3">
        <f t="shared" si="107"/>
        <v>757.91799999999978</v>
      </c>
      <c r="AF392" s="2">
        <f t="shared" si="108"/>
        <v>0.22411882572465175</v>
      </c>
      <c r="AG392" s="9">
        <f t="shared" si="109"/>
        <v>0.22325838229153802</v>
      </c>
      <c r="AH392" s="2">
        <f t="shared" si="110"/>
        <v>10.80335692977833</v>
      </c>
    </row>
    <row r="393" spans="1:34">
      <c r="A393" s="1">
        <f>Raw!A393</f>
        <v>380</v>
      </c>
      <c r="B393" s="14">
        <f>Raw!B393</f>
        <v>0.43010416666666668</v>
      </c>
      <c r="C393" s="15">
        <f>Raw!C393</f>
        <v>1.8</v>
      </c>
      <c r="D393" s="15">
        <f>IF(C393&gt;0.5,Raw!D393*D$11,-999)</f>
        <v>308.7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0.16252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0.48027599999999998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1.8583739999999997E+20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0.43016203703703698</v>
      </c>
      <c r="C394" s="15">
        <f>Raw!C394</f>
        <v>0.2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0.78246099999999996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0.76029400000000003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0.4302199074074074</v>
      </c>
      <c r="C395" s="15">
        <f>Raw!C395</f>
        <v>0.2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0.70770100000000002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0.60771699999999995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0.43027777777777776</v>
      </c>
      <c r="C396" s="15">
        <f>Raw!C396</f>
        <v>0.2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0.71933800000000003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0.48562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0.43033564814814818</v>
      </c>
      <c r="C397" s="15">
        <f>Raw!C397</f>
        <v>0.2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0.60164099999999998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0.57589199999999996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0.4303819444444445</v>
      </c>
      <c r="C398" s="15">
        <f>Raw!C398</f>
        <v>0.2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0.240206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0.145342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0.4304398148148148</v>
      </c>
      <c r="C399" s="15">
        <f>Raw!C399</f>
        <v>0.2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9.8662E-2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0.102811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0.43049768518518516</v>
      </c>
      <c r="C400" s="15">
        <f>Raw!C400</f>
        <v>0.2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2.7526999999999999E-2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6.1869999999999998E-3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0.43055555555555558</v>
      </c>
      <c r="C401" s="15">
        <f>Raw!C401</f>
        <v>0.2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8.5282999999999998E-2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3.9094999999999998E-2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0.43061342592592594</v>
      </c>
      <c r="C402" s="15">
        <f>Raw!C402</f>
        <v>0.2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0.19703899999999999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1.5509999999999999E-2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0.43065972222222221</v>
      </c>
      <c r="C403" s="15">
        <f>Raw!C403</f>
        <v>0.2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3.6736999999999999E-2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8.8820999999999997E-2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0.43071759259259257</v>
      </c>
      <c r="C404" s="15">
        <f>Raw!C404</f>
        <v>0.2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2.7550000000000001E-3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1.6927999999999999E-2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0.43077546296296299</v>
      </c>
      <c r="C405" s="15">
        <f>Raw!C405</f>
        <v>0.2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0.119689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0.105724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0.43082175925925931</v>
      </c>
      <c r="C406" s="15">
        <f>Raw!C406</f>
        <v>0.2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0.11132599999999999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6.3119999999999996E-2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0.43087962962962961</v>
      </c>
      <c r="C407" s="15">
        <f>Raw!C407</f>
        <v>0.2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4.8079999999999998E-3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6.0603999999999998E-2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0.43093749999999997</v>
      </c>
      <c r="C408" s="15">
        <f>Raw!C408</f>
        <v>0.2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5.803E-3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9.7328999999999999E-2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0.43099537037037039</v>
      </c>
      <c r="C409" s="15">
        <f>Raw!C409</f>
        <v>0.2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5.5596E-2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3.6999999999999998E-2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0.43105324074074075</v>
      </c>
      <c r="C410" s="15">
        <f>Raw!C410</f>
        <v>0.2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0.13916200000000001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4.5094000000000002E-2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0.43109953703703702</v>
      </c>
      <c r="C411" s="15">
        <f>Raw!C411</f>
        <v>0.2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7.7878000000000003E-2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0.262374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0.43115740740740738</v>
      </c>
      <c r="C412" s="15">
        <f>Raw!C412</f>
        <v>0.2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0.15184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5.0798999999999997E-2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0.43121527777777779</v>
      </c>
      <c r="C413" s="15">
        <f>Raw!C413</f>
        <v>0.2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0.16278899999999999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2.4112999999999999E-2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0.43127314814814816</v>
      </c>
      <c r="C414" s="15">
        <f>Raw!C414</f>
        <v>0.2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5.5565000000000003E-2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2.5467E-2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0.43133101851851857</v>
      </c>
      <c r="C415" s="15">
        <f>Raw!C415</f>
        <v>0.2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0.104809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3.9690999999999997E-2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0.43137731481481478</v>
      </c>
      <c r="C416" s="15">
        <f>Raw!C416</f>
        <v>0.2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5.6361000000000001E-2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3.7441000000000002E-2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0.4314351851851852</v>
      </c>
      <c r="C417" s="15">
        <f>Raw!C417</f>
        <v>0.2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2.2764E-2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2.1558000000000001E-2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0.43149305555555556</v>
      </c>
      <c r="C418" s="15">
        <f>Raw!C418</f>
        <v>0.2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3.4550000000000002E-3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1.403E-3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0.43155092592592598</v>
      </c>
      <c r="C419" s="15">
        <f>Raw!C419</f>
        <v>0.2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9.1803999999999997E-2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5.7640999999999998E-2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0.43160879629629628</v>
      </c>
      <c r="C420" s="15">
        <f>Raw!C420</f>
        <v>0.2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6.182E-3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5.5230000000000001E-3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0.4316550925925926</v>
      </c>
      <c r="C421" s="15">
        <f>Raw!C421</f>
        <v>0.2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4.9309999999999996E-3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6.2232000000000003E-2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0.43171296296296297</v>
      </c>
      <c r="C422" s="15">
        <f>Raw!C422</f>
        <v>0.2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1.7465000000000001E-2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3.1835000000000002E-2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0.43177083333333338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4.836E-3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1.0421E-2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23"/>
  <sheetViews>
    <sheetView tabSelected="1" workbookViewId="0">
      <selection activeCell="K19" sqref="K19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101</v>
      </c>
      <c r="B3" s="17" t="s">
        <v>102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0.76100000000000001</v>
      </c>
      <c r="S6" s="17">
        <v>0.76100000000000001</v>
      </c>
      <c r="T6" s="17">
        <v>0.76100000000000001</v>
      </c>
      <c r="U6" s="17">
        <v>0.76100000000000001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0.40920138888888885</v>
      </c>
      <c r="C13" s="17">
        <v>-1</v>
      </c>
      <c r="D13" s="17">
        <v>5.3</v>
      </c>
      <c r="E13" s="17">
        <v>1.817E-3</v>
      </c>
      <c r="F13" s="17">
        <v>8.7999999999999995E-2</v>
      </c>
      <c r="G13" s="17">
        <v>4.2988999999999999E-2</v>
      </c>
      <c r="H13" s="17">
        <v>0.19584299999999999</v>
      </c>
      <c r="I13" s="17">
        <v>0.242701</v>
      </c>
      <c r="J13" s="17">
        <v>4.6857999999999997E-2</v>
      </c>
      <c r="K13" s="17">
        <v>0.19306999999999999</v>
      </c>
      <c r="L13" s="17">
        <v>279.60000000000002</v>
      </c>
      <c r="M13" s="17">
        <v>7.1199999999999996E-4</v>
      </c>
      <c r="N13" s="17">
        <v>1827</v>
      </c>
      <c r="O13" s="17">
        <v>0</v>
      </c>
      <c r="P13" s="17">
        <v>0</v>
      </c>
      <c r="Q13" s="17">
        <v>5.1319999999999998E-2</v>
      </c>
      <c r="R13" s="17">
        <v>0.15502099999999999</v>
      </c>
      <c r="S13" s="17">
        <v>0.21243799999999999</v>
      </c>
      <c r="T13" s="17">
        <v>5.7417000000000003E-2</v>
      </c>
      <c r="U13" s="17">
        <v>0.27027499999999999</v>
      </c>
      <c r="V13" s="17">
        <v>900</v>
      </c>
      <c r="W13" s="17">
        <v>0.37081900000000001</v>
      </c>
      <c r="X13" s="17">
        <v>12113</v>
      </c>
      <c r="Y13" s="17">
        <v>0</v>
      </c>
      <c r="Z13" s="17">
        <v>0</v>
      </c>
      <c r="AA13" s="17">
        <v>0.41580800000000001</v>
      </c>
      <c r="AB13" s="17">
        <v>1.5972799999999999E-2</v>
      </c>
      <c r="AC13" s="17">
        <v>0.15593899999999999</v>
      </c>
      <c r="AD13" s="17">
        <v>0.25</v>
      </c>
      <c r="AE13" s="17">
        <v>2970.1</v>
      </c>
    </row>
    <row r="14" spans="1:31">
      <c r="A14" s="17">
        <v>1</v>
      </c>
      <c r="B14" s="19">
        <v>0.40925925925925927</v>
      </c>
      <c r="C14" s="17">
        <v>-1</v>
      </c>
      <c r="D14" s="17">
        <v>4.4000000000000004</v>
      </c>
      <c r="E14" s="17">
        <v>5.0000000000000001E-4</v>
      </c>
      <c r="F14" s="17">
        <v>2.4E-2</v>
      </c>
      <c r="G14" s="17">
        <v>0.169905</v>
      </c>
      <c r="H14" s="17">
        <v>0.20832200000000001</v>
      </c>
      <c r="I14" s="17">
        <v>0.22644700000000001</v>
      </c>
      <c r="J14" s="17">
        <v>1.8126E-2</v>
      </c>
      <c r="K14" s="17">
        <v>8.0043000000000003E-2</v>
      </c>
      <c r="L14" s="17">
        <v>100</v>
      </c>
      <c r="M14" s="17">
        <v>0.51245799999999997</v>
      </c>
      <c r="N14" s="17">
        <v>27996</v>
      </c>
      <c r="O14" s="17">
        <v>0</v>
      </c>
      <c r="P14" s="17">
        <v>0</v>
      </c>
      <c r="Q14" s="17">
        <v>7.4876999999999999E-2</v>
      </c>
      <c r="R14" s="17">
        <v>0.16167799999999999</v>
      </c>
      <c r="S14" s="17">
        <v>0.21957199999999999</v>
      </c>
      <c r="T14" s="17">
        <v>5.7893E-2</v>
      </c>
      <c r="U14" s="17">
        <v>0.26366499999999998</v>
      </c>
      <c r="V14" s="17">
        <v>311.39999999999998</v>
      </c>
      <c r="W14" s="17">
        <v>0.6</v>
      </c>
      <c r="X14" s="17">
        <v>1974</v>
      </c>
      <c r="Y14" s="17">
        <v>0</v>
      </c>
      <c r="Z14" s="17">
        <v>0</v>
      </c>
      <c r="AA14" s="17">
        <v>0.40563900000000003</v>
      </c>
      <c r="AB14" s="17">
        <v>6.9000900000000004E-2</v>
      </c>
      <c r="AC14" s="17">
        <v>0.16567299999999999</v>
      </c>
      <c r="AD14" s="17">
        <v>0.25</v>
      </c>
      <c r="AE14" s="17">
        <v>8305.6</v>
      </c>
    </row>
    <row r="15" spans="1:31">
      <c r="A15" s="17">
        <v>2</v>
      </c>
      <c r="B15" s="19">
        <v>0.40930555555555559</v>
      </c>
      <c r="C15" s="17">
        <v>0</v>
      </c>
      <c r="D15" s="17">
        <v>4.4000000000000004</v>
      </c>
      <c r="E15" s="17">
        <v>3.6299999999999999E-4</v>
      </c>
      <c r="F15" s="17">
        <v>1.7999999999999999E-2</v>
      </c>
      <c r="G15" s="17">
        <v>6.5725000000000006E-2</v>
      </c>
      <c r="H15" s="17">
        <v>0.195405</v>
      </c>
      <c r="I15" s="17">
        <v>0.24777099999999999</v>
      </c>
      <c r="J15" s="17">
        <v>5.2366000000000003E-2</v>
      </c>
      <c r="K15" s="17">
        <v>0.21134700000000001</v>
      </c>
      <c r="L15" s="17">
        <v>100</v>
      </c>
      <c r="M15" s="17">
        <v>0.37081799999999998</v>
      </c>
      <c r="N15" s="17">
        <v>2864</v>
      </c>
      <c r="O15" s="17">
        <v>0</v>
      </c>
      <c r="P15" s="17">
        <v>0</v>
      </c>
      <c r="Q15" s="17">
        <v>1.7645999999999998E-2</v>
      </c>
      <c r="R15" s="17">
        <v>0.17318600000000001</v>
      </c>
      <c r="S15" s="17">
        <v>0.21113000000000001</v>
      </c>
      <c r="T15" s="17">
        <v>3.7943999999999999E-2</v>
      </c>
      <c r="U15" s="17">
        <v>0.17971799999999999</v>
      </c>
      <c r="V15" s="17">
        <v>900</v>
      </c>
      <c r="W15" s="17">
        <v>0.37081999999999998</v>
      </c>
      <c r="X15" s="17">
        <v>1685</v>
      </c>
      <c r="Y15" s="17">
        <v>0</v>
      </c>
      <c r="Z15" s="17">
        <v>0</v>
      </c>
      <c r="AA15" s="17">
        <v>0.27649000000000001</v>
      </c>
      <c r="AB15" s="17">
        <v>7.5257500000000003E-3</v>
      </c>
      <c r="AC15" s="17">
        <v>0.17347199999999999</v>
      </c>
      <c r="AD15" s="17">
        <v>0.25</v>
      </c>
      <c r="AE15" s="17">
        <v>8305.6</v>
      </c>
    </row>
    <row r="16" spans="1:31">
      <c r="A16" s="17">
        <v>3</v>
      </c>
      <c r="B16" s="19">
        <v>0.40936342592592595</v>
      </c>
      <c r="C16" s="17">
        <v>0</v>
      </c>
      <c r="D16" s="17">
        <v>611.29999999999995</v>
      </c>
      <c r="E16" s="17">
        <v>7.4486999999999998E-2</v>
      </c>
      <c r="F16" s="17">
        <v>3.6040000000000001</v>
      </c>
      <c r="G16" s="17">
        <v>7.8870999999999997E-2</v>
      </c>
      <c r="H16" s="17">
        <v>0.20372599999999999</v>
      </c>
      <c r="I16" s="17">
        <v>0.23946300000000001</v>
      </c>
      <c r="J16" s="17">
        <v>3.5736999999999998E-2</v>
      </c>
      <c r="K16" s="17">
        <v>0.14923800000000001</v>
      </c>
      <c r="L16" s="17">
        <v>736.6</v>
      </c>
      <c r="M16" s="17">
        <v>0.59999899999999995</v>
      </c>
      <c r="N16" s="17">
        <v>1207</v>
      </c>
      <c r="O16" s="17">
        <v>0</v>
      </c>
      <c r="P16" s="17">
        <v>0</v>
      </c>
      <c r="Q16" s="17">
        <v>1.1542E-2</v>
      </c>
      <c r="R16" s="17">
        <v>0.18313399999999999</v>
      </c>
      <c r="S16" s="17">
        <v>0.21610699999999999</v>
      </c>
      <c r="T16" s="17">
        <v>3.2973000000000002E-2</v>
      </c>
      <c r="U16" s="17">
        <v>0.15257699999999999</v>
      </c>
      <c r="V16" s="17">
        <v>900</v>
      </c>
      <c r="W16" s="17">
        <v>9.9999999999999995E-7</v>
      </c>
      <c r="X16" s="17">
        <v>1768</v>
      </c>
      <c r="Y16" s="17">
        <v>0</v>
      </c>
      <c r="Z16" s="17">
        <v>0</v>
      </c>
      <c r="AA16" s="17">
        <v>0.234734</v>
      </c>
      <c r="AB16" s="17">
        <v>0.76585300000000001</v>
      </c>
      <c r="AC16" s="17">
        <v>0.20838599999999999</v>
      </c>
      <c r="AD16" s="17">
        <v>0.25</v>
      </c>
      <c r="AE16" s="17">
        <v>1127.5999999999999</v>
      </c>
    </row>
    <row r="17" spans="1:31">
      <c r="A17" s="17">
        <v>4</v>
      </c>
      <c r="B17" s="19">
        <v>0.40942129629629626</v>
      </c>
      <c r="C17" s="17">
        <v>0</v>
      </c>
      <c r="D17" s="17">
        <v>611.29999999999995</v>
      </c>
      <c r="E17" s="17">
        <v>2.2301000000000001E-2</v>
      </c>
      <c r="F17" s="17">
        <v>1.079</v>
      </c>
      <c r="G17" s="17">
        <v>3.4979999999999997E-2</v>
      </c>
      <c r="H17" s="17">
        <v>0.20008799999999999</v>
      </c>
      <c r="I17" s="17">
        <v>0.24686900000000001</v>
      </c>
      <c r="J17" s="17">
        <v>4.6781999999999997E-2</v>
      </c>
      <c r="K17" s="17">
        <v>0.1895</v>
      </c>
      <c r="L17" s="17">
        <v>100</v>
      </c>
      <c r="M17" s="17">
        <v>0.22917799999999999</v>
      </c>
      <c r="N17" s="17">
        <v>2394</v>
      </c>
      <c r="O17" s="17">
        <v>0</v>
      </c>
      <c r="P17" s="17">
        <v>0</v>
      </c>
      <c r="Q17" s="17">
        <v>3.1813000000000001E-2</v>
      </c>
      <c r="R17" s="17">
        <v>0.17038600000000001</v>
      </c>
      <c r="S17" s="17">
        <v>0.22442400000000001</v>
      </c>
      <c r="T17" s="17">
        <v>5.4038000000000003E-2</v>
      </c>
      <c r="U17" s="17">
        <v>0.240786</v>
      </c>
      <c r="V17" s="17">
        <v>231.1</v>
      </c>
      <c r="W17" s="17">
        <v>6.0000000000000002E-6</v>
      </c>
      <c r="X17" s="17">
        <v>928</v>
      </c>
      <c r="Y17" s="17">
        <v>0</v>
      </c>
      <c r="Z17" s="17">
        <v>0</v>
      </c>
      <c r="AA17" s="17">
        <v>0.37043999999999999</v>
      </c>
      <c r="AB17" s="17">
        <v>0.46840100000000001</v>
      </c>
      <c r="AC17" s="17">
        <v>0.19569800000000001</v>
      </c>
      <c r="AD17" s="17">
        <v>0.15387300000000001</v>
      </c>
      <c r="AE17" s="17">
        <v>8305.6</v>
      </c>
    </row>
    <row r="18" spans="1:31">
      <c r="A18" s="17">
        <v>5</v>
      </c>
      <c r="B18" s="19">
        <v>0.40946759259259258</v>
      </c>
      <c r="C18" s="17">
        <v>0</v>
      </c>
      <c r="D18" s="17">
        <v>618.29999999999995</v>
      </c>
      <c r="E18" s="17">
        <v>0.10467700000000001</v>
      </c>
      <c r="F18" s="17">
        <v>5.0650000000000004</v>
      </c>
      <c r="G18" s="17">
        <v>3.4623000000000001E-2</v>
      </c>
      <c r="H18" s="17">
        <v>0.193131</v>
      </c>
      <c r="I18" s="17">
        <v>0.228107</v>
      </c>
      <c r="J18" s="17">
        <v>3.4974999999999999E-2</v>
      </c>
      <c r="K18" s="17">
        <v>0.15332799999999999</v>
      </c>
      <c r="L18" s="17">
        <v>900</v>
      </c>
      <c r="M18" s="17">
        <v>0</v>
      </c>
      <c r="N18" s="17">
        <v>1410</v>
      </c>
      <c r="O18" s="17">
        <v>0</v>
      </c>
      <c r="P18" s="17">
        <v>0</v>
      </c>
      <c r="Q18" s="17">
        <v>9.6629999999999997E-3</v>
      </c>
      <c r="R18" s="17">
        <v>0.15865199999999999</v>
      </c>
      <c r="S18" s="17">
        <v>0.206729</v>
      </c>
      <c r="T18" s="17">
        <v>4.8077000000000002E-2</v>
      </c>
      <c r="U18" s="17">
        <v>0.23255899999999999</v>
      </c>
      <c r="V18" s="17">
        <v>487.7</v>
      </c>
      <c r="W18" s="17">
        <v>0.6</v>
      </c>
      <c r="X18" s="17">
        <v>1078</v>
      </c>
      <c r="Y18" s="17">
        <v>0</v>
      </c>
      <c r="Z18" s="17">
        <v>0</v>
      </c>
      <c r="AA18" s="17">
        <v>0.35778300000000002</v>
      </c>
      <c r="AB18" s="17">
        <v>0.825326</v>
      </c>
      <c r="AC18" s="17">
        <v>0.19833100000000001</v>
      </c>
      <c r="AD18" s="17">
        <v>0.25</v>
      </c>
      <c r="AE18" s="17">
        <v>922.9</v>
      </c>
    </row>
    <row r="19" spans="1:31">
      <c r="A19" s="17">
        <v>6</v>
      </c>
      <c r="B19" s="19">
        <v>0.40952546296296299</v>
      </c>
      <c r="C19" s="17">
        <v>0</v>
      </c>
      <c r="D19" s="17">
        <v>589.29999999999995</v>
      </c>
      <c r="E19" s="17">
        <v>5.6069000000000001E-2</v>
      </c>
      <c r="F19" s="17">
        <v>2.7130000000000001</v>
      </c>
      <c r="G19" s="17">
        <v>3.4639000000000003E-2</v>
      </c>
      <c r="H19" s="17">
        <v>0.189749</v>
      </c>
      <c r="I19" s="17">
        <v>0.23361799999999999</v>
      </c>
      <c r="J19" s="17">
        <v>4.3868999999999998E-2</v>
      </c>
      <c r="K19" s="17">
        <v>0.187779</v>
      </c>
      <c r="L19" s="17">
        <v>255.3</v>
      </c>
      <c r="M19" s="17">
        <v>0.6</v>
      </c>
      <c r="N19" s="17">
        <v>1973</v>
      </c>
      <c r="O19" s="17">
        <v>0</v>
      </c>
      <c r="P19" s="17">
        <v>0</v>
      </c>
      <c r="Q19" s="17">
        <v>6.5018999999999993E-2</v>
      </c>
      <c r="R19" s="17">
        <v>0.16409399999999999</v>
      </c>
      <c r="S19" s="17">
        <v>0.215112</v>
      </c>
      <c r="T19" s="17">
        <v>5.1018000000000001E-2</v>
      </c>
      <c r="U19" s="17">
        <v>0.23716799999999999</v>
      </c>
      <c r="V19" s="17">
        <v>195.7</v>
      </c>
      <c r="W19" s="17">
        <v>0.37081999999999998</v>
      </c>
      <c r="X19" s="17">
        <v>4049</v>
      </c>
      <c r="Y19" s="17">
        <v>0</v>
      </c>
      <c r="Z19" s="17">
        <v>0</v>
      </c>
      <c r="AA19" s="17">
        <v>0.36487399999999998</v>
      </c>
      <c r="AB19" s="17">
        <v>0.64108200000000004</v>
      </c>
      <c r="AC19" s="17">
        <v>0.1968</v>
      </c>
      <c r="AD19" s="17">
        <v>0.23640700000000001</v>
      </c>
      <c r="AE19" s="17">
        <v>3253.8</v>
      </c>
    </row>
    <row r="20" spans="1:31">
      <c r="A20" s="17">
        <v>7</v>
      </c>
      <c r="B20" s="19">
        <v>0.40958333333333335</v>
      </c>
      <c r="C20" s="17">
        <v>0</v>
      </c>
      <c r="D20" s="17">
        <v>565.5</v>
      </c>
      <c r="E20" s="17">
        <v>3.0457000000000001E-2</v>
      </c>
      <c r="F20" s="17">
        <v>1.474</v>
      </c>
      <c r="G20" s="17">
        <v>6.0368999999999999E-2</v>
      </c>
      <c r="H20" s="17">
        <v>0.18539700000000001</v>
      </c>
      <c r="I20" s="17">
        <v>0.22778999999999999</v>
      </c>
      <c r="J20" s="17">
        <v>4.2393E-2</v>
      </c>
      <c r="K20" s="17">
        <v>0.18610499999999999</v>
      </c>
      <c r="L20" s="17">
        <v>405.6</v>
      </c>
      <c r="M20" s="17">
        <v>9.9999999999999995E-7</v>
      </c>
      <c r="N20" s="17">
        <v>3702</v>
      </c>
      <c r="O20" s="17">
        <v>0</v>
      </c>
      <c r="P20" s="17">
        <v>0</v>
      </c>
      <c r="Q20" s="17">
        <v>4.6621000000000003E-2</v>
      </c>
      <c r="R20" s="17">
        <v>0.169762</v>
      </c>
      <c r="S20" s="17">
        <v>0.20583499999999999</v>
      </c>
      <c r="T20" s="17">
        <v>3.6074000000000002E-2</v>
      </c>
      <c r="U20" s="17">
        <v>0.175256</v>
      </c>
      <c r="V20" s="17">
        <v>883</v>
      </c>
      <c r="W20" s="17">
        <v>0.37082100000000001</v>
      </c>
      <c r="X20" s="17">
        <v>3603</v>
      </c>
      <c r="Y20" s="17">
        <v>0</v>
      </c>
      <c r="Z20" s="17">
        <v>0</v>
      </c>
      <c r="AA20" s="17">
        <v>0.26962399999999997</v>
      </c>
      <c r="AB20" s="17">
        <v>0.83637099999999998</v>
      </c>
      <c r="AC20" s="17">
        <v>0.199933</v>
      </c>
      <c r="AD20" s="17">
        <v>0.25</v>
      </c>
      <c r="AE20" s="17">
        <v>2048</v>
      </c>
    </row>
    <row r="21" spans="1:31">
      <c r="A21" s="17">
        <v>8</v>
      </c>
      <c r="B21" s="19">
        <v>0.40964120370370366</v>
      </c>
      <c r="C21" s="17">
        <v>0</v>
      </c>
      <c r="D21" s="17">
        <v>593.70000000000005</v>
      </c>
      <c r="E21" s="17">
        <v>1.4688E-2</v>
      </c>
      <c r="F21" s="17">
        <v>0.71099999999999997</v>
      </c>
      <c r="G21" s="17">
        <v>1.2888999999999999E-2</v>
      </c>
      <c r="H21" s="17">
        <v>0.18934799999999999</v>
      </c>
      <c r="I21" s="17">
        <v>0.24209900000000001</v>
      </c>
      <c r="J21" s="17">
        <v>5.2750999999999999E-2</v>
      </c>
      <c r="K21" s="17">
        <v>0.217891</v>
      </c>
      <c r="L21" s="17">
        <v>100</v>
      </c>
      <c r="M21" s="17">
        <v>0.316718</v>
      </c>
      <c r="N21" s="17">
        <v>2128</v>
      </c>
      <c r="O21" s="17">
        <v>0</v>
      </c>
      <c r="P21" s="17">
        <v>0</v>
      </c>
      <c r="Q21" s="17">
        <v>1.6936E-2</v>
      </c>
      <c r="R21" s="17">
        <v>0.17235700000000001</v>
      </c>
      <c r="S21" s="17">
        <v>0.204842</v>
      </c>
      <c r="T21" s="17">
        <v>3.2485E-2</v>
      </c>
      <c r="U21" s="17">
        <v>0.15858700000000001</v>
      </c>
      <c r="V21" s="17">
        <v>900</v>
      </c>
      <c r="W21" s="17">
        <v>0</v>
      </c>
      <c r="X21" s="17">
        <v>23503</v>
      </c>
      <c r="Y21" s="17">
        <v>0</v>
      </c>
      <c r="Z21" s="17">
        <v>0</v>
      </c>
      <c r="AA21" s="17">
        <v>0.24398</v>
      </c>
      <c r="AB21" s="17">
        <v>0.43199700000000002</v>
      </c>
      <c r="AC21" s="17">
        <v>0.18639</v>
      </c>
      <c r="AD21" s="17">
        <v>0.14827799999999999</v>
      </c>
      <c r="AE21" s="17">
        <v>8305.6</v>
      </c>
    </row>
    <row r="22" spans="1:31">
      <c r="A22" s="17">
        <v>9</v>
      </c>
      <c r="B22" s="19">
        <v>0.40968749999999998</v>
      </c>
      <c r="C22" s="17">
        <v>0</v>
      </c>
      <c r="D22" s="17">
        <v>517.1</v>
      </c>
      <c r="E22" s="17">
        <v>0</v>
      </c>
      <c r="F22" s="17">
        <v>0</v>
      </c>
      <c r="G22" s="17">
        <v>9.1900999999999997E-2</v>
      </c>
      <c r="H22" s="17">
        <v>0.18321000000000001</v>
      </c>
      <c r="I22" s="17">
        <v>0.224435</v>
      </c>
      <c r="J22" s="17">
        <v>4.1224999999999998E-2</v>
      </c>
      <c r="K22" s="17">
        <v>0.18368200000000001</v>
      </c>
      <c r="L22" s="17">
        <v>129.6</v>
      </c>
      <c r="M22" s="17">
        <v>2.5999999999999998E-5</v>
      </c>
      <c r="N22" s="17">
        <v>0</v>
      </c>
      <c r="O22" s="17">
        <v>0</v>
      </c>
      <c r="P22" s="17">
        <v>0</v>
      </c>
      <c r="Q22" s="17">
        <v>7.4819999999999999E-3</v>
      </c>
      <c r="R22" s="17">
        <v>0.17317199999999999</v>
      </c>
      <c r="S22" s="17">
        <v>0.21030799999999999</v>
      </c>
      <c r="T22" s="17">
        <v>3.7136000000000002E-2</v>
      </c>
      <c r="U22" s="17">
        <v>0.17657800000000001</v>
      </c>
      <c r="V22" s="17">
        <v>900</v>
      </c>
      <c r="W22" s="17">
        <v>8.7530999999999998E-2</v>
      </c>
      <c r="X22" s="17">
        <v>1288</v>
      </c>
      <c r="Y22" s="17">
        <v>0</v>
      </c>
      <c r="Z22" s="17">
        <v>0</v>
      </c>
    </row>
    <row r="23" spans="1:31">
      <c r="A23" s="17">
        <v>10</v>
      </c>
      <c r="B23" s="19">
        <v>0.4097453703703704</v>
      </c>
      <c r="C23" s="17">
        <v>0</v>
      </c>
      <c r="D23" s="17">
        <v>602.5</v>
      </c>
      <c r="E23" s="17">
        <v>1.0102999999999999E-2</v>
      </c>
      <c r="F23" s="17">
        <v>0.48899999999999999</v>
      </c>
      <c r="G23" s="17">
        <v>0.104811</v>
      </c>
      <c r="H23" s="17">
        <v>0.18914900000000001</v>
      </c>
      <c r="I23" s="17">
        <v>0.211698</v>
      </c>
      <c r="J23" s="17">
        <v>2.2549E-2</v>
      </c>
      <c r="K23" s="17">
        <v>0.106516</v>
      </c>
      <c r="L23" s="17">
        <v>100</v>
      </c>
      <c r="M23" s="17">
        <v>0.14163799999999999</v>
      </c>
      <c r="N23" s="17">
        <v>9935</v>
      </c>
      <c r="O23" s="17">
        <v>0</v>
      </c>
      <c r="P23" s="17">
        <v>0</v>
      </c>
      <c r="Q23" s="17">
        <v>1.2392E-2</v>
      </c>
      <c r="R23" s="17">
        <v>0.173041</v>
      </c>
      <c r="S23" s="17">
        <v>0.20766000000000001</v>
      </c>
      <c r="T23" s="17">
        <v>3.4618999999999997E-2</v>
      </c>
      <c r="U23" s="17">
        <v>0.166709</v>
      </c>
      <c r="V23" s="17">
        <v>647.20000000000005</v>
      </c>
      <c r="W23" s="17">
        <v>0.59999899999999995</v>
      </c>
      <c r="X23" s="17">
        <v>9355</v>
      </c>
      <c r="Y23" s="17">
        <v>0</v>
      </c>
      <c r="Z23" s="17">
        <v>0</v>
      </c>
      <c r="AA23" s="17">
        <v>0.25647500000000001</v>
      </c>
      <c r="AB23" s="17">
        <v>0.78276699999999999</v>
      </c>
      <c r="AC23" s="17">
        <v>0.20014000000000001</v>
      </c>
      <c r="AD23" s="17">
        <v>0.25</v>
      </c>
      <c r="AE23" s="17">
        <v>8305.6</v>
      </c>
    </row>
    <row r="24" spans="1:31">
      <c r="A24" s="17">
        <v>11</v>
      </c>
      <c r="B24" s="19">
        <v>0.40980324074074076</v>
      </c>
      <c r="C24" s="17">
        <v>0</v>
      </c>
      <c r="D24" s="17">
        <v>527.70000000000005</v>
      </c>
      <c r="E24" s="17">
        <v>3.0783999999999999E-2</v>
      </c>
      <c r="F24" s="17">
        <v>1.49</v>
      </c>
      <c r="G24" s="17">
        <v>5.2400000000000005E-4</v>
      </c>
      <c r="H24" s="17">
        <v>0.19176000000000001</v>
      </c>
      <c r="I24" s="17">
        <v>0.221467</v>
      </c>
      <c r="J24" s="17">
        <v>2.9707000000000001E-2</v>
      </c>
      <c r="K24" s="17">
        <v>0.13413900000000001</v>
      </c>
      <c r="L24" s="17">
        <v>755.6</v>
      </c>
      <c r="M24" s="17">
        <v>0.42509400000000003</v>
      </c>
      <c r="N24" s="17">
        <v>4669</v>
      </c>
      <c r="O24" s="17">
        <v>0</v>
      </c>
      <c r="P24" s="17">
        <v>0</v>
      </c>
      <c r="Q24" s="17">
        <v>1.7378000000000001E-2</v>
      </c>
      <c r="R24" s="17">
        <v>0.15834300000000001</v>
      </c>
      <c r="S24" s="17">
        <v>0.1988</v>
      </c>
      <c r="T24" s="17">
        <v>4.0457E-2</v>
      </c>
      <c r="U24" s="17">
        <v>0.20350399999999999</v>
      </c>
      <c r="V24" s="17">
        <v>755.7</v>
      </c>
      <c r="W24" s="17">
        <v>0.42494100000000001</v>
      </c>
      <c r="X24" s="17">
        <v>0</v>
      </c>
      <c r="Y24" s="17">
        <v>0</v>
      </c>
      <c r="Z24" s="17">
        <v>0</v>
      </c>
      <c r="AA24" s="17">
        <v>0.313083</v>
      </c>
      <c r="AB24" s="17">
        <v>0.91807399999999995</v>
      </c>
      <c r="AC24" s="17">
        <v>0.19548499999999999</v>
      </c>
      <c r="AD24" s="17">
        <v>0.25</v>
      </c>
      <c r="AE24" s="17">
        <v>1099.2</v>
      </c>
    </row>
    <row r="25" spans="1:31">
      <c r="A25" s="17">
        <v>12</v>
      </c>
      <c r="B25" s="19">
        <v>0.40986111111111106</v>
      </c>
      <c r="C25" s="17">
        <v>0</v>
      </c>
      <c r="D25" s="17">
        <v>452.9</v>
      </c>
      <c r="E25" s="17">
        <v>4.1605000000000003E-2</v>
      </c>
      <c r="F25" s="17">
        <v>2.0129999999999999</v>
      </c>
      <c r="G25" s="17">
        <v>5.7022000000000003E-2</v>
      </c>
      <c r="H25" s="17">
        <v>0.17660000000000001</v>
      </c>
      <c r="I25" s="17">
        <v>0.22881199999999999</v>
      </c>
      <c r="J25" s="17">
        <v>5.2212000000000001E-2</v>
      </c>
      <c r="K25" s="17">
        <v>0.228186</v>
      </c>
      <c r="L25" s="17">
        <v>700.1</v>
      </c>
      <c r="M25" s="17">
        <v>0.6</v>
      </c>
      <c r="N25" s="17">
        <v>3160</v>
      </c>
      <c r="O25" s="17">
        <v>0</v>
      </c>
      <c r="P25" s="17">
        <v>0</v>
      </c>
      <c r="Q25" s="17">
        <v>3.0880999999999999E-2</v>
      </c>
      <c r="R25" s="17">
        <v>0.18571099999999999</v>
      </c>
      <c r="S25" s="17">
        <v>0.23192499999999999</v>
      </c>
      <c r="T25" s="17">
        <v>4.6213999999999998E-2</v>
      </c>
      <c r="U25" s="17">
        <v>0.19926099999999999</v>
      </c>
      <c r="V25" s="17">
        <v>100</v>
      </c>
      <c r="W25" s="17">
        <v>0.14163999999999999</v>
      </c>
      <c r="X25" s="17">
        <v>1159</v>
      </c>
      <c r="Y25" s="17">
        <v>0</v>
      </c>
      <c r="Z25" s="17">
        <v>0</v>
      </c>
      <c r="AA25" s="17">
        <v>0.306556</v>
      </c>
      <c r="AB25" s="17">
        <v>0.85782000000000003</v>
      </c>
      <c r="AC25" s="17">
        <v>0.225354</v>
      </c>
      <c r="AD25" s="17">
        <v>0.25</v>
      </c>
      <c r="AE25" s="17">
        <v>1186.3</v>
      </c>
    </row>
    <row r="26" spans="1:31">
      <c r="A26" s="17">
        <v>13</v>
      </c>
      <c r="B26" s="19">
        <v>0.40990740740740739</v>
      </c>
      <c r="C26" s="17">
        <v>0</v>
      </c>
      <c r="D26" s="17">
        <v>496.9</v>
      </c>
      <c r="E26" s="17">
        <v>9.8070000000000004E-2</v>
      </c>
      <c r="F26" s="17">
        <v>4.7460000000000004</v>
      </c>
      <c r="G26" s="17">
        <v>3.4463000000000001E-2</v>
      </c>
      <c r="H26" s="17">
        <v>0.18356900000000001</v>
      </c>
      <c r="I26" s="17">
        <v>0.21721699999999999</v>
      </c>
      <c r="J26" s="17">
        <v>3.3647999999999997E-2</v>
      </c>
      <c r="K26" s="17">
        <v>0.15490499999999999</v>
      </c>
      <c r="L26" s="17">
        <v>610.29999999999995</v>
      </c>
      <c r="M26" s="17">
        <v>0.59999899999999995</v>
      </c>
      <c r="N26" s="17">
        <v>1659</v>
      </c>
      <c r="O26" s="17">
        <v>0</v>
      </c>
      <c r="P26" s="17">
        <v>0</v>
      </c>
      <c r="Q26" s="17">
        <v>3.8641000000000002E-2</v>
      </c>
      <c r="R26" s="17">
        <v>0.14694099999999999</v>
      </c>
      <c r="S26" s="17">
        <v>0.204454</v>
      </c>
      <c r="T26" s="17">
        <v>5.7514000000000003E-2</v>
      </c>
      <c r="U26" s="17">
        <v>0.28130300000000003</v>
      </c>
      <c r="V26" s="17">
        <v>711.2</v>
      </c>
      <c r="W26" s="17">
        <v>0.6</v>
      </c>
      <c r="X26" s="17">
        <v>2511</v>
      </c>
      <c r="Y26" s="17">
        <v>0</v>
      </c>
      <c r="Z26" s="17">
        <v>0</v>
      </c>
      <c r="AA26" s="17">
        <v>0.43277399999999999</v>
      </c>
      <c r="AB26" s="17">
        <v>0.75176900000000002</v>
      </c>
      <c r="AC26" s="17">
        <v>0.19017800000000001</v>
      </c>
      <c r="AD26" s="17">
        <v>0.25</v>
      </c>
      <c r="AE26" s="17">
        <v>1360.8</v>
      </c>
    </row>
    <row r="27" spans="1:31">
      <c r="A27" s="17">
        <v>14</v>
      </c>
      <c r="B27" s="19">
        <v>0.4099652777777778</v>
      </c>
      <c r="C27" s="17">
        <v>0</v>
      </c>
      <c r="D27" s="17">
        <v>445</v>
      </c>
      <c r="E27" s="17">
        <v>7.3355000000000004E-2</v>
      </c>
      <c r="F27" s="17">
        <v>3.55</v>
      </c>
      <c r="G27" s="17">
        <v>3.4940000000000001E-3</v>
      </c>
      <c r="H27" s="17">
        <v>0.19131699999999999</v>
      </c>
      <c r="I27" s="17">
        <v>0.21998400000000001</v>
      </c>
      <c r="J27" s="17">
        <v>2.8667000000000002E-2</v>
      </c>
      <c r="K27" s="17">
        <v>0.13031499999999999</v>
      </c>
      <c r="L27" s="17">
        <v>477.7</v>
      </c>
      <c r="M27" s="17">
        <v>0.6</v>
      </c>
      <c r="N27" s="17">
        <v>1555</v>
      </c>
      <c r="O27" s="17">
        <v>0</v>
      </c>
      <c r="P27" s="17">
        <v>0</v>
      </c>
      <c r="Q27" s="17">
        <v>2.9860000000000001E-2</v>
      </c>
      <c r="R27" s="17">
        <v>0.15945500000000001</v>
      </c>
      <c r="S27" s="17">
        <v>0.20516599999999999</v>
      </c>
      <c r="T27" s="17">
        <v>4.5710000000000001E-2</v>
      </c>
      <c r="U27" s="17">
        <v>0.222798</v>
      </c>
      <c r="V27" s="17">
        <v>409.4</v>
      </c>
      <c r="W27" s="17">
        <v>0.524281</v>
      </c>
      <c r="X27" s="17">
        <v>1134</v>
      </c>
      <c r="Y27" s="17">
        <v>0</v>
      </c>
      <c r="Z27" s="17">
        <v>0</v>
      </c>
      <c r="AA27" s="17">
        <v>0.34276600000000002</v>
      </c>
      <c r="AB27" s="17">
        <v>0.66555900000000001</v>
      </c>
      <c r="AC27" s="17">
        <v>0.18987799999999999</v>
      </c>
      <c r="AD27" s="17">
        <v>0.25</v>
      </c>
      <c r="AE27" s="17">
        <v>1738.7</v>
      </c>
    </row>
    <row r="28" spans="1:31">
      <c r="A28" s="17">
        <v>15</v>
      </c>
      <c r="B28" s="19">
        <v>0.41002314814814816</v>
      </c>
      <c r="C28" s="17">
        <v>0</v>
      </c>
      <c r="D28" s="17">
        <v>585.79999999999995</v>
      </c>
      <c r="E28" s="17">
        <v>1.5897000000000001E-2</v>
      </c>
      <c r="F28" s="17">
        <v>0.76900000000000002</v>
      </c>
      <c r="G28" s="17">
        <v>2.4250000000000001E-3</v>
      </c>
      <c r="H28" s="17">
        <v>0.18907199999999999</v>
      </c>
      <c r="I28" s="17">
        <v>0.23540800000000001</v>
      </c>
      <c r="J28" s="17">
        <v>4.6335000000000001E-2</v>
      </c>
      <c r="K28" s="17">
        <v>0.19683100000000001</v>
      </c>
      <c r="L28" s="17">
        <v>100</v>
      </c>
      <c r="M28" s="17">
        <v>0.45835799999999999</v>
      </c>
      <c r="N28" s="17">
        <v>2644</v>
      </c>
      <c r="O28" s="17">
        <v>0</v>
      </c>
      <c r="P28" s="17">
        <v>0</v>
      </c>
      <c r="Q28" s="17">
        <v>3.7622000000000003E-2</v>
      </c>
      <c r="R28" s="17">
        <v>0.169158</v>
      </c>
      <c r="S28" s="17">
        <v>0.204207</v>
      </c>
      <c r="T28" s="17">
        <v>3.5048999999999997E-2</v>
      </c>
      <c r="U28" s="17">
        <v>0.17163400000000001</v>
      </c>
      <c r="V28" s="17">
        <v>900</v>
      </c>
      <c r="W28" s="17">
        <v>0.33331</v>
      </c>
      <c r="X28" s="17">
        <v>2799</v>
      </c>
      <c r="Y28" s="17">
        <v>0</v>
      </c>
      <c r="Z28" s="17">
        <v>0</v>
      </c>
      <c r="AA28" s="17">
        <v>0.26405299999999998</v>
      </c>
      <c r="AB28" s="17">
        <v>0.48254000000000002</v>
      </c>
      <c r="AC28" s="17">
        <v>0.18607000000000001</v>
      </c>
      <c r="AD28" s="17">
        <v>0.164961</v>
      </c>
      <c r="AE28" s="17">
        <v>8305.2999999999993</v>
      </c>
    </row>
    <row r="29" spans="1:31">
      <c r="A29" s="17">
        <v>16</v>
      </c>
      <c r="B29" s="19">
        <v>0.41006944444444443</v>
      </c>
      <c r="C29" s="17">
        <v>0</v>
      </c>
      <c r="D29" s="17">
        <v>620.9</v>
      </c>
      <c r="E29" s="17">
        <v>1.4767000000000001E-2</v>
      </c>
      <c r="F29" s="17">
        <v>0.71499999999999997</v>
      </c>
      <c r="G29" s="17">
        <v>6.5553E-2</v>
      </c>
      <c r="H29" s="17">
        <v>0.194329</v>
      </c>
      <c r="I29" s="17">
        <v>0.22005</v>
      </c>
      <c r="J29" s="17">
        <v>2.5721000000000001E-2</v>
      </c>
      <c r="K29" s="17">
        <v>0.11688900000000001</v>
      </c>
      <c r="L29" s="17">
        <v>100</v>
      </c>
      <c r="M29" s="17">
        <v>0.14163700000000001</v>
      </c>
      <c r="N29" s="17">
        <v>7104</v>
      </c>
      <c r="O29" s="17">
        <v>0</v>
      </c>
      <c r="P29" s="17">
        <v>0</v>
      </c>
      <c r="Q29" s="17">
        <v>2.1788999999999999E-2</v>
      </c>
      <c r="R29" s="17">
        <v>0.162161</v>
      </c>
      <c r="S29" s="17">
        <v>0.19963900000000001</v>
      </c>
      <c r="T29" s="17">
        <v>3.7478999999999998E-2</v>
      </c>
      <c r="U29" s="17">
        <v>0.18773100000000001</v>
      </c>
      <c r="V29" s="17">
        <v>900</v>
      </c>
      <c r="W29" s="17">
        <v>0.22917899999999999</v>
      </c>
      <c r="X29" s="17">
        <v>2579</v>
      </c>
      <c r="Y29" s="17">
        <v>0</v>
      </c>
      <c r="Z29" s="17">
        <v>0</v>
      </c>
      <c r="AA29" s="17">
        <v>0.28881699999999999</v>
      </c>
      <c r="AB29" s="17">
        <v>0.72643899999999995</v>
      </c>
      <c r="AC29" s="17">
        <v>0.189387</v>
      </c>
      <c r="AD29" s="17">
        <v>0.25</v>
      </c>
      <c r="AE29" s="17">
        <v>8305.6</v>
      </c>
    </row>
    <row r="30" spans="1:31">
      <c r="A30" s="17">
        <v>17</v>
      </c>
      <c r="B30" s="19">
        <v>0.41012731481481479</v>
      </c>
      <c r="C30" s="17">
        <v>0</v>
      </c>
      <c r="D30" s="17">
        <v>577</v>
      </c>
      <c r="E30" s="17">
        <v>3.8970999999999999E-2</v>
      </c>
      <c r="F30" s="17">
        <v>1.8859999999999999</v>
      </c>
      <c r="G30" s="17">
        <v>1.7985000000000001E-2</v>
      </c>
      <c r="H30" s="17">
        <v>0.196745</v>
      </c>
      <c r="I30" s="17">
        <v>0.22808800000000001</v>
      </c>
      <c r="J30" s="17">
        <v>3.1343000000000003E-2</v>
      </c>
      <c r="K30" s="17">
        <v>0.13741600000000001</v>
      </c>
      <c r="L30" s="17">
        <v>242.3</v>
      </c>
      <c r="M30" s="17">
        <v>0.37081500000000001</v>
      </c>
      <c r="N30" s="17">
        <v>998</v>
      </c>
      <c r="O30" s="17">
        <v>0</v>
      </c>
      <c r="P30" s="17">
        <v>0</v>
      </c>
      <c r="Q30" s="17">
        <v>4.4167999999999999E-2</v>
      </c>
      <c r="R30" s="17">
        <v>0.16614599999999999</v>
      </c>
      <c r="S30" s="17">
        <v>0.20105700000000001</v>
      </c>
      <c r="T30" s="17">
        <v>3.4911999999999999E-2</v>
      </c>
      <c r="U30" s="17">
        <v>0.17364099999999999</v>
      </c>
      <c r="V30" s="17">
        <v>792.8</v>
      </c>
      <c r="W30" s="17">
        <v>0.6</v>
      </c>
      <c r="X30" s="17">
        <v>1560</v>
      </c>
      <c r="Y30" s="17">
        <v>0</v>
      </c>
      <c r="Z30" s="17">
        <v>0</v>
      </c>
      <c r="AA30" s="17">
        <v>0.26713999999999999</v>
      </c>
      <c r="AB30" s="17">
        <v>0.45645799999999997</v>
      </c>
      <c r="AC30" s="17">
        <v>0.18208099999999999</v>
      </c>
      <c r="AD30" s="17">
        <v>0.159439</v>
      </c>
      <c r="AE30" s="17">
        <v>3427.4</v>
      </c>
    </row>
    <row r="31" spans="1:31">
      <c r="A31" s="17">
        <v>18</v>
      </c>
      <c r="B31" s="19">
        <v>0.41018518518518521</v>
      </c>
      <c r="C31" s="17">
        <v>0</v>
      </c>
      <c r="D31" s="17">
        <v>587.5</v>
      </c>
      <c r="E31" s="17">
        <v>8.6189999999999999E-3</v>
      </c>
      <c r="F31" s="17">
        <v>0.41699999999999998</v>
      </c>
      <c r="G31" s="17">
        <v>9.9298999999999998E-2</v>
      </c>
      <c r="H31" s="17">
        <v>0.182979</v>
      </c>
      <c r="I31" s="17">
        <v>0.21543899999999999</v>
      </c>
      <c r="J31" s="17">
        <v>3.2460000000000003E-2</v>
      </c>
      <c r="K31" s="17">
        <v>0.150671</v>
      </c>
      <c r="L31" s="17">
        <v>100</v>
      </c>
      <c r="M31" s="17">
        <v>0.22917899999999999</v>
      </c>
      <c r="N31" s="17">
        <v>17730</v>
      </c>
      <c r="O31" s="17">
        <v>0</v>
      </c>
      <c r="P31" s="17">
        <v>0</v>
      </c>
      <c r="Q31" s="17">
        <v>1.2494999999999999E-2</v>
      </c>
      <c r="R31" s="17">
        <v>0.16078600000000001</v>
      </c>
      <c r="S31" s="17">
        <v>0.208902</v>
      </c>
      <c r="T31" s="17">
        <v>4.8115999999999999E-2</v>
      </c>
      <c r="U31" s="17">
        <v>0.230328</v>
      </c>
      <c r="V31" s="17">
        <v>318.3</v>
      </c>
      <c r="W31" s="17">
        <v>0.6</v>
      </c>
      <c r="X31" s="17">
        <v>5353</v>
      </c>
      <c r="Y31" s="17">
        <v>0</v>
      </c>
      <c r="Z31" s="17">
        <v>0</v>
      </c>
      <c r="AA31" s="17">
        <v>0.35435100000000003</v>
      </c>
      <c r="AB31" s="17">
        <v>0.86246299999999998</v>
      </c>
      <c r="AC31" s="17">
        <v>0.20228499999999999</v>
      </c>
      <c r="AD31" s="17">
        <v>0.25</v>
      </c>
      <c r="AE31" s="17">
        <v>8305.6</v>
      </c>
    </row>
    <row r="32" spans="1:31">
      <c r="A32" s="17">
        <v>19</v>
      </c>
      <c r="B32" s="19">
        <v>0.41024305555555557</v>
      </c>
      <c r="C32" s="17">
        <v>0</v>
      </c>
      <c r="D32" s="17">
        <v>582.20000000000005</v>
      </c>
      <c r="E32" s="17">
        <v>0</v>
      </c>
      <c r="F32" s="17">
        <v>0</v>
      </c>
      <c r="G32" s="17">
        <v>1.2481000000000001E-2</v>
      </c>
      <c r="H32" s="17">
        <v>0.19001299999999999</v>
      </c>
      <c r="I32" s="17">
        <v>0.213146</v>
      </c>
      <c r="J32" s="17">
        <v>2.3133000000000001E-2</v>
      </c>
      <c r="K32" s="17">
        <v>0.108529</v>
      </c>
      <c r="L32" s="17">
        <v>900</v>
      </c>
      <c r="M32" s="17">
        <v>0.37081999999999998</v>
      </c>
      <c r="N32" s="17">
        <v>0</v>
      </c>
      <c r="O32" s="17">
        <v>0</v>
      </c>
      <c r="P32" s="17">
        <v>0</v>
      </c>
      <c r="Q32" s="17">
        <v>5.842E-3</v>
      </c>
      <c r="R32" s="17">
        <v>0.16167300000000001</v>
      </c>
      <c r="S32" s="17">
        <v>0.20044100000000001</v>
      </c>
      <c r="T32" s="17">
        <v>3.8767999999999997E-2</v>
      </c>
      <c r="U32" s="17">
        <v>0.193413</v>
      </c>
      <c r="V32" s="17">
        <v>202.8</v>
      </c>
      <c r="W32" s="17">
        <v>0.37081999999999998</v>
      </c>
      <c r="X32" s="17">
        <v>3508</v>
      </c>
      <c r="Y32" s="17">
        <v>0</v>
      </c>
      <c r="Z32" s="17">
        <v>0</v>
      </c>
    </row>
    <row r="33" spans="1:31">
      <c r="A33" s="17">
        <v>20</v>
      </c>
      <c r="B33" s="19">
        <v>0.41028935185185184</v>
      </c>
      <c r="C33" s="17">
        <v>0</v>
      </c>
      <c r="D33" s="17">
        <v>547.9</v>
      </c>
      <c r="E33" s="17">
        <v>4.8841000000000002E-2</v>
      </c>
      <c r="F33" s="17">
        <v>2.363</v>
      </c>
      <c r="G33" s="17">
        <v>1.8799E-2</v>
      </c>
      <c r="H33" s="17">
        <v>0.187416</v>
      </c>
      <c r="I33" s="17">
        <v>0.221556</v>
      </c>
      <c r="J33" s="17">
        <v>3.4139999999999997E-2</v>
      </c>
      <c r="K33" s="17">
        <v>0.15409300000000001</v>
      </c>
      <c r="L33" s="17">
        <v>244.1</v>
      </c>
      <c r="M33" s="17">
        <v>0.45835399999999998</v>
      </c>
      <c r="N33" s="17">
        <v>1446</v>
      </c>
      <c r="O33" s="17">
        <v>0</v>
      </c>
      <c r="P33" s="17">
        <v>0</v>
      </c>
      <c r="Q33" s="17">
        <v>4.0200000000000001E-4</v>
      </c>
      <c r="R33" s="17">
        <v>0.15363499999999999</v>
      </c>
      <c r="S33" s="17">
        <v>0.195963</v>
      </c>
      <c r="T33" s="17">
        <v>4.2327999999999998E-2</v>
      </c>
      <c r="U33" s="17">
        <v>0.215999</v>
      </c>
      <c r="V33" s="17">
        <v>900</v>
      </c>
      <c r="W33" s="17">
        <v>0.37081999999999998</v>
      </c>
      <c r="X33" s="17">
        <v>0</v>
      </c>
      <c r="Y33" s="17">
        <v>0</v>
      </c>
      <c r="Z33" s="17">
        <v>0</v>
      </c>
      <c r="AA33" s="17">
        <v>0.33230599999999999</v>
      </c>
      <c r="AB33" s="17">
        <v>0.53801200000000005</v>
      </c>
      <c r="AC33" s="17">
        <v>0.17640800000000001</v>
      </c>
      <c r="AD33" s="17">
        <v>0.197521</v>
      </c>
      <c r="AE33" s="17">
        <v>3401.9</v>
      </c>
    </row>
    <row r="34" spans="1:31">
      <c r="A34" s="17">
        <v>21</v>
      </c>
      <c r="B34" s="19">
        <v>0.4103472222222222</v>
      </c>
      <c r="C34" s="17">
        <v>0</v>
      </c>
      <c r="D34" s="17">
        <v>533</v>
      </c>
      <c r="E34" s="17">
        <v>6.7100999999999994E-2</v>
      </c>
      <c r="F34" s="17">
        <v>3.2469999999999999</v>
      </c>
      <c r="G34" s="17">
        <v>7.6179999999999998E-3</v>
      </c>
      <c r="H34" s="17">
        <v>0.18933</v>
      </c>
      <c r="I34" s="17">
        <v>0.212645</v>
      </c>
      <c r="J34" s="17">
        <v>2.3316E-2</v>
      </c>
      <c r="K34" s="17">
        <v>0.10964599999999999</v>
      </c>
      <c r="L34" s="17">
        <v>523.79999999999995</v>
      </c>
      <c r="M34" s="17">
        <v>0.59999800000000003</v>
      </c>
      <c r="N34" s="17">
        <v>2711</v>
      </c>
      <c r="O34" s="17">
        <v>0</v>
      </c>
      <c r="P34" s="17">
        <v>0</v>
      </c>
      <c r="Q34" s="17">
        <v>1.7177999999999999E-2</v>
      </c>
      <c r="R34" s="17">
        <v>0.15577199999999999</v>
      </c>
      <c r="S34" s="17">
        <v>0.21890799999999999</v>
      </c>
      <c r="T34" s="17">
        <v>6.3135999999999998E-2</v>
      </c>
      <c r="U34" s="17">
        <v>0.288414</v>
      </c>
      <c r="V34" s="17">
        <v>100</v>
      </c>
      <c r="W34" s="17">
        <v>0.40425</v>
      </c>
      <c r="X34" s="17">
        <v>2393</v>
      </c>
      <c r="Y34" s="17">
        <v>0</v>
      </c>
      <c r="Z34" s="17">
        <v>0</v>
      </c>
      <c r="AA34" s="17">
        <v>0.443714</v>
      </c>
      <c r="AB34" s="17">
        <v>0.82005300000000003</v>
      </c>
      <c r="AC34" s="17">
        <v>0.20754700000000001</v>
      </c>
      <c r="AD34" s="17">
        <v>0.25</v>
      </c>
      <c r="AE34" s="17">
        <v>1585.5</v>
      </c>
    </row>
    <row r="35" spans="1:31">
      <c r="A35" s="17">
        <v>22</v>
      </c>
      <c r="B35" s="19">
        <v>0.41040509259259261</v>
      </c>
      <c r="C35" s="17">
        <v>0</v>
      </c>
      <c r="D35" s="17">
        <v>526.79999999999995</v>
      </c>
      <c r="E35" s="17">
        <v>6.0696E-2</v>
      </c>
      <c r="F35" s="17">
        <v>2.9369999999999998</v>
      </c>
      <c r="G35" s="17">
        <v>1.124E-3</v>
      </c>
      <c r="H35" s="17">
        <v>0.180781</v>
      </c>
      <c r="I35" s="17">
        <v>0.22031800000000001</v>
      </c>
      <c r="J35" s="17">
        <v>3.9537000000000003E-2</v>
      </c>
      <c r="K35" s="17">
        <v>0.179456</v>
      </c>
      <c r="L35" s="17">
        <v>326.7</v>
      </c>
      <c r="M35" s="17">
        <v>0.6</v>
      </c>
      <c r="N35" s="17">
        <v>1385</v>
      </c>
      <c r="O35" s="17">
        <v>0</v>
      </c>
      <c r="P35" s="17">
        <v>0</v>
      </c>
      <c r="Q35" s="17">
        <v>2.0060000000000001E-2</v>
      </c>
      <c r="R35" s="17">
        <v>0.15893599999999999</v>
      </c>
      <c r="S35" s="17">
        <v>0.198821</v>
      </c>
      <c r="T35" s="17">
        <v>3.9884999999999997E-2</v>
      </c>
      <c r="U35" s="17">
        <v>0.20061000000000001</v>
      </c>
      <c r="V35" s="17">
        <v>100</v>
      </c>
      <c r="W35" s="17">
        <v>0.22917399999999999</v>
      </c>
      <c r="X35" s="17">
        <v>4755</v>
      </c>
      <c r="Y35" s="17">
        <v>0</v>
      </c>
      <c r="Z35" s="17">
        <v>0</v>
      </c>
      <c r="AA35" s="17">
        <v>0.30863000000000002</v>
      </c>
      <c r="AB35" s="17">
        <v>0.58931199999999995</v>
      </c>
      <c r="AC35" s="17">
        <v>0.18244099999999999</v>
      </c>
      <c r="AD35" s="17">
        <v>0.231096</v>
      </c>
      <c r="AE35" s="17">
        <v>2542.4</v>
      </c>
    </row>
    <row r="36" spans="1:31">
      <c r="A36" s="17">
        <v>23</v>
      </c>
      <c r="B36" s="19">
        <v>0.41046296296296297</v>
      </c>
      <c r="C36" s="17">
        <v>0</v>
      </c>
      <c r="D36" s="17">
        <v>525.9</v>
      </c>
      <c r="E36" s="17">
        <v>3.9184999999999998E-2</v>
      </c>
      <c r="F36" s="17">
        <v>1.8959999999999999</v>
      </c>
      <c r="G36" s="17">
        <v>4.3707999999999997E-2</v>
      </c>
      <c r="H36" s="17">
        <v>0.181037</v>
      </c>
      <c r="I36" s="17">
        <v>0.210288</v>
      </c>
      <c r="J36" s="17">
        <v>2.9250999999999999E-2</v>
      </c>
      <c r="K36" s="17">
        <v>0.1391</v>
      </c>
      <c r="L36" s="17">
        <v>900</v>
      </c>
      <c r="M36" s="17">
        <v>1.9999999999999999E-6</v>
      </c>
      <c r="N36" s="17">
        <v>2463</v>
      </c>
      <c r="O36" s="17">
        <v>0</v>
      </c>
      <c r="P36" s="17">
        <v>0</v>
      </c>
      <c r="Q36" s="17">
        <v>2.4518999999999999E-2</v>
      </c>
      <c r="R36" s="17">
        <v>0.16492200000000001</v>
      </c>
      <c r="S36" s="17">
        <v>0.19251699999999999</v>
      </c>
      <c r="T36" s="17">
        <v>2.7595000000000001E-2</v>
      </c>
      <c r="U36" s="17">
        <v>0.14333699999999999</v>
      </c>
      <c r="V36" s="17">
        <v>110.6</v>
      </c>
      <c r="W36" s="17">
        <v>0.22913</v>
      </c>
      <c r="X36" s="17">
        <v>1123</v>
      </c>
      <c r="Y36" s="17">
        <v>0</v>
      </c>
      <c r="Z36" s="17">
        <v>0</v>
      </c>
      <c r="AA36" s="17">
        <v>0.22051799999999999</v>
      </c>
      <c r="AB36" s="17">
        <v>0.875282</v>
      </c>
      <c r="AC36" s="17">
        <v>0.18907499999999999</v>
      </c>
      <c r="AD36" s="17">
        <v>0.25</v>
      </c>
      <c r="AE36" s="17">
        <v>922.9</v>
      </c>
    </row>
    <row r="37" spans="1:31">
      <c r="A37" s="17">
        <v>24</v>
      </c>
      <c r="B37" s="19">
        <v>0.41050925925925924</v>
      </c>
      <c r="C37" s="17">
        <v>0</v>
      </c>
      <c r="D37" s="17">
        <v>396.7</v>
      </c>
      <c r="E37" s="17">
        <v>1.4954E-2</v>
      </c>
      <c r="F37" s="17">
        <v>0.72399999999999998</v>
      </c>
      <c r="G37" s="17">
        <v>5.1971999999999997E-2</v>
      </c>
      <c r="H37" s="17">
        <v>0.193747</v>
      </c>
      <c r="I37" s="17">
        <v>0.225716</v>
      </c>
      <c r="J37" s="17">
        <v>3.1968000000000003E-2</v>
      </c>
      <c r="K37" s="17">
        <v>0.14163200000000001</v>
      </c>
      <c r="L37" s="17">
        <v>100</v>
      </c>
      <c r="M37" s="17">
        <v>0.14163999999999999</v>
      </c>
      <c r="N37" s="17">
        <v>2543</v>
      </c>
      <c r="O37" s="17">
        <v>0</v>
      </c>
      <c r="P37" s="17">
        <v>0</v>
      </c>
      <c r="Q37" s="17">
        <v>5.0247E-2</v>
      </c>
      <c r="R37" s="17">
        <v>0.16253400000000001</v>
      </c>
      <c r="S37" s="17">
        <v>0.193832</v>
      </c>
      <c r="T37" s="17">
        <v>3.1296999999999998E-2</v>
      </c>
      <c r="U37" s="17">
        <v>0.161466</v>
      </c>
      <c r="V37" s="17">
        <v>900</v>
      </c>
      <c r="W37" s="17">
        <v>0.37081799999999998</v>
      </c>
      <c r="X37" s="17">
        <v>2412</v>
      </c>
      <c r="Y37" s="17">
        <v>0</v>
      </c>
      <c r="Z37" s="17">
        <v>0</v>
      </c>
      <c r="AA37" s="17">
        <v>0.24840999999999999</v>
      </c>
      <c r="AB37" s="17">
        <v>0.37781799999999999</v>
      </c>
      <c r="AC37" s="17">
        <v>0.17435899999999999</v>
      </c>
      <c r="AD37" s="17">
        <v>0.202599</v>
      </c>
      <c r="AE37" s="17">
        <v>8305.6</v>
      </c>
    </row>
    <row r="38" spans="1:31">
      <c r="A38" s="17">
        <v>25</v>
      </c>
      <c r="B38" s="19">
        <v>0.4105671296296296</v>
      </c>
      <c r="C38" s="17">
        <v>0</v>
      </c>
      <c r="D38" s="17">
        <v>592.79999999999995</v>
      </c>
      <c r="E38" s="17">
        <v>5.3338999999999998E-2</v>
      </c>
      <c r="F38" s="17">
        <v>2.581</v>
      </c>
      <c r="G38" s="17">
        <v>1.9251999999999998E-2</v>
      </c>
      <c r="H38" s="17">
        <v>0.19089600000000001</v>
      </c>
      <c r="I38" s="17">
        <v>0.21922700000000001</v>
      </c>
      <c r="J38" s="17">
        <v>2.8330999999999999E-2</v>
      </c>
      <c r="K38" s="17">
        <v>0.12923299999999999</v>
      </c>
      <c r="L38" s="17">
        <v>380.4</v>
      </c>
      <c r="M38" s="17">
        <v>0.28327999999999998</v>
      </c>
      <c r="N38" s="17">
        <v>1000</v>
      </c>
      <c r="O38" s="17">
        <v>0</v>
      </c>
      <c r="P38" s="17">
        <v>0</v>
      </c>
      <c r="Q38" s="17">
        <v>0.117538</v>
      </c>
      <c r="R38" s="17">
        <v>0.16580300000000001</v>
      </c>
      <c r="S38" s="17">
        <v>0.195384</v>
      </c>
      <c r="T38" s="17">
        <v>2.9581E-2</v>
      </c>
      <c r="U38" s="17">
        <v>0.15140100000000001</v>
      </c>
      <c r="V38" s="17">
        <v>900</v>
      </c>
      <c r="W38" s="17">
        <v>2.0960000000000002E-3</v>
      </c>
      <c r="X38" s="17">
        <v>0</v>
      </c>
      <c r="Y38" s="17">
        <v>0</v>
      </c>
      <c r="Z38" s="17">
        <v>0</v>
      </c>
      <c r="AA38" s="17">
        <v>0.23292399999999999</v>
      </c>
      <c r="AB38" s="17">
        <v>0.57575799999999999</v>
      </c>
      <c r="AC38" s="17">
        <v>0.182834</v>
      </c>
      <c r="AD38" s="17">
        <v>0.198819</v>
      </c>
      <c r="AE38" s="17">
        <v>2183.4</v>
      </c>
    </row>
    <row r="39" spans="1:31">
      <c r="A39" s="17">
        <v>26</v>
      </c>
      <c r="B39" s="19">
        <v>0.41062500000000002</v>
      </c>
      <c r="C39" s="17">
        <v>0</v>
      </c>
      <c r="D39" s="17">
        <v>572.6</v>
      </c>
      <c r="E39" s="17">
        <v>5.9538000000000001E-2</v>
      </c>
      <c r="F39" s="17">
        <v>2.8809999999999998</v>
      </c>
      <c r="G39" s="17">
        <v>3.7996000000000002E-2</v>
      </c>
      <c r="H39" s="17">
        <v>0.184698</v>
      </c>
      <c r="I39" s="17">
        <v>0.222662</v>
      </c>
      <c r="J39" s="17">
        <v>3.7963999999999998E-2</v>
      </c>
      <c r="K39" s="17">
        <v>0.17050000000000001</v>
      </c>
      <c r="L39" s="17">
        <v>433.7</v>
      </c>
      <c r="M39" s="17">
        <v>0.59999899999999995</v>
      </c>
      <c r="N39" s="17">
        <v>1657</v>
      </c>
      <c r="O39" s="17">
        <v>0</v>
      </c>
      <c r="P39" s="17">
        <v>0</v>
      </c>
      <c r="Q39" s="17">
        <v>4.3610000000000003E-3</v>
      </c>
      <c r="R39" s="17">
        <v>0.15903</v>
      </c>
      <c r="S39" s="17">
        <v>0.193938</v>
      </c>
      <c r="T39" s="17">
        <v>3.4908000000000002E-2</v>
      </c>
      <c r="U39" s="17">
        <v>0.17999599999999999</v>
      </c>
      <c r="V39" s="17">
        <v>900</v>
      </c>
      <c r="W39" s="17">
        <v>0.14163600000000001</v>
      </c>
      <c r="X39" s="17">
        <v>134403</v>
      </c>
      <c r="Y39" s="17">
        <v>0</v>
      </c>
      <c r="Z39" s="17">
        <v>0</v>
      </c>
      <c r="AA39" s="17">
        <v>0.27691700000000002</v>
      </c>
      <c r="AB39" s="17">
        <v>0.71235800000000005</v>
      </c>
      <c r="AC39" s="17">
        <v>0.183897</v>
      </c>
      <c r="AD39" s="17">
        <v>0.25</v>
      </c>
      <c r="AE39" s="17">
        <v>1915</v>
      </c>
    </row>
    <row r="40" spans="1:31">
      <c r="A40" s="17">
        <v>27</v>
      </c>
      <c r="B40" s="19">
        <v>0.41068287037037038</v>
      </c>
      <c r="C40" s="17">
        <v>0</v>
      </c>
      <c r="D40" s="17">
        <v>593.70000000000005</v>
      </c>
      <c r="E40" s="17">
        <v>3.3010000000000001E-3</v>
      </c>
      <c r="F40" s="17">
        <v>0.16</v>
      </c>
      <c r="G40" s="17">
        <v>1.4572999999999999E-2</v>
      </c>
      <c r="H40" s="17">
        <v>0.17743800000000001</v>
      </c>
      <c r="I40" s="17">
        <v>0.21457899999999999</v>
      </c>
      <c r="J40" s="17">
        <v>3.7139999999999999E-2</v>
      </c>
      <c r="K40" s="17">
        <v>0.17308399999999999</v>
      </c>
      <c r="L40" s="17">
        <v>270.3</v>
      </c>
      <c r="M40" s="17">
        <v>0.37081799999999998</v>
      </c>
      <c r="N40" s="17">
        <v>54526</v>
      </c>
      <c r="O40" s="17">
        <v>0</v>
      </c>
      <c r="P40" s="17">
        <v>0</v>
      </c>
      <c r="Q40" s="17">
        <v>5.0881000000000003E-2</v>
      </c>
      <c r="R40" s="17">
        <v>0.14849999999999999</v>
      </c>
      <c r="S40" s="17">
        <v>0.19498699999999999</v>
      </c>
      <c r="T40" s="17">
        <v>4.6487000000000001E-2</v>
      </c>
      <c r="U40" s="17">
        <v>0.23841200000000001</v>
      </c>
      <c r="V40" s="17">
        <v>900</v>
      </c>
      <c r="W40" s="17">
        <v>5.4094000000000003E-2</v>
      </c>
      <c r="X40" s="17">
        <v>1605</v>
      </c>
      <c r="Y40" s="17">
        <v>0</v>
      </c>
      <c r="Z40" s="17">
        <v>0</v>
      </c>
      <c r="AA40" s="17">
        <v>0.366788</v>
      </c>
      <c r="AB40" s="17">
        <v>0.98136800000000002</v>
      </c>
      <c r="AC40" s="17">
        <v>0.19412099999999999</v>
      </c>
      <c r="AD40" s="17">
        <v>0.25</v>
      </c>
      <c r="AE40" s="17">
        <v>3072.8</v>
      </c>
    </row>
    <row r="41" spans="1:31">
      <c r="A41" s="17">
        <v>28</v>
      </c>
      <c r="B41" s="19">
        <v>0.41072916666666665</v>
      </c>
      <c r="C41" s="17">
        <v>0</v>
      </c>
      <c r="D41" s="17">
        <v>594.5</v>
      </c>
      <c r="E41" s="17">
        <v>5.8500000000000002E-4</v>
      </c>
      <c r="F41" s="17">
        <v>2.8000000000000001E-2</v>
      </c>
      <c r="G41" s="17">
        <v>7.4700000000000001E-3</v>
      </c>
      <c r="H41" s="17">
        <v>0.18425</v>
      </c>
      <c r="I41" s="17">
        <v>0.21359600000000001</v>
      </c>
      <c r="J41" s="17">
        <v>2.9346000000000001E-2</v>
      </c>
      <c r="K41" s="17">
        <v>0.13738900000000001</v>
      </c>
      <c r="L41" s="17">
        <v>900</v>
      </c>
      <c r="M41" s="17">
        <v>0.229182</v>
      </c>
      <c r="N41" s="17">
        <v>236984</v>
      </c>
      <c r="O41" s="17">
        <v>0</v>
      </c>
      <c r="P41" s="17">
        <v>0</v>
      </c>
      <c r="Q41" s="17">
        <v>0.11734</v>
      </c>
      <c r="R41" s="17">
        <v>0.159051</v>
      </c>
      <c r="S41" s="17">
        <v>0.194047</v>
      </c>
      <c r="T41" s="17">
        <v>3.4995999999999999E-2</v>
      </c>
      <c r="U41" s="17">
        <v>0.18035000000000001</v>
      </c>
      <c r="V41" s="17">
        <v>700</v>
      </c>
      <c r="W41" s="17">
        <v>0.59999899999999995</v>
      </c>
      <c r="X41" s="17">
        <v>1782</v>
      </c>
      <c r="Y41" s="17">
        <v>0</v>
      </c>
      <c r="Z41" s="17">
        <v>0</v>
      </c>
      <c r="AA41" s="17">
        <v>0.27746199999999999</v>
      </c>
      <c r="AB41" s="17">
        <v>0.99869200000000002</v>
      </c>
      <c r="AC41" s="17">
        <v>0.19400100000000001</v>
      </c>
      <c r="AD41" s="17">
        <v>0.25</v>
      </c>
      <c r="AE41" s="17">
        <v>922.9</v>
      </c>
    </row>
    <row r="42" spans="1:31">
      <c r="A42" s="17">
        <v>29</v>
      </c>
      <c r="B42" s="19">
        <v>0.41078703703703701</v>
      </c>
      <c r="C42" s="17">
        <v>0</v>
      </c>
      <c r="D42" s="17">
        <v>637.6</v>
      </c>
      <c r="E42" s="17">
        <v>5.1411999999999999E-2</v>
      </c>
      <c r="F42" s="17">
        <v>2.488</v>
      </c>
      <c r="G42" s="17">
        <v>3.8252000000000001E-2</v>
      </c>
      <c r="H42" s="17">
        <v>0.178619</v>
      </c>
      <c r="I42" s="17">
        <v>0.21240000000000001</v>
      </c>
      <c r="J42" s="17">
        <v>3.3780999999999999E-2</v>
      </c>
      <c r="K42" s="17">
        <v>0.15904399999999999</v>
      </c>
      <c r="L42" s="17">
        <v>201</v>
      </c>
      <c r="M42" s="17">
        <v>0.59999899999999995</v>
      </c>
      <c r="N42" s="17">
        <v>1524</v>
      </c>
      <c r="O42" s="17">
        <v>0</v>
      </c>
      <c r="P42" s="17">
        <v>0</v>
      </c>
      <c r="Q42" s="17">
        <v>2.5973E-2</v>
      </c>
      <c r="R42" s="17">
        <v>0.13810700000000001</v>
      </c>
      <c r="S42" s="17">
        <v>0.19078899999999999</v>
      </c>
      <c r="T42" s="17">
        <v>5.2682E-2</v>
      </c>
      <c r="U42" s="17">
        <v>0.27612700000000001</v>
      </c>
      <c r="V42" s="17">
        <v>900</v>
      </c>
      <c r="W42" s="17">
        <v>1.5E-5</v>
      </c>
      <c r="X42" s="17">
        <v>1940</v>
      </c>
      <c r="Y42" s="17">
        <v>0</v>
      </c>
      <c r="Z42" s="17">
        <v>0</v>
      </c>
      <c r="AA42" s="17">
        <v>0.42481000000000002</v>
      </c>
      <c r="AB42" s="17">
        <v>0.54040500000000002</v>
      </c>
      <c r="AC42" s="17">
        <v>0.166576</v>
      </c>
      <c r="AD42" s="17">
        <v>0.17061499999999999</v>
      </c>
      <c r="AE42" s="17">
        <v>4131.3999999999996</v>
      </c>
    </row>
    <row r="43" spans="1:31">
      <c r="A43" s="17">
        <v>30</v>
      </c>
      <c r="B43" s="19">
        <v>0.41084490740740742</v>
      </c>
      <c r="C43" s="17">
        <v>0</v>
      </c>
      <c r="D43" s="17">
        <v>645.6</v>
      </c>
      <c r="E43" s="17">
        <v>9.1605000000000006E-2</v>
      </c>
      <c r="F43" s="17">
        <v>4.4329999999999998</v>
      </c>
      <c r="G43" s="17">
        <v>3.0657E-2</v>
      </c>
      <c r="H43" s="17">
        <v>0.17172699999999999</v>
      </c>
      <c r="I43" s="17">
        <v>0.204844</v>
      </c>
      <c r="J43" s="17">
        <v>3.3118000000000002E-2</v>
      </c>
      <c r="K43" s="17">
        <v>0.16167200000000001</v>
      </c>
      <c r="L43" s="17">
        <v>597</v>
      </c>
      <c r="M43" s="17">
        <v>0.6</v>
      </c>
      <c r="N43" s="17">
        <v>1298</v>
      </c>
      <c r="O43" s="17">
        <v>0</v>
      </c>
      <c r="P43" s="17">
        <v>0</v>
      </c>
      <c r="Q43" s="17">
        <v>8.3335000000000006E-2</v>
      </c>
      <c r="R43" s="17">
        <v>0.153333</v>
      </c>
      <c r="S43" s="17">
        <v>0.19308900000000001</v>
      </c>
      <c r="T43" s="17">
        <v>3.9756E-2</v>
      </c>
      <c r="U43" s="17">
        <v>0.20589499999999999</v>
      </c>
      <c r="V43" s="17">
        <v>900</v>
      </c>
      <c r="W43" s="17">
        <v>9.9999999999999995E-7</v>
      </c>
      <c r="X43" s="17">
        <v>2274</v>
      </c>
      <c r="Y43" s="17">
        <v>0</v>
      </c>
      <c r="Z43" s="17">
        <v>0</v>
      </c>
      <c r="AA43" s="17">
        <v>0.31676199999999999</v>
      </c>
      <c r="AB43" s="17">
        <v>0.75071500000000002</v>
      </c>
      <c r="AC43" s="17">
        <v>0.18317800000000001</v>
      </c>
      <c r="AD43" s="17">
        <v>0.25</v>
      </c>
      <c r="AE43" s="17">
        <v>1391.2</v>
      </c>
    </row>
    <row r="44" spans="1:31">
      <c r="A44" s="17">
        <v>31</v>
      </c>
      <c r="B44" s="19">
        <v>0.41089120370370374</v>
      </c>
      <c r="C44" s="17">
        <v>0</v>
      </c>
      <c r="D44" s="17">
        <v>620.9</v>
      </c>
      <c r="E44" s="17">
        <v>7.6057E-2</v>
      </c>
      <c r="F44" s="17">
        <v>3.68</v>
      </c>
      <c r="G44" s="17">
        <v>3.7079999999999999E-3</v>
      </c>
      <c r="H44" s="17">
        <v>0.177703</v>
      </c>
      <c r="I44" s="17">
        <v>0.205485</v>
      </c>
      <c r="J44" s="17">
        <v>2.7782000000000001E-2</v>
      </c>
      <c r="K44" s="17">
        <v>0.13520299999999999</v>
      </c>
      <c r="L44" s="17">
        <v>898.4</v>
      </c>
      <c r="M44" s="17">
        <v>0.6</v>
      </c>
      <c r="N44" s="17">
        <v>2179</v>
      </c>
      <c r="O44" s="17">
        <v>0</v>
      </c>
      <c r="P44" s="17">
        <v>0</v>
      </c>
      <c r="Q44" s="17">
        <v>2.2623000000000001E-2</v>
      </c>
      <c r="R44" s="17">
        <v>0.15427399999999999</v>
      </c>
      <c r="S44" s="17">
        <v>0.20430599999999999</v>
      </c>
      <c r="T44" s="17">
        <v>5.0032E-2</v>
      </c>
      <c r="U44" s="17">
        <v>0.24488699999999999</v>
      </c>
      <c r="V44" s="17">
        <v>100</v>
      </c>
      <c r="W44" s="17">
        <v>0.14163899999999999</v>
      </c>
      <c r="X44" s="17">
        <v>1014</v>
      </c>
      <c r="Y44" s="17">
        <v>0</v>
      </c>
      <c r="Z44" s="17">
        <v>0</v>
      </c>
      <c r="AA44" s="17">
        <v>0.376749</v>
      </c>
      <c r="AB44" s="17">
        <v>0.87977700000000003</v>
      </c>
      <c r="AC44" s="17">
        <v>0.198291</v>
      </c>
      <c r="AD44" s="17">
        <v>0.25</v>
      </c>
      <c r="AE44" s="17">
        <v>924.4</v>
      </c>
    </row>
    <row r="45" spans="1:31">
      <c r="A45" s="17">
        <v>32</v>
      </c>
      <c r="B45" s="19">
        <v>0.41094907407407405</v>
      </c>
      <c r="C45" s="17">
        <v>0</v>
      </c>
      <c r="D45" s="17">
        <v>584</v>
      </c>
      <c r="E45" s="17">
        <v>0.2016</v>
      </c>
      <c r="F45" s="17">
        <v>9.7550000000000008</v>
      </c>
      <c r="G45" s="17">
        <v>0.97084300000000001</v>
      </c>
      <c r="H45" s="17">
        <v>0.71673200000000004</v>
      </c>
      <c r="I45" s="17">
        <v>1.0307200000000001</v>
      </c>
      <c r="J45" s="17">
        <v>0.31398700000000002</v>
      </c>
      <c r="K45" s="17">
        <v>0.30462899999999998</v>
      </c>
      <c r="L45" s="17">
        <v>658.3</v>
      </c>
      <c r="M45" s="17">
        <v>0.14809</v>
      </c>
      <c r="N45" s="17">
        <v>499</v>
      </c>
      <c r="O45" s="17">
        <v>0</v>
      </c>
      <c r="P45" s="17">
        <v>0</v>
      </c>
      <c r="Q45" s="17">
        <v>0.97933999999999999</v>
      </c>
      <c r="R45" s="17">
        <v>0.70428599999999997</v>
      </c>
      <c r="S45" s="17">
        <v>1.0522279999999999</v>
      </c>
      <c r="T45" s="17">
        <v>0.34794199999999997</v>
      </c>
      <c r="U45" s="17">
        <v>0.33067200000000002</v>
      </c>
      <c r="V45" s="17">
        <v>665.3</v>
      </c>
      <c r="W45" s="17">
        <v>0.15798100000000001</v>
      </c>
      <c r="X45" s="17">
        <v>374</v>
      </c>
      <c r="Y45" s="17">
        <v>0</v>
      </c>
      <c r="Z45" s="17">
        <v>0</v>
      </c>
      <c r="AA45" s="17">
        <v>0.50872499999999998</v>
      </c>
      <c r="AB45" s="17">
        <v>0.53598800000000002</v>
      </c>
      <c r="AC45" s="17">
        <v>0.89077899999999999</v>
      </c>
      <c r="AD45" s="17">
        <v>0.18451600000000001</v>
      </c>
      <c r="AE45" s="17">
        <v>1261.7</v>
      </c>
    </row>
    <row r="46" spans="1:31">
      <c r="A46" s="17">
        <v>33</v>
      </c>
      <c r="B46" s="19">
        <v>0.41100694444444441</v>
      </c>
      <c r="C46" s="17">
        <v>1.3</v>
      </c>
      <c r="D46" s="17">
        <v>158.30000000000001</v>
      </c>
      <c r="E46" s="17">
        <v>0.14066400000000001</v>
      </c>
      <c r="F46" s="17">
        <v>6.8070000000000004</v>
      </c>
      <c r="G46" s="17">
        <v>0.98685100000000003</v>
      </c>
      <c r="H46" s="17">
        <v>0.69499100000000003</v>
      </c>
      <c r="I46" s="17">
        <v>1.062954</v>
      </c>
      <c r="J46" s="17">
        <v>0.36796299999999998</v>
      </c>
      <c r="K46" s="17">
        <v>0.34616999999999998</v>
      </c>
      <c r="L46" s="17">
        <v>673.5</v>
      </c>
      <c r="M46" s="17">
        <v>8.2572000000000007E-2</v>
      </c>
      <c r="N46" s="17">
        <v>527</v>
      </c>
      <c r="O46" s="17">
        <v>0</v>
      </c>
      <c r="P46" s="17">
        <v>0</v>
      </c>
      <c r="Q46" s="17">
        <v>0.97924</v>
      </c>
      <c r="R46" s="17">
        <v>0.67204600000000003</v>
      </c>
      <c r="S46" s="17">
        <v>1.0860639999999999</v>
      </c>
      <c r="T46" s="17">
        <v>0.41401900000000003</v>
      </c>
      <c r="U46" s="17">
        <v>0.38120999999999999</v>
      </c>
      <c r="V46" s="17">
        <v>695.5</v>
      </c>
      <c r="W46" s="17">
        <v>0.20728199999999999</v>
      </c>
      <c r="X46" s="17">
        <v>436</v>
      </c>
      <c r="Y46" s="17">
        <v>0</v>
      </c>
      <c r="Z46" s="17">
        <v>0</v>
      </c>
      <c r="AA46" s="17">
        <v>0.58647700000000003</v>
      </c>
      <c r="AB46" s="17">
        <v>0.25270399999999998</v>
      </c>
      <c r="AC46" s="17">
        <v>0.77666999999999997</v>
      </c>
      <c r="AD46" s="17">
        <v>0.25</v>
      </c>
      <c r="AE46" s="17">
        <v>1233.0999999999999</v>
      </c>
    </row>
    <row r="47" spans="1:31">
      <c r="A47" s="17">
        <v>34</v>
      </c>
      <c r="B47" s="19">
        <v>0.41106481481481483</v>
      </c>
      <c r="C47" s="17">
        <v>2.7</v>
      </c>
      <c r="D47" s="17">
        <v>131</v>
      </c>
      <c r="E47" s="17">
        <v>0.13380600000000001</v>
      </c>
      <c r="F47" s="17">
        <v>6.4749999999999996</v>
      </c>
      <c r="G47" s="17">
        <v>0.98624800000000001</v>
      </c>
      <c r="H47" s="17">
        <v>0.69927899999999998</v>
      </c>
      <c r="I47" s="17">
        <v>1.0628569999999999</v>
      </c>
      <c r="J47" s="17">
        <v>0.36357800000000001</v>
      </c>
      <c r="K47" s="17">
        <v>0.34207599999999999</v>
      </c>
      <c r="L47" s="17">
        <v>635.9</v>
      </c>
      <c r="M47" s="17">
        <v>5.1454E-2</v>
      </c>
      <c r="N47" s="17">
        <v>297</v>
      </c>
      <c r="O47" s="17">
        <v>0</v>
      </c>
      <c r="P47" s="17">
        <v>0</v>
      </c>
      <c r="Q47" s="17">
        <v>0.98482199999999998</v>
      </c>
      <c r="R47" s="17">
        <v>0.65978800000000004</v>
      </c>
      <c r="S47" s="17">
        <v>1.0965469999999999</v>
      </c>
      <c r="T47" s="17">
        <v>0.43675900000000001</v>
      </c>
      <c r="U47" s="17">
        <v>0.39830399999999999</v>
      </c>
      <c r="V47" s="17">
        <v>652.4</v>
      </c>
      <c r="W47" s="17">
        <v>0.18964800000000001</v>
      </c>
      <c r="X47" s="17">
        <v>483</v>
      </c>
      <c r="Y47" s="17">
        <v>0</v>
      </c>
      <c r="Z47" s="17">
        <v>0</v>
      </c>
      <c r="AA47" s="17">
        <v>0.61277499999999996</v>
      </c>
      <c r="AB47" s="17">
        <v>0.12950300000000001</v>
      </c>
      <c r="AC47" s="17">
        <v>0.71634900000000001</v>
      </c>
      <c r="AD47" s="17">
        <v>0.25</v>
      </c>
      <c r="AE47" s="17">
        <v>1306</v>
      </c>
    </row>
    <row r="48" spans="1:31">
      <c r="A48" s="17">
        <v>35</v>
      </c>
      <c r="B48" s="19">
        <v>0.41111111111111115</v>
      </c>
      <c r="C48" s="17">
        <v>2.7</v>
      </c>
      <c r="D48" s="17">
        <v>133.69999999999999</v>
      </c>
      <c r="E48" s="17">
        <v>0.13338</v>
      </c>
      <c r="F48" s="17">
        <v>6.4539999999999997</v>
      </c>
      <c r="G48" s="17">
        <v>0.98468800000000001</v>
      </c>
      <c r="H48" s="17">
        <v>0.67317800000000005</v>
      </c>
      <c r="I48" s="17">
        <v>1.065852</v>
      </c>
      <c r="J48" s="17">
        <v>0.39267299999999999</v>
      </c>
      <c r="K48" s="17">
        <v>0.36841299999999999</v>
      </c>
      <c r="L48" s="17">
        <v>673.7</v>
      </c>
      <c r="M48" s="17">
        <v>4.0000000000000003E-5</v>
      </c>
      <c r="N48" s="17">
        <v>446</v>
      </c>
      <c r="O48" s="17">
        <v>0</v>
      </c>
      <c r="P48" s="17">
        <v>0</v>
      </c>
      <c r="Q48" s="17">
        <v>0.976796</v>
      </c>
      <c r="R48" s="17">
        <v>0.67372799999999999</v>
      </c>
      <c r="S48" s="17">
        <v>1.117664</v>
      </c>
      <c r="T48" s="17">
        <v>0.443936</v>
      </c>
      <c r="U48" s="17">
        <v>0.3972</v>
      </c>
      <c r="V48" s="17">
        <v>648.1</v>
      </c>
      <c r="W48" s="17">
        <v>2.5000000000000001E-5</v>
      </c>
      <c r="X48" s="17">
        <v>404</v>
      </c>
      <c r="Y48" s="17">
        <v>0</v>
      </c>
      <c r="Z48" s="17">
        <v>0</v>
      </c>
      <c r="AA48" s="17">
        <v>0.61107699999999998</v>
      </c>
      <c r="AB48" s="17">
        <v>0.19481200000000001</v>
      </c>
      <c r="AC48" s="17">
        <v>0.760212</v>
      </c>
      <c r="AD48" s="17">
        <v>0.25</v>
      </c>
      <c r="AE48" s="17">
        <v>1232.9000000000001</v>
      </c>
    </row>
    <row r="49" spans="1:31">
      <c r="A49" s="17">
        <v>36</v>
      </c>
      <c r="B49" s="19">
        <v>0.41116898148148145</v>
      </c>
      <c r="C49" s="17">
        <v>3.3</v>
      </c>
      <c r="D49" s="17">
        <v>113.5</v>
      </c>
      <c r="E49" s="17">
        <v>0.11065999999999999</v>
      </c>
      <c r="F49" s="17">
        <v>5.3550000000000004</v>
      </c>
      <c r="G49" s="17">
        <v>0.98423099999999997</v>
      </c>
      <c r="H49" s="17">
        <v>0.72430099999999997</v>
      </c>
      <c r="I49" s="17">
        <v>1.10127</v>
      </c>
      <c r="J49" s="17">
        <v>0.376969</v>
      </c>
      <c r="K49" s="17">
        <v>0.342304</v>
      </c>
      <c r="L49" s="17">
        <v>624.29999999999995</v>
      </c>
      <c r="M49" s="17">
        <v>0.13200999999999999</v>
      </c>
      <c r="N49" s="17">
        <v>461</v>
      </c>
      <c r="O49" s="17">
        <v>0</v>
      </c>
      <c r="P49" s="17">
        <v>0</v>
      </c>
      <c r="Q49" s="17">
        <v>0.98600600000000005</v>
      </c>
      <c r="R49" s="17">
        <v>0.67226699999999995</v>
      </c>
      <c r="S49" s="17">
        <v>1.1273519999999999</v>
      </c>
      <c r="T49" s="17">
        <v>0.45508399999999999</v>
      </c>
      <c r="U49" s="17">
        <v>0.40367599999999998</v>
      </c>
      <c r="V49" s="17">
        <v>680.9</v>
      </c>
      <c r="W49" s="17">
        <v>0.23138800000000001</v>
      </c>
      <c r="X49" s="17">
        <v>415</v>
      </c>
      <c r="Y49" s="17">
        <v>0</v>
      </c>
      <c r="Z49" s="17">
        <v>0</v>
      </c>
      <c r="AA49" s="17">
        <v>0.62104000000000004</v>
      </c>
      <c r="AB49" s="17">
        <v>0.16419800000000001</v>
      </c>
      <c r="AC49" s="17">
        <v>0.74699099999999996</v>
      </c>
      <c r="AD49" s="17">
        <v>0.25</v>
      </c>
      <c r="AE49" s="17">
        <v>1330.5</v>
      </c>
    </row>
    <row r="50" spans="1:31">
      <c r="A50" s="17">
        <v>37</v>
      </c>
      <c r="B50" s="19">
        <v>0.41122685185185182</v>
      </c>
      <c r="C50" s="17">
        <v>4.2</v>
      </c>
      <c r="D50" s="17">
        <v>103.8</v>
      </c>
      <c r="E50" s="17">
        <v>0.107018</v>
      </c>
      <c r="F50" s="17">
        <v>5.1790000000000003</v>
      </c>
      <c r="G50" s="17">
        <v>0.98485199999999995</v>
      </c>
      <c r="H50" s="17">
        <v>0.75056100000000003</v>
      </c>
      <c r="I50" s="17">
        <v>1.14798</v>
      </c>
      <c r="J50" s="17">
        <v>0.39741900000000002</v>
      </c>
      <c r="K50" s="17">
        <v>0.34619</v>
      </c>
      <c r="L50" s="17">
        <v>611.4</v>
      </c>
      <c r="M50" s="17">
        <v>7.6164999999999997E-2</v>
      </c>
      <c r="N50" s="17">
        <v>336</v>
      </c>
      <c r="O50" s="17">
        <v>0</v>
      </c>
      <c r="P50" s="17">
        <v>0</v>
      </c>
      <c r="Q50" s="17">
        <v>0.98454299999999995</v>
      </c>
      <c r="R50" s="17">
        <v>0.70658299999999996</v>
      </c>
      <c r="S50" s="17">
        <v>1.1995579999999999</v>
      </c>
      <c r="T50" s="17">
        <v>0.49297400000000002</v>
      </c>
      <c r="U50" s="17">
        <v>0.41096300000000002</v>
      </c>
      <c r="V50" s="17">
        <v>646.5</v>
      </c>
      <c r="W50" s="17">
        <v>9.5927999999999999E-2</v>
      </c>
      <c r="X50" s="17">
        <v>353</v>
      </c>
      <c r="Y50" s="17">
        <v>0</v>
      </c>
      <c r="Z50" s="17">
        <v>0</v>
      </c>
      <c r="AA50" s="17">
        <v>0.63225100000000001</v>
      </c>
      <c r="AB50" s="17">
        <v>0.113703</v>
      </c>
      <c r="AC50" s="17">
        <v>0.76263599999999998</v>
      </c>
      <c r="AD50" s="17">
        <v>0.25</v>
      </c>
      <c r="AE50" s="17">
        <v>1358.5</v>
      </c>
    </row>
    <row r="51" spans="1:31">
      <c r="A51" s="17">
        <v>38</v>
      </c>
      <c r="B51" s="19">
        <v>0.41128472222222223</v>
      </c>
      <c r="C51" s="17">
        <v>4.9000000000000004</v>
      </c>
      <c r="D51" s="17">
        <v>93.2</v>
      </c>
      <c r="E51" s="17">
        <v>0.10383299999999999</v>
      </c>
      <c r="F51" s="17">
        <v>5.024</v>
      </c>
      <c r="G51" s="17">
        <v>0.98258800000000002</v>
      </c>
      <c r="H51" s="17">
        <v>0.73089899999999997</v>
      </c>
      <c r="I51" s="17">
        <v>1.1355379999999999</v>
      </c>
      <c r="J51" s="17">
        <v>0.40463900000000003</v>
      </c>
      <c r="K51" s="17">
        <v>0.35634100000000002</v>
      </c>
      <c r="L51" s="17">
        <v>653</v>
      </c>
      <c r="M51" s="17">
        <v>5.9181999999999998E-2</v>
      </c>
      <c r="N51" s="17">
        <v>401</v>
      </c>
      <c r="O51" s="17">
        <v>0</v>
      </c>
      <c r="P51" s="17">
        <v>0</v>
      </c>
      <c r="Q51" s="17">
        <v>0.98704099999999995</v>
      </c>
      <c r="R51" s="17">
        <v>0.67989999999999995</v>
      </c>
      <c r="S51" s="17">
        <v>1.1772199999999999</v>
      </c>
      <c r="T51" s="17">
        <v>0.49731900000000001</v>
      </c>
      <c r="U51" s="17">
        <v>0.42245199999999999</v>
      </c>
      <c r="V51" s="17">
        <v>701.6</v>
      </c>
      <c r="W51" s="17">
        <v>7.0930999999999994E-2</v>
      </c>
      <c r="X51" s="17">
        <v>392</v>
      </c>
      <c r="Y51" s="17">
        <v>0</v>
      </c>
      <c r="Z51" s="17">
        <v>0</v>
      </c>
      <c r="AA51" s="17">
        <v>0.64992700000000003</v>
      </c>
      <c r="AB51" s="17">
        <v>0.12808700000000001</v>
      </c>
      <c r="AC51" s="17">
        <v>0.74360099999999996</v>
      </c>
      <c r="AD51" s="17">
        <v>0.25</v>
      </c>
      <c r="AE51" s="17">
        <v>1272</v>
      </c>
    </row>
    <row r="52" spans="1:31">
      <c r="A52" s="17">
        <v>39</v>
      </c>
      <c r="B52" s="19">
        <v>0.41133101851851855</v>
      </c>
      <c r="C52" s="17">
        <v>6.2</v>
      </c>
      <c r="D52" s="17">
        <v>82.7</v>
      </c>
      <c r="E52" s="17">
        <v>8.6383000000000001E-2</v>
      </c>
      <c r="F52" s="17">
        <v>4.18</v>
      </c>
      <c r="G52" s="17">
        <v>0.98825099999999999</v>
      </c>
      <c r="H52" s="17">
        <v>0.74373299999999998</v>
      </c>
      <c r="I52" s="17">
        <v>1.1728149999999999</v>
      </c>
      <c r="J52" s="17">
        <v>0.42908200000000002</v>
      </c>
      <c r="K52" s="17">
        <v>0.36585600000000001</v>
      </c>
      <c r="L52" s="17">
        <v>606.9</v>
      </c>
      <c r="M52" s="17">
        <v>1.3553000000000001E-2</v>
      </c>
      <c r="N52" s="17">
        <v>422</v>
      </c>
      <c r="O52" s="17">
        <v>0</v>
      </c>
      <c r="P52" s="17">
        <v>0</v>
      </c>
      <c r="Q52" s="17">
        <v>0.98915500000000001</v>
      </c>
      <c r="R52" s="17">
        <v>0.71011199999999997</v>
      </c>
      <c r="S52" s="17">
        <v>1.2224680000000001</v>
      </c>
      <c r="T52" s="17">
        <v>0.51235600000000003</v>
      </c>
      <c r="U52" s="17">
        <v>0.41911599999999999</v>
      </c>
      <c r="V52" s="17">
        <v>647.6</v>
      </c>
      <c r="W52" s="17">
        <v>3.3436E-2</v>
      </c>
      <c r="X52" s="17">
        <v>384</v>
      </c>
      <c r="Y52" s="17">
        <v>0</v>
      </c>
      <c r="Z52" s="17">
        <v>0</v>
      </c>
      <c r="AA52" s="17">
        <v>0.64479299999999995</v>
      </c>
      <c r="AB52" s="17">
        <v>0.112983</v>
      </c>
      <c r="AC52" s="17">
        <v>0.76800000000000002</v>
      </c>
      <c r="AD52" s="17">
        <v>0.25</v>
      </c>
      <c r="AE52" s="17">
        <v>1368.5</v>
      </c>
    </row>
    <row r="53" spans="1:31">
      <c r="A53" s="17">
        <v>40</v>
      </c>
      <c r="B53" s="19">
        <v>0.41138888888888886</v>
      </c>
      <c r="C53" s="17">
        <v>7.5</v>
      </c>
      <c r="D53" s="17">
        <v>70.400000000000006</v>
      </c>
      <c r="E53" s="17">
        <v>8.2738999999999993E-2</v>
      </c>
      <c r="F53" s="17">
        <v>4.0039999999999996</v>
      </c>
      <c r="G53" s="17">
        <v>0.98898399999999997</v>
      </c>
      <c r="H53" s="17">
        <v>0.73478600000000005</v>
      </c>
      <c r="I53" s="17">
        <v>1.1612579999999999</v>
      </c>
      <c r="J53" s="17">
        <v>0.42647200000000002</v>
      </c>
      <c r="K53" s="17">
        <v>0.36725000000000002</v>
      </c>
      <c r="L53" s="17">
        <v>701.5</v>
      </c>
      <c r="M53" s="17">
        <v>0.207454</v>
      </c>
      <c r="N53" s="17">
        <v>379</v>
      </c>
      <c r="O53" s="17">
        <v>0</v>
      </c>
      <c r="P53" s="17">
        <v>0</v>
      </c>
      <c r="Q53" s="17">
        <v>0.98891200000000001</v>
      </c>
      <c r="R53" s="17">
        <v>0.71368900000000002</v>
      </c>
      <c r="S53" s="17">
        <v>1.1949879999999999</v>
      </c>
      <c r="T53" s="17">
        <v>0.48129899999999998</v>
      </c>
      <c r="U53" s="17">
        <v>0.40276400000000001</v>
      </c>
      <c r="V53" s="17">
        <v>666.4</v>
      </c>
      <c r="W53" s="17">
        <v>0.114467</v>
      </c>
      <c r="X53" s="17">
        <v>511</v>
      </c>
      <c r="Y53" s="17">
        <v>0</v>
      </c>
      <c r="Z53" s="17">
        <v>0</v>
      </c>
      <c r="AA53" s="17">
        <v>0.61963800000000002</v>
      </c>
      <c r="AB53" s="17">
        <v>0.101204</v>
      </c>
      <c r="AC53" s="17">
        <v>0.76239900000000005</v>
      </c>
      <c r="AD53" s="17">
        <v>0.25</v>
      </c>
      <c r="AE53" s="17">
        <v>1184</v>
      </c>
    </row>
    <row r="54" spans="1:31">
      <c r="A54" s="17">
        <v>41</v>
      </c>
      <c r="B54" s="19">
        <v>0.41144675925925928</v>
      </c>
      <c r="C54" s="17">
        <v>7.8</v>
      </c>
      <c r="D54" s="17">
        <v>70.400000000000006</v>
      </c>
      <c r="E54" s="17">
        <v>8.2581000000000002E-2</v>
      </c>
      <c r="F54" s="17">
        <v>3.996</v>
      </c>
      <c r="G54" s="17">
        <v>0.98716899999999996</v>
      </c>
      <c r="H54" s="17">
        <v>0.74458800000000003</v>
      </c>
      <c r="I54" s="17">
        <v>1.191298</v>
      </c>
      <c r="J54" s="17">
        <v>0.44671</v>
      </c>
      <c r="K54" s="17">
        <v>0.37497799999999998</v>
      </c>
      <c r="L54" s="17">
        <v>668.3</v>
      </c>
      <c r="M54" s="17">
        <v>6.9167000000000006E-2</v>
      </c>
      <c r="N54" s="17">
        <v>361</v>
      </c>
      <c r="O54" s="17">
        <v>0</v>
      </c>
      <c r="P54" s="17">
        <v>0</v>
      </c>
      <c r="Q54" s="17">
        <v>0.98532200000000003</v>
      </c>
      <c r="R54" s="17">
        <v>0.71533800000000003</v>
      </c>
      <c r="S54" s="17">
        <v>1.2290749999999999</v>
      </c>
      <c r="T54" s="17">
        <v>0.513737</v>
      </c>
      <c r="U54" s="17">
        <v>0.417987</v>
      </c>
      <c r="V54" s="17">
        <v>651.1</v>
      </c>
      <c r="W54" s="17">
        <v>0.145367</v>
      </c>
      <c r="X54" s="17">
        <v>327</v>
      </c>
      <c r="Y54" s="17">
        <v>0</v>
      </c>
      <c r="Z54" s="17">
        <v>0</v>
      </c>
      <c r="AA54" s="17">
        <v>0.64305699999999999</v>
      </c>
      <c r="AB54" s="17">
        <v>9.2686099999999993E-2</v>
      </c>
      <c r="AC54" s="17">
        <v>0.76295400000000002</v>
      </c>
      <c r="AD54" s="17">
        <v>0.25</v>
      </c>
      <c r="AE54" s="17">
        <v>1242.8</v>
      </c>
    </row>
    <row r="55" spans="1:31">
      <c r="A55" s="17">
        <v>42</v>
      </c>
      <c r="B55" s="19">
        <v>0.41150462962962964</v>
      </c>
      <c r="C55" s="17">
        <v>8.6</v>
      </c>
      <c r="D55" s="17">
        <v>65.099999999999994</v>
      </c>
      <c r="E55" s="17">
        <v>7.3235999999999996E-2</v>
      </c>
      <c r="F55" s="17">
        <v>3.544</v>
      </c>
      <c r="G55" s="17">
        <v>0.99183399999999999</v>
      </c>
      <c r="H55" s="17">
        <v>0.75788299999999997</v>
      </c>
      <c r="I55" s="17">
        <v>1.236696</v>
      </c>
      <c r="J55" s="17">
        <v>0.47881299999999999</v>
      </c>
      <c r="K55" s="17">
        <v>0.38717099999999999</v>
      </c>
      <c r="L55" s="17">
        <v>627.1</v>
      </c>
      <c r="M55" s="17">
        <v>7.2460999999999998E-2</v>
      </c>
      <c r="N55" s="17">
        <v>399</v>
      </c>
      <c r="O55" s="17">
        <v>0</v>
      </c>
      <c r="P55" s="17">
        <v>0</v>
      </c>
      <c r="Q55" s="17">
        <v>0.99208200000000002</v>
      </c>
      <c r="R55" s="17">
        <v>0.71854700000000005</v>
      </c>
      <c r="S55" s="17">
        <v>1.2506759999999999</v>
      </c>
      <c r="T55" s="17">
        <v>0.53212899999999996</v>
      </c>
      <c r="U55" s="17">
        <v>0.42547299999999999</v>
      </c>
      <c r="V55" s="17">
        <v>608.1</v>
      </c>
      <c r="W55" s="17">
        <v>0.12210600000000001</v>
      </c>
      <c r="X55" s="17">
        <v>389</v>
      </c>
      <c r="Y55" s="17">
        <v>0</v>
      </c>
      <c r="Z55" s="17">
        <v>0</v>
      </c>
      <c r="AA55" s="17">
        <v>0.65457399999999999</v>
      </c>
      <c r="AB55" s="17">
        <v>8.92236E-2</v>
      </c>
      <c r="AC55" s="17">
        <v>0.76602599999999998</v>
      </c>
      <c r="AD55" s="17">
        <v>0.25</v>
      </c>
      <c r="AE55" s="17">
        <v>1324.5</v>
      </c>
    </row>
    <row r="56" spans="1:31">
      <c r="A56" s="17">
        <v>43</v>
      </c>
      <c r="B56" s="19">
        <v>0.41155092592592596</v>
      </c>
      <c r="C56" s="17">
        <v>10.4</v>
      </c>
      <c r="D56" s="17">
        <v>56.3</v>
      </c>
      <c r="E56" s="17">
        <v>6.7154000000000005E-2</v>
      </c>
      <c r="F56" s="17">
        <v>3.25</v>
      </c>
      <c r="G56" s="17">
        <v>0.98650300000000002</v>
      </c>
      <c r="H56" s="17">
        <v>0.75594799999999995</v>
      </c>
      <c r="I56" s="17">
        <v>1.241004</v>
      </c>
      <c r="J56" s="17">
        <v>0.48505599999999999</v>
      </c>
      <c r="K56" s="17">
        <v>0.39085799999999998</v>
      </c>
      <c r="L56" s="17">
        <v>648.9</v>
      </c>
      <c r="M56" s="17">
        <v>1.259E-2</v>
      </c>
      <c r="N56" s="17">
        <v>397</v>
      </c>
      <c r="O56" s="17">
        <v>0</v>
      </c>
      <c r="P56" s="17">
        <v>0</v>
      </c>
      <c r="Q56" s="17">
        <v>0.99440799999999996</v>
      </c>
      <c r="R56" s="17">
        <v>0.71677500000000005</v>
      </c>
      <c r="S56" s="17">
        <v>1.2612289999999999</v>
      </c>
      <c r="T56" s="17">
        <v>0.54445399999999999</v>
      </c>
      <c r="U56" s="17">
        <v>0.43168499999999999</v>
      </c>
      <c r="V56" s="17">
        <v>660.8</v>
      </c>
      <c r="W56" s="17">
        <v>8.7537000000000004E-2</v>
      </c>
      <c r="X56" s="17">
        <v>386</v>
      </c>
      <c r="Y56" s="17">
        <v>0</v>
      </c>
      <c r="Z56" s="17">
        <v>0</v>
      </c>
      <c r="AA56" s="17">
        <v>0.66413100000000003</v>
      </c>
      <c r="AB56" s="17">
        <v>8.0298800000000004E-2</v>
      </c>
      <c r="AC56" s="17">
        <v>0.760494</v>
      </c>
      <c r="AD56" s="17">
        <v>0.25</v>
      </c>
      <c r="AE56" s="17">
        <v>1279.9000000000001</v>
      </c>
    </row>
    <row r="57" spans="1:31">
      <c r="A57" s="17">
        <v>44</v>
      </c>
      <c r="B57" s="19">
        <v>0.41160879629629626</v>
      </c>
      <c r="C57" s="17">
        <v>10.7</v>
      </c>
      <c r="D57" s="17">
        <v>52.8</v>
      </c>
      <c r="E57" s="17">
        <v>6.2621999999999997E-2</v>
      </c>
      <c r="F57" s="17">
        <v>3.03</v>
      </c>
      <c r="G57" s="17">
        <v>0.99027100000000001</v>
      </c>
      <c r="H57" s="17">
        <v>0.74960599999999999</v>
      </c>
      <c r="I57" s="17">
        <v>1.2272339999999999</v>
      </c>
      <c r="J57" s="17">
        <v>0.477628</v>
      </c>
      <c r="K57" s="17">
        <v>0.38919100000000001</v>
      </c>
      <c r="L57" s="17">
        <v>654.5</v>
      </c>
      <c r="M57" s="17">
        <v>7.1374000000000007E-2</v>
      </c>
      <c r="N57" s="17">
        <v>462</v>
      </c>
      <c r="O57" s="17">
        <v>0</v>
      </c>
      <c r="P57" s="17">
        <v>0</v>
      </c>
      <c r="Q57" s="17">
        <v>0.98603399999999997</v>
      </c>
      <c r="R57" s="17">
        <v>0.73670199999999997</v>
      </c>
      <c r="S57" s="17">
        <v>1.2904880000000001</v>
      </c>
      <c r="T57" s="17">
        <v>0.553786</v>
      </c>
      <c r="U57" s="17">
        <v>0.42912899999999998</v>
      </c>
      <c r="V57" s="17">
        <v>596.4</v>
      </c>
      <c r="W57" s="17">
        <v>7.46E-2</v>
      </c>
      <c r="X57" s="17">
        <v>332</v>
      </c>
      <c r="Y57" s="17">
        <v>0</v>
      </c>
      <c r="Z57" s="17">
        <v>0</v>
      </c>
      <c r="AA57" s="17">
        <v>0.66019899999999998</v>
      </c>
      <c r="AB57" s="17">
        <v>8.7654300000000004E-2</v>
      </c>
      <c r="AC57" s="17">
        <v>0.78524400000000005</v>
      </c>
      <c r="AD57" s="17">
        <v>0.25</v>
      </c>
      <c r="AE57" s="17">
        <v>1268.9000000000001</v>
      </c>
    </row>
    <row r="58" spans="1:31">
      <c r="A58" s="17">
        <v>45</v>
      </c>
      <c r="B58" s="19">
        <v>0.41166666666666668</v>
      </c>
      <c r="C58" s="17">
        <v>11.5</v>
      </c>
      <c r="D58" s="17">
        <v>51</v>
      </c>
      <c r="E58" s="17">
        <v>5.6153000000000002E-2</v>
      </c>
      <c r="F58" s="17">
        <v>2.7170000000000001</v>
      </c>
      <c r="G58" s="17">
        <v>0.99033700000000002</v>
      </c>
      <c r="H58" s="17">
        <v>0.75910999999999995</v>
      </c>
      <c r="I58" s="17">
        <v>1.2465809999999999</v>
      </c>
      <c r="J58" s="17">
        <v>0.48747099999999999</v>
      </c>
      <c r="K58" s="17">
        <v>0.391046</v>
      </c>
      <c r="L58" s="17">
        <v>606.20000000000005</v>
      </c>
      <c r="M58" s="17">
        <v>6.4570000000000002E-2</v>
      </c>
      <c r="N58" s="17">
        <v>468</v>
      </c>
      <c r="O58" s="17">
        <v>0</v>
      </c>
      <c r="P58" s="17">
        <v>0</v>
      </c>
      <c r="Q58" s="17">
        <v>0.98923700000000003</v>
      </c>
      <c r="R58" s="17">
        <v>0.72396000000000005</v>
      </c>
      <c r="S58" s="17">
        <v>1.262022</v>
      </c>
      <c r="T58" s="17">
        <v>0.53806100000000001</v>
      </c>
      <c r="U58" s="17">
        <v>0.42634899999999998</v>
      </c>
      <c r="V58" s="17">
        <v>627.9</v>
      </c>
      <c r="W58" s="17">
        <v>6.8529999999999994E-2</v>
      </c>
      <c r="X58" s="17">
        <v>316</v>
      </c>
      <c r="Y58" s="17">
        <v>0</v>
      </c>
      <c r="Z58" s="17">
        <v>0</v>
      </c>
      <c r="AA58" s="17">
        <v>0.65592099999999998</v>
      </c>
      <c r="AB58" s="17">
        <v>8.0213199999999998E-2</v>
      </c>
      <c r="AC58" s="17">
        <v>0.76712000000000002</v>
      </c>
      <c r="AD58" s="17">
        <v>0.25</v>
      </c>
      <c r="AE58" s="17">
        <v>1370.2</v>
      </c>
    </row>
    <row r="59" spans="1:31">
      <c r="A59" s="17">
        <v>46</v>
      </c>
      <c r="B59" s="19">
        <v>0.41172453703703704</v>
      </c>
      <c r="C59" s="17">
        <v>12.7</v>
      </c>
      <c r="D59" s="17">
        <v>44</v>
      </c>
      <c r="E59" s="17">
        <v>5.6856999999999998E-2</v>
      </c>
      <c r="F59" s="17">
        <v>2.7509999999999999</v>
      </c>
      <c r="G59" s="17">
        <v>0.99090800000000001</v>
      </c>
      <c r="H59" s="17">
        <v>0.72792100000000004</v>
      </c>
      <c r="I59" s="17">
        <v>1.2172190000000001</v>
      </c>
      <c r="J59" s="17">
        <v>0.48929800000000001</v>
      </c>
      <c r="K59" s="17">
        <v>0.40198</v>
      </c>
      <c r="L59" s="17">
        <v>649.5</v>
      </c>
      <c r="M59" s="17">
        <v>0.14164099999999999</v>
      </c>
      <c r="N59" s="17">
        <v>320</v>
      </c>
      <c r="O59" s="17">
        <v>0</v>
      </c>
      <c r="P59" s="17">
        <v>0</v>
      </c>
      <c r="Q59" s="17">
        <v>0.99125600000000003</v>
      </c>
      <c r="R59" s="17">
        <v>0.68852500000000005</v>
      </c>
      <c r="S59" s="17">
        <v>1.2599689999999999</v>
      </c>
      <c r="T59" s="17">
        <v>0.57144499999999998</v>
      </c>
      <c r="U59" s="17">
        <v>0.45353900000000003</v>
      </c>
      <c r="V59" s="17">
        <v>609.4</v>
      </c>
      <c r="W59" s="17">
        <v>2.0999999999999999E-5</v>
      </c>
      <c r="X59" s="17">
        <v>413</v>
      </c>
      <c r="Y59" s="17">
        <v>0</v>
      </c>
      <c r="Z59" s="17">
        <v>0</v>
      </c>
      <c r="AA59" s="17">
        <v>0.69775200000000004</v>
      </c>
      <c r="AB59" s="17">
        <v>5.2153900000000003E-2</v>
      </c>
      <c r="AC59" s="17">
        <v>0.71832799999999997</v>
      </c>
      <c r="AD59" s="17">
        <v>0.25</v>
      </c>
      <c r="AE59" s="17">
        <v>1278.8</v>
      </c>
    </row>
    <row r="60" spans="1:31">
      <c r="A60" s="17">
        <v>47</v>
      </c>
      <c r="B60" s="19">
        <v>0.41177083333333336</v>
      </c>
      <c r="C60" s="17">
        <v>13.1</v>
      </c>
      <c r="D60" s="17">
        <v>44</v>
      </c>
      <c r="E60" s="17">
        <v>5.4059000000000003E-2</v>
      </c>
      <c r="F60" s="17">
        <v>2.6160000000000001</v>
      </c>
      <c r="G60" s="17">
        <v>0.98843300000000001</v>
      </c>
      <c r="H60" s="17">
        <v>0.76897800000000005</v>
      </c>
      <c r="I60" s="17">
        <v>1.255809</v>
      </c>
      <c r="J60" s="17">
        <v>0.48683100000000001</v>
      </c>
      <c r="K60" s="17">
        <v>0.38766299999999998</v>
      </c>
      <c r="L60" s="17">
        <v>636.4</v>
      </c>
      <c r="M60" s="17">
        <v>0.233816</v>
      </c>
      <c r="N60" s="17">
        <v>351</v>
      </c>
      <c r="O60" s="17">
        <v>0</v>
      </c>
      <c r="P60" s="17">
        <v>0</v>
      </c>
      <c r="Q60" s="17">
        <v>0.99228400000000005</v>
      </c>
      <c r="R60" s="17">
        <v>0.71546900000000002</v>
      </c>
      <c r="S60" s="17">
        <v>1.281744</v>
      </c>
      <c r="T60" s="17">
        <v>0.56627499999999997</v>
      </c>
      <c r="U60" s="17">
        <v>0.44180000000000003</v>
      </c>
      <c r="V60" s="17">
        <v>623.70000000000005</v>
      </c>
      <c r="W60" s="17">
        <v>6.9666000000000006E-2</v>
      </c>
      <c r="X60" s="17">
        <v>355</v>
      </c>
      <c r="Y60" s="17">
        <v>0</v>
      </c>
      <c r="Z60" s="17">
        <v>0</v>
      </c>
      <c r="AA60" s="17">
        <v>0.67969299999999999</v>
      </c>
      <c r="AB60" s="17">
        <v>5.58028E-2</v>
      </c>
      <c r="AC60" s="17">
        <v>0.74706899999999998</v>
      </c>
      <c r="AD60" s="17">
        <v>0.25</v>
      </c>
      <c r="AE60" s="17">
        <v>1305.0999999999999</v>
      </c>
    </row>
    <row r="61" spans="1:31">
      <c r="A61" s="17">
        <v>48</v>
      </c>
      <c r="B61" s="19">
        <v>0.41182870370370367</v>
      </c>
      <c r="C61" s="17">
        <v>14.4</v>
      </c>
      <c r="D61" s="17">
        <v>39.6</v>
      </c>
      <c r="E61" s="17">
        <v>5.1722999999999998E-2</v>
      </c>
      <c r="F61" s="17">
        <v>2.5030000000000001</v>
      </c>
      <c r="G61" s="17">
        <v>0.99060400000000004</v>
      </c>
      <c r="H61" s="17">
        <v>0.77908100000000002</v>
      </c>
      <c r="I61" s="17">
        <v>1.3269679999999999</v>
      </c>
      <c r="J61" s="17">
        <v>0.54788700000000001</v>
      </c>
      <c r="K61" s="17">
        <v>0.412887</v>
      </c>
      <c r="L61" s="17">
        <v>672.4</v>
      </c>
      <c r="M61" s="17">
        <v>8.5355E-2</v>
      </c>
      <c r="N61" s="17">
        <v>343</v>
      </c>
      <c r="O61" s="17">
        <v>0</v>
      </c>
      <c r="P61" s="17">
        <v>0</v>
      </c>
      <c r="Q61" s="17">
        <v>0.99084499999999998</v>
      </c>
      <c r="R61" s="17">
        <v>0.72265500000000005</v>
      </c>
      <c r="S61" s="17">
        <v>1.29697</v>
      </c>
      <c r="T61" s="17">
        <v>0.57431600000000005</v>
      </c>
      <c r="U61" s="17">
        <v>0.44281300000000001</v>
      </c>
      <c r="V61" s="17">
        <v>629.9</v>
      </c>
      <c r="W61" s="17">
        <v>3.7929999999999998E-2</v>
      </c>
      <c r="X61" s="17">
        <v>394</v>
      </c>
      <c r="Y61" s="17">
        <v>0</v>
      </c>
      <c r="Z61" s="17">
        <v>0</v>
      </c>
      <c r="AA61" s="17">
        <v>0.68125100000000005</v>
      </c>
      <c r="AB61" s="17">
        <v>5.21094E-2</v>
      </c>
      <c r="AC61" s="17">
        <v>0.75258199999999997</v>
      </c>
      <c r="AD61" s="17">
        <v>0.25</v>
      </c>
      <c r="AE61" s="17">
        <v>1235.3</v>
      </c>
    </row>
    <row r="62" spans="1:31">
      <c r="A62" s="17">
        <v>49</v>
      </c>
      <c r="B62" s="19">
        <v>0.41188657407407409</v>
      </c>
      <c r="C62" s="17">
        <v>15.7</v>
      </c>
      <c r="D62" s="17">
        <v>35.200000000000003</v>
      </c>
      <c r="E62" s="17">
        <v>4.6533999999999999E-2</v>
      </c>
      <c r="F62" s="17">
        <v>2.2519999999999998</v>
      </c>
      <c r="G62" s="17">
        <v>0.99438599999999999</v>
      </c>
      <c r="H62" s="17">
        <v>0.76024899999999995</v>
      </c>
      <c r="I62" s="17">
        <v>1.304047</v>
      </c>
      <c r="J62" s="17">
        <v>0.54379900000000003</v>
      </c>
      <c r="K62" s="17">
        <v>0.41700799999999999</v>
      </c>
      <c r="L62" s="17">
        <v>684.5</v>
      </c>
      <c r="M62" s="17">
        <v>0.166135</v>
      </c>
      <c r="N62" s="17">
        <v>355</v>
      </c>
      <c r="O62" s="17">
        <v>0</v>
      </c>
      <c r="P62" s="17">
        <v>0</v>
      </c>
      <c r="Q62" s="17">
        <v>0.98895200000000005</v>
      </c>
      <c r="R62" s="17">
        <v>0.73717299999999997</v>
      </c>
      <c r="S62" s="17">
        <v>1.313599</v>
      </c>
      <c r="T62" s="17">
        <v>0.57642599999999999</v>
      </c>
      <c r="U62" s="17">
        <v>0.43881399999999998</v>
      </c>
      <c r="V62" s="17">
        <v>655</v>
      </c>
      <c r="W62" s="17">
        <v>0.167985</v>
      </c>
      <c r="X62" s="17">
        <v>323</v>
      </c>
      <c r="Y62" s="17">
        <v>0</v>
      </c>
      <c r="Z62" s="17">
        <v>0</v>
      </c>
      <c r="AA62" s="17">
        <v>0.675099</v>
      </c>
      <c r="AB62" s="17">
        <v>4.8965500000000002E-2</v>
      </c>
      <c r="AC62" s="17">
        <v>0.76539800000000002</v>
      </c>
      <c r="AD62" s="17">
        <v>0.25</v>
      </c>
      <c r="AE62" s="17">
        <v>1213.5</v>
      </c>
    </row>
    <row r="63" spans="1:31">
      <c r="A63" s="17">
        <v>50</v>
      </c>
      <c r="B63" s="19">
        <v>0.41193287037037035</v>
      </c>
      <c r="C63" s="17">
        <v>16.2</v>
      </c>
      <c r="D63" s="17">
        <v>35.200000000000003</v>
      </c>
      <c r="E63" s="17">
        <v>4.7453000000000002E-2</v>
      </c>
      <c r="F63" s="17">
        <v>2.2959999999999998</v>
      </c>
      <c r="G63" s="17">
        <v>0.99435399999999996</v>
      </c>
      <c r="H63" s="17">
        <v>0.82869300000000001</v>
      </c>
      <c r="I63" s="17">
        <v>1.401254</v>
      </c>
      <c r="J63" s="17">
        <v>0.57256200000000002</v>
      </c>
      <c r="K63" s="17">
        <v>0.40860600000000002</v>
      </c>
      <c r="L63" s="17">
        <v>677.9</v>
      </c>
      <c r="M63" s="17">
        <v>0.21523900000000001</v>
      </c>
      <c r="N63" s="17">
        <v>302</v>
      </c>
      <c r="O63" s="17">
        <v>0</v>
      </c>
      <c r="P63" s="17">
        <v>0</v>
      </c>
      <c r="Q63" s="17">
        <v>0.98964700000000005</v>
      </c>
      <c r="R63" s="17">
        <v>0.75909400000000005</v>
      </c>
      <c r="S63" s="17">
        <v>1.375964</v>
      </c>
      <c r="T63" s="17">
        <v>0.616869</v>
      </c>
      <c r="U63" s="17">
        <v>0.44831799999999999</v>
      </c>
      <c r="V63" s="17">
        <v>642.70000000000005</v>
      </c>
      <c r="W63" s="17">
        <v>7.9644999999999994E-2</v>
      </c>
      <c r="X63" s="17">
        <v>389</v>
      </c>
      <c r="Y63" s="17">
        <v>0</v>
      </c>
      <c r="Z63" s="17">
        <v>0</v>
      </c>
      <c r="AA63" s="17">
        <v>0.68972</v>
      </c>
      <c r="AB63" s="17">
        <v>4.1608600000000003E-2</v>
      </c>
      <c r="AC63" s="17">
        <v>0.78476199999999996</v>
      </c>
      <c r="AD63" s="17">
        <v>0.25</v>
      </c>
      <c r="AE63" s="17">
        <v>1225.0999999999999</v>
      </c>
    </row>
    <row r="64" spans="1:31">
      <c r="A64" s="17">
        <v>51</v>
      </c>
      <c r="B64" s="19">
        <v>0.41199074074074077</v>
      </c>
      <c r="C64" s="17">
        <v>17.3</v>
      </c>
      <c r="D64" s="17">
        <v>32.5</v>
      </c>
      <c r="E64" s="17">
        <v>4.6074999999999998E-2</v>
      </c>
      <c r="F64" s="17">
        <v>2.23</v>
      </c>
      <c r="G64" s="17">
        <v>0.99431700000000001</v>
      </c>
      <c r="H64" s="17">
        <v>0.82053799999999999</v>
      </c>
      <c r="I64" s="17">
        <v>1.394506</v>
      </c>
      <c r="J64" s="17">
        <v>0.57396800000000003</v>
      </c>
      <c r="K64" s="17">
        <v>0.41159299999999999</v>
      </c>
      <c r="L64" s="17">
        <v>697.6</v>
      </c>
      <c r="M64" s="17">
        <v>0.29318499999999997</v>
      </c>
      <c r="N64" s="17">
        <v>358</v>
      </c>
      <c r="O64" s="17">
        <v>0</v>
      </c>
      <c r="P64" s="17">
        <v>0</v>
      </c>
      <c r="Q64" s="17">
        <v>0.99112299999999998</v>
      </c>
      <c r="R64" s="17">
        <v>0.76256500000000005</v>
      </c>
      <c r="S64" s="17">
        <v>1.411422</v>
      </c>
      <c r="T64" s="17">
        <v>0.64885700000000002</v>
      </c>
      <c r="U64" s="17">
        <v>0.45971899999999999</v>
      </c>
      <c r="V64" s="17">
        <v>666.5</v>
      </c>
      <c r="W64" s="17">
        <v>4.3513000000000003E-2</v>
      </c>
      <c r="X64" s="17">
        <v>293</v>
      </c>
      <c r="Y64" s="17">
        <v>0</v>
      </c>
      <c r="Z64" s="17">
        <v>0</v>
      </c>
      <c r="AA64" s="17">
        <v>0.70726</v>
      </c>
      <c r="AB64" s="17">
        <v>4.6605800000000003E-2</v>
      </c>
      <c r="AC64" s="17">
        <v>0.79280499999999998</v>
      </c>
      <c r="AD64" s="17">
        <v>0.25</v>
      </c>
      <c r="AE64" s="17">
        <v>1190.5999999999999</v>
      </c>
    </row>
    <row r="65" spans="1:31">
      <c r="A65" s="17">
        <v>52</v>
      </c>
      <c r="B65" s="19">
        <v>0.41204861111111107</v>
      </c>
      <c r="C65" s="17">
        <v>18</v>
      </c>
      <c r="D65" s="17">
        <v>31.7</v>
      </c>
      <c r="E65" s="17">
        <v>4.0371999999999998E-2</v>
      </c>
      <c r="F65" s="17">
        <v>1.954</v>
      </c>
      <c r="G65" s="17">
        <v>0.99315500000000001</v>
      </c>
      <c r="H65" s="17">
        <v>0.85977499999999996</v>
      </c>
      <c r="I65" s="17">
        <v>1.4711460000000001</v>
      </c>
      <c r="J65" s="17">
        <v>0.611371</v>
      </c>
      <c r="K65" s="17">
        <v>0.41557500000000003</v>
      </c>
      <c r="L65" s="17">
        <v>635.6</v>
      </c>
      <c r="M65" s="17">
        <v>0.14164099999999999</v>
      </c>
      <c r="N65" s="17">
        <v>308</v>
      </c>
      <c r="O65" s="17">
        <v>0</v>
      </c>
      <c r="P65" s="17">
        <v>0</v>
      </c>
      <c r="Q65" s="17">
        <v>0.99312500000000004</v>
      </c>
      <c r="R65" s="17">
        <v>0.80313000000000001</v>
      </c>
      <c r="S65" s="17">
        <v>1.4585269999999999</v>
      </c>
      <c r="T65" s="17">
        <v>0.65539700000000001</v>
      </c>
      <c r="U65" s="17">
        <v>0.449355</v>
      </c>
      <c r="V65" s="17">
        <v>676.2</v>
      </c>
      <c r="W65" s="17">
        <v>0.13972699999999999</v>
      </c>
      <c r="X65" s="17">
        <v>385</v>
      </c>
      <c r="Y65" s="17">
        <v>0</v>
      </c>
      <c r="Z65" s="17">
        <v>0</v>
      </c>
      <c r="AA65" s="17">
        <v>0.69131600000000004</v>
      </c>
      <c r="AB65" s="17">
        <v>3.5983500000000002E-2</v>
      </c>
      <c r="AC65" s="17">
        <v>0.82671300000000003</v>
      </c>
      <c r="AD65" s="17">
        <v>0.25</v>
      </c>
      <c r="AE65" s="17">
        <v>1306.7</v>
      </c>
    </row>
    <row r="66" spans="1:31">
      <c r="A66" s="17">
        <v>53</v>
      </c>
      <c r="B66" s="19">
        <v>0.4120949074074074</v>
      </c>
      <c r="C66" s="17">
        <v>19.100000000000001</v>
      </c>
      <c r="D66" s="17">
        <v>29.9</v>
      </c>
      <c r="E66" s="17">
        <v>4.027E-2</v>
      </c>
      <c r="F66" s="17">
        <v>1.9490000000000001</v>
      </c>
      <c r="G66" s="17">
        <v>0.99327699999999997</v>
      </c>
      <c r="H66" s="17">
        <v>0.87396600000000002</v>
      </c>
      <c r="I66" s="17">
        <v>1.5001899999999999</v>
      </c>
      <c r="J66" s="17">
        <v>0.62622500000000003</v>
      </c>
      <c r="K66" s="17">
        <v>0.41743000000000002</v>
      </c>
      <c r="L66" s="17">
        <v>679.7</v>
      </c>
      <c r="M66" s="17">
        <v>0.22884399999999999</v>
      </c>
      <c r="N66" s="17">
        <v>396</v>
      </c>
      <c r="O66" s="17">
        <v>0</v>
      </c>
      <c r="P66" s="17">
        <v>0</v>
      </c>
      <c r="Q66" s="17">
        <v>0.98618899999999998</v>
      </c>
      <c r="R66" s="17">
        <v>0.82681199999999999</v>
      </c>
      <c r="S66" s="17">
        <v>1.4994190000000001</v>
      </c>
      <c r="T66" s="17">
        <v>0.67260699999999995</v>
      </c>
      <c r="U66" s="17">
        <v>0.44857799999999998</v>
      </c>
      <c r="V66" s="17">
        <v>662</v>
      </c>
      <c r="W66" s="17">
        <v>0.209041</v>
      </c>
      <c r="X66" s="17">
        <v>378</v>
      </c>
      <c r="Y66" s="17">
        <v>0</v>
      </c>
      <c r="Z66" s="17">
        <v>0</v>
      </c>
      <c r="AA66" s="17">
        <v>0.69011999999999996</v>
      </c>
      <c r="AB66" s="17">
        <v>4.6178299999999999E-2</v>
      </c>
      <c r="AC66" s="17">
        <v>0.85787199999999997</v>
      </c>
      <c r="AD66" s="17">
        <v>0.25</v>
      </c>
      <c r="AE66" s="17">
        <v>1222</v>
      </c>
    </row>
    <row r="67" spans="1:31">
      <c r="A67" s="17">
        <v>54</v>
      </c>
      <c r="B67" s="19">
        <v>0.41215277777777781</v>
      </c>
      <c r="C67" s="17">
        <v>19.7</v>
      </c>
      <c r="D67" s="17">
        <v>29</v>
      </c>
      <c r="E67" s="17">
        <v>4.0612000000000002E-2</v>
      </c>
      <c r="F67" s="17">
        <v>1.9650000000000001</v>
      </c>
      <c r="G67" s="17">
        <v>0.993224</v>
      </c>
      <c r="H67" s="17">
        <v>0.96080900000000002</v>
      </c>
      <c r="I67" s="17">
        <v>1.6460570000000001</v>
      </c>
      <c r="J67" s="17">
        <v>0.68524799999999997</v>
      </c>
      <c r="K67" s="17">
        <v>0.41629699999999997</v>
      </c>
      <c r="L67" s="17">
        <v>684</v>
      </c>
      <c r="M67" s="17">
        <v>0.209643</v>
      </c>
      <c r="N67" s="17">
        <v>277</v>
      </c>
      <c r="O67" s="17">
        <v>0</v>
      </c>
      <c r="P67" s="17">
        <v>0</v>
      </c>
      <c r="Q67" s="17">
        <v>0.99221999999999999</v>
      </c>
      <c r="R67" s="17">
        <v>0.88575000000000004</v>
      </c>
      <c r="S67" s="17">
        <v>1.629542</v>
      </c>
      <c r="T67" s="17">
        <v>0.74379200000000001</v>
      </c>
      <c r="U67" s="17">
        <v>0.45644200000000001</v>
      </c>
      <c r="V67" s="17">
        <v>650.29999999999995</v>
      </c>
      <c r="W67" s="17">
        <v>6.5004000000000006E-2</v>
      </c>
      <c r="X67" s="17">
        <v>364</v>
      </c>
      <c r="Y67" s="17">
        <v>0</v>
      </c>
      <c r="Z67" s="17">
        <v>0</v>
      </c>
      <c r="AA67" s="17">
        <v>0.70221900000000004</v>
      </c>
      <c r="AB67" s="17">
        <v>3.2094699999999997E-2</v>
      </c>
      <c r="AC67" s="17">
        <v>0.90962200000000004</v>
      </c>
      <c r="AD67" s="17">
        <v>0.25</v>
      </c>
      <c r="AE67" s="17">
        <v>1214.4000000000001</v>
      </c>
    </row>
    <row r="68" spans="1:31">
      <c r="A68" s="17">
        <v>55</v>
      </c>
      <c r="B68" s="19">
        <v>0.41221064814814817</v>
      </c>
      <c r="C68" s="17">
        <v>20.8</v>
      </c>
      <c r="D68" s="17">
        <v>28.1</v>
      </c>
      <c r="E68" s="17">
        <v>3.8043E-2</v>
      </c>
      <c r="F68" s="17">
        <v>1.841</v>
      </c>
      <c r="G68" s="17">
        <v>0.99419500000000005</v>
      </c>
      <c r="H68" s="17">
        <v>1.0031220000000001</v>
      </c>
      <c r="I68" s="17">
        <v>1.7489490000000001</v>
      </c>
      <c r="J68" s="17">
        <v>0.74582800000000005</v>
      </c>
      <c r="K68" s="17">
        <v>0.42644300000000002</v>
      </c>
      <c r="L68" s="17">
        <v>656.1</v>
      </c>
      <c r="M68" s="17">
        <v>0.168823</v>
      </c>
      <c r="N68" s="17">
        <v>367</v>
      </c>
      <c r="O68" s="17">
        <v>0</v>
      </c>
      <c r="P68" s="17">
        <v>0</v>
      </c>
      <c r="Q68" s="17">
        <v>0.99504400000000004</v>
      </c>
      <c r="R68" s="17">
        <v>0.95142099999999996</v>
      </c>
      <c r="S68" s="17">
        <v>1.7719609999999999</v>
      </c>
      <c r="T68" s="17">
        <v>0.82054099999999996</v>
      </c>
      <c r="U68" s="17">
        <v>0.46306900000000001</v>
      </c>
      <c r="V68" s="17">
        <v>649.29999999999995</v>
      </c>
      <c r="W68" s="17">
        <v>8.7539000000000006E-2</v>
      </c>
      <c r="X68" s="17">
        <v>324</v>
      </c>
      <c r="Y68" s="17">
        <v>0</v>
      </c>
      <c r="Z68" s="17">
        <v>0</v>
      </c>
      <c r="AA68" s="17">
        <v>0.71241399999999999</v>
      </c>
      <c r="AB68" s="17">
        <v>3.9163299999999998E-2</v>
      </c>
      <c r="AC68" s="17">
        <v>0.98355599999999999</v>
      </c>
      <c r="AD68" s="17">
        <v>0.25</v>
      </c>
      <c r="AE68" s="17">
        <v>1266</v>
      </c>
    </row>
    <row r="69" spans="1:31">
      <c r="A69" s="17">
        <v>56</v>
      </c>
      <c r="B69" s="19">
        <v>0.41226851851851848</v>
      </c>
      <c r="C69" s="17">
        <v>21.9</v>
      </c>
      <c r="D69" s="17">
        <v>25.5</v>
      </c>
      <c r="E69" s="17">
        <v>3.5525000000000001E-2</v>
      </c>
      <c r="F69" s="17">
        <v>1.7190000000000001</v>
      </c>
      <c r="G69" s="17">
        <v>0.99487700000000001</v>
      </c>
      <c r="H69" s="17">
        <v>0.99063999999999997</v>
      </c>
      <c r="I69" s="17">
        <v>1.739644</v>
      </c>
      <c r="J69" s="17">
        <v>0.74900299999999997</v>
      </c>
      <c r="K69" s="17">
        <v>0.43054999999999999</v>
      </c>
      <c r="L69" s="17">
        <v>686</v>
      </c>
      <c r="M69" s="17">
        <v>0.21701100000000001</v>
      </c>
      <c r="N69" s="17">
        <v>392</v>
      </c>
      <c r="O69" s="17">
        <v>0</v>
      </c>
      <c r="P69" s="17">
        <v>0</v>
      </c>
      <c r="Q69" s="17">
        <v>0.99515100000000001</v>
      </c>
      <c r="R69" s="17">
        <v>0.97009299999999998</v>
      </c>
      <c r="S69" s="17">
        <v>1.784996</v>
      </c>
      <c r="T69" s="17">
        <v>0.81490300000000004</v>
      </c>
      <c r="U69" s="17">
        <v>0.45652900000000002</v>
      </c>
      <c r="V69" s="17">
        <v>688.6</v>
      </c>
      <c r="W69" s="17">
        <v>0.244423</v>
      </c>
      <c r="X69" s="17">
        <v>350</v>
      </c>
      <c r="Y69" s="17">
        <v>0</v>
      </c>
      <c r="Z69" s="17">
        <v>0</v>
      </c>
      <c r="AA69" s="17">
        <v>0.70235300000000001</v>
      </c>
      <c r="AB69" s="17">
        <v>3.9637100000000001E-2</v>
      </c>
      <c r="AC69" s="17">
        <v>1.0023899999999999</v>
      </c>
      <c r="AD69" s="17">
        <v>0.25</v>
      </c>
      <c r="AE69" s="17">
        <v>1210.7</v>
      </c>
    </row>
    <row r="70" spans="1:31">
      <c r="A70" s="17">
        <v>57</v>
      </c>
      <c r="B70" s="19">
        <v>0.4123148148148148</v>
      </c>
      <c r="C70" s="17">
        <v>22.4</v>
      </c>
      <c r="D70" s="17">
        <v>25.5</v>
      </c>
      <c r="E70" s="17">
        <v>3.5888999999999997E-2</v>
      </c>
      <c r="F70" s="17">
        <v>1.7370000000000001</v>
      </c>
      <c r="G70" s="17">
        <v>0.99512699999999998</v>
      </c>
      <c r="H70" s="17">
        <v>1.0034529999999999</v>
      </c>
      <c r="I70" s="17">
        <v>1.7846820000000001</v>
      </c>
      <c r="J70" s="17">
        <v>0.78122899999999995</v>
      </c>
      <c r="K70" s="17">
        <v>0.43774099999999999</v>
      </c>
      <c r="L70" s="17">
        <v>696.1</v>
      </c>
      <c r="M70" s="17">
        <v>0.18429599999999999</v>
      </c>
      <c r="N70" s="17">
        <v>351</v>
      </c>
      <c r="O70" s="17">
        <v>0</v>
      </c>
      <c r="P70" s="17">
        <v>0</v>
      </c>
      <c r="Q70" s="17">
        <v>0.99454699999999996</v>
      </c>
      <c r="R70" s="17">
        <v>1.0050650000000001</v>
      </c>
      <c r="S70" s="17">
        <v>1.8370139999999999</v>
      </c>
      <c r="T70" s="17">
        <v>0.83194900000000005</v>
      </c>
      <c r="U70" s="17">
        <v>0.45288099999999998</v>
      </c>
      <c r="V70" s="17">
        <v>651.20000000000005</v>
      </c>
      <c r="W70" s="17">
        <v>0.23456199999999999</v>
      </c>
      <c r="X70" s="17">
        <v>341</v>
      </c>
      <c r="Y70" s="17">
        <v>0</v>
      </c>
      <c r="Z70" s="17">
        <v>0</v>
      </c>
      <c r="AA70" s="17">
        <v>0.69674000000000003</v>
      </c>
      <c r="AB70" s="17">
        <v>3.61801E-2</v>
      </c>
      <c r="AC70" s="17">
        <v>1.0351600000000001</v>
      </c>
      <c r="AD70" s="17">
        <v>0.25</v>
      </c>
      <c r="AE70" s="17">
        <v>1193.0999999999999</v>
      </c>
    </row>
    <row r="71" spans="1:31">
      <c r="A71" s="17">
        <v>58</v>
      </c>
      <c r="B71" s="19">
        <v>0.41237268518518522</v>
      </c>
      <c r="C71" s="17">
        <v>23.7</v>
      </c>
      <c r="D71" s="17">
        <v>23.7</v>
      </c>
      <c r="E71" s="17">
        <v>3.2552999999999999E-2</v>
      </c>
      <c r="F71" s="17">
        <v>1.575</v>
      </c>
      <c r="G71" s="17">
        <v>0.99534900000000004</v>
      </c>
      <c r="H71" s="17">
        <v>1.0267090000000001</v>
      </c>
      <c r="I71" s="17">
        <v>1.8113840000000001</v>
      </c>
      <c r="J71" s="17">
        <v>0.78467600000000004</v>
      </c>
      <c r="K71" s="17">
        <v>0.43319099999999999</v>
      </c>
      <c r="L71" s="17">
        <v>683.2</v>
      </c>
      <c r="M71" s="17">
        <v>0.247063</v>
      </c>
      <c r="N71" s="17">
        <v>485</v>
      </c>
      <c r="O71" s="17">
        <v>0</v>
      </c>
      <c r="P71" s="17">
        <v>0</v>
      </c>
      <c r="Q71" s="17">
        <v>0.99248199999999998</v>
      </c>
      <c r="R71" s="17">
        <v>0.98860499999999996</v>
      </c>
      <c r="S71" s="17">
        <v>1.809911</v>
      </c>
      <c r="T71" s="17">
        <v>0.82130700000000001</v>
      </c>
      <c r="U71" s="17">
        <v>0.45378299999999999</v>
      </c>
      <c r="V71" s="17">
        <v>687.4</v>
      </c>
      <c r="W71" s="17">
        <v>0.21257699999999999</v>
      </c>
      <c r="X71" s="17">
        <v>367</v>
      </c>
      <c r="Y71" s="17">
        <v>0</v>
      </c>
      <c r="Z71" s="17">
        <v>0</v>
      </c>
      <c r="AA71" s="17">
        <v>0.69812700000000005</v>
      </c>
      <c r="AB71" s="17">
        <v>4.5203100000000003E-2</v>
      </c>
      <c r="AC71" s="17">
        <v>1.02573</v>
      </c>
      <c r="AD71" s="17">
        <v>0.25</v>
      </c>
      <c r="AE71" s="17">
        <v>1215.5999999999999</v>
      </c>
    </row>
    <row r="72" spans="1:31">
      <c r="A72" s="17">
        <v>59</v>
      </c>
      <c r="B72" s="19">
        <v>0.41243055555555558</v>
      </c>
      <c r="C72" s="17">
        <v>24.6</v>
      </c>
      <c r="D72" s="17">
        <v>22.9</v>
      </c>
      <c r="E72" s="17">
        <v>3.4558999999999999E-2</v>
      </c>
      <c r="F72" s="17">
        <v>1.6719999999999999</v>
      </c>
      <c r="G72" s="17">
        <v>0.99122900000000003</v>
      </c>
      <c r="H72" s="17">
        <v>0.99282099999999995</v>
      </c>
      <c r="I72" s="17">
        <v>1.7841530000000001</v>
      </c>
      <c r="J72" s="17">
        <v>0.79133200000000004</v>
      </c>
      <c r="K72" s="17">
        <v>0.44353399999999998</v>
      </c>
      <c r="L72" s="17">
        <v>716.8</v>
      </c>
      <c r="M72" s="17">
        <v>0.20346800000000001</v>
      </c>
      <c r="N72" s="17">
        <v>246</v>
      </c>
      <c r="O72" s="17">
        <v>0</v>
      </c>
      <c r="P72" s="17">
        <v>0</v>
      </c>
      <c r="Q72" s="17">
        <v>0.99225099999999999</v>
      </c>
      <c r="R72" s="17">
        <v>1.0091650000000001</v>
      </c>
      <c r="S72" s="17">
        <v>1.890943</v>
      </c>
      <c r="T72" s="17">
        <v>0.88177799999999995</v>
      </c>
      <c r="U72" s="17">
        <v>0.46631699999999998</v>
      </c>
      <c r="V72" s="17">
        <v>682.3</v>
      </c>
      <c r="W72" s="17">
        <v>0.17588699999999999</v>
      </c>
      <c r="X72" s="17">
        <v>391</v>
      </c>
      <c r="Y72" s="17">
        <v>0</v>
      </c>
      <c r="Z72" s="17">
        <v>0</v>
      </c>
      <c r="AA72" s="17">
        <v>0.71740999999999999</v>
      </c>
      <c r="AB72" s="17">
        <v>2.36654E-2</v>
      </c>
      <c r="AC72" s="17">
        <v>1.03003</v>
      </c>
      <c r="AD72" s="17">
        <v>0.25</v>
      </c>
      <c r="AE72" s="17">
        <v>1158.5999999999999</v>
      </c>
    </row>
    <row r="73" spans="1:31">
      <c r="A73" s="17">
        <v>60</v>
      </c>
      <c r="B73" s="19">
        <v>0.41248842592592588</v>
      </c>
      <c r="C73" s="17">
        <v>25.3</v>
      </c>
      <c r="D73" s="17">
        <v>22.9</v>
      </c>
      <c r="E73" s="17">
        <v>3.2627999999999997E-2</v>
      </c>
      <c r="F73" s="17">
        <v>1.579</v>
      </c>
      <c r="G73" s="17">
        <v>0.99124599999999996</v>
      </c>
      <c r="H73" s="17">
        <v>1.025882</v>
      </c>
      <c r="I73" s="17">
        <v>1.8172140000000001</v>
      </c>
      <c r="J73" s="17">
        <v>0.79133200000000004</v>
      </c>
      <c r="K73" s="17">
        <v>0.43546499999999999</v>
      </c>
      <c r="L73" s="17">
        <v>689.7</v>
      </c>
      <c r="M73" s="17">
        <v>0.264183</v>
      </c>
      <c r="N73" s="17">
        <v>322</v>
      </c>
      <c r="O73" s="17">
        <v>0</v>
      </c>
      <c r="P73" s="17">
        <v>0</v>
      </c>
      <c r="Q73" s="17">
        <v>0.99324100000000004</v>
      </c>
      <c r="R73" s="17">
        <v>0.98932600000000004</v>
      </c>
      <c r="S73" s="17">
        <v>1.8335809999999999</v>
      </c>
      <c r="T73" s="17">
        <v>0.84425399999999995</v>
      </c>
      <c r="U73" s="17">
        <v>0.46044000000000002</v>
      </c>
      <c r="V73" s="17">
        <v>707</v>
      </c>
      <c r="W73" s="17">
        <v>0.208563</v>
      </c>
      <c r="X73" s="17">
        <v>332</v>
      </c>
      <c r="Y73" s="17">
        <v>0</v>
      </c>
      <c r="Z73" s="17">
        <v>0</v>
      </c>
      <c r="AA73" s="17">
        <v>0.70837000000000006</v>
      </c>
      <c r="AB73" s="17">
        <v>2.9692799999999998E-2</v>
      </c>
      <c r="AC73" s="17">
        <v>1.0143899999999999</v>
      </c>
      <c r="AD73" s="17">
        <v>0.25</v>
      </c>
      <c r="AE73" s="17">
        <v>1204.3</v>
      </c>
    </row>
    <row r="74" spans="1:31">
      <c r="A74" s="17">
        <v>61</v>
      </c>
      <c r="B74" s="19">
        <v>0.4125462962962963</v>
      </c>
      <c r="C74" s="17">
        <v>26.6</v>
      </c>
      <c r="D74" s="17">
        <v>20.2</v>
      </c>
      <c r="E74" s="17">
        <v>2.8375999999999998E-2</v>
      </c>
      <c r="F74" s="17">
        <v>1.373</v>
      </c>
      <c r="G74" s="17">
        <v>0.99425399999999997</v>
      </c>
      <c r="H74" s="17">
        <v>1.010227</v>
      </c>
      <c r="I74" s="17">
        <v>1.812406</v>
      </c>
      <c r="J74" s="17">
        <v>0.80217899999999998</v>
      </c>
      <c r="K74" s="17">
        <v>0.44260500000000003</v>
      </c>
      <c r="L74" s="17">
        <v>677.8</v>
      </c>
      <c r="M74" s="17">
        <v>0.21151400000000001</v>
      </c>
      <c r="N74" s="17">
        <v>242</v>
      </c>
      <c r="O74" s="17">
        <v>0</v>
      </c>
      <c r="P74" s="17">
        <v>0</v>
      </c>
      <c r="Q74" s="17">
        <v>0.99626300000000001</v>
      </c>
      <c r="R74" s="17">
        <v>1.001282</v>
      </c>
      <c r="S74" s="17">
        <v>1.839982</v>
      </c>
      <c r="T74" s="17">
        <v>0.8387</v>
      </c>
      <c r="U74" s="17">
        <v>0.45582</v>
      </c>
      <c r="V74" s="17">
        <v>684.6</v>
      </c>
      <c r="W74" s="17">
        <v>0.23935300000000001</v>
      </c>
      <c r="X74" s="17">
        <v>262</v>
      </c>
      <c r="Y74" s="17">
        <v>0</v>
      </c>
      <c r="Z74" s="17">
        <v>0</v>
      </c>
      <c r="AA74" s="17">
        <v>0.70126100000000002</v>
      </c>
      <c r="AB74" s="17">
        <v>1.9595499999999998E-2</v>
      </c>
      <c r="AC74" s="17">
        <v>1.01772</v>
      </c>
      <c r="AD74" s="17">
        <v>0.25</v>
      </c>
      <c r="AE74" s="17">
        <v>1225.3</v>
      </c>
    </row>
    <row r="75" spans="1:31">
      <c r="A75" s="17">
        <v>62</v>
      </c>
      <c r="B75" s="19">
        <v>0.41259259259259262</v>
      </c>
      <c r="C75" s="17">
        <v>27</v>
      </c>
      <c r="D75" s="17">
        <v>20.2</v>
      </c>
      <c r="E75" s="17">
        <v>2.8676E-2</v>
      </c>
      <c r="F75" s="17">
        <v>1.3879999999999999</v>
      </c>
      <c r="G75" s="17">
        <v>0.99546800000000002</v>
      </c>
      <c r="H75" s="17">
        <v>1.0049650000000001</v>
      </c>
      <c r="I75" s="17">
        <v>1.758874</v>
      </c>
      <c r="J75" s="17">
        <v>0.75390900000000005</v>
      </c>
      <c r="K75" s="17">
        <v>0.42863099999999998</v>
      </c>
      <c r="L75" s="17">
        <v>695.6</v>
      </c>
      <c r="M75" s="17">
        <v>0.24742700000000001</v>
      </c>
      <c r="N75" s="17">
        <v>505</v>
      </c>
      <c r="O75" s="17">
        <v>0</v>
      </c>
      <c r="P75" s="17">
        <v>0</v>
      </c>
      <c r="Q75" s="17">
        <v>0.99256599999999995</v>
      </c>
      <c r="R75" s="17">
        <v>1.0012099999999999</v>
      </c>
      <c r="S75" s="17">
        <v>1.8503590000000001</v>
      </c>
      <c r="T75" s="17">
        <v>0.84914800000000001</v>
      </c>
      <c r="U75" s="17">
        <v>0.45890999999999998</v>
      </c>
      <c r="V75" s="17">
        <v>691.7</v>
      </c>
      <c r="W75" s="17">
        <v>0.20363300000000001</v>
      </c>
      <c r="X75" s="17">
        <v>372</v>
      </c>
      <c r="Y75" s="17">
        <v>0</v>
      </c>
      <c r="Z75" s="17">
        <v>0</v>
      </c>
      <c r="AA75" s="17">
        <v>0.70601599999999998</v>
      </c>
      <c r="AB75" s="17">
        <v>4.1054300000000002E-2</v>
      </c>
      <c r="AC75" s="17">
        <v>1.03607</v>
      </c>
      <c r="AD75" s="17">
        <v>0.25</v>
      </c>
      <c r="AE75" s="17">
        <v>1194</v>
      </c>
    </row>
    <row r="76" spans="1:31">
      <c r="A76" s="17">
        <v>63</v>
      </c>
      <c r="B76" s="19">
        <v>0.41265046296296298</v>
      </c>
      <c r="C76" s="17">
        <v>28</v>
      </c>
      <c r="D76" s="17">
        <v>19.3</v>
      </c>
      <c r="E76" s="17">
        <v>2.8836000000000001E-2</v>
      </c>
      <c r="F76" s="17">
        <v>1.395</v>
      </c>
      <c r="G76" s="17">
        <v>0.99490699999999999</v>
      </c>
      <c r="H76" s="17">
        <v>0.99361200000000005</v>
      </c>
      <c r="I76" s="17">
        <v>1.7693890000000001</v>
      </c>
      <c r="J76" s="17">
        <v>0.77577799999999997</v>
      </c>
      <c r="K76" s="17">
        <v>0.438444</v>
      </c>
      <c r="L76" s="17">
        <v>707.2</v>
      </c>
      <c r="M76" s="17">
        <v>0.24584600000000001</v>
      </c>
      <c r="N76" s="17">
        <v>340</v>
      </c>
      <c r="O76" s="17">
        <v>0</v>
      </c>
      <c r="P76" s="17">
        <v>0</v>
      </c>
      <c r="Q76" s="17">
        <v>0.99414800000000003</v>
      </c>
      <c r="R76" s="17">
        <v>0.99160099999999995</v>
      </c>
      <c r="S76" s="17">
        <v>1.8631979999999999</v>
      </c>
      <c r="T76" s="17">
        <v>0.87159699999999996</v>
      </c>
      <c r="U76" s="17">
        <v>0.46779599999999999</v>
      </c>
      <c r="V76" s="17">
        <v>708.2</v>
      </c>
      <c r="W76" s="17">
        <v>0.20289099999999999</v>
      </c>
      <c r="X76" s="17">
        <v>400</v>
      </c>
      <c r="Y76" s="17">
        <v>0</v>
      </c>
      <c r="Z76" s="17">
        <v>0</v>
      </c>
      <c r="AA76" s="17">
        <v>0.71968699999999997</v>
      </c>
      <c r="AB76" s="17">
        <v>2.7254E-2</v>
      </c>
      <c r="AC76" s="17">
        <v>1.01536</v>
      </c>
      <c r="AD76" s="17">
        <v>0.25</v>
      </c>
      <c r="AE76" s="17">
        <v>1174.4000000000001</v>
      </c>
    </row>
    <row r="77" spans="1:31">
      <c r="A77" s="17">
        <v>64</v>
      </c>
      <c r="B77" s="19">
        <v>0.41270833333333329</v>
      </c>
      <c r="C77" s="17">
        <v>29.3</v>
      </c>
      <c r="D77" s="17">
        <v>18.5</v>
      </c>
      <c r="E77" s="17">
        <v>2.7E-2</v>
      </c>
      <c r="F77" s="17">
        <v>1.3069999999999999</v>
      </c>
      <c r="G77" s="17">
        <v>0.99522299999999997</v>
      </c>
      <c r="H77" s="17">
        <v>1.01406</v>
      </c>
      <c r="I77" s="17">
        <v>1.811914</v>
      </c>
      <c r="J77" s="17">
        <v>0.79785399999999995</v>
      </c>
      <c r="K77" s="17">
        <v>0.44033800000000001</v>
      </c>
      <c r="L77" s="17">
        <v>703.7</v>
      </c>
      <c r="M77" s="17">
        <v>0.26868599999999998</v>
      </c>
      <c r="N77" s="17">
        <v>378</v>
      </c>
      <c r="O77" s="17">
        <v>0</v>
      </c>
      <c r="P77" s="17">
        <v>0</v>
      </c>
      <c r="Q77" s="17">
        <v>0.99556599999999995</v>
      </c>
      <c r="R77" s="17">
        <v>0.98895900000000003</v>
      </c>
      <c r="S77" s="17">
        <v>1.8376749999999999</v>
      </c>
      <c r="T77" s="17">
        <v>0.848715</v>
      </c>
      <c r="U77" s="17">
        <v>0.46184199999999997</v>
      </c>
      <c r="V77" s="17">
        <v>677.2</v>
      </c>
      <c r="W77" s="17">
        <v>0.24149000000000001</v>
      </c>
      <c r="X77" s="17">
        <v>375</v>
      </c>
      <c r="Y77" s="17">
        <v>0</v>
      </c>
      <c r="Z77" s="17">
        <v>0</v>
      </c>
      <c r="AA77" s="17">
        <v>0.71052599999999999</v>
      </c>
      <c r="AB77" s="17">
        <v>2.8717900000000001E-2</v>
      </c>
      <c r="AC77" s="17">
        <v>1.0133300000000001</v>
      </c>
      <c r="AD77" s="17">
        <v>0.25</v>
      </c>
      <c r="AE77" s="17">
        <v>1180.2</v>
      </c>
    </row>
    <row r="78" spans="1:31">
      <c r="A78" s="17">
        <v>65</v>
      </c>
      <c r="B78" s="19">
        <v>0.41275462962962961</v>
      </c>
      <c r="C78" s="17">
        <v>30.1</v>
      </c>
      <c r="D78" s="17">
        <v>17.600000000000001</v>
      </c>
      <c r="E78" s="17">
        <v>2.6124999999999999E-2</v>
      </c>
      <c r="F78" s="17">
        <v>1.264</v>
      </c>
      <c r="G78" s="17">
        <v>0.99609099999999995</v>
      </c>
      <c r="H78" s="17">
        <v>0.98218700000000003</v>
      </c>
      <c r="I78" s="17">
        <v>1.7624899999999999</v>
      </c>
      <c r="J78" s="17">
        <v>0.78030299999999997</v>
      </c>
      <c r="K78" s="17">
        <v>0.44272800000000001</v>
      </c>
      <c r="L78" s="17">
        <v>723.3</v>
      </c>
      <c r="M78" s="17">
        <v>0.25516299999999997</v>
      </c>
      <c r="N78" s="17">
        <v>375</v>
      </c>
      <c r="O78" s="17">
        <v>0</v>
      </c>
      <c r="P78" s="17">
        <v>0</v>
      </c>
      <c r="Q78" s="17">
        <v>0.99436800000000003</v>
      </c>
      <c r="R78" s="17">
        <v>0.98397100000000004</v>
      </c>
      <c r="S78" s="17">
        <v>1.8091569999999999</v>
      </c>
      <c r="T78" s="17">
        <v>0.82518599999999998</v>
      </c>
      <c r="U78" s="17">
        <v>0.45611699999999999</v>
      </c>
      <c r="V78" s="17">
        <v>736</v>
      </c>
      <c r="W78" s="17">
        <v>0.29144300000000001</v>
      </c>
      <c r="X78" s="17">
        <v>291</v>
      </c>
      <c r="Y78" s="17">
        <v>0</v>
      </c>
      <c r="Z78" s="17">
        <v>0</v>
      </c>
      <c r="AA78" s="17">
        <v>0.70171799999999995</v>
      </c>
      <c r="AB78" s="17">
        <v>2.78902E-2</v>
      </c>
      <c r="AC78" s="17">
        <v>1.0069900000000001</v>
      </c>
      <c r="AD78" s="17">
        <v>0.25</v>
      </c>
      <c r="AE78" s="17">
        <v>1148.2</v>
      </c>
    </row>
    <row r="79" spans="1:31">
      <c r="A79" s="17">
        <v>66</v>
      </c>
      <c r="B79" s="19">
        <v>0.41281250000000003</v>
      </c>
      <c r="C79" s="17">
        <v>31</v>
      </c>
      <c r="D79" s="17">
        <v>16.7</v>
      </c>
      <c r="E79" s="17">
        <v>2.4327000000000001E-2</v>
      </c>
      <c r="F79" s="17">
        <v>1.177</v>
      </c>
      <c r="G79" s="17">
        <v>0.99401700000000004</v>
      </c>
      <c r="H79" s="17">
        <v>1.01373</v>
      </c>
      <c r="I79" s="17">
        <v>1.819801</v>
      </c>
      <c r="J79" s="17">
        <v>0.80607099999999998</v>
      </c>
      <c r="K79" s="17">
        <v>0.44294499999999998</v>
      </c>
      <c r="L79" s="17">
        <v>706.3</v>
      </c>
      <c r="M79" s="17">
        <v>0.23704800000000001</v>
      </c>
      <c r="N79" s="17">
        <v>332</v>
      </c>
      <c r="O79" s="17">
        <v>0</v>
      </c>
      <c r="P79" s="17">
        <v>0</v>
      </c>
      <c r="Q79" s="17">
        <v>0.99619199999999997</v>
      </c>
      <c r="R79" s="17">
        <v>0.99080000000000001</v>
      </c>
      <c r="S79" s="17">
        <v>1.8199149999999999</v>
      </c>
      <c r="T79" s="17">
        <v>0.82911500000000005</v>
      </c>
      <c r="U79" s="17">
        <v>0.45557900000000001</v>
      </c>
      <c r="V79" s="17">
        <v>731.2</v>
      </c>
      <c r="W79" s="17">
        <v>0.27050999999999997</v>
      </c>
      <c r="X79" s="17">
        <v>315</v>
      </c>
      <c r="Y79" s="17">
        <v>0</v>
      </c>
      <c r="Z79" s="17">
        <v>0</v>
      </c>
      <c r="AA79" s="17">
        <v>0.70089100000000004</v>
      </c>
      <c r="AB79" s="17">
        <v>2.30187E-2</v>
      </c>
      <c r="AC79" s="17">
        <v>1.00989</v>
      </c>
      <c r="AD79" s="17">
        <v>0.25</v>
      </c>
      <c r="AE79" s="17">
        <v>1175.9000000000001</v>
      </c>
    </row>
    <row r="80" spans="1:31">
      <c r="A80" s="17">
        <v>67</v>
      </c>
      <c r="B80" s="19">
        <v>0.41287037037037039</v>
      </c>
      <c r="C80" s="17">
        <v>31.9</v>
      </c>
      <c r="D80" s="17">
        <v>15.8</v>
      </c>
      <c r="E80" s="17">
        <v>2.4011999999999999E-2</v>
      </c>
      <c r="F80" s="17">
        <v>1.1619999999999999</v>
      </c>
      <c r="G80" s="17">
        <v>0.99470599999999998</v>
      </c>
      <c r="H80" s="17">
        <v>0.99132500000000001</v>
      </c>
      <c r="I80" s="17">
        <v>1.7634190000000001</v>
      </c>
      <c r="J80" s="17">
        <v>0.77209499999999998</v>
      </c>
      <c r="K80" s="17">
        <v>0.43784000000000001</v>
      </c>
      <c r="L80" s="17">
        <v>723.5</v>
      </c>
      <c r="M80" s="17">
        <v>0.27092899999999998</v>
      </c>
      <c r="N80" s="17">
        <v>320</v>
      </c>
      <c r="O80" s="17">
        <v>0</v>
      </c>
      <c r="P80" s="17">
        <v>0</v>
      </c>
      <c r="Q80" s="17">
        <v>0.99448000000000003</v>
      </c>
      <c r="R80" s="17">
        <v>0.97311099999999995</v>
      </c>
      <c r="S80" s="17">
        <v>1.8110139999999999</v>
      </c>
      <c r="T80" s="17">
        <v>0.83790299999999995</v>
      </c>
      <c r="U80" s="17">
        <v>0.462671</v>
      </c>
      <c r="V80" s="17">
        <v>714</v>
      </c>
      <c r="W80" s="17">
        <v>0.31775900000000001</v>
      </c>
      <c r="X80" s="17">
        <v>347</v>
      </c>
      <c r="Y80" s="17">
        <v>0</v>
      </c>
      <c r="Z80" s="17">
        <v>0</v>
      </c>
      <c r="AA80" s="17">
        <v>0.71180100000000002</v>
      </c>
      <c r="AB80" s="17">
        <v>2.15769E-2</v>
      </c>
      <c r="AC80" s="17">
        <v>0.99119000000000002</v>
      </c>
      <c r="AD80" s="17">
        <v>0.25</v>
      </c>
      <c r="AE80" s="17">
        <v>1147.9000000000001</v>
      </c>
    </row>
    <row r="81" spans="1:31">
      <c r="A81" s="17">
        <v>68</v>
      </c>
      <c r="B81" s="19">
        <v>0.41292824074074069</v>
      </c>
      <c r="C81" s="17">
        <v>32.6</v>
      </c>
      <c r="D81" s="17">
        <v>15</v>
      </c>
      <c r="E81" s="17">
        <v>2.0714E-2</v>
      </c>
      <c r="F81" s="17">
        <v>1.002</v>
      </c>
      <c r="G81" s="17">
        <v>0.99619899999999995</v>
      </c>
      <c r="H81" s="17">
        <v>1.0103359999999999</v>
      </c>
      <c r="I81" s="17">
        <v>1.7859419999999999</v>
      </c>
      <c r="J81" s="17">
        <v>0.77560600000000002</v>
      </c>
      <c r="K81" s="17">
        <v>0.434284</v>
      </c>
      <c r="L81" s="17">
        <v>671.1</v>
      </c>
      <c r="M81" s="17">
        <v>0.23749200000000001</v>
      </c>
      <c r="N81" s="17">
        <v>444</v>
      </c>
      <c r="O81" s="17">
        <v>0</v>
      </c>
      <c r="P81" s="17">
        <v>0</v>
      </c>
      <c r="Q81" s="17">
        <v>0.99431899999999995</v>
      </c>
      <c r="R81" s="17">
        <v>1.027822</v>
      </c>
      <c r="S81" s="17">
        <v>1.8953359999999999</v>
      </c>
      <c r="T81" s="17">
        <v>0.86751299999999998</v>
      </c>
      <c r="U81" s="17">
        <v>0.45771000000000001</v>
      </c>
      <c r="V81" s="17">
        <v>659.5</v>
      </c>
      <c r="W81" s="17">
        <v>0.28402699999999997</v>
      </c>
      <c r="X81" s="17">
        <v>324</v>
      </c>
      <c r="Y81" s="17">
        <v>0</v>
      </c>
      <c r="Z81" s="17">
        <v>0</v>
      </c>
      <c r="AA81" s="17">
        <v>0.70416900000000004</v>
      </c>
      <c r="AB81" s="17">
        <v>2.6112E-2</v>
      </c>
      <c r="AC81" s="17">
        <v>1.05047</v>
      </c>
      <c r="AD81" s="17">
        <v>0.25</v>
      </c>
      <c r="AE81" s="17">
        <v>1237.5</v>
      </c>
    </row>
    <row r="82" spans="1:31">
      <c r="A82" s="17">
        <v>69</v>
      </c>
      <c r="B82" s="19">
        <v>0.41297453703703701</v>
      </c>
      <c r="C82" s="17">
        <v>34.1</v>
      </c>
      <c r="D82" s="17">
        <v>14.1</v>
      </c>
      <c r="E82" s="17">
        <v>2.1321E-2</v>
      </c>
      <c r="F82" s="17">
        <v>1.032</v>
      </c>
      <c r="G82" s="17">
        <v>0.99245300000000003</v>
      </c>
      <c r="H82" s="17">
        <v>1.0237849999999999</v>
      </c>
      <c r="I82" s="17">
        <v>1.829647</v>
      </c>
      <c r="J82" s="17">
        <v>0.80586100000000005</v>
      </c>
      <c r="K82" s="17">
        <v>0.44044699999999998</v>
      </c>
      <c r="L82" s="17">
        <v>719.8</v>
      </c>
      <c r="M82" s="17">
        <v>0.24418999999999999</v>
      </c>
      <c r="N82" s="17">
        <v>414</v>
      </c>
      <c r="O82" s="17">
        <v>0</v>
      </c>
      <c r="P82" s="17">
        <v>0</v>
      </c>
      <c r="Q82" s="17">
        <v>0.99343999999999999</v>
      </c>
      <c r="R82" s="17">
        <v>0.981043</v>
      </c>
      <c r="S82" s="17">
        <v>1.837218</v>
      </c>
      <c r="T82" s="17">
        <v>0.85617500000000002</v>
      </c>
      <c r="U82" s="17">
        <v>0.46601700000000001</v>
      </c>
      <c r="V82" s="17">
        <v>698.2</v>
      </c>
      <c r="W82" s="17">
        <v>0.24537999999999999</v>
      </c>
      <c r="X82" s="17">
        <v>378</v>
      </c>
      <c r="Y82" s="17">
        <v>0</v>
      </c>
      <c r="Z82" s="17">
        <v>0</v>
      </c>
      <c r="AA82" s="17">
        <v>0.71694899999999995</v>
      </c>
      <c r="AB82" s="17">
        <v>2.46398E-2</v>
      </c>
      <c r="AC82" s="17">
        <v>1.00214</v>
      </c>
      <c r="AD82" s="17">
        <v>0.25</v>
      </c>
      <c r="AE82" s="17">
        <v>1153.8</v>
      </c>
    </row>
    <row r="83" spans="1:31">
      <c r="A83" s="17">
        <v>70</v>
      </c>
      <c r="B83" s="19">
        <v>0.41303240740740743</v>
      </c>
      <c r="C83" s="17">
        <v>34.200000000000003</v>
      </c>
      <c r="D83" s="17">
        <v>13.2</v>
      </c>
      <c r="E83" s="17">
        <v>1.9691E-2</v>
      </c>
      <c r="F83" s="17">
        <v>0.95299999999999996</v>
      </c>
      <c r="G83" s="17">
        <v>0.99482599999999999</v>
      </c>
      <c r="H83" s="17">
        <v>0.99609899999999996</v>
      </c>
      <c r="I83" s="17">
        <v>1.774305</v>
      </c>
      <c r="J83" s="17">
        <v>0.77820599999999995</v>
      </c>
      <c r="K83" s="17">
        <v>0.43859799999999999</v>
      </c>
      <c r="L83" s="17">
        <v>710.4</v>
      </c>
      <c r="M83" s="17">
        <v>0.31753399999999998</v>
      </c>
      <c r="N83" s="17">
        <v>386</v>
      </c>
      <c r="O83" s="17">
        <v>0</v>
      </c>
      <c r="P83" s="17">
        <v>0</v>
      </c>
      <c r="Q83" s="17">
        <v>0.99376799999999998</v>
      </c>
      <c r="R83" s="17">
        <v>0.96765100000000004</v>
      </c>
      <c r="S83" s="17">
        <v>1.803911</v>
      </c>
      <c r="T83" s="17">
        <v>0.83626</v>
      </c>
      <c r="U83" s="17">
        <v>0.46358199999999999</v>
      </c>
      <c r="V83" s="17">
        <v>725.4</v>
      </c>
      <c r="W83" s="17">
        <v>0.23658899999999999</v>
      </c>
      <c r="X83" s="17">
        <v>368</v>
      </c>
      <c r="Y83" s="17">
        <v>0</v>
      </c>
      <c r="Z83" s="17">
        <v>0</v>
      </c>
      <c r="AA83" s="17">
        <v>0.71320300000000003</v>
      </c>
      <c r="AB83" s="17">
        <v>2.1334700000000002E-2</v>
      </c>
      <c r="AC83" s="17">
        <v>0.98549200000000003</v>
      </c>
      <c r="AD83" s="17">
        <v>0.25</v>
      </c>
      <c r="AE83" s="17">
        <v>1169.0999999999999</v>
      </c>
    </row>
    <row r="84" spans="1:31">
      <c r="A84" s="17">
        <v>71</v>
      </c>
      <c r="B84" s="19">
        <v>0.41309027777777779</v>
      </c>
      <c r="C84" s="17">
        <v>35.5</v>
      </c>
      <c r="D84" s="17">
        <v>13.2</v>
      </c>
      <c r="E84" s="17">
        <v>1.9519999999999999E-2</v>
      </c>
      <c r="F84" s="17">
        <v>0.94499999999999995</v>
      </c>
      <c r="G84" s="17">
        <v>0.99452700000000005</v>
      </c>
      <c r="H84" s="17">
        <v>0.98194700000000001</v>
      </c>
      <c r="I84" s="17">
        <v>1.723147</v>
      </c>
      <c r="J84" s="17">
        <v>0.74119999999999997</v>
      </c>
      <c r="K84" s="17">
        <v>0.430143</v>
      </c>
      <c r="L84" s="17">
        <v>729.3</v>
      </c>
      <c r="M84" s="17">
        <v>0.31106400000000001</v>
      </c>
      <c r="N84" s="17">
        <v>337</v>
      </c>
      <c r="O84" s="17">
        <v>0</v>
      </c>
      <c r="P84" s="17">
        <v>0</v>
      </c>
      <c r="Q84" s="17">
        <v>0.99233499999999997</v>
      </c>
      <c r="R84" s="17">
        <v>0.99999199999999999</v>
      </c>
      <c r="S84" s="17">
        <v>1.8072250000000001</v>
      </c>
      <c r="T84" s="17">
        <v>0.80723400000000001</v>
      </c>
      <c r="U84" s="17">
        <v>0.44667000000000001</v>
      </c>
      <c r="V84" s="17">
        <v>744.5</v>
      </c>
      <c r="W84" s="17">
        <v>0.316718</v>
      </c>
      <c r="X84" s="17">
        <v>367</v>
      </c>
      <c r="Y84" s="17">
        <v>0</v>
      </c>
      <c r="Z84" s="17">
        <v>0</v>
      </c>
      <c r="AA84" s="17">
        <v>0.68718500000000005</v>
      </c>
      <c r="AB84" s="17">
        <v>1.9161000000000001E-2</v>
      </c>
      <c r="AC84" s="17">
        <v>1.01546</v>
      </c>
      <c r="AD84" s="17">
        <v>0.25</v>
      </c>
      <c r="AE84" s="17">
        <v>1138.8</v>
      </c>
    </row>
    <row r="85" spans="1:31">
      <c r="A85" s="17">
        <v>72</v>
      </c>
      <c r="B85" s="19">
        <v>0.4131481481481481</v>
      </c>
      <c r="C85" s="17">
        <v>36.4</v>
      </c>
      <c r="D85" s="17">
        <v>12.3</v>
      </c>
      <c r="E85" s="17">
        <v>1.8467999999999998E-2</v>
      </c>
      <c r="F85" s="17">
        <v>0.89400000000000002</v>
      </c>
      <c r="G85" s="17">
        <v>0.99566100000000002</v>
      </c>
      <c r="H85" s="17">
        <v>0.97358199999999995</v>
      </c>
      <c r="I85" s="17">
        <v>1.7693779999999999</v>
      </c>
      <c r="J85" s="17">
        <v>0.79579699999999998</v>
      </c>
      <c r="K85" s="17">
        <v>0.44976100000000002</v>
      </c>
      <c r="L85" s="17">
        <v>728.4</v>
      </c>
      <c r="M85" s="17">
        <v>0.27934599999999998</v>
      </c>
      <c r="N85" s="17">
        <v>347</v>
      </c>
      <c r="O85" s="17">
        <v>0</v>
      </c>
      <c r="P85" s="17">
        <v>0</v>
      </c>
      <c r="Q85" s="17">
        <v>0.99539800000000001</v>
      </c>
      <c r="R85" s="17">
        <v>0.99148499999999995</v>
      </c>
      <c r="S85" s="17">
        <v>1.8125610000000001</v>
      </c>
      <c r="T85" s="17">
        <v>0.82107600000000003</v>
      </c>
      <c r="U85" s="17">
        <v>0.45299200000000001</v>
      </c>
      <c r="V85" s="17">
        <v>694.6</v>
      </c>
      <c r="W85" s="17">
        <v>0.20736199999999999</v>
      </c>
      <c r="X85" s="17">
        <v>275</v>
      </c>
      <c r="Y85" s="17">
        <v>0</v>
      </c>
      <c r="Z85" s="17">
        <v>0</v>
      </c>
      <c r="AA85" s="17">
        <v>0.69691099999999995</v>
      </c>
      <c r="AB85" s="17">
        <v>1.8387799999999999E-2</v>
      </c>
      <c r="AC85" s="17">
        <v>1.00658</v>
      </c>
      <c r="AD85" s="17">
        <v>0.25</v>
      </c>
      <c r="AE85" s="17">
        <v>1140.3</v>
      </c>
    </row>
    <row r="86" spans="1:31">
      <c r="A86" s="17">
        <v>73</v>
      </c>
      <c r="B86" s="19">
        <v>0.41319444444444442</v>
      </c>
      <c r="C86" s="17">
        <v>37.299999999999997</v>
      </c>
      <c r="D86" s="17">
        <v>11.4</v>
      </c>
      <c r="E86" s="17">
        <v>1.7846000000000001E-2</v>
      </c>
      <c r="F86" s="17">
        <v>0.86399999999999999</v>
      </c>
      <c r="G86" s="17">
        <v>0.99413700000000005</v>
      </c>
      <c r="H86" s="17">
        <v>0.98578500000000002</v>
      </c>
      <c r="I86" s="17">
        <v>1.7626539999999999</v>
      </c>
      <c r="J86" s="17">
        <v>0.77686900000000003</v>
      </c>
      <c r="K86" s="17">
        <v>0.44073800000000002</v>
      </c>
      <c r="L86" s="17">
        <v>741.9</v>
      </c>
      <c r="M86" s="17">
        <v>0.30048000000000002</v>
      </c>
      <c r="N86" s="17">
        <v>310</v>
      </c>
      <c r="O86" s="17">
        <v>0</v>
      </c>
      <c r="P86" s="17">
        <v>0</v>
      </c>
      <c r="Q86" s="17">
        <v>0.99330099999999999</v>
      </c>
      <c r="R86" s="17">
        <v>0.95697600000000005</v>
      </c>
      <c r="S86" s="17">
        <v>1.7772380000000001</v>
      </c>
      <c r="T86" s="17">
        <v>0.82026200000000005</v>
      </c>
      <c r="U86" s="17">
        <v>0.461538</v>
      </c>
      <c r="V86" s="17">
        <v>754</v>
      </c>
      <c r="W86" s="17">
        <v>0.26942199999999999</v>
      </c>
      <c r="X86" s="17">
        <v>408</v>
      </c>
      <c r="Y86" s="17">
        <v>0</v>
      </c>
      <c r="Z86" s="17">
        <v>0</v>
      </c>
      <c r="AA86" s="17">
        <v>0.71005799999999997</v>
      </c>
      <c r="AB86" s="17">
        <v>1.55853E-2</v>
      </c>
      <c r="AC86" s="17">
        <v>0.96975999999999996</v>
      </c>
      <c r="AD86" s="17">
        <v>0.25</v>
      </c>
      <c r="AE86" s="17">
        <v>1119.5999999999999</v>
      </c>
    </row>
    <row r="87" spans="1:31">
      <c r="A87" s="17">
        <v>74</v>
      </c>
      <c r="B87" s="19">
        <v>0.41325231481481484</v>
      </c>
      <c r="C87" s="17">
        <v>38.4</v>
      </c>
      <c r="D87" s="17">
        <v>10.6</v>
      </c>
      <c r="E87" s="17">
        <v>1.6896999999999999E-2</v>
      </c>
      <c r="F87" s="17">
        <v>0.81799999999999995</v>
      </c>
      <c r="G87" s="17">
        <v>0.99434100000000003</v>
      </c>
      <c r="H87" s="17">
        <v>0.98768400000000001</v>
      </c>
      <c r="I87" s="17">
        <v>1.760518</v>
      </c>
      <c r="J87" s="17">
        <v>0.77283400000000002</v>
      </c>
      <c r="K87" s="17">
        <v>0.43898100000000001</v>
      </c>
      <c r="L87" s="17">
        <v>764</v>
      </c>
      <c r="M87" s="17">
        <v>0.27528200000000003</v>
      </c>
      <c r="N87" s="17">
        <v>430</v>
      </c>
      <c r="O87" s="17">
        <v>0</v>
      </c>
      <c r="P87" s="17">
        <v>0</v>
      </c>
      <c r="Q87" s="17">
        <v>0.99545899999999998</v>
      </c>
      <c r="R87" s="17">
        <v>0.95652499999999996</v>
      </c>
      <c r="S87" s="17">
        <v>1.777906</v>
      </c>
      <c r="T87" s="17">
        <v>0.82138100000000003</v>
      </c>
      <c r="U87" s="17">
        <v>0.46199299999999999</v>
      </c>
      <c r="V87" s="17">
        <v>745.6</v>
      </c>
      <c r="W87" s="17">
        <v>0.19270300000000001</v>
      </c>
      <c r="X87" s="17">
        <v>282</v>
      </c>
      <c r="Y87" s="17">
        <v>0</v>
      </c>
      <c r="Z87" s="17">
        <v>0</v>
      </c>
      <c r="AA87" s="17">
        <v>0.71075900000000003</v>
      </c>
      <c r="AB87" s="17">
        <v>2.0464199999999998E-2</v>
      </c>
      <c r="AC87" s="17">
        <v>0.97333400000000003</v>
      </c>
      <c r="AD87" s="17">
        <v>0.25</v>
      </c>
      <c r="AE87" s="17">
        <v>1087.0999999999999</v>
      </c>
    </row>
    <row r="88" spans="1:31">
      <c r="A88" s="17">
        <v>75</v>
      </c>
      <c r="B88" s="19">
        <v>0.4133101851851852</v>
      </c>
      <c r="C88" s="17">
        <v>39.200000000000003</v>
      </c>
      <c r="D88" s="17">
        <v>10.6</v>
      </c>
      <c r="E88" s="17">
        <v>1.5630000000000002E-2</v>
      </c>
      <c r="F88" s="17">
        <v>0.75600000000000001</v>
      </c>
      <c r="G88" s="17">
        <v>0.99549299999999996</v>
      </c>
      <c r="H88" s="17">
        <v>0.99562300000000004</v>
      </c>
      <c r="I88" s="17">
        <v>1.7970090000000001</v>
      </c>
      <c r="J88" s="17">
        <v>0.80138600000000004</v>
      </c>
      <c r="K88" s="17">
        <v>0.44595600000000002</v>
      </c>
      <c r="L88" s="17">
        <v>703.9</v>
      </c>
      <c r="M88" s="17">
        <v>0.201349</v>
      </c>
      <c r="N88" s="17">
        <v>247</v>
      </c>
      <c r="O88" s="17">
        <v>0</v>
      </c>
      <c r="P88" s="17">
        <v>0</v>
      </c>
      <c r="Q88" s="17">
        <v>0.99237799999999998</v>
      </c>
      <c r="R88" s="17">
        <v>1.0204219999999999</v>
      </c>
      <c r="S88" s="17">
        <v>1.8874010000000001</v>
      </c>
      <c r="T88" s="17">
        <v>0.86697900000000006</v>
      </c>
      <c r="U88" s="17">
        <v>0.45935100000000001</v>
      </c>
      <c r="V88" s="17">
        <v>725.4</v>
      </c>
      <c r="W88" s="17">
        <v>0.26514799999999999</v>
      </c>
      <c r="X88" s="17">
        <v>368</v>
      </c>
      <c r="Y88" s="17">
        <v>0</v>
      </c>
      <c r="Z88" s="17">
        <v>0</v>
      </c>
      <c r="AA88" s="17">
        <v>0.70669300000000002</v>
      </c>
      <c r="AB88" s="17">
        <v>1.09058E-2</v>
      </c>
      <c r="AC88" s="17">
        <v>1.0298799999999999</v>
      </c>
      <c r="AD88" s="17">
        <v>0.25</v>
      </c>
      <c r="AE88" s="17">
        <v>1179.9000000000001</v>
      </c>
    </row>
    <row r="89" spans="1:31">
      <c r="A89" s="17">
        <v>76</v>
      </c>
      <c r="B89" s="19">
        <v>0.4133680555555555</v>
      </c>
      <c r="C89" s="17">
        <v>40.4</v>
      </c>
      <c r="D89" s="17">
        <v>9.6999999999999993</v>
      </c>
      <c r="E89" s="17">
        <v>1.5179E-2</v>
      </c>
      <c r="F89" s="17">
        <v>0.73499999999999999</v>
      </c>
      <c r="G89" s="17">
        <v>0.99461599999999994</v>
      </c>
      <c r="H89" s="17">
        <v>1.019773</v>
      </c>
      <c r="I89" s="17">
        <v>1.8202769999999999</v>
      </c>
      <c r="J89" s="17">
        <v>0.80050399999999999</v>
      </c>
      <c r="K89" s="17">
        <v>0.43976999999999999</v>
      </c>
      <c r="L89" s="17">
        <v>756.7</v>
      </c>
      <c r="M89" s="17">
        <v>0.30623400000000001</v>
      </c>
      <c r="N89" s="17">
        <v>411</v>
      </c>
      <c r="O89" s="17">
        <v>0</v>
      </c>
      <c r="P89" s="17">
        <v>0</v>
      </c>
      <c r="Q89" s="17">
        <v>0.992039</v>
      </c>
      <c r="R89" s="17">
        <v>1.0183150000000001</v>
      </c>
      <c r="S89" s="17">
        <v>1.8713690000000001</v>
      </c>
      <c r="T89" s="17">
        <v>0.85305500000000001</v>
      </c>
      <c r="U89" s="17">
        <v>0.455845</v>
      </c>
      <c r="V89" s="17">
        <v>697.7</v>
      </c>
      <c r="W89" s="17">
        <v>0.25734200000000002</v>
      </c>
      <c r="X89" s="17">
        <v>402</v>
      </c>
      <c r="Y89" s="17">
        <v>0</v>
      </c>
      <c r="Z89" s="17">
        <v>0</v>
      </c>
      <c r="AA89" s="17">
        <v>0.70130000000000003</v>
      </c>
      <c r="AB89" s="17">
        <v>1.7792700000000002E-2</v>
      </c>
      <c r="AC89" s="17">
        <v>1.03349</v>
      </c>
      <c r="AD89" s="17">
        <v>0.25</v>
      </c>
      <c r="AE89" s="17">
        <v>1097.5999999999999</v>
      </c>
    </row>
    <row r="90" spans="1:31">
      <c r="A90" s="17">
        <v>77</v>
      </c>
      <c r="B90" s="19">
        <v>0.41341435185185182</v>
      </c>
      <c r="C90" s="17">
        <v>41.2</v>
      </c>
      <c r="D90" s="17">
        <v>8.8000000000000007</v>
      </c>
      <c r="E90" s="17">
        <v>1.3714E-2</v>
      </c>
      <c r="F90" s="17">
        <v>0.66400000000000003</v>
      </c>
      <c r="G90" s="17">
        <v>0.99422999999999995</v>
      </c>
      <c r="H90" s="17">
        <v>1.0143439999999999</v>
      </c>
      <c r="I90" s="17">
        <v>1.825107</v>
      </c>
      <c r="J90" s="17">
        <v>0.81076199999999998</v>
      </c>
      <c r="K90" s="17">
        <v>0.44422699999999998</v>
      </c>
      <c r="L90" s="17">
        <v>742.4</v>
      </c>
      <c r="M90" s="17">
        <v>0.23394499999999999</v>
      </c>
      <c r="N90" s="17">
        <v>423</v>
      </c>
      <c r="O90" s="17">
        <v>0</v>
      </c>
      <c r="P90" s="17">
        <v>0</v>
      </c>
      <c r="Q90" s="17">
        <v>0.99356100000000003</v>
      </c>
      <c r="R90" s="17">
        <v>1.0217419999999999</v>
      </c>
      <c r="S90" s="17">
        <v>1.8960220000000001</v>
      </c>
      <c r="T90" s="17">
        <v>0.87427999999999995</v>
      </c>
      <c r="U90" s="17">
        <v>0.461113</v>
      </c>
      <c r="V90" s="17">
        <v>763</v>
      </c>
      <c r="W90" s="17">
        <v>0.32440200000000002</v>
      </c>
      <c r="X90" s="17">
        <v>355</v>
      </c>
      <c r="Y90" s="17">
        <v>0</v>
      </c>
      <c r="Z90" s="17">
        <v>0</v>
      </c>
      <c r="AA90" s="17">
        <v>0.70940499999999995</v>
      </c>
      <c r="AB90" s="17">
        <v>1.6340199999999999E-2</v>
      </c>
      <c r="AC90" s="17">
        <v>1.03603</v>
      </c>
      <c r="AD90" s="17">
        <v>0.25</v>
      </c>
      <c r="AE90" s="17">
        <v>1118.8</v>
      </c>
    </row>
    <row r="91" spans="1:31">
      <c r="A91" s="17">
        <v>78</v>
      </c>
      <c r="B91" s="19">
        <v>0.41347222222222224</v>
      </c>
      <c r="C91" s="17">
        <v>41.9</v>
      </c>
      <c r="D91" s="17">
        <v>8.8000000000000007</v>
      </c>
      <c r="E91" s="17">
        <v>1.3906E-2</v>
      </c>
      <c r="F91" s="17">
        <v>0.67300000000000004</v>
      </c>
      <c r="G91" s="17">
        <v>0.993502</v>
      </c>
      <c r="H91" s="17">
        <v>1.0375179999999999</v>
      </c>
      <c r="I91" s="17">
        <v>1.8624879999999999</v>
      </c>
      <c r="J91" s="17">
        <v>0.82496999999999998</v>
      </c>
      <c r="K91" s="17">
        <v>0.44294</v>
      </c>
      <c r="L91" s="17">
        <v>750.2</v>
      </c>
      <c r="M91" s="17">
        <v>0.29370200000000002</v>
      </c>
      <c r="N91" s="17">
        <v>344</v>
      </c>
      <c r="O91" s="17">
        <v>0</v>
      </c>
      <c r="P91" s="17">
        <v>0</v>
      </c>
      <c r="Q91" s="17">
        <v>0.99431099999999994</v>
      </c>
      <c r="R91" s="17">
        <v>1.0037609999999999</v>
      </c>
      <c r="S91" s="17">
        <v>1.8635520000000001</v>
      </c>
      <c r="T91" s="17">
        <v>0.85979099999999997</v>
      </c>
      <c r="U91" s="17">
        <v>0.461372</v>
      </c>
      <c r="V91" s="17">
        <v>764.8</v>
      </c>
      <c r="W91" s="17">
        <v>0.16711400000000001</v>
      </c>
      <c r="X91" s="17">
        <v>394</v>
      </c>
      <c r="Y91" s="17">
        <v>0</v>
      </c>
      <c r="Z91" s="17">
        <v>0</v>
      </c>
      <c r="AA91" s="17">
        <v>0.70980299999999996</v>
      </c>
      <c r="AB91" s="17">
        <v>1.3479E-2</v>
      </c>
      <c r="AC91" s="17">
        <v>1.01535</v>
      </c>
      <c r="AD91" s="17">
        <v>0.25</v>
      </c>
      <c r="AE91" s="17">
        <v>1107.2</v>
      </c>
    </row>
    <row r="92" spans="1:31">
      <c r="A92" s="17">
        <v>79</v>
      </c>
      <c r="B92" s="19">
        <v>0.4135300925925926</v>
      </c>
      <c r="C92" s="17">
        <v>42.8</v>
      </c>
      <c r="D92" s="17">
        <v>7.9</v>
      </c>
      <c r="E92" s="17">
        <v>1.2239E-2</v>
      </c>
      <c r="F92" s="17">
        <v>0.59199999999999997</v>
      </c>
      <c r="G92" s="17">
        <v>0.99450499999999997</v>
      </c>
      <c r="H92" s="17">
        <v>1.0715319999999999</v>
      </c>
      <c r="I92" s="17">
        <v>1.922382</v>
      </c>
      <c r="J92" s="17">
        <v>0.85085</v>
      </c>
      <c r="K92" s="17">
        <v>0.442602</v>
      </c>
      <c r="L92" s="17">
        <v>742.6</v>
      </c>
      <c r="M92" s="17">
        <v>0.27955799999999997</v>
      </c>
      <c r="N92" s="17">
        <v>349</v>
      </c>
      <c r="O92" s="17">
        <v>0</v>
      </c>
      <c r="P92" s="17">
        <v>0</v>
      </c>
      <c r="Q92" s="17">
        <v>0.99345399999999995</v>
      </c>
      <c r="R92" s="17">
        <v>1.0419799999999999</v>
      </c>
      <c r="S92" s="17">
        <v>1.9125399999999999</v>
      </c>
      <c r="T92" s="17">
        <v>0.87056100000000003</v>
      </c>
      <c r="U92" s="17">
        <v>0.45518599999999998</v>
      </c>
      <c r="V92" s="17">
        <v>754.4</v>
      </c>
      <c r="W92" s="17">
        <v>0.27644299999999999</v>
      </c>
      <c r="X92" s="17">
        <v>310</v>
      </c>
      <c r="Y92" s="17">
        <v>0</v>
      </c>
      <c r="Z92" s="17">
        <v>0</v>
      </c>
      <c r="AA92" s="17">
        <v>0.70028599999999996</v>
      </c>
      <c r="AB92" s="17">
        <v>1.21967E-2</v>
      </c>
      <c r="AC92" s="17">
        <v>1.0526</v>
      </c>
      <c r="AD92" s="17">
        <v>0.25</v>
      </c>
      <c r="AE92" s="17">
        <v>1118.5</v>
      </c>
    </row>
    <row r="93" spans="1:31">
      <c r="A93" s="17">
        <v>80</v>
      </c>
      <c r="B93" s="19">
        <v>0.41357638888888887</v>
      </c>
      <c r="C93" s="17">
        <v>43.9</v>
      </c>
      <c r="D93" s="17">
        <v>7.9</v>
      </c>
      <c r="E93" s="17">
        <v>1.2194999999999999E-2</v>
      </c>
      <c r="F93" s="17">
        <v>0.59</v>
      </c>
      <c r="G93" s="17">
        <v>0.99565499999999996</v>
      </c>
      <c r="H93" s="17">
        <v>1.1181209999999999</v>
      </c>
      <c r="I93" s="17">
        <v>1.9659899999999999</v>
      </c>
      <c r="J93" s="17">
        <v>0.84787000000000001</v>
      </c>
      <c r="K93" s="17">
        <v>0.43126799999999998</v>
      </c>
      <c r="L93" s="17">
        <v>751.7</v>
      </c>
      <c r="M93" s="17">
        <v>0.31526700000000002</v>
      </c>
      <c r="N93" s="17">
        <v>390</v>
      </c>
      <c r="O93" s="17">
        <v>0</v>
      </c>
      <c r="P93" s="17">
        <v>0</v>
      </c>
      <c r="Q93" s="17">
        <v>0.99431599999999998</v>
      </c>
      <c r="R93" s="17">
        <v>1.0936980000000001</v>
      </c>
      <c r="S93" s="17">
        <v>1.98404</v>
      </c>
      <c r="T93" s="17">
        <v>0.89034199999999997</v>
      </c>
      <c r="U93" s="17">
        <v>0.44875199999999998</v>
      </c>
      <c r="V93" s="17">
        <v>753.6</v>
      </c>
      <c r="W93" s="17">
        <v>0.32329200000000002</v>
      </c>
      <c r="X93" s="17">
        <v>299</v>
      </c>
      <c r="Y93" s="17">
        <v>0</v>
      </c>
      <c r="Z93" s="17">
        <v>0</v>
      </c>
      <c r="AA93" s="17">
        <v>0.690388</v>
      </c>
      <c r="AB93" s="17">
        <v>1.37628E-2</v>
      </c>
      <c r="AC93" s="17">
        <v>1.10595</v>
      </c>
      <c r="AD93" s="17">
        <v>0.25</v>
      </c>
      <c r="AE93" s="17">
        <v>1104.9000000000001</v>
      </c>
    </row>
    <row r="94" spans="1:31">
      <c r="A94" s="17">
        <v>81</v>
      </c>
      <c r="B94" s="19">
        <v>0.41363425925925923</v>
      </c>
      <c r="C94" s="17">
        <v>44.8</v>
      </c>
      <c r="D94" s="17">
        <v>7.9</v>
      </c>
      <c r="E94" s="17">
        <v>1.2345999999999999E-2</v>
      </c>
      <c r="F94" s="17">
        <v>0.59699999999999998</v>
      </c>
      <c r="G94" s="17">
        <v>0.99354399999999998</v>
      </c>
      <c r="H94" s="17">
        <v>1.0633509999999999</v>
      </c>
      <c r="I94" s="17">
        <v>1.9062490000000001</v>
      </c>
      <c r="J94" s="17">
        <v>0.84289800000000004</v>
      </c>
      <c r="K94" s="17">
        <v>0.44217600000000001</v>
      </c>
      <c r="L94" s="17">
        <v>748.1</v>
      </c>
      <c r="M94" s="17">
        <v>0.31318299999999999</v>
      </c>
      <c r="N94" s="17">
        <v>438</v>
      </c>
      <c r="O94" s="17">
        <v>0</v>
      </c>
      <c r="P94" s="17">
        <v>0</v>
      </c>
      <c r="Q94" s="17">
        <v>0.99369399999999997</v>
      </c>
      <c r="R94" s="17">
        <v>1.0580879999999999</v>
      </c>
      <c r="S94" s="17">
        <v>1.949476</v>
      </c>
      <c r="T94" s="17">
        <v>0.89138799999999996</v>
      </c>
      <c r="U94" s="17">
        <v>0.45724500000000001</v>
      </c>
      <c r="V94" s="17">
        <v>746.6</v>
      </c>
      <c r="W94" s="17">
        <v>0.26480700000000001</v>
      </c>
      <c r="X94" s="17">
        <v>306</v>
      </c>
      <c r="Y94" s="17">
        <v>0</v>
      </c>
      <c r="Z94" s="17">
        <v>0</v>
      </c>
      <c r="AA94" s="17">
        <v>0.70345400000000002</v>
      </c>
      <c r="AB94" s="17">
        <v>1.53811E-2</v>
      </c>
      <c r="AC94" s="17">
        <v>1.0718000000000001</v>
      </c>
      <c r="AD94" s="17">
        <v>0.25</v>
      </c>
      <c r="AE94" s="17">
        <v>1110.2</v>
      </c>
    </row>
    <row r="95" spans="1:31">
      <c r="A95" s="17">
        <v>82</v>
      </c>
      <c r="B95" s="19">
        <v>0.41369212962962965</v>
      </c>
      <c r="C95" s="17">
        <v>45.5</v>
      </c>
      <c r="D95" s="17">
        <v>7</v>
      </c>
      <c r="E95" s="17">
        <v>1.1709000000000001E-2</v>
      </c>
      <c r="F95" s="17">
        <v>0.56699999999999995</v>
      </c>
      <c r="G95" s="17">
        <v>0.99300600000000006</v>
      </c>
      <c r="H95" s="17">
        <v>1.0380529999999999</v>
      </c>
      <c r="I95" s="17">
        <v>1.83199</v>
      </c>
      <c r="J95" s="17">
        <v>0.793937</v>
      </c>
      <c r="K95" s="17">
        <v>0.43337399999999998</v>
      </c>
      <c r="L95" s="17">
        <v>788.3</v>
      </c>
      <c r="M95" s="17">
        <v>0.25885000000000002</v>
      </c>
      <c r="N95" s="17">
        <v>381</v>
      </c>
      <c r="O95" s="17">
        <v>0</v>
      </c>
      <c r="P95" s="17">
        <v>0</v>
      </c>
      <c r="Q95" s="17">
        <v>0.99431099999999994</v>
      </c>
      <c r="R95" s="17">
        <v>1.0389459999999999</v>
      </c>
      <c r="S95" s="17">
        <v>1.929918</v>
      </c>
      <c r="T95" s="17">
        <v>0.89097199999999999</v>
      </c>
      <c r="U95" s="17">
        <v>0.46166299999999999</v>
      </c>
      <c r="V95" s="17">
        <v>800.3</v>
      </c>
      <c r="W95" s="17">
        <v>0.22917999999999999</v>
      </c>
      <c r="X95" s="17">
        <v>274</v>
      </c>
      <c r="Y95" s="17">
        <v>0</v>
      </c>
      <c r="Z95" s="17">
        <v>0</v>
      </c>
      <c r="AA95" s="17">
        <v>0.71025099999999997</v>
      </c>
      <c r="AB95" s="17">
        <v>1.2548399999999999E-2</v>
      </c>
      <c r="AC95" s="17">
        <v>1.05013</v>
      </c>
      <c r="AD95" s="17">
        <v>0.25</v>
      </c>
      <c r="AE95" s="17">
        <v>1053.5999999999999</v>
      </c>
    </row>
    <row r="96" spans="1:31">
      <c r="A96" s="17">
        <v>83</v>
      </c>
      <c r="B96" s="19">
        <v>0.41375000000000001</v>
      </c>
      <c r="C96" s="17">
        <v>46.6</v>
      </c>
      <c r="D96" s="17">
        <v>7</v>
      </c>
      <c r="E96" s="17">
        <v>8.6940000000000003E-3</v>
      </c>
      <c r="F96" s="17">
        <v>0.42099999999999999</v>
      </c>
      <c r="G96" s="17">
        <v>0.99058199999999996</v>
      </c>
      <c r="H96" s="17">
        <v>1.0587880000000001</v>
      </c>
      <c r="I96" s="17">
        <v>1.8404389999999999</v>
      </c>
      <c r="J96" s="17">
        <v>0.78165099999999998</v>
      </c>
      <c r="K96" s="17">
        <v>0.424709</v>
      </c>
      <c r="L96" s="17">
        <v>750.4</v>
      </c>
      <c r="M96" s="17">
        <v>0.316718</v>
      </c>
      <c r="N96" s="17">
        <v>383</v>
      </c>
      <c r="O96" s="17">
        <v>0</v>
      </c>
      <c r="P96" s="17">
        <v>0</v>
      </c>
      <c r="Q96" s="17">
        <v>0.86138199999999998</v>
      </c>
      <c r="R96" s="17">
        <v>1.1717310000000001</v>
      </c>
      <c r="S96" s="17">
        <v>1.830589</v>
      </c>
      <c r="T96" s="17">
        <v>0.65885800000000005</v>
      </c>
      <c r="U96" s="17">
        <v>0.35991600000000001</v>
      </c>
      <c r="V96" s="17">
        <v>900</v>
      </c>
      <c r="W96" s="17">
        <v>0.37081999999999998</v>
      </c>
      <c r="X96" s="17">
        <v>428</v>
      </c>
      <c r="Y96" s="17">
        <v>0</v>
      </c>
      <c r="Z96" s="17">
        <v>0</v>
      </c>
      <c r="AA96" s="17">
        <v>0.55371700000000001</v>
      </c>
      <c r="AB96" s="17">
        <v>1.20158E-2</v>
      </c>
      <c r="AC96" s="17">
        <v>1.1796500000000001</v>
      </c>
      <c r="AD96" s="17">
        <v>0.25</v>
      </c>
      <c r="AE96" s="17">
        <v>1106.8</v>
      </c>
    </row>
    <row r="97" spans="1:31">
      <c r="A97" s="17">
        <v>84</v>
      </c>
      <c r="B97" s="19">
        <v>0.41379629629629627</v>
      </c>
      <c r="C97" s="17">
        <v>47.5</v>
      </c>
      <c r="D97" s="17">
        <v>7</v>
      </c>
      <c r="E97" s="17">
        <v>1.1194000000000001E-2</v>
      </c>
      <c r="F97" s="17">
        <v>0.54200000000000004</v>
      </c>
      <c r="G97" s="17">
        <v>0.99242699999999995</v>
      </c>
      <c r="H97" s="17">
        <v>0.99729999999999996</v>
      </c>
      <c r="I97" s="17">
        <v>1.7799370000000001</v>
      </c>
      <c r="J97" s="17">
        <v>0.78263700000000003</v>
      </c>
      <c r="K97" s="17">
        <v>0.43969900000000001</v>
      </c>
      <c r="L97" s="17">
        <v>800.3</v>
      </c>
      <c r="M97" s="17">
        <v>0.30740699999999999</v>
      </c>
      <c r="N97" s="17">
        <v>317</v>
      </c>
      <c r="O97" s="17">
        <v>0</v>
      </c>
      <c r="P97" s="17">
        <v>0</v>
      </c>
      <c r="Q97" s="17">
        <v>0.99295599999999995</v>
      </c>
      <c r="R97" s="17">
        <v>1.048837</v>
      </c>
      <c r="S97" s="17">
        <v>1.8526769999999999</v>
      </c>
      <c r="T97" s="17">
        <v>0.80384</v>
      </c>
      <c r="U97" s="17">
        <v>0.43387999999999999</v>
      </c>
      <c r="V97" s="17">
        <v>733.6</v>
      </c>
      <c r="W97" s="17">
        <v>0.29710999999999999</v>
      </c>
      <c r="X97" s="17">
        <v>241</v>
      </c>
      <c r="Y97" s="17">
        <v>0</v>
      </c>
      <c r="Z97" s="17">
        <v>0</v>
      </c>
      <c r="AA97" s="17">
        <v>0.66750799999999999</v>
      </c>
      <c r="AB97" s="17">
        <v>1.06301E-2</v>
      </c>
      <c r="AC97" s="17">
        <v>1.05738</v>
      </c>
      <c r="AD97" s="17">
        <v>0.25</v>
      </c>
      <c r="AE97" s="17">
        <v>1037.8</v>
      </c>
    </row>
    <row r="98" spans="1:31">
      <c r="A98" s="17">
        <v>85</v>
      </c>
      <c r="B98" s="19">
        <v>0.41385416666666663</v>
      </c>
      <c r="C98" s="17">
        <v>48.4</v>
      </c>
      <c r="D98" s="17">
        <v>6.2</v>
      </c>
      <c r="E98" s="17">
        <v>9.5919999999999998E-3</v>
      </c>
      <c r="F98" s="17">
        <v>0.46400000000000002</v>
      </c>
      <c r="G98" s="17">
        <v>0.98843400000000003</v>
      </c>
      <c r="H98" s="17">
        <v>1.0369360000000001</v>
      </c>
      <c r="I98" s="17">
        <v>1.8180350000000001</v>
      </c>
      <c r="J98" s="17">
        <v>0.78109899999999999</v>
      </c>
      <c r="K98" s="17">
        <v>0.42963899999999999</v>
      </c>
      <c r="L98" s="17">
        <v>757.4</v>
      </c>
      <c r="M98" s="17">
        <v>0.36834099999999997</v>
      </c>
      <c r="N98" s="17">
        <v>363</v>
      </c>
      <c r="O98" s="17">
        <v>0</v>
      </c>
      <c r="P98" s="17">
        <v>0</v>
      </c>
      <c r="Q98" s="17">
        <v>0.99109000000000003</v>
      </c>
      <c r="R98" s="17">
        <v>0.99026599999999998</v>
      </c>
      <c r="S98" s="17">
        <v>1.796435</v>
      </c>
      <c r="T98" s="17">
        <v>0.80617000000000005</v>
      </c>
      <c r="U98" s="17">
        <v>0.44876100000000002</v>
      </c>
      <c r="V98" s="17">
        <v>804.5</v>
      </c>
      <c r="W98" s="17">
        <v>0.279026</v>
      </c>
      <c r="X98" s="17">
        <v>328</v>
      </c>
      <c r="Y98" s="17">
        <v>0</v>
      </c>
      <c r="Z98" s="17">
        <v>0</v>
      </c>
      <c r="AA98" s="17">
        <v>0.69040100000000004</v>
      </c>
      <c r="AB98" s="17">
        <v>1.0079899999999999E-2</v>
      </c>
      <c r="AC98" s="17">
        <v>0.99839199999999995</v>
      </c>
      <c r="AD98" s="17">
        <v>0.25</v>
      </c>
      <c r="AE98" s="17">
        <v>1096.5999999999999</v>
      </c>
    </row>
    <row r="99" spans="1:31">
      <c r="A99" s="17">
        <v>86</v>
      </c>
      <c r="B99" s="19">
        <v>0.41391203703703705</v>
      </c>
      <c r="C99" s="17">
        <v>49.5</v>
      </c>
      <c r="D99" s="17">
        <v>6.2</v>
      </c>
      <c r="E99" s="17">
        <v>1.0309E-2</v>
      </c>
      <c r="F99" s="17">
        <v>0.499</v>
      </c>
      <c r="G99" s="17">
        <v>0.99343899999999996</v>
      </c>
      <c r="H99" s="17">
        <v>0.97906800000000005</v>
      </c>
      <c r="I99" s="17">
        <v>1.7363980000000001</v>
      </c>
      <c r="J99" s="17">
        <v>0.75732999999999995</v>
      </c>
      <c r="K99" s="17">
        <v>0.43614999999999998</v>
      </c>
      <c r="L99" s="17">
        <v>817.6</v>
      </c>
      <c r="M99" s="17">
        <v>0.33267000000000002</v>
      </c>
      <c r="N99" s="17">
        <v>350</v>
      </c>
      <c r="O99" s="17">
        <v>0</v>
      </c>
      <c r="P99" s="17">
        <v>0</v>
      </c>
      <c r="Q99" s="17">
        <v>0.99112</v>
      </c>
      <c r="R99" s="17">
        <v>0.98507299999999998</v>
      </c>
      <c r="S99" s="17">
        <v>1.78108</v>
      </c>
      <c r="T99" s="17">
        <v>0.79600700000000002</v>
      </c>
      <c r="U99" s="17">
        <v>0.44692399999999999</v>
      </c>
      <c r="V99" s="17">
        <v>770.4</v>
      </c>
      <c r="W99" s="17">
        <v>0.25353199999999998</v>
      </c>
      <c r="X99" s="17">
        <v>279</v>
      </c>
      <c r="Y99" s="17">
        <v>0</v>
      </c>
      <c r="Z99" s="17">
        <v>0</v>
      </c>
      <c r="AA99" s="17">
        <v>0.68757500000000005</v>
      </c>
      <c r="AB99" s="17">
        <v>1.05039E-2</v>
      </c>
      <c r="AC99" s="17">
        <v>0.99343400000000004</v>
      </c>
      <c r="AD99" s="17">
        <v>0.25</v>
      </c>
      <c r="AE99" s="17">
        <v>1015.8</v>
      </c>
    </row>
    <row r="100" spans="1:31">
      <c r="A100" s="17">
        <v>87</v>
      </c>
      <c r="B100" s="19">
        <v>0.41396990740740741</v>
      </c>
      <c r="C100" s="17">
        <v>50.4</v>
      </c>
      <c r="D100" s="17">
        <v>6.2</v>
      </c>
      <c r="E100" s="17">
        <v>9.8440000000000003E-3</v>
      </c>
      <c r="F100" s="17">
        <v>0.47599999999999998</v>
      </c>
      <c r="G100" s="17">
        <v>0.99315799999999999</v>
      </c>
      <c r="H100" s="17">
        <v>0.98812800000000001</v>
      </c>
      <c r="I100" s="17">
        <v>1.769037</v>
      </c>
      <c r="J100" s="17">
        <v>0.78090800000000005</v>
      </c>
      <c r="K100" s="17">
        <v>0.44143100000000002</v>
      </c>
      <c r="L100" s="17">
        <v>791.5</v>
      </c>
      <c r="M100" s="17">
        <v>0.30394700000000002</v>
      </c>
      <c r="N100" s="17">
        <v>352</v>
      </c>
      <c r="O100" s="17">
        <v>0</v>
      </c>
      <c r="P100" s="17">
        <v>0</v>
      </c>
      <c r="Q100" s="17">
        <v>0.98581300000000005</v>
      </c>
      <c r="R100" s="17">
        <v>0.98253800000000002</v>
      </c>
      <c r="S100" s="17">
        <v>1.756907</v>
      </c>
      <c r="T100" s="17">
        <v>0.77436899999999997</v>
      </c>
      <c r="U100" s="17">
        <v>0.44075700000000001</v>
      </c>
      <c r="V100" s="17">
        <v>779.6</v>
      </c>
      <c r="W100" s="17">
        <v>0.32948499999999997</v>
      </c>
      <c r="X100" s="17">
        <v>431</v>
      </c>
      <c r="Y100" s="17">
        <v>0</v>
      </c>
      <c r="Z100" s="17">
        <v>0</v>
      </c>
      <c r="AA100" s="17">
        <v>0.678087</v>
      </c>
      <c r="AB100" s="17">
        <v>1.02243E-2</v>
      </c>
      <c r="AC100" s="17">
        <v>0.990456</v>
      </c>
      <c r="AD100" s="17">
        <v>0.25</v>
      </c>
      <c r="AE100" s="17">
        <v>1049.4000000000001</v>
      </c>
    </row>
    <row r="101" spans="1:31">
      <c r="A101" s="17">
        <v>88</v>
      </c>
      <c r="B101" s="19">
        <v>0.41401620370370368</v>
      </c>
      <c r="C101" s="17">
        <v>50.8</v>
      </c>
      <c r="D101" s="17">
        <v>6.2</v>
      </c>
      <c r="E101" s="17">
        <v>9.5010000000000008E-3</v>
      </c>
      <c r="F101" s="17">
        <v>0.46</v>
      </c>
      <c r="G101" s="17">
        <v>0.99160400000000004</v>
      </c>
      <c r="H101" s="17">
        <v>0.96830300000000002</v>
      </c>
      <c r="I101" s="17">
        <v>1.7004729999999999</v>
      </c>
      <c r="J101" s="17">
        <v>0.73216999999999999</v>
      </c>
      <c r="K101" s="17">
        <v>0.43056800000000001</v>
      </c>
      <c r="L101" s="17">
        <v>787.9</v>
      </c>
      <c r="M101" s="17">
        <v>0.28464</v>
      </c>
      <c r="N101" s="17">
        <v>297</v>
      </c>
      <c r="O101" s="17">
        <v>0</v>
      </c>
      <c r="P101" s="17">
        <v>0</v>
      </c>
      <c r="Q101" s="17">
        <v>0.99377199999999999</v>
      </c>
      <c r="R101" s="17">
        <v>0.98633300000000002</v>
      </c>
      <c r="S101" s="17">
        <v>1.7203250000000001</v>
      </c>
      <c r="T101" s="17">
        <v>0.73399199999999998</v>
      </c>
      <c r="U101" s="17">
        <v>0.42665900000000001</v>
      </c>
      <c r="V101" s="17">
        <v>770.9</v>
      </c>
      <c r="W101" s="17">
        <v>0.33365600000000001</v>
      </c>
      <c r="X101" s="17">
        <v>361</v>
      </c>
      <c r="Y101" s="17">
        <v>0</v>
      </c>
      <c r="Z101" s="17">
        <v>0</v>
      </c>
      <c r="AA101" s="17">
        <v>0.65639800000000004</v>
      </c>
      <c r="AB101" s="17">
        <v>8.6036099999999994E-3</v>
      </c>
      <c r="AC101" s="17">
        <v>0.99264799999999997</v>
      </c>
      <c r="AD101" s="17">
        <v>0.25</v>
      </c>
      <c r="AE101" s="17">
        <v>1054.0999999999999</v>
      </c>
    </row>
    <row r="102" spans="1:31">
      <c r="A102" s="17">
        <v>89</v>
      </c>
      <c r="B102" s="19">
        <v>0.41407407407407404</v>
      </c>
      <c r="C102" s="17">
        <v>51.9</v>
      </c>
      <c r="D102" s="17">
        <v>5.3</v>
      </c>
      <c r="E102" s="17">
        <v>0</v>
      </c>
      <c r="F102" s="17">
        <v>0</v>
      </c>
      <c r="G102" s="17">
        <v>0.79695700000000003</v>
      </c>
      <c r="H102" s="17">
        <v>1.164113</v>
      </c>
      <c r="I102" s="17">
        <v>1.518686</v>
      </c>
      <c r="J102" s="17">
        <v>0.35457300000000003</v>
      </c>
      <c r="K102" s="17">
        <v>0.23347399999999999</v>
      </c>
      <c r="L102" s="17">
        <v>900</v>
      </c>
      <c r="M102" s="17">
        <v>9.9999999999999995E-7</v>
      </c>
      <c r="N102" s="17">
        <v>0</v>
      </c>
      <c r="O102" s="17">
        <v>0</v>
      </c>
      <c r="P102" s="17">
        <v>0</v>
      </c>
      <c r="Q102" s="17">
        <v>0.98999199999999998</v>
      </c>
      <c r="R102" s="17">
        <v>0.96738999999999997</v>
      </c>
      <c r="S102" s="17">
        <v>1.719093</v>
      </c>
      <c r="T102" s="17">
        <v>0.75170300000000001</v>
      </c>
      <c r="U102" s="17">
        <v>0.43726700000000002</v>
      </c>
      <c r="V102" s="17">
        <v>787.4</v>
      </c>
      <c r="W102" s="17">
        <v>0.34997699999999998</v>
      </c>
      <c r="X102" s="17">
        <v>337</v>
      </c>
      <c r="Y102" s="17">
        <v>0</v>
      </c>
      <c r="Z102" s="17">
        <v>0</v>
      </c>
    </row>
    <row r="103" spans="1:31">
      <c r="A103" s="17">
        <v>90</v>
      </c>
      <c r="B103" s="19">
        <v>0.41413194444444446</v>
      </c>
      <c r="C103" s="17">
        <v>53</v>
      </c>
      <c r="D103" s="17">
        <v>5.3</v>
      </c>
      <c r="E103" s="17">
        <v>8.4869999999999998E-3</v>
      </c>
      <c r="F103" s="17">
        <v>0.41099999999999998</v>
      </c>
      <c r="G103" s="17">
        <v>0.99297899999999995</v>
      </c>
      <c r="H103" s="17">
        <v>0.97636800000000001</v>
      </c>
      <c r="I103" s="17">
        <v>1.684704</v>
      </c>
      <c r="J103" s="17">
        <v>0.70833599999999997</v>
      </c>
      <c r="K103" s="17">
        <v>0.42045100000000002</v>
      </c>
      <c r="L103" s="17">
        <v>799.3</v>
      </c>
      <c r="M103" s="17">
        <v>0.37081999999999998</v>
      </c>
      <c r="N103" s="17">
        <v>315</v>
      </c>
      <c r="O103" s="17">
        <v>0</v>
      </c>
      <c r="P103" s="17">
        <v>0</v>
      </c>
      <c r="Q103" s="17">
        <v>0.99294199999999999</v>
      </c>
      <c r="R103" s="17">
        <v>0.97165999999999997</v>
      </c>
      <c r="S103" s="17">
        <v>1.7288760000000001</v>
      </c>
      <c r="T103" s="17">
        <v>0.757216</v>
      </c>
      <c r="U103" s="17">
        <v>0.43798199999999998</v>
      </c>
      <c r="V103" s="17">
        <v>762.3</v>
      </c>
      <c r="W103" s="17">
        <v>0.35167300000000001</v>
      </c>
      <c r="X103" s="17">
        <v>390</v>
      </c>
      <c r="Y103" s="17">
        <v>0</v>
      </c>
      <c r="Z103" s="17">
        <v>0</v>
      </c>
      <c r="AA103" s="17">
        <v>0.67381800000000003</v>
      </c>
      <c r="AB103" s="17">
        <v>7.9398699999999999E-3</v>
      </c>
      <c r="AC103" s="17">
        <v>0.97767199999999999</v>
      </c>
      <c r="AD103" s="17">
        <v>0.25</v>
      </c>
      <c r="AE103" s="17">
        <v>1039.0999999999999</v>
      </c>
    </row>
    <row r="104" spans="1:31">
      <c r="A104" s="17">
        <v>91</v>
      </c>
      <c r="B104" s="19">
        <v>0.41418981481481482</v>
      </c>
      <c r="C104" s="17">
        <v>53.9</v>
      </c>
      <c r="D104" s="17">
        <v>5.3</v>
      </c>
      <c r="E104" s="17">
        <v>8.6619999999999996E-3</v>
      </c>
      <c r="F104" s="17">
        <v>0.41899999999999998</v>
      </c>
      <c r="G104" s="17">
        <v>0.99347300000000005</v>
      </c>
      <c r="H104" s="17">
        <v>1.0080750000000001</v>
      </c>
      <c r="I104" s="17">
        <v>1.7985120000000001</v>
      </c>
      <c r="J104" s="17">
        <v>0.79043699999999995</v>
      </c>
      <c r="K104" s="17">
        <v>0.43949500000000002</v>
      </c>
      <c r="L104" s="17">
        <v>790.4</v>
      </c>
      <c r="M104" s="17">
        <v>0.31900800000000001</v>
      </c>
      <c r="N104" s="17">
        <v>341</v>
      </c>
      <c r="O104" s="17">
        <v>0</v>
      </c>
      <c r="P104" s="17">
        <v>0</v>
      </c>
      <c r="Q104" s="17">
        <v>0.99074600000000002</v>
      </c>
      <c r="R104" s="17">
        <v>0.98268800000000001</v>
      </c>
      <c r="S104" s="17">
        <v>1.794181</v>
      </c>
      <c r="T104" s="17">
        <v>0.81149300000000002</v>
      </c>
      <c r="U104" s="17">
        <v>0.452291</v>
      </c>
      <c r="V104" s="17">
        <v>773.5</v>
      </c>
      <c r="W104" s="17">
        <v>0.29619299999999998</v>
      </c>
      <c r="X104" s="17">
        <v>354</v>
      </c>
      <c r="Y104" s="17">
        <v>0</v>
      </c>
      <c r="Z104" s="17">
        <v>0</v>
      </c>
      <c r="AA104" s="17">
        <v>0.69583300000000003</v>
      </c>
      <c r="AB104" s="17">
        <v>8.4833500000000006E-3</v>
      </c>
      <c r="AC104" s="17">
        <v>0.98957300000000004</v>
      </c>
      <c r="AD104" s="17">
        <v>0.25</v>
      </c>
      <c r="AE104" s="17">
        <v>1050.8</v>
      </c>
    </row>
    <row r="105" spans="1:31">
      <c r="A105" s="17">
        <v>92</v>
      </c>
      <c r="B105" s="19">
        <v>0.41423611111111108</v>
      </c>
      <c r="C105" s="17">
        <v>54.6</v>
      </c>
      <c r="D105" s="17">
        <v>5.3</v>
      </c>
      <c r="E105" s="17">
        <v>8.8260000000000005E-3</v>
      </c>
      <c r="F105" s="17">
        <v>0.42699999999999999</v>
      </c>
      <c r="G105" s="17">
        <v>0.98843899999999996</v>
      </c>
      <c r="H105" s="17">
        <v>0.94335400000000003</v>
      </c>
      <c r="I105" s="17">
        <v>1.6329450000000001</v>
      </c>
      <c r="J105" s="17">
        <v>0.68959099999999995</v>
      </c>
      <c r="K105" s="17">
        <v>0.42229899999999998</v>
      </c>
      <c r="L105" s="17">
        <v>834.4</v>
      </c>
      <c r="M105" s="17">
        <v>0.34839199999999998</v>
      </c>
      <c r="N105" s="17">
        <v>433</v>
      </c>
      <c r="O105" s="17">
        <v>0</v>
      </c>
      <c r="P105" s="17">
        <v>0</v>
      </c>
      <c r="Q105" s="17">
        <v>0.98977599999999999</v>
      </c>
      <c r="R105" s="17">
        <v>0.98508499999999999</v>
      </c>
      <c r="S105" s="17">
        <v>1.7523770000000001</v>
      </c>
      <c r="T105" s="17">
        <v>0.76729099999999995</v>
      </c>
      <c r="U105" s="17">
        <v>0.43785800000000002</v>
      </c>
      <c r="V105" s="17">
        <v>793.6</v>
      </c>
      <c r="W105" s="17">
        <v>0.33392500000000003</v>
      </c>
      <c r="X105" s="17">
        <v>344</v>
      </c>
      <c r="Y105" s="17">
        <v>0</v>
      </c>
      <c r="Z105" s="17">
        <v>0</v>
      </c>
      <c r="AA105" s="17">
        <v>0.67362699999999998</v>
      </c>
      <c r="AB105" s="17">
        <v>1.1344399999999999E-2</v>
      </c>
      <c r="AC105" s="17">
        <v>0.99378999999999995</v>
      </c>
      <c r="AD105" s="17">
        <v>0.25</v>
      </c>
      <c r="AE105" s="17">
        <v>995.5</v>
      </c>
    </row>
    <row r="106" spans="1:31">
      <c r="A106" s="17">
        <v>93</v>
      </c>
      <c r="B106" s="19">
        <v>0.4142939814814815</v>
      </c>
      <c r="C106" s="17">
        <v>55.9</v>
      </c>
      <c r="D106" s="17">
        <v>5.3</v>
      </c>
      <c r="E106" s="17">
        <v>8.7969999999999993E-3</v>
      </c>
      <c r="F106" s="17">
        <v>0.42599999999999999</v>
      </c>
      <c r="G106" s="17">
        <v>0.98748499999999995</v>
      </c>
      <c r="H106" s="17">
        <v>0.94878799999999996</v>
      </c>
      <c r="I106" s="17">
        <v>1.6360669999999999</v>
      </c>
      <c r="J106" s="17">
        <v>0.68727800000000006</v>
      </c>
      <c r="K106" s="17">
        <v>0.42008000000000001</v>
      </c>
      <c r="L106" s="17">
        <v>820.5</v>
      </c>
      <c r="M106" s="17">
        <v>0.37081999999999998</v>
      </c>
      <c r="N106" s="17">
        <v>331</v>
      </c>
      <c r="O106" s="17">
        <v>0</v>
      </c>
      <c r="P106" s="17">
        <v>0</v>
      </c>
      <c r="Q106" s="17">
        <v>0.99167799999999995</v>
      </c>
      <c r="R106" s="17">
        <v>0.99185800000000002</v>
      </c>
      <c r="S106" s="17">
        <v>1.7791950000000001</v>
      </c>
      <c r="T106" s="17">
        <v>0.78733699999999995</v>
      </c>
      <c r="U106" s="17">
        <v>0.44252399999999997</v>
      </c>
      <c r="V106" s="17">
        <v>784.3</v>
      </c>
      <c r="W106" s="17">
        <v>0.346995</v>
      </c>
      <c r="X106" s="17">
        <v>359</v>
      </c>
      <c r="Y106" s="17">
        <v>0</v>
      </c>
      <c r="Z106" s="17">
        <v>0</v>
      </c>
      <c r="AA106" s="17">
        <v>0.68080600000000002</v>
      </c>
      <c r="AB106" s="17">
        <v>8.5617899999999997E-3</v>
      </c>
      <c r="AC106" s="17">
        <v>0.99859900000000001</v>
      </c>
      <c r="AD106" s="17">
        <v>0.25</v>
      </c>
      <c r="AE106" s="17">
        <v>1012.3</v>
      </c>
    </row>
    <row r="107" spans="1:31">
      <c r="A107" s="17">
        <v>94</v>
      </c>
      <c r="B107" s="19">
        <v>0.41435185185185186</v>
      </c>
      <c r="C107" s="17">
        <v>56.3</v>
      </c>
      <c r="D107" s="17">
        <v>5.3</v>
      </c>
      <c r="E107" s="17">
        <v>8.2640000000000005E-3</v>
      </c>
      <c r="F107" s="17">
        <v>0.4</v>
      </c>
      <c r="G107" s="17">
        <v>0.99005699999999996</v>
      </c>
      <c r="H107" s="17">
        <v>0.94680900000000001</v>
      </c>
      <c r="I107" s="17">
        <v>1.654453</v>
      </c>
      <c r="J107" s="17">
        <v>0.70764400000000005</v>
      </c>
      <c r="K107" s="17">
        <v>0.42772100000000002</v>
      </c>
      <c r="L107" s="17">
        <v>786.3</v>
      </c>
      <c r="M107" s="17">
        <v>0.37081999999999998</v>
      </c>
      <c r="N107" s="17">
        <v>389</v>
      </c>
      <c r="O107" s="17">
        <v>0</v>
      </c>
      <c r="P107" s="17">
        <v>0</v>
      </c>
      <c r="Q107" s="17">
        <v>0.99048700000000001</v>
      </c>
      <c r="R107" s="17">
        <v>0.94253100000000001</v>
      </c>
      <c r="S107" s="17">
        <v>1.6661280000000001</v>
      </c>
      <c r="T107" s="17">
        <v>0.72359700000000005</v>
      </c>
      <c r="U107" s="17">
        <v>0.43429800000000002</v>
      </c>
      <c r="V107" s="17">
        <v>808.8</v>
      </c>
      <c r="W107" s="17">
        <v>0.33365699999999998</v>
      </c>
      <c r="X107" s="17">
        <v>368</v>
      </c>
      <c r="Y107" s="17">
        <v>0</v>
      </c>
      <c r="Z107" s="17">
        <v>0</v>
      </c>
      <c r="AA107" s="17">
        <v>0.66815100000000005</v>
      </c>
      <c r="AB107" s="17">
        <v>9.6251700000000006E-3</v>
      </c>
      <c r="AC107" s="17">
        <v>0.94949600000000001</v>
      </c>
      <c r="AD107" s="17">
        <v>0.25</v>
      </c>
      <c r="AE107" s="17">
        <v>1056.3</v>
      </c>
    </row>
    <row r="108" spans="1:31">
      <c r="A108" s="17">
        <v>95</v>
      </c>
      <c r="B108" s="19">
        <v>0.41440972222222222</v>
      </c>
      <c r="C108" s="17">
        <v>57.4</v>
      </c>
      <c r="D108" s="17">
        <v>4.4000000000000004</v>
      </c>
      <c r="E108" s="17">
        <v>5.3600000000000002E-3</v>
      </c>
      <c r="F108" s="17">
        <v>0.25900000000000001</v>
      </c>
      <c r="G108" s="17">
        <v>0.98840700000000004</v>
      </c>
      <c r="H108" s="17">
        <v>0.97504400000000002</v>
      </c>
      <c r="I108" s="17">
        <v>1.6830970000000001</v>
      </c>
      <c r="J108" s="17">
        <v>0.70805300000000004</v>
      </c>
      <c r="K108" s="17">
        <v>0.42068499999999998</v>
      </c>
      <c r="L108" s="17">
        <v>775.5</v>
      </c>
      <c r="M108" s="17">
        <v>0.33941399999999999</v>
      </c>
      <c r="N108" s="17">
        <v>359</v>
      </c>
      <c r="O108" s="17">
        <v>0</v>
      </c>
      <c r="P108" s="17">
        <v>0</v>
      </c>
      <c r="Q108" s="17">
        <v>0.849499</v>
      </c>
      <c r="R108" s="17">
        <v>1.083026</v>
      </c>
      <c r="S108" s="17">
        <v>1.6457409999999999</v>
      </c>
      <c r="T108" s="17">
        <v>0.56271499999999997</v>
      </c>
      <c r="U108" s="17">
        <v>0.341922</v>
      </c>
      <c r="V108" s="17">
        <v>900</v>
      </c>
      <c r="W108" s="17">
        <v>8.7539000000000006E-2</v>
      </c>
      <c r="X108" s="17">
        <v>991</v>
      </c>
      <c r="Y108" s="17">
        <v>0</v>
      </c>
      <c r="Z108" s="17">
        <v>0</v>
      </c>
      <c r="AA108" s="17">
        <v>0.526034</v>
      </c>
      <c r="AB108" s="17">
        <v>7.3115100000000002E-3</v>
      </c>
      <c r="AC108" s="17">
        <v>1.08714</v>
      </c>
      <c r="AD108" s="17">
        <v>0.25</v>
      </c>
      <c r="AE108" s="17">
        <v>1071.0999999999999</v>
      </c>
    </row>
    <row r="109" spans="1:31">
      <c r="A109" s="17">
        <v>96</v>
      </c>
      <c r="B109" s="19">
        <v>0.41445601851851849</v>
      </c>
      <c r="C109" s="17">
        <v>58.3</v>
      </c>
      <c r="D109" s="17">
        <v>4.4000000000000004</v>
      </c>
      <c r="E109" s="17">
        <v>7.0520000000000001E-3</v>
      </c>
      <c r="F109" s="17">
        <v>0.34100000000000003</v>
      </c>
      <c r="G109" s="17">
        <v>0.98960499999999996</v>
      </c>
      <c r="H109" s="17">
        <v>1.0019720000000001</v>
      </c>
      <c r="I109" s="17">
        <v>1.7850379999999999</v>
      </c>
      <c r="J109" s="17">
        <v>0.78306600000000004</v>
      </c>
      <c r="K109" s="17">
        <v>0.43868299999999999</v>
      </c>
      <c r="L109" s="17">
        <v>819.1</v>
      </c>
      <c r="M109" s="17">
        <v>0.33248</v>
      </c>
      <c r="N109" s="17">
        <v>336</v>
      </c>
      <c r="O109" s="17">
        <v>0</v>
      </c>
      <c r="P109" s="17">
        <v>0</v>
      </c>
      <c r="Q109" s="17">
        <v>0.989008</v>
      </c>
      <c r="R109" s="17">
        <v>0.97953800000000002</v>
      </c>
      <c r="S109" s="17">
        <v>1.7061519999999999</v>
      </c>
      <c r="T109" s="17">
        <v>0.72661399999999998</v>
      </c>
      <c r="U109" s="17">
        <v>0.42587900000000001</v>
      </c>
      <c r="V109" s="17">
        <v>787.3</v>
      </c>
      <c r="W109" s="17">
        <v>0.30570199999999997</v>
      </c>
      <c r="X109" s="17">
        <v>380</v>
      </c>
      <c r="Y109" s="17">
        <v>0</v>
      </c>
      <c r="Z109" s="17">
        <v>0</v>
      </c>
      <c r="AA109" s="17">
        <v>0.65519799999999995</v>
      </c>
      <c r="AB109" s="17">
        <v>7.2403800000000003E-3</v>
      </c>
      <c r="AC109" s="17">
        <v>0.98479899999999998</v>
      </c>
      <c r="AD109" s="17">
        <v>0.25</v>
      </c>
      <c r="AE109" s="17">
        <v>1014</v>
      </c>
    </row>
    <row r="110" spans="1:31">
      <c r="A110" s="17">
        <v>97</v>
      </c>
      <c r="B110" s="19">
        <v>0.4145138888888889</v>
      </c>
      <c r="C110" s="17">
        <v>59</v>
      </c>
      <c r="D110" s="17">
        <v>4.4000000000000004</v>
      </c>
      <c r="E110" s="17">
        <v>6.9540000000000001E-3</v>
      </c>
      <c r="F110" s="17">
        <v>0.33600000000000002</v>
      </c>
      <c r="G110" s="17">
        <v>0.99143999999999999</v>
      </c>
      <c r="H110" s="17">
        <v>0.99243700000000001</v>
      </c>
      <c r="I110" s="17">
        <v>1.691122</v>
      </c>
      <c r="J110" s="17">
        <v>0.698685</v>
      </c>
      <c r="K110" s="17">
        <v>0.41314899999999999</v>
      </c>
      <c r="L110" s="17">
        <v>806.5</v>
      </c>
      <c r="M110" s="17">
        <v>0.34012599999999998</v>
      </c>
      <c r="N110" s="17">
        <v>534</v>
      </c>
      <c r="O110" s="17">
        <v>0</v>
      </c>
      <c r="P110" s="17">
        <v>0</v>
      </c>
      <c r="Q110" s="17">
        <v>0.99256599999999995</v>
      </c>
      <c r="R110" s="17">
        <v>0.98978900000000003</v>
      </c>
      <c r="S110" s="17">
        <v>1.7311380000000001</v>
      </c>
      <c r="T110" s="17">
        <v>0.74134900000000004</v>
      </c>
      <c r="U110" s="17">
        <v>0.42824400000000001</v>
      </c>
      <c r="V110" s="17">
        <v>797.2</v>
      </c>
      <c r="W110" s="17">
        <v>0.35471599999999998</v>
      </c>
      <c r="X110" s="17">
        <v>351</v>
      </c>
      <c r="Y110" s="17">
        <v>0</v>
      </c>
      <c r="Z110" s="17">
        <v>0</v>
      </c>
      <c r="AA110" s="17">
        <v>0.65883700000000001</v>
      </c>
      <c r="AB110" s="17">
        <v>1.1280999999999999E-2</v>
      </c>
      <c r="AC110" s="17">
        <v>0.99815200000000004</v>
      </c>
      <c r="AD110" s="17">
        <v>0.25</v>
      </c>
      <c r="AE110" s="17">
        <v>1029.9000000000001</v>
      </c>
    </row>
    <row r="111" spans="1:31">
      <c r="A111" s="17">
        <v>98</v>
      </c>
      <c r="B111" s="19">
        <v>0.41457175925925926</v>
      </c>
      <c r="C111" s="17">
        <v>60.3</v>
      </c>
      <c r="D111" s="17">
        <v>4.4000000000000004</v>
      </c>
      <c r="E111" s="17">
        <v>7.0070000000000002E-3</v>
      </c>
      <c r="F111" s="17">
        <v>0.33900000000000002</v>
      </c>
      <c r="G111" s="17">
        <v>0.98900399999999999</v>
      </c>
      <c r="H111" s="17">
        <v>0.96211100000000005</v>
      </c>
      <c r="I111" s="17">
        <v>1.646709</v>
      </c>
      <c r="J111" s="17">
        <v>0.68459800000000004</v>
      </c>
      <c r="K111" s="17">
        <v>0.41573700000000002</v>
      </c>
      <c r="L111" s="17">
        <v>791.2</v>
      </c>
      <c r="M111" s="17">
        <v>0.35047299999999998</v>
      </c>
      <c r="N111" s="17">
        <v>369</v>
      </c>
      <c r="O111" s="17">
        <v>0</v>
      </c>
      <c r="P111" s="17">
        <v>0</v>
      </c>
      <c r="Q111" s="17">
        <v>0.99074399999999996</v>
      </c>
      <c r="R111" s="17">
        <v>0.99302999999999997</v>
      </c>
      <c r="S111" s="17">
        <v>1.767898</v>
      </c>
      <c r="T111" s="17">
        <v>0.774868</v>
      </c>
      <c r="U111" s="17">
        <v>0.43829899999999999</v>
      </c>
      <c r="V111" s="17">
        <v>822.2</v>
      </c>
      <c r="W111" s="17">
        <v>0.36996699999999999</v>
      </c>
      <c r="X111" s="17">
        <v>321</v>
      </c>
      <c r="Y111" s="17">
        <v>0</v>
      </c>
      <c r="Z111" s="17">
        <v>0</v>
      </c>
      <c r="AA111" s="17">
        <v>0.67430599999999996</v>
      </c>
      <c r="AB111" s="17">
        <v>7.6713800000000002E-3</v>
      </c>
      <c r="AC111" s="17">
        <v>0.99897400000000003</v>
      </c>
      <c r="AD111" s="17">
        <v>0.25</v>
      </c>
      <c r="AE111" s="17">
        <v>1049.8</v>
      </c>
    </row>
    <row r="112" spans="1:31">
      <c r="A112" s="17">
        <v>99</v>
      </c>
      <c r="B112" s="19">
        <v>0.41462962962962963</v>
      </c>
      <c r="C112" s="17">
        <v>60.5</v>
      </c>
      <c r="D112" s="17">
        <v>4.4000000000000004</v>
      </c>
      <c r="E112" s="17">
        <v>7.1390000000000004E-3</v>
      </c>
      <c r="F112" s="17">
        <v>0.34499999999999997</v>
      </c>
      <c r="G112" s="17">
        <v>0.98858100000000004</v>
      </c>
      <c r="H112" s="17">
        <v>0.96176600000000001</v>
      </c>
      <c r="I112" s="17">
        <v>1.656026</v>
      </c>
      <c r="J112" s="17">
        <v>0.69425999999999999</v>
      </c>
      <c r="K112" s="17">
        <v>0.41923199999999999</v>
      </c>
      <c r="L112" s="17">
        <v>818.9</v>
      </c>
      <c r="M112" s="17">
        <v>0.346308</v>
      </c>
      <c r="N112" s="17">
        <v>346</v>
      </c>
      <c r="O112" s="17">
        <v>0</v>
      </c>
      <c r="P112" s="17">
        <v>0</v>
      </c>
      <c r="Q112" s="17">
        <v>0.99145899999999998</v>
      </c>
      <c r="R112" s="17">
        <v>0.99660099999999996</v>
      </c>
      <c r="S112" s="17">
        <v>1.7524999999999999</v>
      </c>
      <c r="T112" s="17">
        <v>0.75589899999999999</v>
      </c>
      <c r="U112" s="17">
        <v>0.43132599999999999</v>
      </c>
      <c r="V112" s="17">
        <v>816.4</v>
      </c>
      <c r="W112" s="17">
        <v>0.309533</v>
      </c>
      <c r="X112" s="17">
        <v>396</v>
      </c>
      <c r="Y112" s="17">
        <v>0</v>
      </c>
      <c r="Z112" s="17">
        <v>0</v>
      </c>
      <c r="AA112" s="17">
        <v>0.66357900000000003</v>
      </c>
      <c r="AB112" s="17">
        <v>7.4531500000000004E-3</v>
      </c>
      <c r="AC112" s="17">
        <v>1.00223</v>
      </c>
      <c r="AD112" s="17">
        <v>0.25</v>
      </c>
      <c r="AE112" s="17">
        <v>1014.3</v>
      </c>
    </row>
    <row r="113" spans="1:31">
      <c r="A113" s="17">
        <v>100</v>
      </c>
      <c r="B113" s="19">
        <v>0.41467592592592589</v>
      </c>
      <c r="C113" s="17">
        <v>61.9</v>
      </c>
      <c r="D113" s="17">
        <v>4.4000000000000004</v>
      </c>
      <c r="E113" s="17">
        <v>7.3990000000000002E-3</v>
      </c>
      <c r="F113" s="17">
        <v>0.35799999999999998</v>
      </c>
      <c r="G113" s="17">
        <v>0.99</v>
      </c>
      <c r="H113" s="17">
        <v>1.000937</v>
      </c>
      <c r="I113" s="17">
        <v>1.75322</v>
      </c>
      <c r="J113" s="17">
        <v>0.75228300000000004</v>
      </c>
      <c r="K113" s="17">
        <v>0.429087</v>
      </c>
      <c r="L113" s="17">
        <v>822.8</v>
      </c>
      <c r="M113" s="17">
        <v>0.34382200000000002</v>
      </c>
      <c r="N113" s="17">
        <v>343</v>
      </c>
      <c r="O113" s="17">
        <v>0</v>
      </c>
      <c r="P113" s="17">
        <v>0</v>
      </c>
      <c r="Q113" s="17">
        <v>0.99193200000000004</v>
      </c>
      <c r="R113" s="17">
        <v>1.0158430000000001</v>
      </c>
      <c r="S113" s="17">
        <v>1.8299840000000001</v>
      </c>
      <c r="T113" s="17">
        <v>0.81414200000000003</v>
      </c>
      <c r="U113" s="17">
        <v>0.44489000000000001</v>
      </c>
      <c r="V113" s="17">
        <v>781.6</v>
      </c>
      <c r="W113" s="17">
        <v>0.22917999999999999</v>
      </c>
      <c r="X113" s="17">
        <v>428</v>
      </c>
      <c r="Y113" s="17">
        <v>0</v>
      </c>
      <c r="Z113" s="17">
        <v>0</v>
      </c>
      <c r="AA113" s="17">
        <v>0.684446</v>
      </c>
      <c r="AB113" s="17">
        <v>7.4172700000000001E-3</v>
      </c>
      <c r="AC113" s="17">
        <v>1.0218799999999999</v>
      </c>
      <c r="AD113" s="17">
        <v>0.25</v>
      </c>
      <c r="AE113" s="17">
        <v>1009.4</v>
      </c>
    </row>
    <row r="114" spans="1:31">
      <c r="A114" s="17">
        <v>101</v>
      </c>
      <c r="B114" s="19">
        <v>0.41473379629629631</v>
      </c>
      <c r="C114" s="17">
        <v>62.5</v>
      </c>
      <c r="D114" s="17">
        <v>4.4000000000000004</v>
      </c>
      <c r="E114" s="17">
        <v>7.2300000000000003E-3</v>
      </c>
      <c r="F114" s="17">
        <v>0.35</v>
      </c>
      <c r="G114" s="17">
        <v>0.98594899999999996</v>
      </c>
      <c r="H114" s="17">
        <v>0.97874399999999995</v>
      </c>
      <c r="I114" s="17">
        <v>1.693068</v>
      </c>
      <c r="J114" s="17">
        <v>0.71432399999999996</v>
      </c>
      <c r="K114" s="17">
        <v>0.42191099999999998</v>
      </c>
      <c r="L114" s="17">
        <v>827.5</v>
      </c>
      <c r="M114" s="17">
        <v>0.36647800000000003</v>
      </c>
      <c r="N114" s="17">
        <v>431</v>
      </c>
      <c r="O114" s="17">
        <v>0</v>
      </c>
      <c r="P114" s="17">
        <v>0</v>
      </c>
      <c r="Q114" s="17">
        <v>0.98942099999999999</v>
      </c>
      <c r="R114" s="17">
        <v>1.018521</v>
      </c>
      <c r="S114" s="17">
        <v>1.7965819999999999</v>
      </c>
      <c r="T114" s="17">
        <v>0.77805999999999997</v>
      </c>
      <c r="U114" s="17">
        <v>0.43307800000000002</v>
      </c>
      <c r="V114" s="17">
        <v>832.9</v>
      </c>
      <c r="W114" s="17">
        <v>0.37081999999999998</v>
      </c>
      <c r="X114" s="17">
        <v>375</v>
      </c>
      <c r="Y114" s="17">
        <v>0</v>
      </c>
      <c r="Z114" s="17">
        <v>0</v>
      </c>
      <c r="AA114" s="17">
        <v>0.66627400000000003</v>
      </c>
      <c r="AB114" s="17">
        <v>9.3585300000000003E-3</v>
      </c>
      <c r="AC114" s="17">
        <v>1.0258</v>
      </c>
      <c r="AD114" s="17">
        <v>0.25</v>
      </c>
      <c r="AE114" s="17">
        <v>1003.7</v>
      </c>
    </row>
    <row r="115" spans="1:31">
      <c r="A115" s="17">
        <v>102</v>
      </c>
      <c r="B115" s="19">
        <v>0.41479166666666667</v>
      </c>
      <c r="C115" s="17">
        <v>63.9</v>
      </c>
      <c r="D115" s="17">
        <v>4.4000000000000004</v>
      </c>
      <c r="E115" s="17">
        <v>7.2859999999999999E-3</v>
      </c>
      <c r="F115" s="17">
        <v>0.35299999999999998</v>
      </c>
      <c r="G115" s="17">
        <v>0.99159299999999995</v>
      </c>
      <c r="H115" s="17">
        <v>0.94432099999999997</v>
      </c>
      <c r="I115" s="17">
        <v>1.6396360000000001</v>
      </c>
      <c r="J115" s="17">
        <v>0.69531500000000002</v>
      </c>
      <c r="K115" s="17">
        <v>0.424066</v>
      </c>
      <c r="L115" s="17">
        <v>832.5</v>
      </c>
      <c r="M115" s="17">
        <v>0.36716300000000002</v>
      </c>
      <c r="N115" s="17">
        <v>380</v>
      </c>
      <c r="O115" s="17">
        <v>0</v>
      </c>
      <c r="P115" s="17">
        <v>0</v>
      </c>
      <c r="Q115" s="17">
        <v>0.990012</v>
      </c>
      <c r="R115" s="17">
        <v>0.97337700000000005</v>
      </c>
      <c r="S115" s="17">
        <v>1.717913</v>
      </c>
      <c r="T115" s="17">
        <v>0.74453599999999998</v>
      </c>
      <c r="U115" s="17">
        <v>0.433396</v>
      </c>
      <c r="V115" s="17">
        <v>808.6</v>
      </c>
      <c r="W115" s="17">
        <v>0.33194600000000002</v>
      </c>
      <c r="X115" s="17">
        <v>363</v>
      </c>
      <c r="Y115" s="17">
        <v>0</v>
      </c>
      <c r="Z115" s="17">
        <v>0</v>
      </c>
      <c r="AA115" s="17">
        <v>0.66676299999999999</v>
      </c>
      <c r="AB115" s="17">
        <v>8.30878E-3</v>
      </c>
      <c r="AC115" s="17">
        <v>0.97956299999999996</v>
      </c>
      <c r="AD115" s="17">
        <v>0.25</v>
      </c>
      <c r="AE115" s="17">
        <v>997.7</v>
      </c>
    </row>
    <row r="116" spans="1:31">
      <c r="A116" s="17">
        <v>103</v>
      </c>
      <c r="B116" s="19">
        <v>0.41484953703703703</v>
      </c>
      <c r="C116" s="17">
        <v>64.099999999999994</v>
      </c>
      <c r="D116" s="17">
        <v>4.4000000000000004</v>
      </c>
      <c r="E116" s="17">
        <v>7.1669999999999998E-3</v>
      </c>
      <c r="F116" s="17">
        <v>0.34699999999999998</v>
      </c>
      <c r="G116" s="17">
        <v>0.99308399999999997</v>
      </c>
      <c r="H116" s="17">
        <v>0.94074000000000002</v>
      </c>
      <c r="I116" s="17">
        <v>1.6309670000000001</v>
      </c>
      <c r="J116" s="17">
        <v>0.69022700000000003</v>
      </c>
      <c r="K116" s="17">
        <v>0.42320099999999999</v>
      </c>
      <c r="L116" s="17">
        <v>810.6</v>
      </c>
      <c r="M116" s="17">
        <v>0.35456799999999999</v>
      </c>
      <c r="N116" s="17">
        <v>449</v>
      </c>
      <c r="O116" s="17">
        <v>0</v>
      </c>
      <c r="P116" s="17">
        <v>0</v>
      </c>
      <c r="Q116" s="17">
        <v>0.990815</v>
      </c>
      <c r="R116" s="17">
        <v>0.91874900000000004</v>
      </c>
      <c r="S116" s="17">
        <v>1.6359459999999999</v>
      </c>
      <c r="T116" s="17">
        <v>0.71719699999999997</v>
      </c>
      <c r="U116" s="17">
        <v>0.43839899999999998</v>
      </c>
      <c r="V116" s="17">
        <v>835.3</v>
      </c>
      <c r="W116" s="17">
        <v>0.27750200000000003</v>
      </c>
      <c r="X116" s="17">
        <v>329</v>
      </c>
      <c r="Y116" s="17">
        <v>0</v>
      </c>
      <c r="Z116" s="17">
        <v>0</v>
      </c>
      <c r="AA116" s="17">
        <v>0.67445999999999995</v>
      </c>
      <c r="AB116" s="17">
        <v>9.5519400000000001E-3</v>
      </c>
      <c r="AC116" s="17">
        <v>0.92559999999999998</v>
      </c>
      <c r="AD116" s="17">
        <v>0.25</v>
      </c>
      <c r="AE116" s="17">
        <v>1024.7</v>
      </c>
    </row>
    <row r="117" spans="1:31">
      <c r="A117" s="17">
        <v>104</v>
      </c>
      <c r="B117" s="19">
        <v>0.4148958333333333</v>
      </c>
      <c r="C117" s="17">
        <v>65.400000000000006</v>
      </c>
      <c r="D117" s="17">
        <v>4.4000000000000004</v>
      </c>
      <c r="E117" s="17">
        <v>7.2940000000000001E-3</v>
      </c>
      <c r="F117" s="17">
        <v>0.35299999999999998</v>
      </c>
      <c r="G117" s="17">
        <v>0.98699199999999998</v>
      </c>
      <c r="H117" s="17">
        <v>0.93045900000000004</v>
      </c>
      <c r="I117" s="17">
        <v>1.62199</v>
      </c>
      <c r="J117" s="17">
        <v>0.69153200000000004</v>
      </c>
      <c r="K117" s="17">
        <v>0.42634699999999998</v>
      </c>
      <c r="L117" s="17">
        <v>846.3</v>
      </c>
      <c r="M117" s="17">
        <v>0.34527200000000002</v>
      </c>
      <c r="N117" s="17">
        <v>436</v>
      </c>
      <c r="O117" s="17">
        <v>0</v>
      </c>
      <c r="P117" s="17">
        <v>0</v>
      </c>
      <c r="Q117" s="17">
        <v>0.985788</v>
      </c>
      <c r="R117" s="17">
        <v>1.018964</v>
      </c>
      <c r="S117" s="17">
        <v>1.779514</v>
      </c>
      <c r="T117" s="17">
        <v>0.76054999999999995</v>
      </c>
      <c r="U117" s="17">
        <v>0.42739199999999999</v>
      </c>
      <c r="V117" s="17">
        <v>833.4</v>
      </c>
      <c r="W117" s="17">
        <v>0.36994100000000002</v>
      </c>
      <c r="X117" s="17">
        <v>315</v>
      </c>
      <c r="Y117" s="17">
        <v>0</v>
      </c>
      <c r="Z117" s="17">
        <v>0</v>
      </c>
      <c r="AA117" s="17">
        <v>0.65752600000000005</v>
      </c>
      <c r="AB117" s="17">
        <v>9.6759800000000007E-3</v>
      </c>
      <c r="AC117" s="17">
        <v>1.0263199999999999</v>
      </c>
      <c r="AD117" s="17">
        <v>0.25</v>
      </c>
      <c r="AE117" s="17">
        <v>981.4</v>
      </c>
    </row>
    <row r="118" spans="1:31">
      <c r="A118" s="17">
        <v>105</v>
      </c>
      <c r="B118" s="19">
        <v>0.41495370370370371</v>
      </c>
      <c r="C118" s="17">
        <v>66.3</v>
      </c>
      <c r="D118" s="17">
        <v>3.5</v>
      </c>
      <c r="E118" s="17">
        <v>5.5830000000000003E-3</v>
      </c>
      <c r="F118" s="17">
        <v>0.27</v>
      </c>
      <c r="G118" s="17">
        <v>0.98800100000000002</v>
      </c>
      <c r="H118" s="17">
        <v>0.93238100000000002</v>
      </c>
      <c r="I118" s="17">
        <v>1.591162</v>
      </c>
      <c r="J118" s="17">
        <v>0.65878099999999995</v>
      </c>
      <c r="K118" s="17">
        <v>0.41402499999999998</v>
      </c>
      <c r="L118" s="17">
        <v>813.5</v>
      </c>
      <c r="M118" s="17">
        <v>0.27279300000000001</v>
      </c>
      <c r="N118" s="17">
        <v>385</v>
      </c>
      <c r="O118" s="17">
        <v>0</v>
      </c>
      <c r="P118" s="17">
        <v>0</v>
      </c>
      <c r="Q118" s="17">
        <v>0.988811</v>
      </c>
      <c r="R118" s="17">
        <v>0.94216599999999995</v>
      </c>
      <c r="S118" s="17">
        <v>1.6358509999999999</v>
      </c>
      <c r="T118" s="17">
        <v>0.693685</v>
      </c>
      <c r="U118" s="17">
        <v>0.42405199999999998</v>
      </c>
      <c r="V118" s="17">
        <v>792.3</v>
      </c>
      <c r="W118" s="17">
        <v>0.33135900000000001</v>
      </c>
      <c r="X118" s="17">
        <v>493</v>
      </c>
      <c r="Y118" s="17">
        <v>0</v>
      </c>
      <c r="Z118" s="17">
        <v>0</v>
      </c>
      <c r="AA118" s="17">
        <v>0.65238700000000005</v>
      </c>
      <c r="AB118" s="17">
        <v>6.5810299999999999E-3</v>
      </c>
      <c r="AC118" s="17">
        <v>0.94673099999999999</v>
      </c>
      <c r="AD118" s="17">
        <v>0.25</v>
      </c>
      <c r="AE118" s="17">
        <v>1021</v>
      </c>
    </row>
    <row r="119" spans="1:31">
      <c r="A119" s="17">
        <v>106</v>
      </c>
      <c r="B119" s="19">
        <v>0.41501157407407407</v>
      </c>
      <c r="C119" s="17">
        <v>67</v>
      </c>
      <c r="D119" s="17">
        <v>3.5</v>
      </c>
      <c r="E119" s="17">
        <v>5.5560000000000002E-3</v>
      </c>
      <c r="F119" s="17">
        <v>0.26900000000000002</v>
      </c>
      <c r="G119" s="17">
        <v>0.98480400000000001</v>
      </c>
      <c r="H119" s="17">
        <v>0.92808500000000005</v>
      </c>
      <c r="I119" s="17">
        <v>1.5891599999999999</v>
      </c>
      <c r="J119" s="17">
        <v>0.66107499999999997</v>
      </c>
      <c r="K119" s="17">
        <v>0.41599000000000003</v>
      </c>
      <c r="L119" s="17">
        <v>805.4</v>
      </c>
      <c r="M119" s="17">
        <v>0.37081900000000001</v>
      </c>
      <c r="N119" s="17">
        <v>390</v>
      </c>
      <c r="O119" s="17">
        <v>0</v>
      </c>
      <c r="P119" s="17">
        <v>0</v>
      </c>
      <c r="Q119" s="17">
        <v>0.98469600000000002</v>
      </c>
      <c r="R119" s="17">
        <v>1.0041910000000001</v>
      </c>
      <c r="S119" s="17">
        <v>1.7503500000000001</v>
      </c>
      <c r="T119" s="17">
        <v>0.74615900000000002</v>
      </c>
      <c r="U119" s="17">
        <v>0.42629099999999998</v>
      </c>
      <c r="V119" s="17">
        <v>813</v>
      </c>
      <c r="W119" s="17">
        <v>0.368062</v>
      </c>
      <c r="X119" s="17">
        <v>320</v>
      </c>
      <c r="Y119" s="17">
        <v>0</v>
      </c>
      <c r="Z119" s="17">
        <v>0</v>
      </c>
      <c r="AA119" s="17">
        <v>0.655833</v>
      </c>
      <c r="AB119" s="17">
        <v>6.6059400000000002E-3</v>
      </c>
      <c r="AC119" s="17">
        <v>1.00912</v>
      </c>
      <c r="AD119" s="17">
        <v>0.25</v>
      </c>
      <c r="AE119" s="17">
        <v>1031.3</v>
      </c>
    </row>
    <row r="120" spans="1:31">
      <c r="A120" s="17">
        <v>107</v>
      </c>
      <c r="B120" s="19">
        <v>0.41506944444444444</v>
      </c>
      <c r="C120" s="17">
        <v>68.099999999999994</v>
      </c>
      <c r="D120" s="17">
        <v>3.5</v>
      </c>
      <c r="E120" s="17">
        <v>5.9630000000000004E-3</v>
      </c>
      <c r="F120" s="17">
        <v>0.28899999999999998</v>
      </c>
      <c r="G120" s="17">
        <v>0.99026199999999998</v>
      </c>
      <c r="H120" s="17">
        <v>0.91854000000000002</v>
      </c>
      <c r="I120" s="17">
        <v>1.596133</v>
      </c>
      <c r="J120" s="17">
        <v>0.677593</v>
      </c>
      <c r="K120" s="17">
        <v>0.42452200000000001</v>
      </c>
      <c r="L120" s="17">
        <v>859.3</v>
      </c>
      <c r="M120" s="17">
        <v>0.34617700000000001</v>
      </c>
      <c r="N120" s="17">
        <v>289</v>
      </c>
      <c r="O120" s="17">
        <v>0</v>
      </c>
      <c r="P120" s="17">
        <v>0</v>
      </c>
      <c r="Q120" s="17">
        <v>0.99425200000000002</v>
      </c>
      <c r="R120" s="17">
        <v>0.94696899999999995</v>
      </c>
      <c r="S120" s="17">
        <v>1.6560790000000001</v>
      </c>
      <c r="T120" s="17">
        <v>0.70911000000000002</v>
      </c>
      <c r="U120" s="17">
        <v>0.42818600000000001</v>
      </c>
      <c r="V120" s="17">
        <v>800.1</v>
      </c>
      <c r="W120" s="17">
        <v>0.27571899999999999</v>
      </c>
      <c r="X120" s="17">
        <v>346</v>
      </c>
      <c r="Y120" s="17">
        <v>0</v>
      </c>
      <c r="Z120" s="17">
        <v>0</v>
      </c>
      <c r="AA120" s="17">
        <v>0.658748</v>
      </c>
      <c r="AB120" s="17">
        <v>5.2301200000000004E-3</v>
      </c>
      <c r="AC120" s="17">
        <v>0.95067800000000002</v>
      </c>
      <c r="AD120" s="17">
        <v>0.25</v>
      </c>
      <c r="AE120" s="17">
        <v>966.5</v>
      </c>
    </row>
    <row r="121" spans="1:31">
      <c r="A121" s="17">
        <v>108</v>
      </c>
      <c r="B121" s="19">
        <v>0.4151157407407407</v>
      </c>
      <c r="C121" s="17">
        <v>68.8</v>
      </c>
      <c r="D121" s="17">
        <v>3.5</v>
      </c>
      <c r="E121" s="17">
        <v>5.9810000000000002E-3</v>
      </c>
      <c r="F121" s="17">
        <v>0.28899999999999998</v>
      </c>
      <c r="G121" s="17">
        <v>0.99074499999999999</v>
      </c>
      <c r="H121" s="17">
        <v>0.91053899999999999</v>
      </c>
      <c r="I121" s="17">
        <v>1.563172</v>
      </c>
      <c r="J121" s="17">
        <v>0.65263400000000005</v>
      </c>
      <c r="K121" s="17">
        <v>0.41750599999999999</v>
      </c>
      <c r="L121" s="17">
        <v>843.8</v>
      </c>
      <c r="M121" s="17">
        <v>0.35388199999999997</v>
      </c>
      <c r="N121" s="17">
        <v>414</v>
      </c>
      <c r="O121" s="17">
        <v>0</v>
      </c>
      <c r="P121" s="17">
        <v>0</v>
      </c>
      <c r="Q121" s="17">
        <v>0.99156599999999995</v>
      </c>
      <c r="R121" s="17">
        <v>0.91427199999999997</v>
      </c>
      <c r="S121" s="17">
        <v>1.6278189999999999</v>
      </c>
      <c r="T121" s="17">
        <v>0.71354700000000004</v>
      </c>
      <c r="U121" s="17">
        <v>0.43834600000000001</v>
      </c>
      <c r="V121" s="17">
        <v>804.3</v>
      </c>
      <c r="W121" s="17">
        <v>0.307064</v>
      </c>
      <c r="X121" s="17">
        <v>312</v>
      </c>
      <c r="Y121" s="17">
        <v>0</v>
      </c>
      <c r="Z121" s="17">
        <v>0</v>
      </c>
      <c r="AA121" s="17">
        <v>0.67437800000000003</v>
      </c>
      <c r="AB121" s="17">
        <v>7.3504399999999998E-3</v>
      </c>
      <c r="AC121" s="17">
        <v>0.91951700000000003</v>
      </c>
      <c r="AD121" s="17">
        <v>0.25</v>
      </c>
      <c r="AE121" s="17">
        <v>984.3</v>
      </c>
    </row>
    <row r="122" spans="1:31">
      <c r="A122" s="17">
        <v>109</v>
      </c>
      <c r="B122" s="19">
        <v>0.41517361111111112</v>
      </c>
      <c r="C122" s="17">
        <v>69.8</v>
      </c>
      <c r="D122" s="17">
        <v>3.5</v>
      </c>
      <c r="E122" s="17">
        <v>6.0070000000000002E-3</v>
      </c>
      <c r="F122" s="17">
        <v>0.29099999999999998</v>
      </c>
      <c r="G122" s="17">
        <v>0.98610900000000001</v>
      </c>
      <c r="H122" s="17">
        <v>0.91147599999999995</v>
      </c>
      <c r="I122" s="17">
        <v>1.5760019999999999</v>
      </c>
      <c r="J122" s="17">
        <v>0.66452500000000003</v>
      </c>
      <c r="K122" s="17">
        <v>0.421653</v>
      </c>
      <c r="L122" s="17">
        <v>851.4</v>
      </c>
      <c r="M122" s="17">
        <v>0.33357399999999998</v>
      </c>
      <c r="N122" s="17">
        <v>275</v>
      </c>
      <c r="O122" s="17">
        <v>0</v>
      </c>
      <c r="P122" s="17">
        <v>0</v>
      </c>
      <c r="Q122" s="17">
        <v>0.99128300000000003</v>
      </c>
      <c r="R122" s="17">
        <v>0.934971</v>
      </c>
      <c r="S122" s="17">
        <v>1.655567</v>
      </c>
      <c r="T122" s="17">
        <v>0.72059600000000001</v>
      </c>
      <c r="U122" s="17">
        <v>0.43525599999999998</v>
      </c>
      <c r="V122" s="17">
        <v>811.6</v>
      </c>
      <c r="W122" s="17">
        <v>0.34712300000000001</v>
      </c>
      <c r="X122" s="17">
        <v>335</v>
      </c>
      <c r="Y122" s="17">
        <v>0</v>
      </c>
      <c r="Z122" s="17">
        <v>0</v>
      </c>
      <c r="AA122" s="17">
        <v>0.66962500000000003</v>
      </c>
      <c r="AB122" s="17">
        <v>4.9386500000000002E-3</v>
      </c>
      <c r="AC122" s="17">
        <v>0.93852899999999995</v>
      </c>
      <c r="AD122" s="17">
        <v>0.25</v>
      </c>
      <c r="AE122" s="17">
        <v>975.5</v>
      </c>
    </row>
    <row r="123" spans="1:31">
      <c r="A123" s="17">
        <v>110</v>
      </c>
      <c r="B123" s="19">
        <v>0.41523148148148148</v>
      </c>
      <c r="C123" s="17">
        <v>70.5</v>
      </c>
      <c r="D123" s="17">
        <v>3.5</v>
      </c>
      <c r="E123" s="17">
        <v>5.7869999999999996E-3</v>
      </c>
      <c r="F123" s="17">
        <v>0.28000000000000003</v>
      </c>
      <c r="G123" s="17">
        <v>0.991147</v>
      </c>
      <c r="H123" s="17">
        <v>0.95321299999999998</v>
      </c>
      <c r="I123" s="17">
        <v>1.670253</v>
      </c>
      <c r="J123" s="17">
        <v>0.71703899999999998</v>
      </c>
      <c r="K123" s="17">
        <v>0.42930000000000001</v>
      </c>
      <c r="L123" s="17">
        <v>849.6</v>
      </c>
      <c r="M123" s="17">
        <v>0.34033400000000003</v>
      </c>
      <c r="N123" s="17">
        <v>394</v>
      </c>
      <c r="O123" s="17">
        <v>0</v>
      </c>
      <c r="P123" s="17">
        <v>0</v>
      </c>
      <c r="Q123" s="17">
        <v>0.98557700000000004</v>
      </c>
      <c r="R123" s="17">
        <v>0.94357500000000005</v>
      </c>
      <c r="S123" s="17">
        <v>1.6298900000000001</v>
      </c>
      <c r="T123" s="17">
        <v>0.68631399999999998</v>
      </c>
      <c r="U123" s="17">
        <v>0.42108000000000001</v>
      </c>
      <c r="V123" s="17">
        <v>793.1</v>
      </c>
      <c r="W123" s="17">
        <v>0.31523099999999998</v>
      </c>
      <c r="X123" s="17">
        <v>389</v>
      </c>
      <c r="Y123" s="17">
        <v>0</v>
      </c>
      <c r="Z123" s="17">
        <v>0</v>
      </c>
      <c r="AA123" s="17">
        <v>0.64781599999999995</v>
      </c>
      <c r="AB123" s="17">
        <v>7.0327100000000002E-3</v>
      </c>
      <c r="AC123" s="17">
        <v>0.94840199999999997</v>
      </c>
      <c r="AD123" s="17">
        <v>0.25</v>
      </c>
      <c r="AE123" s="17">
        <v>977.6</v>
      </c>
    </row>
    <row r="124" spans="1:31">
      <c r="A124" s="17">
        <v>111</v>
      </c>
      <c r="B124" s="19">
        <v>0.4152777777777778</v>
      </c>
      <c r="C124" s="17">
        <v>71.8</v>
      </c>
      <c r="D124" s="17">
        <v>3.5</v>
      </c>
      <c r="E124" s="17">
        <v>5.6350000000000003E-3</v>
      </c>
      <c r="F124" s="17">
        <v>0.27300000000000002</v>
      </c>
      <c r="G124" s="17">
        <v>0.98855000000000004</v>
      </c>
      <c r="H124" s="17">
        <v>0.96081399999999995</v>
      </c>
      <c r="I124" s="17">
        <v>1.6487560000000001</v>
      </c>
      <c r="J124" s="17">
        <v>0.68794200000000005</v>
      </c>
      <c r="K124" s="17">
        <v>0.41724899999999998</v>
      </c>
      <c r="L124" s="17">
        <v>826.5</v>
      </c>
      <c r="M124" s="17">
        <v>0.37081999999999998</v>
      </c>
      <c r="N124" s="17">
        <v>344</v>
      </c>
      <c r="O124" s="17">
        <v>0</v>
      </c>
      <c r="P124" s="17">
        <v>0</v>
      </c>
      <c r="Q124" s="17">
        <v>0.986738</v>
      </c>
      <c r="R124" s="17">
        <v>1.004505</v>
      </c>
      <c r="S124" s="17">
        <v>1.7350030000000001</v>
      </c>
      <c r="T124" s="17">
        <v>0.73049799999999998</v>
      </c>
      <c r="U124" s="17">
        <v>0.42103499999999999</v>
      </c>
      <c r="V124" s="17">
        <v>825</v>
      </c>
      <c r="W124" s="17">
        <v>0.30796000000000001</v>
      </c>
      <c r="X124" s="17">
        <v>356</v>
      </c>
      <c r="Y124" s="17">
        <v>0</v>
      </c>
      <c r="Z124" s="17">
        <v>0</v>
      </c>
      <c r="AA124" s="17">
        <v>0.64774699999999996</v>
      </c>
      <c r="AB124" s="17">
        <v>5.9936299999999998E-3</v>
      </c>
      <c r="AC124" s="17">
        <v>1.00888</v>
      </c>
      <c r="AD124" s="17">
        <v>0.25</v>
      </c>
      <c r="AE124" s="17">
        <v>1004.9</v>
      </c>
    </row>
    <row r="125" spans="1:31">
      <c r="A125" s="17">
        <v>112</v>
      </c>
      <c r="B125" s="19">
        <v>0.41533564814814811</v>
      </c>
      <c r="C125" s="17">
        <v>72.5</v>
      </c>
      <c r="D125" s="17">
        <v>3.5</v>
      </c>
      <c r="E125" s="17">
        <v>5.6309999999999997E-3</v>
      </c>
      <c r="F125" s="17">
        <v>0.27200000000000002</v>
      </c>
      <c r="G125" s="17">
        <v>0.99045300000000003</v>
      </c>
      <c r="H125" s="17">
        <v>0.97917399999999999</v>
      </c>
      <c r="I125" s="17">
        <v>1.7228939999999999</v>
      </c>
      <c r="J125" s="17">
        <v>0.74372000000000005</v>
      </c>
      <c r="K125" s="17">
        <v>0.43166900000000002</v>
      </c>
      <c r="L125" s="17">
        <v>817.3</v>
      </c>
      <c r="M125" s="17">
        <v>0.28656500000000001</v>
      </c>
      <c r="N125" s="17">
        <v>338</v>
      </c>
      <c r="O125" s="17">
        <v>0</v>
      </c>
      <c r="P125" s="17">
        <v>0</v>
      </c>
      <c r="Q125" s="17">
        <v>0.98541400000000001</v>
      </c>
      <c r="R125" s="17">
        <v>0.94680799999999998</v>
      </c>
      <c r="S125" s="17">
        <v>1.647697</v>
      </c>
      <c r="T125" s="17">
        <v>0.70088899999999998</v>
      </c>
      <c r="U125" s="17">
        <v>0.425375</v>
      </c>
      <c r="V125" s="17">
        <v>815.8</v>
      </c>
      <c r="W125" s="17">
        <v>0.33029999999999998</v>
      </c>
      <c r="X125" s="17">
        <v>402</v>
      </c>
      <c r="Y125" s="17">
        <v>0</v>
      </c>
      <c r="Z125" s="17">
        <v>0</v>
      </c>
      <c r="AA125" s="17">
        <v>0.65442299999999998</v>
      </c>
      <c r="AB125" s="17">
        <v>5.8122E-3</v>
      </c>
      <c r="AC125" s="17">
        <v>0.95088099999999998</v>
      </c>
      <c r="AD125" s="17">
        <v>0.25</v>
      </c>
      <c r="AE125" s="17">
        <v>1016.2</v>
      </c>
    </row>
    <row r="126" spans="1:31">
      <c r="A126" s="17">
        <v>113</v>
      </c>
      <c r="B126" s="19">
        <v>0.41539351851851852</v>
      </c>
      <c r="C126" s="17">
        <v>73.8</v>
      </c>
      <c r="D126" s="17">
        <v>3.5</v>
      </c>
      <c r="E126" s="17">
        <v>5.1029999999999999E-3</v>
      </c>
      <c r="F126" s="17">
        <v>0.247</v>
      </c>
      <c r="G126" s="17">
        <v>0.94273799999999996</v>
      </c>
      <c r="H126" s="17">
        <v>1.028211</v>
      </c>
      <c r="I126" s="17">
        <v>1.471382</v>
      </c>
      <c r="J126" s="17">
        <v>0.44317099999999998</v>
      </c>
      <c r="K126" s="17">
        <v>0.30119400000000002</v>
      </c>
      <c r="L126" s="17">
        <v>746.5</v>
      </c>
      <c r="M126" s="17">
        <v>0.316718</v>
      </c>
      <c r="N126" s="17">
        <v>770</v>
      </c>
      <c r="O126" s="17">
        <v>0</v>
      </c>
      <c r="P126" s="17">
        <v>0</v>
      </c>
      <c r="Q126" s="17">
        <v>0.98787700000000001</v>
      </c>
      <c r="R126" s="17">
        <v>0.94756200000000002</v>
      </c>
      <c r="S126" s="17">
        <v>1.647014</v>
      </c>
      <c r="T126" s="17">
        <v>0.69945199999999996</v>
      </c>
      <c r="U126" s="17">
        <v>0.42467899999999997</v>
      </c>
      <c r="V126" s="17">
        <v>837.9</v>
      </c>
      <c r="W126" s="17">
        <v>0.33205400000000002</v>
      </c>
      <c r="X126" s="17">
        <v>348</v>
      </c>
      <c r="Y126" s="17">
        <v>0</v>
      </c>
      <c r="Z126" s="17">
        <v>0</v>
      </c>
      <c r="AA126" s="17">
        <v>0.65335200000000004</v>
      </c>
      <c r="AB126" s="17">
        <v>1.20234E-2</v>
      </c>
      <c r="AC126" s="17">
        <v>0.95597200000000004</v>
      </c>
      <c r="AD126" s="17">
        <v>0.25</v>
      </c>
      <c r="AE126" s="17">
        <v>1112.5999999999999</v>
      </c>
    </row>
    <row r="127" spans="1:31">
      <c r="A127" s="17">
        <v>114</v>
      </c>
      <c r="B127" s="19">
        <v>0.41545138888888888</v>
      </c>
      <c r="C127" s="17">
        <v>73.599999999999994</v>
      </c>
      <c r="D127" s="17">
        <v>3.5</v>
      </c>
      <c r="E127" s="17">
        <v>0</v>
      </c>
      <c r="F127" s="17">
        <v>0</v>
      </c>
      <c r="G127" s="17">
        <v>0.56246200000000002</v>
      </c>
      <c r="H127" s="17">
        <v>1.1827490000000001</v>
      </c>
      <c r="I127" s="17">
        <v>1.3526830000000001</v>
      </c>
      <c r="J127" s="17">
        <v>0.169934</v>
      </c>
      <c r="K127" s="17">
        <v>0.12562699999999999</v>
      </c>
      <c r="L127" s="17">
        <v>532.70000000000005</v>
      </c>
      <c r="M127" s="17">
        <v>0.59999800000000003</v>
      </c>
      <c r="N127" s="17">
        <v>0</v>
      </c>
      <c r="O127" s="17">
        <v>0</v>
      </c>
      <c r="P127" s="17">
        <v>0</v>
      </c>
      <c r="Q127" s="17">
        <v>0.98394999999999999</v>
      </c>
      <c r="R127" s="17">
        <v>0.90733600000000003</v>
      </c>
      <c r="S127" s="17">
        <v>1.574495</v>
      </c>
      <c r="T127" s="17">
        <v>0.66715999999999998</v>
      </c>
      <c r="U127" s="17">
        <v>0.42372900000000002</v>
      </c>
      <c r="V127" s="17">
        <v>836</v>
      </c>
      <c r="W127" s="17">
        <v>0.36673099999999997</v>
      </c>
      <c r="X127" s="17">
        <v>389</v>
      </c>
      <c r="Y127" s="17">
        <v>0</v>
      </c>
      <c r="Z127" s="17">
        <v>0</v>
      </c>
    </row>
    <row r="128" spans="1:31">
      <c r="A128" s="17">
        <v>115</v>
      </c>
      <c r="B128" s="19">
        <v>0.41550925925925924</v>
      </c>
      <c r="C128" s="17">
        <v>75.400000000000006</v>
      </c>
      <c r="D128" s="17">
        <v>3.5</v>
      </c>
      <c r="E128" s="17">
        <v>5.9119999999999997E-3</v>
      </c>
      <c r="F128" s="17">
        <v>0.28599999999999998</v>
      </c>
      <c r="G128" s="17">
        <v>0.98475900000000005</v>
      </c>
      <c r="H128" s="17">
        <v>0.85743000000000003</v>
      </c>
      <c r="I128" s="17">
        <v>1.460842</v>
      </c>
      <c r="J128" s="17">
        <v>0.60341199999999995</v>
      </c>
      <c r="K128" s="17">
        <v>0.41305799999999998</v>
      </c>
      <c r="L128" s="17">
        <v>858.9</v>
      </c>
      <c r="M128" s="17">
        <v>0.37081999999999998</v>
      </c>
      <c r="N128" s="17">
        <v>343</v>
      </c>
      <c r="O128" s="17">
        <v>0</v>
      </c>
      <c r="P128" s="17">
        <v>0</v>
      </c>
      <c r="Q128" s="17">
        <v>0.98162300000000002</v>
      </c>
      <c r="R128" s="17">
        <v>0.83587699999999998</v>
      </c>
      <c r="S128" s="17">
        <v>1.45397</v>
      </c>
      <c r="T128" s="17">
        <v>0.618093</v>
      </c>
      <c r="U128" s="17">
        <v>0.42510700000000001</v>
      </c>
      <c r="V128" s="17">
        <v>850.9</v>
      </c>
      <c r="W128" s="17">
        <v>0.37081999999999998</v>
      </c>
      <c r="X128" s="17">
        <v>418</v>
      </c>
      <c r="Y128" s="17">
        <v>0</v>
      </c>
      <c r="Z128" s="17">
        <v>0</v>
      </c>
      <c r="AA128" s="17">
        <v>0.65401100000000001</v>
      </c>
      <c r="AB128" s="17">
        <v>6.1947599999999997E-3</v>
      </c>
      <c r="AC128" s="17">
        <v>0.83970599999999995</v>
      </c>
      <c r="AD128" s="17">
        <v>0.25</v>
      </c>
      <c r="AE128" s="17">
        <v>967</v>
      </c>
    </row>
    <row r="129" spans="1:31">
      <c r="A129" s="17">
        <v>116</v>
      </c>
      <c r="B129" s="19">
        <v>0.41555555555555551</v>
      </c>
      <c r="C129" s="17">
        <v>75.2</v>
      </c>
      <c r="D129" s="17">
        <v>3.5</v>
      </c>
      <c r="E129" s="17">
        <v>5.7869999999999996E-3</v>
      </c>
      <c r="F129" s="17">
        <v>0.28000000000000003</v>
      </c>
      <c r="G129" s="17">
        <v>0.98096099999999997</v>
      </c>
      <c r="H129" s="17">
        <v>0.77991900000000003</v>
      </c>
      <c r="I129" s="17">
        <v>1.3049980000000001</v>
      </c>
      <c r="J129" s="17">
        <v>0.52507999999999999</v>
      </c>
      <c r="K129" s="17">
        <v>0.40236100000000002</v>
      </c>
      <c r="L129" s="17">
        <v>900</v>
      </c>
      <c r="M129" s="17">
        <v>0.37081999999999998</v>
      </c>
      <c r="N129" s="17">
        <v>374</v>
      </c>
      <c r="O129" s="17">
        <v>0</v>
      </c>
      <c r="P129" s="17">
        <v>0</v>
      </c>
      <c r="Q129" s="17">
        <v>0.97914000000000001</v>
      </c>
      <c r="R129" s="17">
        <v>0.77043300000000003</v>
      </c>
      <c r="S129" s="17">
        <v>1.278748</v>
      </c>
      <c r="T129" s="17">
        <v>0.50831499999999996</v>
      </c>
      <c r="U129" s="17">
        <v>0.39750999999999997</v>
      </c>
      <c r="V129" s="17">
        <v>835.5</v>
      </c>
      <c r="W129" s="17">
        <v>0.34071899999999999</v>
      </c>
      <c r="X129" s="17">
        <v>336</v>
      </c>
      <c r="Y129" s="17">
        <v>0</v>
      </c>
      <c r="Z129" s="17">
        <v>0</v>
      </c>
      <c r="AA129" s="17">
        <v>0.61155300000000001</v>
      </c>
      <c r="AB129" s="17">
        <v>7.0701200000000001E-3</v>
      </c>
      <c r="AC129" s="17">
        <v>0.77402700000000002</v>
      </c>
      <c r="AD129" s="17">
        <v>0.25</v>
      </c>
      <c r="AE129" s="17">
        <v>922.8</v>
      </c>
    </row>
    <row r="130" spans="1:31">
      <c r="A130" s="17">
        <v>117</v>
      </c>
      <c r="B130" s="19">
        <v>0.41561342592592593</v>
      </c>
      <c r="C130" s="17">
        <v>77.2</v>
      </c>
      <c r="D130" s="17">
        <v>3.5</v>
      </c>
      <c r="E130" s="17">
        <v>0</v>
      </c>
      <c r="F130" s="17">
        <v>0</v>
      </c>
      <c r="G130" s="17">
        <v>0.81029700000000005</v>
      </c>
      <c r="H130" s="17">
        <v>0.83750000000000002</v>
      </c>
      <c r="I130" s="17">
        <v>1.118525</v>
      </c>
      <c r="J130" s="17">
        <v>0.28102500000000002</v>
      </c>
      <c r="K130" s="17">
        <v>0.25124600000000002</v>
      </c>
      <c r="L130" s="17">
        <v>900</v>
      </c>
      <c r="M130" s="17">
        <v>9.9999999999999995E-7</v>
      </c>
      <c r="N130" s="17">
        <v>0</v>
      </c>
      <c r="O130" s="17">
        <v>0</v>
      </c>
      <c r="P130" s="17">
        <v>0</v>
      </c>
      <c r="Q130" s="17">
        <v>0.97992400000000002</v>
      </c>
      <c r="R130" s="17">
        <v>0.70192100000000002</v>
      </c>
      <c r="S130" s="17">
        <v>1.2159450000000001</v>
      </c>
      <c r="T130" s="17">
        <v>0.51402400000000004</v>
      </c>
      <c r="U130" s="17">
        <v>0.422736</v>
      </c>
      <c r="V130" s="17">
        <v>900</v>
      </c>
      <c r="W130" s="17">
        <v>0.31680700000000001</v>
      </c>
      <c r="X130" s="17">
        <v>403</v>
      </c>
      <c r="Y130" s="17">
        <v>0</v>
      </c>
      <c r="Z130" s="17">
        <v>0</v>
      </c>
    </row>
    <row r="131" spans="1:31">
      <c r="A131" s="17">
        <v>118</v>
      </c>
      <c r="B131" s="19">
        <v>0.41567129629629629</v>
      </c>
      <c r="C131" s="17">
        <v>77</v>
      </c>
      <c r="D131" s="17">
        <v>3.5</v>
      </c>
      <c r="E131" s="17">
        <v>5.9280000000000001E-3</v>
      </c>
      <c r="F131" s="17">
        <v>0.28699999999999998</v>
      </c>
      <c r="G131" s="17">
        <v>0.98230099999999998</v>
      </c>
      <c r="H131" s="17">
        <v>0.68150599999999995</v>
      </c>
      <c r="I131" s="17">
        <v>1.148793</v>
      </c>
      <c r="J131" s="17">
        <v>0.46728599999999998</v>
      </c>
      <c r="K131" s="17">
        <v>0.40676299999999999</v>
      </c>
      <c r="L131" s="17">
        <v>900</v>
      </c>
      <c r="M131" s="17">
        <v>0.37081700000000001</v>
      </c>
      <c r="N131" s="17">
        <v>439</v>
      </c>
      <c r="O131" s="17">
        <v>0</v>
      </c>
      <c r="P131" s="17">
        <v>0</v>
      </c>
      <c r="Q131" s="17">
        <v>0.98114000000000001</v>
      </c>
      <c r="R131" s="17">
        <v>0.66078099999999995</v>
      </c>
      <c r="S131" s="17">
        <v>1.1155820000000001</v>
      </c>
      <c r="T131" s="17">
        <v>0.45480100000000001</v>
      </c>
      <c r="U131" s="17">
        <v>0.40767999999999999</v>
      </c>
      <c r="V131" s="17">
        <v>882.5</v>
      </c>
      <c r="W131" s="17">
        <v>0.22566</v>
      </c>
      <c r="X131" s="17">
        <v>468</v>
      </c>
      <c r="Y131" s="17">
        <v>0</v>
      </c>
      <c r="Z131" s="17">
        <v>0</v>
      </c>
      <c r="AA131" s="17">
        <v>0.62720100000000001</v>
      </c>
      <c r="AB131" s="17">
        <v>8.3075600000000003E-3</v>
      </c>
      <c r="AC131" s="17">
        <v>0.66455900000000001</v>
      </c>
      <c r="AD131" s="17">
        <v>0.25</v>
      </c>
      <c r="AE131" s="17">
        <v>922.8</v>
      </c>
    </row>
    <row r="132" spans="1:31">
      <c r="A132" s="17">
        <v>119</v>
      </c>
      <c r="B132" s="19">
        <v>0.41572916666666665</v>
      </c>
      <c r="C132" s="17">
        <v>78.7</v>
      </c>
      <c r="D132" s="17">
        <v>3.5</v>
      </c>
      <c r="E132" s="17">
        <v>5.7930000000000004E-3</v>
      </c>
      <c r="F132" s="17">
        <v>0.28000000000000003</v>
      </c>
      <c r="G132" s="17">
        <v>0.98013499999999998</v>
      </c>
      <c r="H132" s="17">
        <v>0.64393500000000004</v>
      </c>
      <c r="I132" s="17">
        <v>1.0615190000000001</v>
      </c>
      <c r="J132" s="17">
        <v>0.41758400000000001</v>
      </c>
      <c r="K132" s="17">
        <v>0.39338400000000001</v>
      </c>
      <c r="L132" s="17">
        <v>900</v>
      </c>
      <c r="M132" s="17">
        <v>0.37081700000000001</v>
      </c>
      <c r="N132" s="17">
        <v>448</v>
      </c>
      <c r="O132" s="17">
        <v>0</v>
      </c>
      <c r="P132" s="17">
        <v>0</v>
      </c>
      <c r="Q132" s="17">
        <v>0.978155</v>
      </c>
      <c r="R132" s="17">
        <v>0.68166300000000002</v>
      </c>
      <c r="S132" s="17">
        <v>1.133181</v>
      </c>
      <c r="T132" s="17">
        <v>0.45151799999999997</v>
      </c>
      <c r="U132" s="17">
        <v>0.39845199999999997</v>
      </c>
      <c r="V132" s="17">
        <v>882.7</v>
      </c>
      <c r="W132" s="17">
        <v>0.37081999999999998</v>
      </c>
      <c r="X132" s="17">
        <v>462</v>
      </c>
      <c r="Y132" s="17">
        <v>0</v>
      </c>
      <c r="Z132" s="17">
        <v>0</v>
      </c>
      <c r="AA132" s="17">
        <v>0.61300200000000005</v>
      </c>
      <c r="AB132" s="17">
        <v>8.4688599999999999E-3</v>
      </c>
      <c r="AC132" s="17">
        <v>0.68548699999999996</v>
      </c>
      <c r="AD132" s="17">
        <v>0.25</v>
      </c>
      <c r="AE132" s="17">
        <v>922.9</v>
      </c>
    </row>
    <row r="133" spans="1:31">
      <c r="A133" s="17">
        <v>120</v>
      </c>
      <c r="B133" s="19">
        <v>0.41577546296296292</v>
      </c>
      <c r="C133" s="17">
        <v>79.599999999999994</v>
      </c>
      <c r="D133" s="17">
        <v>3.5</v>
      </c>
      <c r="E133" s="17">
        <v>5.7120000000000001E-3</v>
      </c>
      <c r="F133" s="17">
        <v>0.27600000000000002</v>
      </c>
      <c r="G133" s="17">
        <v>0.97828999999999999</v>
      </c>
      <c r="H133" s="17">
        <v>0.63498399999999999</v>
      </c>
      <c r="I133" s="17">
        <v>1.0410159999999999</v>
      </c>
      <c r="J133" s="17">
        <v>0.406032</v>
      </c>
      <c r="K133" s="17">
        <v>0.39003500000000002</v>
      </c>
      <c r="L133" s="17">
        <v>894.1</v>
      </c>
      <c r="M133" s="17">
        <v>0.37081999999999998</v>
      </c>
      <c r="N133" s="17">
        <v>432</v>
      </c>
      <c r="O133" s="17">
        <v>0</v>
      </c>
      <c r="P133" s="17">
        <v>0</v>
      </c>
      <c r="Q133" s="17">
        <v>0.97376700000000005</v>
      </c>
      <c r="R133" s="17">
        <v>0.655968</v>
      </c>
      <c r="S133" s="17">
        <v>1.084918</v>
      </c>
      <c r="T133" s="17">
        <v>0.42895</v>
      </c>
      <c r="U133" s="17">
        <v>0.39537600000000001</v>
      </c>
      <c r="V133" s="17">
        <v>866.1</v>
      </c>
      <c r="W133" s="17">
        <v>0.37081999999999998</v>
      </c>
      <c r="X133" s="17">
        <v>428</v>
      </c>
      <c r="Y133" s="17">
        <v>0</v>
      </c>
      <c r="Z133" s="17">
        <v>0</v>
      </c>
      <c r="AA133" s="17">
        <v>0.60826999999999998</v>
      </c>
      <c r="AB133" s="17">
        <v>8.1170099999999992E-3</v>
      </c>
      <c r="AC133" s="17">
        <v>0.65944999999999998</v>
      </c>
      <c r="AD133" s="17">
        <v>0.25</v>
      </c>
      <c r="AE133" s="17">
        <v>929</v>
      </c>
    </row>
    <row r="134" spans="1:31">
      <c r="A134" s="17">
        <v>121</v>
      </c>
      <c r="B134" s="19">
        <v>0.41583333333333333</v>
      </c>
      <c r="C134" s="17">
        <v>80.3</v>
      </c>
      <c r="D134" s="17">
        <v>3.5</v>
      </c>
      <c r="E134" s="17">
        <v>5.9760000000000004E-3</v>
      </c>
      <c r="F134" s="17">
        <v>0.28899999999999998</v>
      </c>
      <c r="G134" s="17">
        <v>0.97562199999999999</v>
      </c>
      <c r="H134" s="17">
        <v>0.60975400000000002</v>
      </c>
      <c r="I134" s="17">
        <v>1.027439</v>
      </c>
      <c r="J134" s="17">
        <v>0.41768499999999997</v>
      </c>
      <c r="K134" s="17">
        <v>0.40653</v>
      </c>
      <c r="L134" s="17">
        <v>885</v>
      </c>
      <c r="M134" s="17">
        <v>0.35312500000000002</v>
      </c>
      <c r="N134" s="17">
        <v>374</v>
      </c>
      <c r="O134" s="17">
        <v>0</v>
      </c>
      <c r="P134" s="17">
        <v>0</v>
      </c>
      <c r="Q134" s="17">
        <v>0.98180699999999999</v>
      </c>
      <c r="R134" s="17">
        <v>0.71727200000000002</v>
      </c>
      <c r="S134" s="17">
        <v>1.231176</v>
      </c>
      <c r="T134" s="17">
        <v>0.51390400000000003</v>
      </c>
      <c r="U134" s="17">
        <v>0.41740899999999997</v>
      </c>
      <c r="V134" s="17">
        <v>868.1</v>
      </c>
      <c r="W134" s="17">
        <v>0.37081999999999998</v>
      </c>
      <c r="X134" s="17">
        <v>440</v>
      </c>
      <c r="Y134" s="17">
        <v>0</v>
      </c>
      <c r="Z134" s="17">
        <v>0</v>
      </c>
      <c r="AA134" s="17">
        <v>0.64216799999999996</v>
      </c>
      <c r="AB134" s="17">
        <v>6.9526099999999997E-3</v>
      </c>
      <c r="AC134" s="17">
        <v>0.72084499999999996</v>
      </c>
      <c r="AD134" s="17">
        <v>0.25</v>
      </c>
      <c r="AE134" s="17">
        <v>938.5</v>
      </c>
    </row>
    <row r="135" spans="1:31">
      <c r="A135" s="17">
        <v>122</v>
      </c>
      <c r="B135" s="19">
        <v>0.41589120370370369</v>
      </c>
      <c r="C135" s="17">
        <v>80.5</v>
      </c>
      <c r="D135" s="17">
        <v>3.5</v>
      </c>
      <c r="E135" s="17">
        <v>5.692E-3</v>
      </c>
      <c r="F135" s="17">
        <v>0.27500000000000002</v>
      </c>
      <c r="G135" s="17">
        <v>0.98434999999999995</v>
      </c>
      <c r="H135" s="17">
        <v>0.66288100000000005</v>
      </c>
      <c r="I135" s="17">
        <v>1.1185339999999999</v>
      </c>
      <c r="J135" s="17">
        <v>0.45565299999999997</v>
      </c>
      <c r="K135" s="17">
        <v>0.40736699999999998</v>
      </c>
      <c r="L135" s="17">
        <v>858.1</v>
      </c>
      <c r="M135" s="17">
        <v>0.346354</v>
      </c>
      <c r="N135" s="17">
        <v>351</v>
      </c>
      <c r="O135" s="17">
        <v>0</v>
      </c>
      <c r="P135" s="17">
        <v>0</v>
      </c>
      <c r="Q135" s="17">
        <v>0.98142499999999999</v>
      </c>
      <c r="R135" s="17">
        <v>0.63337399999999999</v>
      </c>
      <c r="S135" s="17">
        <v>1.0731329999999999</v>
      </c>
      <c r="T135" s="17">
        <v>0.43975900000000001</v>
      </c>
      <c r="U135" s="17">
        <v>0.40978999999999999</v>
      </c>
      <c r="V135" s="17">
        <v>881.1</v>
      </c>
      <c r="W135" s="17">
        <v>0.344333</v>
      </c>
      <c r="X135" s="17">
        <v>422</v>
      </c>
      <c r="Y135" s="17">
        <v>0</v>
      </c>
      <c r="Z135" s="17">
        <v>0</v>
      </c>
      <c r="AA135" s="17">
        <v>0.63044599999999995</v>
      </c>
      <c r="AB135" s="17">
        <v>6.3442799999999999E-3</v>
      </c>
      <c r="AC135" s="17">
        <v>0.63616399999999995</v>
      </c>
      <c r="AD135" s="17">
        <v>0.25</v>
      </c>
      <c r="AE135" s="17">
        <v>967.9</v>
      </c>
    </row>
    <row r="136" spans="1:31">
      <c r="A136" s="17">
        <v>123</v>
      </c>
      <c r="B136" s="19">
        <v>0.41594907407407411</v>
      </c>
      <c r="C136" s="17">
        <v>82.3</v>
      </c>
      <c r="D136" s="17">
        <v>3.5</v>
      </c>
      <c r="E136" s="17">
        <v>5.7089999999999997E-3</v>
      </c>
      <c r="F136" s="17">
        <v>0.27600000000000002</v>
      </c>
      <c r="G136" s="17">
        <v>0.98178399999999999</v>
      </c>
      <c r="H136" s="17">
        <v>0.58506199999999997</v>
      </c>
      <c r="I136" s="17">
        <v>0.95656300000000005</v>
      </c>
      <c r="J136" s="17">
        <v>0.37150100000000003</v>
      </c>
      <c r="K136" s="17">
        <v>0.38836999999999999</v>
      </c>
      <c r="L136" s="17">
        <v>890.7</v>
      </c>
      <c r="M136" s="17">
        <v>0.35324499999999998</v>
      </c>
      <c r="N136" s="17">
        <v>374</v>
      </c>
      <c r="O136" s="17">
        <v>0</v>
      </c>
      <c r="P136" s="17">
        <v>0</v>
      </c>
      <c r="Q136" s="17">
        <v>0.97579800000000005</v>
      </c>
      <c r="R136" s="17">
        <v>0.60384000000000004</v>
      </c>
      <c r="S136" s="17">
        <v>1.000116</v>
      </c>
      <c r="T136" s="17">
        <v>0.39627600000000002</v>
      </c>
      <c r="U136" s="17">
        <v>0.39623000000000003</v>
      </c>
      <c r="V136" s="17">
        <v>896.3</v>
      </c>
      <c r="W136" s="17">
        <v>0.32953100000000002</v>
      </c>
      <c r="X136" s="17">
        <v>455</v>
      </c>
      <c r="Y136" s="17">
        <v>0</v>
      </c>
      <c r="Z136" s="17">
        <v>0</v>
      </c>
      <c r="AA136" s="17">
        <v>0.60958500000000004</v>
      </c>
      <c r="AB136" s="17">
        <v>7.0063699999999996E-3</v>
      </c>
      <c r="AC136" s="17">
        <v>0.60661600000000004</v>
      </c>
      <c r="AD136" s="17">
        <v>0.25</v>
      </c>
      <c r="AE136" s="17">
        <v>932.5</v>
      </c>
    </row>
    <row r="137" spans="1:31">
      <c r="A137" s="17">
        <v>124</v>
      </c>
      <c r="B137" s="19">
        <v>0.41599537037037032</v>
      </c>
      <c r="C137" s="17">
        <v>82.9</v>
      </c>
      <c r="D137" s="17">
        <v>3.5</v>
      </c>
      <c r="E137" s="17">
        <v>5.9090000000000002E-3</v>
      </c>
      <c r="F137" s="17">
        <v>0.28599999999999998</v>
      </c>
      <c r="G137" s="17">
        <v>0.97412799999999999</v>
      </c>
      <c r="H137" s="17">
        <v>0.58474499999999996</v>
      </c>
      <c r="I137" s="17">
        <v>0.93927700000000003</v>
      </c>
      <c r="J137" s="17">
        <v>0.35453200000000001</v>
      </c>
      <c r="K137" s="17">
        <v>0.37745299999999998</v>
      </c>
      <c r="L137" s="17">
        <v>900</v>
      </c>
      <c r="M137" s="17">
        <v>0.37081999999999998</v>
      </c>
      <c r="N137" s="17">
        <v>370</v>
      </c>
      <c r="O137" s="17">
        <v>0</v>
      </c>
      <c r="P137" s="17">
        <v>0</v>
      </c>
      <c r="Q137" s="17">
        <v>0.97309000000000001</v>
      </c>
      <c r="R137" s="17">
        <v>0.57982800000000001</v>
      </c>
      <c r="S137" s="17">
        <v>0.975854</v>
      </c>
      <c r="T137" s="17">
        <v>0.39602599999999999</v>
      </c>
      <c r="U137" s="17">
        <v>0.40582499999999999</v>
      </c>
      <c r="V137" s="17">
        <v>900</v>
      </c>
      <c r="W137" s="17">
        <v>0.22917999999999999</v>
      </c>
      <c r="X137" s="17">
        <v>394</v>
      </c>
      <c r="Y137" s="17">
        <v>0</v>
      </c>
      <c r="Z137" s="17">
        <v>0</v>
      </c>
      <c r="AA137" s="17">
        <v>0.62434599999999996</v>
      </c>
      <c r="AB137" s="17">
        <v>6.9978599999999998E-3</v>
      </c>
      <c r="AC137" s="17">
        <v>0.58260000000000001</v>
      </c>
      <c r="AD137" s="17">
        <v>0.25</v>
      </c>
      <c r="AE137" s="17">
        <v>922.8</v>
      </c>
    </row>
    <row r="138" spans="1:31">
      <c r="A138" s="17">
        <v>125</v>
      </c>
      <c r="B138" s="19">
        <v>0.41605324074074074</v>
      </c>
      <c r="C138" s="17">
        <v>84.1</v>
      </c>
      <c r="D138" s="17">
        <v>3.5</v>
      </c>
      <c r="E138" s="17">
        <v>5.7060000000000001E-3</v>
      </c>
      <c r="F138" s="17">
        <v>0.27600000000000002</v>
      </c>
      <c r="G138" s="17">
        <v>0.97629500000000002</v>
      </c>
      <c r="H138" s="17">
        <v>0.56149499999999997</v>
      </c>
      <c r="I138" s="17">
        <v>0.91588099999999995</v>
      </c>
      <c r="J138" s="17">
        <v>0.35438599999999998</v>
      </c>
      <c r="K138" s="17">
        <v>0.38693499999999997</v>
      </c>
      <c r="L138" s="17">
        <v>900</v>
      </c>
      <c r="M138" s="17">
        <v>0.34362100000000001</v>
      </c>
      <c r="N138" s="17">
        <v>397</v>
      </c>
      <c r="O138" s="17">
        <v>0</v>
      </c>
      <c r="P138" s="17">
        <v>0</v>
      </c>
      <c r="Q138" s="17">
        <v>0.97292699999999999</v>
      </c>
      <c r="R138" s="17">
        <v>0.56921299999999997</v>
      </c>
      <c r="S138" s="17">
        <v>0.93637499999999996</v>
      </c>
      <c r="T138" s="17">
        <v>0.36716199999999999</v>
      </c>
      <c r="U138" s="17">
        <v>0.39211000000000001</v>
      </c>
      <c r="V138" s="17">
        <v>900</v>
      </c>
      <c r="W138" s="17">
        <v>0.37081799999999998</v>
      </c>
      <c r="X138" s="17">
        <v>465</v>
      </c>
      <c r="Y138" s="17">
        <v>0</v>
      </c>
      <c r="Z138" s="17">
        <v>0</v>
      </c>
      <c r="AA138" s="17">
        <v>0.60324599999999995</v>
      </c>
      <c r="AB138" s="17">
        <v>7.5169099999999999E-3</v>
      </c>
      <c r="AC138" s="17">
        <v>0.57197299999999995</v>
      </c>
      <c r="AD138" s="17">
        <v>0.25</v>
      </c>
      <c r="AE138" s="17">
        <v>922.8</v>
      </c>
    </row>
    <row r="139" spans="1:31">
      <c r="A139" s="17">
        <v>126</v>
      </c>
      <c r="B139" s="19">
        <v>0.4161111111111111</v>
      </c>
      <c r="C139" s="17">
        <v>84.7</v>
      </c>
      <c r="D139" s="17">
        <v>3.5</v>
      </c>
      <c r="E139" s="17">
        <v>5.7140000000000003E-3</v>
      </c>
      <c r="F139" s="17">
        <v>0.27600000000000002</v>
      </c>
      <c r="G139" s="17">
        <v>0.97899199999999997</v>
      </c>
      <c r="H139" s="17">
        <v>0.55712899999999999</v>
      </c>
      <c r="I139" s="17">
        <v>0.91985700000000004</v>
      </c>
      <c r="J139" s="17">
        <v>0.36272799999999999</v>
      </c>
      <c r="K139" s="17">
        <v>0.39433099999999999</v>
      </c>
      <c r="L139" s="17">
        <v>900</v>
      </c>
      <c r="M139" s="17">
        <v>0.32202700000000001</v>
      </c>
      <c r="N139" s="17">
        <v>446</v>
      </c>
      <c r="O139" s="17">
        <v>0</v>
      </c>
      <c r="P139" s="17">
        <v>0</v>
      </c>
      <c r="Q139" s="17">
        <v>0.97883100000000001</v>
      </c>
      <c r="R139" s="17">
        <v>0.55925400000000003</v>
      </c>
      <c r="S139" s="17">
        <v>0.92138200000000003</v>
      </c>
      <c r="T139" s="17">
        <v>0.36212800000000001</v>
      </c>
      <c r="U139" s="17">
        <v>0.39302700000000002</v>
      </c>
      <c r="V139" s="17">
        <v>900</v>
      </c>
      <c r="W139" s="17">
        <v>0.364064</v>
      </c>
      <c r="X139" s="17">
        <v>427</v>
      </c>
      <c r="Y139" s="17">
        <v>0</v>
      </c>
      <c r="Z139" s="17">
        <v>0</v>
      </c>
      <c r="AA139" s="17">
        <v>0.604657</v>
      </c>
      <c r="AB139" s="17">
        <v>8.4368700000000008E-3</v>
      </c>
      <c r="AC139" s="17">
        <v>0.56230899999999995</v>
      </c>
      <c r="AD139" s="17">
        <v>0.25</v>
      </c>
      <c r="AE139" s="17">
        <v>922.8</v>
      </c>
    </row>
    <row r="140" spans="1:31">
      <c r="A140" s="17">
        <v>127</v>
      </c>
      <c r="B140" s="19">
        <v>0.41616898148148151</v>
      </c>
      <c r="C140" s="17">
        <v>85.8</v>
      </c>
      <c r="D140" s="17">
        <v>3.5</v>
      </c>
      <c r="E140" s="17">
        <v>0</v>
      </c>
      <c r="F140" s="17">
        <v>0</v>
      </c>
      <c r="G140" s="17">
        <v>0.68890700000000005</v>
      </c>
      <c r="H140" s="17">
        <v>0.73099700000000001</v>
      </c>
      <c r="I140" s="17">
        <v>0.94201699999999999</v>
      </c>
      <c r="J140" s="17">
        <v>0.21102000000000001</v>
      </c>
      <c r="K140" s="17">
        <v>0.22400900000000001</v>
      </c>
      <c r="L140" s="17">
        <v>900</v>
      </c>
      <c r="M140" s="17">
        <v>1.9999999999999999E-6</v>
      </c>
      <c r="N140" s="17">
        <v>0</v>
      </c>
      <c r="O140" s="17">
        <v>0</v>
      </c>
      <c r="P140" s="17">
        <v>0</v>
      </c>
      <c r="Q140" s="17">
        <v>0.97452499999999997</v>
      </c>
      <c r="R140" s="17">
        <v>0.550539</v>
      </c>
      <c r="S140" s="17">
        <v>0.911721</v>
      </c>
      <c r="T140" s="17">
        <v>0.361182</v>
      </c>
      <c r="U140" s="17">
        <v>0.39615400000000001</v>
      </c>
      <c r="V140" s="17">
        <v>869.4</v>
      </c>
      <c r="W140" s="17">
        <v>0.36995</v>
      </c>
      <c r="X140" s="17">
        <v>448</v>
      </c>
      <c r="Y140" s="17">
        <v>0</v>
      </c>
      <c r="Z140" s="17">
        <v>0</v>
      </c>
    </row>
    <row r="141" spans="1:31">
      <c r="A141" s="17">
        <v>128</v>
      </c>
      <c r="B141" s="19">
        <v>0.41621527777777773</v>
      </c>
      <c r="C141" s="17">
        <v>86.7</v>
      </c>
      <c r="D141" s="17">
        <v>3.5</v>
      </c>
      <c r="E141" s="17">
        <v>5.6639999999999998E-3</v>
      </c>
      <c r="F141" s="17">
        <v>0.27400000000000002</v>
      </c>
      <c r="G141" s="17">
        <v>0.96578399999999998</v>
      </c>
      <c r="H141" s="17">
        <v>0.50516099999999997</v>
      </c>
      <c r="I141" s="17">
        <v>0.81836900000000001</v>
      </c>
      <c r="J141" s="17">
        <v>0.31320900000000002</v>
      </c>
      <c r="K141" s="17">
        <v>0.38272299999999998</v>
      </c>
      <c r="L141" s="17">
        <v>893.5</v>
      </c>
      <c r="M141" s="17">
        <v>0.35605399999999998</v>
      </c>
      <c r="N141" s="17">
        <v>394</v>
      </c>
      <c r="O141" s="17">
        <v>0</v>
      </c>
      <c r="P141" s="17">
        <v>0</v>
      </c>
      <c r="Q141" s="17">
        <v>0.96768900000000002</v>
      </c>
      <c r="R141" s="17">
        <v>0.54304600000000003</v>
      </c>
      <c r="S141" s="17">
        <v>0.89317999999999997</v>
      </c>
      <c r="T141" s="17">
        <v>0.350134</v>
      </c>
      <c r="U141" s="17">
        <v>0.39200800000000002</v>
      </c>
      <c r="V141" s="17">
        <v>864.8</v>
      </c>
      <c r="W141" s="17">
        <v>0.36209000000000002</v>
      </c>
      <c r="X141" s="17">
        <v>543</v>
      </c>
      <c r="Y141" s="17">
        <v>0</v>
      </c>
      <c r="Z141" s="17">
        <v>0</v>
      </c>
      <c r="AA141" s="17">
        <v>0.60308899999999999</v>
      </c>
      <c r="AB141" s="17">
        <v>7.4011099999999998E-3</v>
      </c>
      <c r="AC141" s="17">
        <v>0.54563799999999996</v>
      </c>
      <c r="AD141" s="17">
        <v>0.25</v>
      </c>
      <c r="AE141" s="17">
        <v>929.6</v>
      </c>
    </row>
    <row r="142" spans="1:31">
      <c r="A142" s="17">
        <v>129</v>
      </c>
      <c r="B142" s="19">
        <v>0.41627314814814814</v>
      </c>
      <c r="C142" s="17">
        <v>87.4</v>
      </c>
      <c r="D142" s="17">
        <v>3.5</v>
      </c>
      <c r="E142" s="17">
        <v>5.5579999999999996E-3</v>
      </c>
      <c r="F142" s="17">
        <v>0.26900000000000002</v>
      </c>
      <c r="G142" s="17">
        <v>0.97642700000000004</v>
      </c>
      <c r="H142" s="17">
        <v>0.53216799999999997</v>
      </c>
      <c r="I142" s="17">
        <v>0.89327199999999995</v>
      </c>
      <c r="J142" s="17">
        <v>0.36110399999999998</v>
      </c>
      <c r="K142" s="17">
        <v>0.40424900000000002</v>
      </c>
      <c r="L142" s="17">
        <v>886.3</v>
      </c>
      <c r="M142" s="17">
        <v>0.37081999999999998</v>
      </c>
      <c r="N142" s="17">
        <v>370</v>
      </c>
      <c r="O142" s="17">
        <v>0</v>
      </c>
      <c r="P142" s="17">
        <v>0</v>
      </c>
      <c r="Q142" s="17">
        <v>0.96880999999999995</v>
      </c>
      <c r="R142" s="17">
        <v>0.532995</v>
      </c>
      <c r="S142" s="17">
        <v>0.87035700000000005</v>
      </c>
      <c r="T142" s="17">
        <v>0.337362</v>
      </c>
      <c r="U142" s="17">
        <v>0.38761400000000001</v>
      </c>
      <c r="V142" s="17">
        <v>869</v>
      </c>
      <c r="W142" s="17">
        <v>0.37081999999999998</v>
      </c>
      <c r="X142" s="17">
        <v>460</v>
      </c>
      <c r="Y142" s="17">
        <v>0</v>
      </c>
      <c r="Z142" s="17">
        <v>0</v>
      </c>
      <c r="AA142" s="17">
        <v>0.596329</v>
      </c>
      <c r="AB142" s="17">
        <v>6.8938899999999997E-3</v>
      </c>
      <c r="AC142" s="17">
        <v>0.53532000000000002</v>
      </c>
      <c r="AD142" s="17">
        <v>0.25</v>
      </c>
      <c r="AE142" s="17">
        <v>937.1</v>
      </c>
    </row>
    <row r="143" spans="1:31">
      <c r="A143" s="17">
        <v>130</v>
      </c>
      <c r="B143" s="19">
        <v>0.4163310185185185</v>
      </c>
      <c r="C143" s="17">
        <v>88.3</v>
      </c>
      <c r="D143" s="17">
        <v>3.5</v>
      </c>
      <c r="E143" s="17">
        <v>5.5519999999999996E-3</v>
      </c>
      <c r="F143" s="17">
        <v>0.26900000000000002</v>
      </c>
      <c r="G143" s="17">
        <v>0.96953</v>
      </c>
      <c r="H143" s="17">
        <v>0.51585000000000003</v>
      </c>
      <c r="I143" s="17">
        <v>0.833727</v>
      </c>
      <c r="J143" s="17">
        <v>0.31787700000000002</v>
      </c>
      <c r="K143" s="17">
        <v>0.381272</v>
      </c>
      <c r="L143" s="17">
        <v>900</v>
      </c>
      <c r="M143" s="17">
        <v>0.37081999999999998</v>
      </c>
      <c r="N143" s="17">
        <v>504</v>
      </c>
      <c r="O143" s="17">
        <v>0</v>
      </c>
      <c r="P143" s="17">
        <v>0</v>
      </c>
      <c r="Q143" s="17">
        <v>0.97698499999999999</v>
      </c>
      <c r="R143" s="17">
        <v>0.53007599999999999</v>
      </c>
      <c r="S143" s="17">
        <v>0.85816300000000001</v>
      </c>
      <c r="T143" s="17">
        <v>0.32808700000000002</v>
      </c>
      <c r="U143" s="17">
        <v>0.38231300000000001</v>
      </c>
      <c r="V143" s="17">
        <v>900</v>
      </c>
      <c r="W143" s="17">
        <v>0.370805</v>
      </c>
      <c r="X143" s="17">
        <v>425</v>
      </c>
      <c r="Y143" s="17">
        <v>0</v>
      </c>
      <c r="Z143" s="17">
        <v>0</v>
      </c>
      <c r="AA143" s="17">
        <v>0.588175</v>
      </c>
      <c r="AB143" s="17">
        <v>9.5185900000000004E-3</v>
      </c>
      <c r="AC143" s="17">
        <v>0.53319899999999998</v>
      </c>
      <c r="AD143" s="17">
        <v>0.25</v>
      </c>
      <c r="AE143" s="17">
        <v>922.8</v>
      </c>
    </row>
    <row r="144" spans="1:31">
      <c r="A144" s="17">
        <v>131</v>
      </c>
      <c r="B144" s="19">
        <v>0.41638888888888892</v>
      </c>
      <c r="C144" s="17">
        <v>89.4</v>
      </c>
      <c r="D144" s="17">
        <v>3.5</v>
      </c>
      <c r="E144" s="17">
        <v>5.6540000000000002E-3</v>
      </c>
      <c r="F144" s="17">
        <v>0.27400000000000002</v>
      </c>
      <c r="G144" s="17">
        <v>0.97255499999999995</v>
      </c>
      <c r="H144" s="17">
        <v>0.50091200000000002</v>
      </c>
      <c r="I144" s="17">
        <v>0.79081999999999997</v>
      </c>
      <c r="J144" s="17">
        <v>0.28990899999999997</v>
      </c>
      <c r="K144" s="17">
        <v>0.36659199999999997</v>
      </c>
      <c r="L144" s="17">
        <v>900</v>
      </c>
      <c r="M144" s="17">
        <v>0.37081999999999998</v>
      </c>
      <c r="N144" s="17">
        <v>456</v>
      </c>
      <c r="O144" s="17">
        <v>0</v>
      </c>
      <c r="P144" s="17">
        <v>0</v>
      </c>
      <c r="Q144" s="17">
        <v>0.97501300000000002</v>
      </c>
      <c r="R144" s="17">
        <v>0.537331</v>
      </c>
      <c r="S144" s="17">
        <v>0.87934199999999996</v>
      </c>
      <c r="T144" s="17">
        <v>0.34201100000000001</v>
      </c>
      <c r="U144" s="17">
        <v>0.38894000000000001</v>
      </c>
      <c r="V144" s="17">
        <v>865</v>
      </c>
      <c r="W144" s="17">
        <v>0.37006899999999998</v>
      </c>
      <c r="X144" s="17">
        <v>488</v>
      </c>
      <c r="Y144" s="17">
        <v>0</v>
      </c>
      <c r="Z144" s="17">
        <v>0</v>
      </c>
      <c r="AA144" s="17">
        <v>0.59836800000000001</v>
      </c>
      <c r="AB144" s="17">
        <v>8.6145100000000006E-3</v>
      </c>
      <c r="AC144" s="17">
        <v>0.54027800000000004</v>
      </c>
      <c r="AD144" s="17">
        <v>0.25</v>
      </c>
      <c r="AE144" s="17">
        <v>922.8</v>
      </c>
    </row>
    <row r="145" spans="1:31">
      <c r="A145" s="17">
        <v>132</v>
      </c>
      <c r="B145" s="19">
        <v>0.41643518518518513</v>
      </c>
      <c r="C145" s="17">
        <v>90.2</v>
      </c>
      <c r="D145" s="17">
        <v>3.5</v>
      </c>
      <c r="E145" s="17">
        <v>5.4019999999999997E-3</v>
      </c>
      <c r="F145" s="17">
        <v>0.26100000000000001</v>
      </c>
      <c r="G145" s="17">
        <v>0.98060700000000001</v>
      </c>
      <c r="H145" s="17">
        <v>0.46334999999999998</v>
      </c>
      <c r="I145" s="17">
        <v>0.75862499999999999</v>
      </c>
      <c r="J145" s="17">
        <v>0.29527599999999998</v>
      </c>
      <c r="K145" s="17">
        <v>0.38922499999999999</v>
      </c>
      <c r="L145" s="17">
        <v>900</v>
      </c>
      <c r="M145" s="17">
        <v>0.29311700000000002</v>
      </c>
      <c r="N145" s="17">
        <v>490</v>
      </c>
      <c r="O145" s="17">
        <v>0</v>
      </c>
      <c r="P145" s="17">
        <v>0</v>
      </c>
      <c r="Q145" s="17">
        <v>0.96566099999999999</v>
      </c>
      <c r="R145" s="17">
        <v>0.47973500000000002</v>
      </c>
      <c r="S145" s="17">
        <v>0.76376900000000003</v>
      </c>
      <c r="T145" s="17">
        <v>0.28403400000000001</v>
      </c>
      <c r="U145" s="17">
        <v>0.37188500000000002</v>
      </c>
      <c r="V145" s="17">
        <v>900</v>
      </c>
      <c r="W145" s="17">
        <v>0.31769599999999998</v>
      </c>
      <c r="X145" s="17">
        <v>506</v>
      </c>
      <c r="Y145" s="17">
        <v>0</v>
      </c>
      <c r="Z145" s="17">
        <v>0</v>
      </c>
      <c r="AA145" s="17">
        <v>0.57213000000000003</v>
      </c>
      <c r="AB145" s="17">
        <v>9.2469000000000006E-3</v>
      </c>
      <c r="AC145" s="17">
        <v>0.48236200000000001</v>
      </c>
      <c r="AD145" s="17">
        <v>0.25</v>
      </c>
      <c r="AE145" s="17">
        <v>922.8</v>
      </c>
    </row>
    <row r="146" spans="1:31">
      <c r="A146" s="17">
        <v>133</v>
      </c>
      <c r="B146" s="19">
        <v>0.41649305555555555</v>
      </c>
      <c r="C146" s="17">
        <v>91.2</v>
      </c>
      <c r="D146" s="17">
        <v>3.5</v>
      </c>
      <c r="E146" s="17">
        <v>5.4320000000000002E-3</v>
      </c>
      <c r="F146" s="17">
        <v>0.26300000000000001</v>
      </c>
      <c r="G146" s="17">
        <v>0.97457000000000005</v>
      </c>
      <c r="H146" s="17">
        <v>0.48135499999999998</v>
      </c>
      <c r="I146" s="17">
        <v>0.77025299999999997</v>
      </c>
      <c r="J146" s="17">
        <v>0.28889799999999999</v>
      </c>
      <c r="K146" s="17">
        <v>0.37506899999999999</v>
      </c>
      <c r="L146" s="17">
        <v>900</v>
      </c>
      <c r="M146" s="17">
        <v>0.37081999999999998</v>
      </c>
      <c r="N146" s="17">
        <v>425</v>
      </c>
      <c r="O146" s="17">
        <v>0</v>
      </c>
      <c r="P146" s="17">
        <v>0</v>
      </c>
      <c r="Q146" s="17">
        <v>0.96741500000000002</v>
      </c>
      <c r="R146" s="17">
        <v>0.494112</v>
      </c>
      <c r="S146" s="17">
        <v>0.788632</v>
      </c>
      <c r="T146" s="17">
        <v>0.29452099999999998</v>
      </c>
      <c r="U146" s="17">
        <v>0.37345800000000001</v>
      </c>
      <c r="V146" s="17">
        <v>900</v>
      </c>
      <c r="W146" s="17">
        <v>0.37081999999999998</v>
      </c>
      <c r="X146" s="17">
        <v>534</v>
      </c>
      <c r="Y146" s="17">
        <v>0</v>
      </c>
      <c r="Z146" s="17">
        <v>0</v>
      </c>
      <c r="AA146" s="17">
        <v>0.57455000000000001</v>
      </c>
      <c r="AB146" s="17">
        <v>8.0416399999999992E-3</v>
      </c>
      <c r="AC146" s="17">
        <v>0.49647999999999998</v>
      </c>
      <c r="AD146" s="17">
        <v>0.25</v>
      </c>
      <c r="AE146" s="17">
        <v>922.8</v>
      </c>
    </row>
    <row r="147" spans="1:31">
      <c r="A147" s="17">
        <v>134</v>
      </c>
      <c r="B147" s="19">
        <v>0.41655092592592591</v>
      </c>
      <c r="C147" s="17">
        <v>92.2</v>
      </c>
      <c r="D147" s="17">
        <v>3.5</v>
      </c>
      <c r="E147" s="17">
        <v>4.8209999999999998E-3</v>
      </c>
      <c r="F147" s="17">
        <v>0.23300000000000001</v>
      </c>
      <c r="G147" s="17">
        <v>0.97808600000000001</v>
      </c>
      <c r="H147" s="17">
        <v>0.53003299999999998</v>
      </c>
      <c r="I147" s="17">
        <v>0.87493699999999996</v>
      </c>
      <c r="J147" s="17">
        <v>0.34490399999999999</v>
      </c>
      <c r="K147" s="17">
        <v>0.394204</v>
      </c>
      <c r="L147" s="17">
        <v>819.8</v>
      </c>
      <c r="M147" s="17">
        <v>0.30376900000000001</v>
      </c>
      <c r="N147" s="17">
        <v>443</v>
      </c>
      <c r="O147" s="17">
        <v>0</v>
      </c>
      <c r="P147" s="17">
        <v>0</v>
      </c>
      <c r="Q147" s="17">
        <v>0.96725499999999998</v>
      </c>
      <c r="R147" s="17">
        <v>0.47748200000000002</v>
      </c>
      <c r="S147" s="17">
        <v>0.75046599999999997</v>
      </c>
      <c r="T147" s="17">
        <v>0.272984</v>
      </c>
      <c r="U147" s="17">
        <v>0.36375299999999999</v>
      </c>
      <c r="V147" s="17">
        <v>900</v>
      </c>
      <c r="W147" s="17">
        <v>0.37081999999999998</v>
      </c>
      <c r="X147" s="17">
        <v>367</v>
      </c>
      <c r="Y147" s="17">
        <v>0</v>
      </c>
      <c r="Z147" s="17">
        <v>0</v>
      </c>
      <c r="AA147" s="17">
        <v>0.55962000000000001</v>
      </c>
      <c r="AB147" s="17">
        <v>7.6264599999999998E-3</v>
      </c>
      <c r="AC147" s="17">
        <v>0.47956399999999999</v>
      </c>
      <c r="AD147" s="17">
        <v>0.25</v>
      </c>
      <c r="AE147" s="17">
        <v>1013.1</v>
      </c>
    </row>
    <row r="148" spans="1:31">
      <c r="A148" s="17">
        <v>135</v>
      </c>
      <c r="B148" s="19">
        <v>0.41660879629629632</v>
      </c>
      <c r="C148" s="17">
        <v>92.9</v>
      </c>
      <c r="D148" s="17">
        <v>3.5</v>
      </c>
      <c r="E148" s="17">
        <v>5.0930000000000003E-3</v>
      </c>
      <c r="F148" s="17">
        <v>0.246</v>
      </c>
      <c r="G148" s="17">
        <v>0.97411099999999995</v>
      </c>
      <c r="H148" s="17">
        <v>0.472779</v>
      </c>
      <c r="I148" s="17">
        <v>0.74702900000000005</v>
      </c>
      <c r="J148" s="17">
        <v>0.27424999999999999</v>
      </c>
      <c r="K148" s="17">
        <v>0.36712099999999998</v>
      </c>
      <c r="L148" s="17">
        <v>847.1</v>
      </c>
      <c r="M148" s="17">
        <v>0.37081999999999998</v>
      </c>
      <c r="N148" s="17">
        <v>477</v>
      </c>
      <c r="O148" s="17">
        <v>0</v>
      </c>
      <c r="P148" s="17">
        <v>0</v>
      </c>
      <c r="Q148" s="17">
        <v>0.96147899999999997</v>
      </c>
      <c r="R148" s="17">
        <v>0.46768799999999999</v>
      </c>
      <c r="S148" s="17">
        <v>0.74496399999999996</v>
      </c>
      <c r="T148" s="17">
        <v>0.27727600000000002</v>
      </c>
      <c r="U148" s="17">
        <v>0.372201</v>
      </c>
      <c r="V148" s="17">
        <v>847.8</v>
      </c>
      <c r="W148" s="17">
        <v>0.37081999999999998</v>
      </c>
      <c r="X148" s="17">
        <v>376</v>
      </c>
      <c r="Y148" s="17">
        <v>0</v>
      </c>
      <c r="Z148" s="17">
        <v>0</v>
      </c>
      <c r="AA148" s="17">
        <v>0.57261600000000001</v>
      </c>
      <c r="AB148" s="17">
        <v>8.4842200000000006E-3</v>
      </c>
      <c r="AC148" s="17">
        <v>0.47004099999999999</v>
      </c>
      <c r="AD148" s="17">
        <v>0.25</v>
      </c>
      <c r="AE148" s="17">
        <v>980.5</v>
      </c>
    </row>
    <row r="149" spans="1:31">
      <c r="A149" s="17">
        <v>136</v>
      </c>
      <c r="B149" s="19">
        <v>0.41665509259259265</v>
      </c>
      <c r="C149" s="17">
        <v>93.6</v>
      </c>
      <c r="D149" s="17">
        <v>3.5</v>
      </c>
      <c r="E149" s="17">
        <v>4.9940000000000002E-3</v>
      </c>
      <c r="F149" s="17">
        <v>0.24199999999999999</v>
      </c>
      <c r="G149" s="17">
        <v>0.97555199999999997</v>
      </c>
      <c r="H149" s="17">
        <v>0.45653300000000002</v>
      </c>
      <c r="I149" s="17">
        <v>0.71570100000000003</v>
      </c>
      <c r="J149" s="17">
        <v>0.25916800000000001</v>
      </c>
      <c r="K149" s="17">
        <v>0.362118</v>
      </c>
      <c r="L149" s="17">
        <v>865.4</v>
      </c>
      <c r="M149" s="17">
        <v>0.37081999999999998</v>
      </c>
      <c r="N149" s="17">
        <v>414</v>
      </c>
      <c r="O149" s="17">
        <v>0</v>
      </c>
      <c r="P149" s="17">
        <v>0</v>
      </c>
      <c r="Q149" s="17">
        <v>0.95631999999999995</v>
      </c>
      <c r="R149" s="17">
        <v>0.44031599999999999</v>
      </c>
      <c r="S149" s="17">
        <v>0.68466199999999999</v>
      </c>
      <c r="T149" s="17">
        <v>0.24434600000000001</v>
      </c>
      <c r="U149" s="17">
        <v>0.35688599999999998</v>
      </c>
      <c r="V149" s="17">
        <v>891.2</v>
      </c>
      <c r="W149" s="17">
        <v>0.37081999999999998</v>
      </c>
      <c r="X149" s="17">
        <v>519</v>
      </c>
      <c r="Y149" s="17">
        <v>0</v>
      </c>
      <c r="Z149" s="17">
        <v>0</v>
      </c>
      <c r="AA149" s="17">
        <v>0.54905499999999996</v>
      </c>
      <c r="AB149" s="17">
        <v>7.5255799999999996E-3</v>
      </c>
      <c r="AC149" s="17">
        <v>0.44215399999999999</v>
      </c>
      <c r="AD149" s="17">
        <v>0.25</v>
      </c>
      <c r="AE149" s="17">
        <v>959.7</v>
      </c>
    </row>
    <row r="150" spans="1:31">
      <c r="A150" s="17">
        <v>137</v>
      </c>
      <c r="B150" s="19">
        <v>0.41671296296296295</v>
      </c>
      <c r="C150" s="17">
        <v>94.5</v>
      </c>
      <c r="D150" s="17">
        <v>2.6</v>
      </c>
      <c r="E150" s="17">
        <v>4.1130000000000003E-3</v>
      </c>
      <c r="F150" s="17">
        <v>0.19900000000000001</v>
      </c>
      <c r="G150" s="17">
        <v>0.95380399999999999</v>
      </c>
      <c r="H150" s="17">
        <v>0.46802100000000002</v>
      </c>
      <c r="I150" s="17">
        <v>0.74975899999999995</v>
      </c>
      <c r="J150" s="17">
        <v>0.28173799999999999</v>
      </c>
      <c r="K150" s="17">
        <v>0.37577100000000002</v>
      </c>
      <c r="L150" s="17">
        <v>900</v>
      </c>
      <c r="M150" s="17">
        <v>0.37081900000000001</v>
      </c>
      <c r="N150" s="17">
        <v>488</v>
      </c>
      <c r="O150" s="17">
        <v>0</v>
      </c>
      <c r="P150" s="17">
        <v>0</v>
      </c>
      <c r="Q150" s="17">
        <v>0.96309999999999996</v>
      </c>
      <c r="R150" s="17">
        <v>0.40585900000000003</v>
      </c>
      <c r="S150" s="17">
        <v>0.65107300000000001</v>
      </c>
      <c r="T150" s="17">
        <v>0.24521499999999999</v>
      </c>
      <c r="U150" s="17">
        <v>0.37663099999999999</v>
      </c>
      <c r="V150" s="17">
        <v>900</v>
      </c>
      <c r="W150" s="17">
        <v>0.37081900000000001</v>
      </c>
      <c r="X150" s="17">
        <v>436</v>
      </c>
      <c r="Y150" s="17">
        <v>0</v>
      </c>
      <c r="Z150" s="17">
        <v>0</v>
      </c>
      <c r="AA150" s="17">
        <v>0.57943299999999998</v>
      </c>
      <c r="AB150" s="17">
        <v>6.92904E-3</v>
      </c>
      <c r="AC150" s="17">
        <v>0.40755799999999998</v>
      </c>
      <c r="AD150" s="17">
        <v>0.25</v>
      </c>
      <c r="AE150" s="17">
        <v>922.8</v>
      </c>
    </row>
    <row r="151" spans="1:31">
      <c r="A151" s="17">
        <v>138</v>
      </c>
      <c r="B151" s="19">
        <v>0.41677083333333331</v>
      </c>
      <c r="C151" s="17">
        <v>95.4</v>
      </c>
      <c r="D151" s="17">
        <v>3.5</v>
      </c>
      <c r="E151" s="17">
        <v>5.3509999999999999E-3</v>
      </c>
      <c r="F151" s="17">
        <v>0.25900000000000001</v>
      </c>
      <c r="G151" s="17">
        <v>0.96224600000000005</v>
      </c>
      <c r="H151" s="17">
        <v>0.41020099999999998</v>
      </c>
      <c r="I151" s="17">
        <v>0.64580099999999996</v>
      </c>
      <c r="J151" s="17">
        <v>0.2356</v>
      </c>
      <c r="K151" s="17">
        <v>0.36481799999999998</v>
      </c>
      <c r="L151" s="17">
        <v>900</v>
      </c>
      <c r="M151" s="17">
        <v>0.37081999999999998</v>
      </c>
      <c r="N151" s="17">
        <v>367</v>
      </c>
      <c r="O151" s="17">
        <v>0</v>
      </c>
      <c r="P151" s="17">
        <v>0</v>
      </c>
      <c r="Q151" s="17">
        <v>0.95880600000000005</v>
      </c>
      <c r="R151" s="17">
        <v>0.43068099999999998</v>
      </c>
      <c r="S151" s="17">
        <v>0.68093800000000004</v>
      </c>
      <c r="T151" s="17">
        <v>0.25025799999999998</v>
      </c>
      <c r="U151" s="17">
        <v>0.36751899999999998</v>
      </c>
      <c r="V151" s="17">
        <v>878</v>
      </c>
      <c r="W151" s="17">
        <v>0.37081999999999998</v>
      </c>
      <c r="X151" s="17">
        <v>541</v>
      </c>
      <c r="Y151" s="17">
        <v>0</v>
      </c>
      <c r="Z151" s="17">
        <v>0</v>
      </c>
      <c r="AA151" s="17">
        <v>0.56541399999999997</v>
      </c>
      <c r="AB151" s="17">
        <v>6.95139E-3</v>
      </c>
      <c r="AC151" s="17">
        <v>0.43242000000000003</v>
      </c>
      <c r="AD151" s="17">
        <v>0.25</v>
      </c>
      <c r="AE151" s="17">
        <v>922.8</v>
      </c>
    </row>
    <row r="152" spans="1:31">
      <c r="A152" s="17">
        <v>139</v>
      </c>
      <c r="B152" s="19">
        <v>0.41682870370370373</v>
      </c>
      <c r="C152" s="17">
        <v>96.5</v>
      </c>
      <c r="D152" s="17">
        <v>2.6</v>
      </c>
      <c r="E152" s="17">
        <v>4.1079999999999997E-3</v>
      </c>
      <c r="F152" s="17">
        <v>0.19900000000000001</v>
      </c>
      <c r="G152" s="17">
        <v>0.966947</v>
      </c>
      <c r="H152" s="17">
        <v>0.40453699999999998</v>
      </c>
      <c r="I152" s="17">
        <v>0.61811199999999999</v>
      </c>
      <c r="J152" s="17">
        <v>0.21357599999999999</v>
      </c>
      <c r="K152" s="17">
        <v>0.34552899999999998</v>
      </c>
      <c r="L152" s="17">
        <v>900</v>
      </c>
      <c r="M152" s="17">
        <v>0.37081999999999998</v>
      </c>
      <c r="N152" s="17">
        <v>416</v>
      </c>
      <c r="O152" s="17">
        <v>0</v>
      </c>
      <c r="P152" s="17">
        <v>0</v>
      </c>
      <c r="Q152" s="17">
        <v>0.95976099999999998</v>
      </c>
      <c r="R152" s="17">
        <v>0.39988000000000001</v>
      </c>
      <c r="S152" s="17">
        <v>0.64066000000000001</v>
      </c>
      <c r="T152" s="17">
        <v>0.24077899999999999</v>
      </c>
      <c r="U152" s="17">
        <v>0.37583</v>
      </c>
      <c r="V152" s="17">
        <v>894.3</v>
      </c>
      <c r="W152" s="17">
        <v>0.36174200000000001</v>
      </c>
      <c r="X152" s="17">
        <v>368</v>
      </c>
      <c r="Y152" s="17">
        <v>0</v>
      </c>
      <c r="Z152" s="17">
        <v>0</v>
      </c>
      <c r="AA152" s="17">
        <v>0.57820000000000005</v>
      </c>
      <c r="AB152" s="17">
        <v>5.9075600000000001E-3</v>
      </c>
      <c r="AC152" s="17">
        <v>0.40130300000000002</v>
      </c>
      <c r="AD152" s="17">
        <v>0.25</v>
      </c>
      <c r="AE152" s="17">
        <v>922.9</v>
      </c>
    </row>
    <row r="153" spans="1:31">
      <c r="A153" s="17">
        <v>140</v>
      </c>
      <c r="B153" s="19">
        <v>0.41687500000000005</v>
      </c>
      <c r="C153" s="17">
        <v>96.9</v>
      </c>
      <c r="D153" s="17">
        <v>3.5</v>
      </c>
      <c r="E153" s="17">
        <v>5.9800000000000001E-3</v>
      </c>
      <c r="F153" s="17">
        <v>0.28899999999999998</v>
      </c>
      <c r="G153" s="17">
        <v>0.97027600000000003</v>
      </c>
      <c r="H153" s="17">
        <v>0.44315100000000002</v>
      </c>
      <c r="I153" s="17">
        <v>0.69331100000000001</v>
      </c>
      <c r="J153" s="17">
        <v>0.25015999999999999</v>
      </c>
      <c r="K153" s="17">
        <v>0.36081999999999997</v>
      </c>
      <c r="L153" s="17">
        <v>900</v>
      </c>
      <c r="M153" s="17">
        <v>0.37081999999999998</v>
      </c>
      <c r="N153" s="17">
        <v>631</v>
      </c>
      <c r="O153" s="17">
        <v>0</v>
      </c>
      <c r="P153" s="17">
        <v>0</v>
      </c>
      <c r="Q153" s="17">
        <v>0.97283799999999998</v>
      </c>
      <c r="R153" s="17">
        <v>0.429087</v>
      </c>
      <c r="S153" s="17">
        <v>0.73066799999999998</v>
      </c>
      <c r="T153" s="17">
        <v>0.30158099999999999</v>
      </c>
      <c r="U153" s="17">
        <v>0.41274699999999998</v>
      </c>
      <c r="V153" s="17">
        <v>774.5</v>
      </c>
      <c r="W153" s="17">
        <v>0.17124900000000001</v>
      </c>
      <c r="X153" s="17">
        <v>488</v>
      </c>
      <c r="Y153" s="17">
        <v>0</v>
      </c>
      <c r="Z153" s="17">
        <v>0</v>
      </c>
      <c r="AA153" s="17">
        <v>0.63499499999999998</v>
      </c>
      <c r="AB153" s="17">
        <v>1.1890700000000001E-2</v>
      </c>
      <c r="AC153" s="17">
        <v>0.43267299999999997</v>
      </c>
      <c r="AD153" s="17">
        <v>0.25</v>
      </c>
      <c r="AE153" s="17">
        <v>922.8</v>
      </c>
    </row>
    <row r="154" spans="1:31">
      <c r="A154" s="17">
        <v>141</v>
      </c>
      <c r="B154" s="19">
        <v>0.41693287037037036</v>
      </c>
      <c r="C154" s="17">
        <v>98.9</v>
      </c>
      <c r="D154" s="17">
        <v>3.5</v>
      </c>
      <c r="E154" s="17">
        <v>5.5849999999999997E-3</v>
      </c>
      <c r="F154" s="17">
        <v>0.27</v>
      </c>
      <c r="G154" s="17">
        <v>0.97129699999999997</v>
      </c>
      <c r="H154" s="17">
        <v>0.39493299999999998</v>
      </c>
      <c r="I154" s="17">
        <v>0.627077</v>
      </c>
      <c r="J154" s="17">
        <v>0.23214399999999999</v>
      </c>
      <c r="K154" s="17">
        <v>0.37019999999999997</v>
      </c>
      <c r="L154" s="17">
        <v>893</v>
      </c>
      <c r="M154" s="17">
        <v>0.37081999999999998</v>
      </c>
      <c r="N154" s="17">
        <v>393</v>
      </c>
      <c r="O154" s="17">
        <v>0</v>
      </c>
      <c r="P154" s="17">
        <v>0</v>
      </c>
      <c r="Q154" s="17">
        <v>0.96577599999999997</v>
      </c>
      <c r="R154" s="17">
        <v>0.436865</v>
      </c>
      <c r="S154" s="17">
        <v>0.71239399999999997</v>
      </c>
      <c r="T154" s="17">
        <v>0.27553</v>
      </c>
      <c r="U154" s="17">
        <v>0.38676500000000003</v>
      </c>
      <c r="V154" s="17">
        <v>900</v>
      </c>
      <c r="W154" s="17">
        <v>0.37081999999999998</v>
      </c>
      <c r="X154" s="17">
        <v>478</v>
      </c>
      <c r="Y154" s="17">
        <v>0</v>
      </c>
      <c r="Z154" s="17">
        <v>0</v>
      </c>
      <c r="AA154" s="17">
        <v>0.595024</v>
      </c>
      <c r="AB154" s="17">
        <v>7.3687900000000001E-3</v>
      </c>
      <c r="AC154" s="17">
        <v>0.43889499999999998</v>
      </c>
      <c r="AD154" s="17">
        <v>0.25</v>
      </c>
      <c r="AE154" s="17">
        <v>930.1</v>
      </c>
    </row>
    <row r="155" spans="1:31">
      <c r="A155" s="17">
        <v>142</v>
      </c>
      <c r="B155" s="19">
        <v>0.41699074074074072</v>
      </c>
      <c r="C155" s="17">
        <v>98.7</v>
      </c>
      <c r="D155" s="17">
        <v>3.5</v>
      </c>
      <c r="E155" s="17">
        <v>5.2160000000000002E-3</v>
      </c>
      <c r="F155" s="17">
        <v>0.252</v>
      </c>
      <c r="G155" s="17">
        <v>0.95260599999999995</v>
      </c>
      <c r="H155" s="17">
        <v>0.38507999999999998</v>
      </c>
      <c r="I155" s="17">
        <v>0.59213400000000005</v>
      </c>
      <c r="J155" s="17">
        <v>0.20705499999999999</v>
      </c>
      <c r="K155" s="17">
        <v>0.34967500000000001</v>
      </c>
      <c r="L155" s="17">
        <v>845.6</v>
      </c>
      <c r="M155" s="17">
        <v>0.37081999999999998</v>
      </c>
      <c r="N155" s="17">
        <v>505</v>
      </c>
      <c r="O155" s="17">
        <v>0</v>
      </c>
      <c r="P155" s="17">
        <v>0</v>
      </c>
      <c r="Q155" s="17">
        <v>0.95994800000000002</v>
      </c>
      <c r="R155" s="17">
        <v>0.36207499999999998</v>
      </c>
      <c r="S155" s="17">
        <v>0.58592500000000003</v>
      </c>
      <c r="T155" s="17">
        <v>0.22384899999999999</v>
      </c>
      <c r="U155" s="17">
        <v>0.38204500000000002</v>
      </c>
      <c r="V155" s="17">
        <v>900</v>
      </c>
      <c r="W155" s="17">
        <v>0.22917999999999999</v>
      </c>
      <c r="X155" s="17">
        <v>340</v>
      </c>
      <c r="Y155" s="17">
        <v>0</v>
      </c>
      <c r="Z155" s="17">
        <v>0</v>
      </c>
      <c r="AA155" s="17">
        <v>0.58776099999999998</v>
      </c>
      <c r="AB155" s="17">
        <v>8.9621500000000003E-3</v>
      </c>
      <c r="AC155" s="17">
        <v>0.36408099999999999</v>
      </c>
      <c r="AD155" s="17">
        <v>0.25</v>
      </c>
      <c r="AE155" s="17">
        <v>982.2</v>
      </c>
    </row>
    <row r="156" spans="1:31">
      <c r="A156" s="17">
        <v>143</v>
      </c>
      <c r="B156" s="19">
        <v>0.41703703703703704</v>
      </c>
      <c r="C156" s="17">
        <v>100.2</v>
      </c>
      <c r="D156" s="17">
        <v>3.5</v>
      </c>
      <c r="E156" s="17">
        <v>5.3889999999999997E-3</v>
      </c>
      <c r="F156" s="17">
        <v>0.26100000000000001</v>
      </c>
      <c r="G156" s="17">
        <v>0.96552499999999997</v>
      </c>
      <c r="H156" s="17">
        <v>0.37629499999999999</v>
      </c>
      <c r="I156" s="17">
        <v>0.584897</v>
      </c>
      <c r="J156" s="17">
        <v>0.20860200000000001</v>
      </c>
      <c r="K156" s="17">
        <v>0.35664699999999999</v>
      </c>
      <c r="L156" s="17">
        <v>900</v>
      </c>
      <c r="M156" s="17">
        <v>0.37081999999999998</v>
      </c>
      <c r="N156" s="17">
        <v>512</v>
      </c>
      <c r="O156" s="17">
        <v>0</v>
      </c>
      <c r="P156" s="17">
        <v>0</v>
      </c>
      <c r="Q156" s="17">
        <v>0.95998799999999995</v>
      </c>
      <c r="R156" s="17">
        <v>0.37609999999999999</v>
      </c>
      <c r="S156" s="17">
        <v>0.59809000000000001</v>
      </c>
      <c r="T156" s="17">
        <v>0.22198999999999999</v>
      </c>
      <c r="U156" s="17">
        <v>0.37116399999999999</v>
      </c>
      <c r="V156" s="17">
        <v>881.5</v>
      </c>
      <c r="W156" s="17">
        <v>0.367531</v>
      </c>
      <c r="X156" s="17">
        <v>490</v>
      </c>
      <c r="Y156" s="17">
        <v>0</v>
      </c>
      <c r="Z156" s="17">
        <v>0</v>
      </c>
      <c r="AA156" s="17">
        <v>0.57102200000000003</v>
      </c>
      <c r="AB156" s="17">
        <v>9.6641599999999998E-3</v>
      </c>
      <c r="AC156" s="17">
        <v>0.37824600000000003</v>
      </c>
      <c r="AD156" s="17">
        <v>0.25</v>
      </c>
      <c r="AE156" s="17">
        <v>922.8</v>
      </c>
    </row>
    <row r="157" spans="1:31">
      <c r="A157" s="17">
        <v>144</v>
      </c>
      <c r="B157" s="19">
        <v>0.41709490740740746</v>
      </c>
      <c r="C157" s="17">
        <v>100.9</v>
      </c>
      <c r="D157" s="17">
        <v>2.6</v>
      </c>
      <c r="E157" s="17">
        <v>4.1799999999999997E-3</v>
      </c>
      <c r="F157" s="17">
        <v>0.20200000000000001</v>
      </c>
      <c r="G157" s="17">
        <v>0.97282900000000005</v>
      </c>
      <c r="H157" s="17">
        <v>0.39341399999999999</v>
      </c>
      <c r="I157" s="17">
        <v>0.62103200000000003</v>
      </c>
      <c r="J157" s="17">
        <v>0.22761899999999999</v>
      </c>
      <c r="K157" s="17">
        <v>0.36651600000000001</v>
      </c>
      <c r="L157" s="17">
        <v>900</v>
      </c>
      <c r="M157" s="17">
        <v>0.28331400000000001</v>
      </c>
      <c r="N157" s="17">
        <v>432</v>
      </c>
      <c r="O157" s="17">
        <v>0</v>
      </c>
      <c r="P157" s="17">
        <v>0</v>
      </c>
      <c r="Q157" s="17">
        <v>0.96938899999999995</v>
      </c>
      <c r="R157" s="17">
        <v>0.39520499999999997</v>
      </c>
      <c r="S157" s="17">
        <v>0.639957</v>
      </c>
      <c r="T157" s="17">
        <v>0.244751</v>
      </c>
      <c r="U157" s="17">
        <v>0.38245000000000001</v>
      </c>
      <c r="V157" s="17">
        <v>900</v>
      </c>
      <c r="W157" s="17">
        <v>0.31326199999999998</v>
      </c>
      <c r="X157" s="17">
        <v>545</v>
      </c>
      <c r="Y157" s="17">
        <v>0</v>
      </c>
      <c r="Z157" s="17">
        <v>0</v>
      </c>
      <c r="AA157" s="17">
        <v>0.58838400000000002</v>
      </c>
      <c r="AB157" s="17">
        <v>6.1320999999999997E-3</v>
      </c>
      <c r="AC157" s="17">
        <v>0.396706</v>
      </c>
      <c r="AD157" s="17">
        <v>0.25</v>
      </c>
      <c r="AE157" s="17">
        <v>922.8</v>
      </c>
    </row>
    <row r="158" spans="1:31">
      <c r="A158" s="17">
        <v>145</v>
      </c>
      <c r="B158" s="19">
        <v>0.41715277777777776</v>
      </c>
      <c r="C158" s="17">
        <v>101.8</v>
      </c>
      <c r="D158" s="17">
        <v>2.6</v>
      </c>
      <c r="E158" s="17">
        <v>3.7009999999999999E-3</v>
      </c>
      <c r="F158" s="17">
        <v>0.17899999999999999</v>
      </c>
      <c r="G158" s="17">
        <v>0.96381499999999998</v>
      </c>
      <c r="H158" s="17">
        <v>0.39181899999999997</v>
      </c>
      <c r="I158" s="17">
        <v>0.59618000000000004</v>
      </c>
      <c r="J158" s="17">
        <v>0.20436199999999999</v>
      </c>
      <c r="K158" s="17">
        <v>0.34278500000000001</v>
      </c>
      <c r="L158" s="17">
        <v>846.8</v>
      </c>
      <c r="M158" s="17">
        <v>0.33352799999999999</v>
      </c>
      <c r="N158" s="17">
        <v>468</v>
      </c>
      <c r="O158" s="17">
        <v>0</v>
      </c>
      <c r="P158" s="17">
        <v>0</v>
      </c>
      <c r="Q158" s="17">
        <v>0.96116800000000002</v>
      </c>
      <c r="R158" s="17">
        <v>0.39587</v>
      </c>
      <c r="S158" s="17">
        <v>0.61850899999999998</v>
      </c>
      <c r="T158" s="17">
        <v>0.222639</v>
      </c>
      <c r="U158" s="17">
        <v>0.35996099999999998</v>
      </c>
      <c r="V158" s="17">
        <v>900</v>
      </c>
      <c r="W158" s="17">
        <v>0.351435</v>
      </c>
      <c r="X158" s="17">
        <v>413</v>
      </c>
      <c r="Y158" s="17">
        <v>0</v>
      </c>
      <c r="Z158" s="17">
        <v>0</v>
      </c>
      <c r="AA158" s="17">
        <v>0.553786</v>
      </c>
      <c r="AB158" s="17">
        <v>6.25065E-3</v>
      </c>
      <c r="AC158" s="17">
        <v>0.397262</v>
      </c>
      <c r="AD158" s="17">
        <v>0.25</v>
      </c>
      <c r="AE158" s="17">
        <v>980.8</v>
      </c>
    </row>
    <row r="159" spans="1:31">
      <c r="A159" s="17">
        <v>146</v>
      </c>
      <c r="B159" s="19">
        <v>0.41721064814814812</v>
      </c>
      <c r="C159" s="17">
        <v>102.9</v>
      </c>
      <c r="D159" s="17">
        <v>2.6</v>
      </c>
      <c r="E159" s="17">
        <v>3.7729999999999999E-3</v>
      </c>
      <c r="F159" s="17">
        <v>0.183</v>
      </c>
      <c r="G159" s="17">
        <v>0.95083600000000001</v>
      </c>
      <c r="H159" s="17">
        <v>0.37118899999999999</v>
      </c>
      <c r="I159" s="17">
        <v>0.56697699999999995</v>
      </c>
      <c r="J159" s="17">
        <v>0.19578799999999999</v>
      </c>
      <c r="K159" s="17">
        <v>0.34531899999999999</v>
      </c>
      <c r="L159" s="17">
        <v>873.8</v>
      </c>
      <c r="M159" s="17">
        <v>0.323797</v>
      </c>
      <c r="N159" s="17">
        <v>432</v>
      </c>
      <c r="O159" s="17">
        <v>0</v>
      </c>
      <c r="P159" s="17">
        <v>0</v>
      </c>
      <c r="Q159" s="17">
        <v>0.96010700000000004</v>
      </c>
      <c r="R159" s="17">
        <v>0.38092399999999998</v>
      </c>
      <c r="S159" s="17">
        <v>0.59104199999999996</v>
      </c>
      <c r="T159" s="17">
        <v>0.210118</v>
      </c>
      <c r="U159" s="17">
        <v>0.35550399999999999</v>
      </c>
      <c r="V159" s="17">
        <v>876.2</v>
      </c>
      <c r="W159" s="17">
        <v>0.35900199999999999</v>
      </c>
      <c r="X159" s="17">
        <v>358</v>
      </c>
      <c r="Y159" s="17">
        <v>0</v>
      </c>
      <c r="Z159" s="17">
        <v>0</v>
      </c>
      <c r="AA159" s="17">
        <v>0.54693000000000003</v>
      </c>
      <c r="AB159" s="17">
        <v>5.9573899999999999E-3</v>
      </c>
      <c r="AC159" s="17">
        <v>0.38217600000000002</v>
      </c>
      <c r="AD159" s="17">
        <v>0.25</v>
      </c>
      <c r="AE159" s="17">
        <v>950.5</v>
      </c>
    </row>
    <row r="160" spans="1:31">
      <c r="A160" s="17">
        <v>147</v>
      </c>
      <c r="B160" s="19">
        <v>0.41725694444444444</v>
      </c>
      <c r="C160" s="17">
        <v>103.4</v>
      </c>
      <c r="D160" s="17">
        <v>2.6</v>
      </c>
      <c r="E160" s="17">
        <v>3.986E-3</v>
      </c>
      <c r="F160" s="17">
        <v>0.193</v>
      </c>
      <c r="G160" s="17">
        <v>0.96850800000000004</v>
      </c>
      <c r="H160" s="17">
        <v>0.36729299999999998</v>
      </c>
      <c r="I160" s="17">
        <v>0.57180900000000001</v>
      </c>
      <c r="J160" s="17">
        <v>0.204515</v>
      </c>
      <c r="K160" s="17">
        <v>0.35766399999999998</v>
      </c>
      <c r="L160" s="17">
        <v>900</v>
      </c>
      <c r="M160" s="17">
        <v>0.30409000000000003</v>
      </c>
      <c r="N160" s="17">
        <v>536</v>
      </c>
      <c r="O160" s="17">
        <v>0</v>
      </c>
      <c r="P160" s="17">
        <v>0</v>
      </c>
      <c r="Q160" s="17">
        <v>0.96388799999999997</v>
      </c>
      <c r="R160" s="17">
        <v>0.372311</v>
      </c>
      <c r="S160" s="17">
        <v>0.58656399999999997</v>
      </c>
      <c r="T160" s="17">
        <v>0.214253</v>
      </c>
      <c r="U160" s="17">
        <v>0.36526799999999998</v>
      </c>
      <c r="V160" s="17">
        <v>900</v>
      </c>
      <c r="W160" s="17">
        <v>0.37081500000000001</v>
      </c>
      <c r="X160" s="17">
        <v>510</v>
      </c>
      <c r="Y160" s="17">
        <v>0</v>
      </c>
      <c r="Z160" s="17">
        <v>0</v>
      </c>
      <c r="AA160" s="17">
        <v>0.56194999999999995</v>
      </c>
      <c r="AB160" s="17">
        <v>7.5975699999999997E-3</v>
      </c>
      <c r="AC160" s="17">
        <v>0.37393900000000002</v>
      </c>
      <c r="AD160" s="17">
        <v>0.25</v>
      </c>
      <c r="AE160" s="17">
        <v>922.9</v>
      </c>
    </row>
    <row r="161" spans="1:31">
      <c r="A161" s="17">
        <v>148</v>
      </c>
      <c r="B161" s="19">
        <v>0.41731481481481486</v>
      </c>
      <c r="C161" s="17">
        <v>104.2</v>
      </c>
      <c r="D161" s="17">
        <v>2.6</v>
      </c>
      <c r="E161" s="17">
        <v>3.9690000000000003E-3</v>
      </c>
      <c r="F161" s="17">
        <v>0.192</v>
      </c>
      <c r="G161" s="17">
        <v>0.96926199999999996</v>
      </c>
      <c r="H161" s="17">
        <v>0.36871199999999998</v>
      </c>
      <c r="I161" s="17">
        <v>0.57130199999999998</v>
      </c>
      <c r="J161" s="17">
        <v>0.20258999999999999</v>
      </c>
      <c r="K161" s="17">
        <v>0.35461100000000001</v>
      </c>
      <c r="L161" s="17">
        <v>893.6</v>
      </c>
      <c r="M161" s="17">
        <v>0.37081999999999998</v>
      </c>
      <c r="N161" s="17">
        <v>480</v>
      </c>
      <c r="O161" s="17">
        <v>0</v>
      </c>
      <c r="P161" s="17">
        <v>0</v>
      </c>
      <c r="Q161" s="17">
        <v>0.97001599999999999</v>
      </c>
      <c r="R161" s="17">
        <v>0.375502</v>
      </c>
      <c r="S161" s="17">
        <v>0.59232700000000005</v>
      </c>
      <c r="T161" s="17">
        <v>0.21682499999999999</v>
      </c>
      <c r="U161" s="17">
        <v>0.36605599999999999</v>
      </c>
      <c r="V161" s="17">
        <v>890.9</v>
      </c>
      <c r="W161" s="17">
        <v>0.28956799999999999</v>
      </c>
      <c r="X161" s="17">
        <v>562</v>
      </c>
      <c r="Y161" s="17">
        <v>0</v>
      </c>
      <c r="Z161" s="17">
        <v>0</v>
      </c>
      <c r="AA161" s="17">
        <v>0.56316299999999997</v>
      </c>
      <c r="AB161" s="17">
        <v>6.77218E-3</v>
      </c>
      <c r="AC161" s="17">
        <v>0.376971</v>
      </c>
      <c r="AD161" s="17">
        <v>0.25</v>
      </c>
      <c r="AE161" s="17">
        <v>929.5</v>
      </c>
    </row>
    <row r="162" spans="1:31">
      <c r="A162" s="17">
        <v>149</v>
      </c>
      <c r="B162" s="19">
        <v>0.41737268518518517</v>
      </c>
      <c r="C162" s="17">
        <v>105.8</v>
      </c>
      <c r="D162" s="17">
        <v>2.6</v>
      </c>
      <c r="E162" s="17">
        <v>3.8340000000000002E-3</v>
      </c>
      <c r="F162" s="17">
        <v>0.186</v>
      </c>
      <c r="G162" s="17">
        <v>0.966584</v>
      </c>
      <c r="H162" s="17">
        <v>0.38467699999999999</v>
      </c>
      <c r="I162" s="17">
        <v>0.60057099999999997</v>
      </c>
      <c r="J162" s="17">
        <v>0.215894</v>
      </c>
      <c r="K162" s="17">
        <v>0.35948099999999999</v>
      </c>
      <c r="L162" s="17">
        <v>853.2</v>
      </c>
      <c r="M162" s="17">
        <v>0.27104200000000001</v>
      </c>
      <c r="N162" s="17">
        <v>480</v>
      </c>
      <c r="O162" s="17">
        <v>0</v>
      </c>
      <c r="P162" s="17">
        <v>0</v>
      </c>
      <c r="Q162" s="17">
        <v>0.95760500000000004</v>
      </c>
      <c r="R162" s="17">
        <v>0.37053799999999998</v>
      </c>
      <c r="S162" s="17">
        <v>0.58831299999999997</v>
      </c>
      <c r="T162" s="17">
        <v>0.217776</v>
      </c>
      <c r="U162" s="17">
        <v>0.37016900000000003</v>
      </c>
      <c r="V162" s="17">
        <v>875.2</v>
      </c>
      <c r="W162" s="17">
        <v>0.28340399999999999</v>
      </c>
      <c r="X162" s="17">
        <v>462</v>
      </c>
      <c r="Y162" s="17">
        <v>0</v>
      </c>
      <c r="Z162" s="17">
        <v>0</v>
      </c>
      <c r="AA162" s="17">
        <v>0.569492</v>
      </c>
      <c r="AB162" s="17">
        <v>6.4571000000000003E-3</v>
      </c>
      <c r="AC162" s="17">
        <v>0.371944</v>
      </c>
      <c r="AD162" s="17">
        <v>0.25</v>
      </c>
      <c r="AE162" s="17">
        <v>973.5</v>
      </c>
    </row>
    <row r="163" spans="1:31">
      <c r="A163" s="17">
        <v>150</v>
      </c>
      <c r="B163" s="19">
        <v>0.41743055555555553</v>
      </c>
      <c r="C163" s="17">
        <v>106.4</v>
      </c>
      <c r="D163" s="17">
        <v>2.6</v>
      </c>
      <c r="E163" s="17">
        <v>4.0379999999999999E-3</v>
      </c>
      <c r="F163" s="17">
        <v>0.19500000000000001</v>
      </c>
      <c r="G163" s="17">
        <v>0.96524399999999999</v>
      </c>
      <c r="H163" s="17">
        <v>0.38059199999999999</v>
      </c>
      <c r="I163" s="17">
        <v>0.58377500000000004</v>
      </c>
      <c r="J163" s="17">
        <v>0.203183</v>
      </c>
      <c r="K163" s="17">
        <v>0.34805000000000003</v>
      </c>
      <c r="L163" s="17">
        <v>900</v>
      </c>
      <c r="M163" s="17">
        <v>0.35471000000000003</v>
      </c>
      <c r="N163" s="17">
        <v>535</v>
      </c>
      <c r="O163" s="17">
        <v>0</v>
      </c>
      <c r="P163" s="17">
        <v>0</v>
      </c>
      <c r="Q163" s="17">
        <v>0.94513599999999998</v>
      </c>
      <c r="R163" s="17">
        <v>0.386716</v>
      </c>
      <c r="S163" s="17">
        <v>0.61389300000000002</v>
      </c>
      <c r="T163" s="17">
        <v>0.22717699999999999</v>
      </c>
      <c r="U163" s="17">
        <v>0.37005900000000003</v>
      </c>
      <c r="V163" s="17">
        <v>857.4</v>
      </c>
      <c r="W163" s="17">
        <v>0.33898299999999998</v>
      </c>
      <c r="X163" s="17">
        <v>661</v>
      </c>
      <c r="Y163" s="17">
        <v>0</v>
      </c>
      <c r="Z163" s="17">
        <v>0</v>
      </c>
      <c r="AA163" s="17">
        <v>0.56932199999999999</v>
      </c>
      <c r="AB163" s="17">
        <v>7.5948700000000001E-3</v>
      </c>
      <c r="AC163" s="17">
        <v>0.38844200000000001</v>
      </c>
      <c r="AD163" s="17">
        <v>0.25</v>
      </c>
      <c r="AE163" s="17">
        <v>922.9</v>
      </c>
    </row>
    <row r="164" spans="1:31">
      <c r="A164" s="17">
        <v>151</v>
      </c>
      <c r="B164" s="19">
        <v>0.41748842592592594</v>
      </c>
      <c r="C164" s="17">
        <v>107.3</v>
      </c>
      <c r="D164" s="17">
        <v>2.6</v>
      </c>
      <c r="E164" s="17">
        <v>4.1539999999999997E-3</v>
      </c>
      <c r="F164" s="17">
        <v>0.20100000000000001</v>
      </c>
      <c r="G164" s="17">
        <v>0.96594000000000002</v>
      </c>
      <c r="H164" s="17">
        <v>0.40937499999999999</v>
      </c>
      <c r="I164" s="17">
        <v>0.65217700000000001</v>
      </c>
      <c r="J164" s="17">
        <v>0.24280199999999999</v>
      </c>
      <c r="K164" s="17">
        <v>0.37229499999999999</v>
      </c>
      <c r="L164" s="17">
        <v>900</v>
      </c>
      <c r="M164" s="17">
        <v>0.33773500000000001</v>
      </c>
      <c r="N164" s="17">
        <v>293</v>
      </c>
      <c r="O164" s="17">
        <v>0</v>
      </c>
      <c r="P164" s="17">
        <v>0</v>
      </c>
      <c r="Q164" s="17">
        <v>0.94986099999999996</v>
      </c>
      <c r="R164" s="17">
        <v>0.361292</v>
      </c>
      <c r="S164" s="17">
        <v>0.58212799999999998</v>
      </c>
      <c r="T164" s="17">
        <v>0.220835</v>
      </c>
      <c r="U164" s="17">
        <v>0.379359</v>
      </c>
      <c r="V164" s="17">
        <v>900</v>
      </c>
      <c r="W164" s="17">
        <v>0.37081799999999998</v>
      </c>
      <c r="X164" s="17">
        <v>414</v>
      </c>
      <c r="Y164" s="17">
        <v>0</v>
      </c>
      <c r="Z164" s="17">
        <v>0</v>
      </c>
      <c r="AA164" s="17">
        <v>0.58362899999999995</v>
      </c>
      <c r="AB164" s="17">
        <v>4.1759299999999996E-3</v>
      </c>
      <c r="AC164" s="17">
        <v>0.36221500000000001</v>
      </c>
      <c r="AD164" s="17">
        <v>0.25</v>
      </c>
      <c r="AE164" s="17">
        <v>922.8</v>
      </c>
    </row>
    <row r="165" spans="1:31">
      <c r="A165" s="17">
        <v>152</v>
      </c>
      <c r="B165" s="19">
        <v>0.41753472222222227</v>
      </c>
      <c r="C165" s="17">
        <v>108.4</v>
      </c>
      <c r="D165" s="17">
        <v>2.6</v>
      </c>
      <c r="E165" s="17">
        <v>3.9480000000000001E-3</v>
      </c>
      <c r="F165" s="17">
        <v>0.191</v>
      </c>
      <c r="G165" s="17">
        <v>0.96828400000000003</v>
      </c>
      <c r="H165" s="17">
        <v>0.36250599999999999</v>
      </c>
      <c r="I165" s="17">
        <v>0.55801599999999996</v>
      </c>
      <c r="J165" s="17">
        <v>0.19550899999999999</v>
      </c>
      <c r="K165" s="17">
        <v>0.35036499999999998</v>
      </c>
      <c r="L165" s="17">
        <v>900</v>
      </c>
      <c r="M165" s="17">
        <v>0.37081999999999998</v>
      </c>
      <c r="N165" s="17">
        <v>514</v>
      </c>
      <c r="O165" s="17">
        <v>0</v>
      </c>
      <c r="P165" s="17">
        <v>0</v>
      </c>
      <c r="Q165" s="17">
        <v>0.94649799999999995</v>
      </c>
      <c r="R165" s="17">
        <v>0.38420300000000002</v>
      </c>
      <c r="S165" s="17">
        <v>0.60186799999999996</v>
      </c>
      <c r="T165" s="17">
        <v>0.217666</v>
      </c>
      <c r="U165" s="17">
        <v>0.36165000000000003</v>
      </c>
      <c r="V165" s="17">
        <v>863.4</v>
      </c>
      <c r="W165" s="17">
        <v>0.29499500000000001</v>
      </c>
      <c r="X165" s="17">
        <v>495</v>
      </c>
      <c r="Y165" s="17">
        <v>0</v>
      </c>
      <c r="Z165" s="17">
        <v>0</v>
      </c>
      <c r="AA165" s="17">
        <v>0.55638500000000002</v>
      </c>
      <c r="AB165" s="17">
        <v>7.28891E-3</v>
      </c>
      <c r="AC165" s="17">
        <v>0.38578899999999999</v>
      </c>
      <c r="AD165" s="17">
        <v>0.25</v>
      </c>
      <c r="AE165" s="17">
        <v>922.8</v>
      </c>
    </row>
    <row r="166" spans="1:31">
      <c r="A166" s="17">
        <v>153</v>
      </c>
      <c r="B166" s="19">
        <v>0.41759259259259257</v>
      </c>
      <c r="C166" s="17">
        <v>109.3</v>
      </c>
      <c r="D166" s="17">
        <v>2.6</v>
      </c>
      <c r="E166" s="17">
        <v>3.908E-3</v>
      </c>
      <c r="F166" s="17">
        <v>0.189</v>
      </c>
      <c r="G166" s="17">
        <v>0.95379199999999997</v>
      </c>
      <c r="H166" s="17">
        <v>0.36456</v>
      </c>
      <c r="I166" s="17">
        <v>0.56290399999999996</v>
      </c>
      <c r="J166" s="17">
        <v>0.19834399999999999</v>
      </c>
      <c r="K166" s="17">
        <v>0.352358</v>
      </c>
      <c r="L166" s="17">
        <v>858.9</v>
      </c>
      <c r="M166" s="17">
        <v>0.37081999999999998</v>
      </c>
      <c r="N166" s="17">
        <v>434</v>
      </c>
      <c r="O166" s="17">
        <v>0</v>
      </c>
      <c r="P166" s="17">
        <v>0</v>
      </c>
      <c r="Q166" s="17">
        <v>0.95240400000000003</v>
      </c>
      <c r="R166" s="17">
        <v>0.36292000000000002</v>
      </c>
      <c r="S166" s="17">
        <v>0.58028900000000005</v>
      </c>
      <c r="T166" s="17">
        <v>0.21736900000000001</v>
      </c>
      <c r="U166" s="17">
        <v>0.374587</v>
      </c>
      <c r="V166" s="17">
        <v>900</v>
      </c>
      <c r="W166" s="17">
        <v>0.37081900000000001</v>
      </c>
      <c r="X166" s="17">
        <v>396</v>
      </c>
      <c r="Y166" s="17">
        <v>0</v>
      </c>
      <c r="Z166" s="17">
        <v>0</v>
      </c>
      <c r="AA166" s="17">
        <v>0.57628800000000002</v>
      </c>
      <c r="AB166" s="17">
        <v>5.8885099999999996E-3</v>
      </c>
      <c r="AC166" s="17">
        <v>0.36420000000000002</v>
      </c>
      <c r="AD166" s="17">
        <v>0.25</v>
      </c>
      <c r="AE166" s="17">
        <v>967</v>
      </c>
    </row>
    <row r="167" spans="1:31">
      <c r="A167" s="17">
        <v>154</v>
      </c>
      <c r="B167" s="19">
        <v>0.41765046296296293</v>
      </c>
      <c r="C167" s="17">
        <v>109.6</v>
      </c>
      <c r="D167" s="17">
        <v>2.6</v>
      </c>
      <c r="E167" s="17">
        <v>3.8899999999999998E-3</v>
      </c>
      <c r="F167" s="17">
        <v>0.188</v>
      </c>
      <c r="G167" s="17">
        <v>0.95338400000000001</v>
      </c>
      <c r="H167" s="17">
        <v>0.36926599999999998</v>
      </c>
      <c r="I167" s="17">
        <v>0.57553699999999997</v>
      </c>
      <c r="J167" s="17">
        <v>0.20627100000000001</v>
      </c>
      <c r="K167" s="17">
        <v>0.35839799999999999</v>
      </c>
      <c r="L167" s="17">
        <v>859.9</v>
      </c>
      <c r="M167" s="17">
        <v>0.34165499999999999</v>
      </c>
      <c r="N167" s="17">
        <v>576</v>
      </c>
      <c r="O167" s="17">
        <v>0</v>
      </c>
      <c r="P167" s="17">
        <v>0</v>
      </c>
      <c r="Q167" s="17">
        <v>0.95219200000000004</v>
      </c>
      <c r="R167" s="17">
        <v>0.36322900000000002</v>
      </c>
      <c r="S167" s="17">
        <v>0.57940599999999998</v>
      </c>
      <c r="T167" s="17">
        <v>0.21617700000000001</v>
      </c>
      <c r="U167" s="17">
        <v>0.37310100000000002</v>
      </c>
      <c r="V167" s="17">
        <v>874.6</v>
      </c>
      <c r="W167" s="17">
        <v>0.37081500000000001</v>
      </c>
      <c r="X167" s="17">
        <v>489</v>
      </c>
      <c r="Y167" s="17">
        <v>0</v>
      </c>
      <c r="Z167" s="17">
        <v>0</v>
      </c>
      <c r="AA167" s="17">
        <v>0.57400200000000001</v>
      </c>
      <c r="AB167" s="17">
        <v>7.8100899999999996E-3</v>
      </c>
      <c r="AC167" s="17">
        <v>0.36491699999999999</v>
      </c>
      <c r="AD167" s="17">
        <v>0.25</v>
      </c>
      <c r="AE167" s="17">
        <v>965.8</v>
      </c>
    </row>
    <row r="168" spans="1:31">
      <c r="A168" s="17">
        <v>155</v>
      </c>
      <c r="B168" s="19">
        <v>0.41770833333333335</v>
      </c>
      <c r="C168" s="17">
        <v>110.7</v>
      </c>
      <c r="D168" s="17">
        <v>2.6</v>
      </c>
      <c r="E168" s="17">
        <v>3.5019999999999999E-3</v>
      </c>
      <c r="F168" s="17">
        <v>0.16900000000000001</v>
      </c>
      <c r="G168" s="17">
        <v>0.95118599999999998</v>
      </c>
      <c r="H168" s="17">
        <v>0.36932599999999999</v>
      </c>
      <c r="I168" s="17">
        <v>0.55747999999999998</v>
      </c>
      <c r="J168" s="17">
        <v>0.18815399999999999</v>
      </c>
      <c r="K168" s="17">
        <v>0.33750799999999997</v>
      </c>
      <c r="L168" s="17">
        <v>839.2</v>
      </c>
      <c r="M168" s="17">
        <v>0.37081999999999998</v>
      </c>
      <c r="N168" s="17">
        <v>481</v>
      </c>
      <c r="O168" s="17">
        <v>0</v>
      </c>
      <c r="P168" s="17">
        <v>0</v>
      </c>
      <c r="Q168" s="17">
        <v>0.94508099999999995</v>
      </c>
      <c r="R168" s="17">
        <v>0.33835799999999999</v>
      </c>
      <c r="S168" s="17">
        <v>0.515571</v>
      </c>
      <c r="T168" s="17">
        <v>0.17721200000000001</v>
      </c>
      <c r="U168" s="17">
        <v>0.343721</v>
      </c>
      <c r="V168" s="17">
        <v>867</v>
      </c>
      <c r="W168" s="17">
        <v>0.37081999999999998</v>
      </c>
      <c r="X168" s="17">
        <v>576</v>
      </c>
      <c r="Y168" s="17">
        <v>0</v>
      </c>
      <c r="Z168" s="17">
        <v>0</v>
      </c>
      <c r="AA168" s="17">
        <v>0.52880099999999997</v>
      </c>
      <c r="AB168" s="17">
        <v>6.3727999999999996E-3</v>
      </c>
      <c r="AC168" s="17">
        <v>0.33948699999999998</v>
      </c>
      <c r="AD168" s="17">
        <v>0.25</v>
      </c>
      <c r="AE168" s="17">
        <v>989.7</v>
      </c>
    </row>
    <row r="169" spans="1:31">
      <c r="A169" s="17">
        <v>156</v>
      </c>
      <c r="B169" s="19">
        <v>0.41775462962962967</v>
      </c>
      <c r="C169" s="17">
        <v>112</v>
      </c>
      <c r="D169" s="17">
        <v>2.6</v>
      </c>
      <c r="E169" s="17">
        <v>3.869E-3</v>
      </c>
      <c r="F169" s="17">
        <v>0.187</v>
      </c>
      <c r="G169" s="17">
        <v>0.95015300000000003</v>
      </c>
      <c r="H169" s="17">
        <v>0.32972800000000002</v>
      </c>
      <c r="I169" s="17">
        <v>0.50276500000000002</v>
      </c>
      <c r="J169" s="17">
        <v>0.173037</v>
      </c>
      <c r="K169" s="17">
        <v>0.344171</v>
      </c>
      <c r="L169" s="17">
        <v>900</v>
      </c>
      <c r="M169" s="17">
        <v>0.37081999999999998</v>
      </c>
      <c r="N169" s="17">
        <v>401</v>
      </c>
      <c r="O169" s="17">
        <v>0</v>
      </c>
      <c r="P169" s="17">
        <v>0</v>
      </c>
      <c r="Q169" s="17">
        <v>0.94816599999999995</v>
      </c>
      <c r="R169" s="17">
        <v>0.32941999999999999</v>
      </c>
      <c r="S169" s="17">
        <v>0.50978800000000002</v>
      </c>
      <c r="T169" s="17">
        <v>0.180368</v>
      </c>
      <c r="U169" s="17">
        <v>0.35381000000000001</v>
      </c>
      <c r="V169" s="17">
        <v>851.3</v>
      </c>
      <c r="W169" s="17">
        <v>0.37081999999999998</v>
      </c>
      <c r="X169" s="17">
        <v>525</v>
      </c>
      <c r="Y169" s="17">
        <v>0</v>
      </c>
      <c r="Z169" s="17">
        <v>0</v>
      </c>
      <c r="AA169" s="17">
        <v>0.544323</v>
      </c>
      <c r="AB169" s="17">
        <v>5.6972000000000004E-3</v>
      </c>
      <c r="AC169" s="17">
        <v>0.33044800000000002</v>
      </c>
      <c r="AD169" s="17">
        <v>0.25</v>
      </c>
      <c r="AE169" s="17">
        <v>922.8</v>
      </c>
    </row>
    <row r="170" spans="1:31">
      <c r="A170" s="17">
        <v>157</v>
      </c>
      <c r="B170" s="19">
        <v>0.41781249999999998</v>
      </c>
      <c r="C170" s="17">
        <v>112.4</v>
      </c>
      <c r="D170" s="17">
        <v>2.6</v>
      </c>
      <c r="E170" s="17">
        <v>3.9560000000000003E-3</v>
      </c>
      <c r="F170" s="17">
        <v>0.191</v>
      </c>
      <c r="G170" s="17">
        <v>0.95565100000000003</v>
      </c>
      <c r="H170" s="17">
        <v>0.31656200000000001</v>
      </c>
      <c r="I170" s="17">
        <v>0.48134500000000002</v>
      </c>
      <c r="J170" s="17">
        <v>0.16478400000000001</v>
      </c>
      <c r="K170" s="17">
        <v>0.34233999999999998</v>
      </c>
      <c r="L170" s="17">
        <v>900</v>
      </c>
      <c r="M170" s="17">
        <v>0.37081999999999998</v>
      </c>
      <c r="N170" s="17">
        <v>419</v>
      </c>
      <c r="O170" s="17">
        <v>0</v>
      </c>
      <c r="P170" s="17">
        <v>0</v>
      </c>
      <c r="Q170" s="17">
        <v>0.94473200000000002</v>
      </c>
      <c r="R170" s="17">
        <v>0.32496399999999998</v>
      </c>
      <c r="S170" s="17">
        <v>0.50924199999999997</v>
      </c>
      <c r="T170" s="17">
        <v>0.184278</v>
      </c>
      <c r="U170" s="17">
        <v>0.36186699999999999</v>
      </c>
      <c r="V170" s="17">
        <v>855</v>
      </c>
      <c r="W170" s="17">
        <v>0.31291999999999998</v>
      </c>
      <c r="X170" s="17">
        <v>386</v>
      </c>
      <c r="Y170" s="17">
        <v>0</v>
      </c>
      <c r="Z170" s="17">
        <v>0</v>
      </c>
      <c r="AA170" s="17">
        <v>0.55671800000000005</v>
      </c>
      <c r="AB170" s="17">
        <v>5.9494099999999996E-3</v>
      </c>
      <c r="AC170" s="17">
        <v>0.32606099999999999</v>
      </c>
      <c r="AD170" s="17">
        <v>0.25</v>
      </c>
      <c r="AE170" s="17">
        <v>922.8</v>
      </c>
    </row>
    <row r="171" spans="1:31">
      <c r="A171" s="17">
        <v>158</v>
      </c>
      <c r="B171" s="19">
        <v>0.41787037037037034</v>
      </c>
      <c r="C171" s="17">
        <v>113.8</v>
      </c>
      <c r="D171" s="17">
        <v>2.6</v>
      </c>
      <c r="E171" s="17">
        <v>3.7850000000000002E-3</v>
      </c>
      <c r="F171" s="17">
        <v>0.183</v>
      </c>
      <c r="G171" s="17">
        <v>0.95894699999999999</v>
      </c>
      <c r="H171" s="17">
        <v>0.33112200000000003</v>
      </c>
      <c r="I171" s="17">
        <v>0.51476</v>
      </c>
      <c r="J171" s="17">
        <v>0.183638</v>
      </c>
      <c r="K171" s="17">
        <v>0.35674400000000001</v>
      </c>
      <c r="L171" s="17">
        <v>856.9</v>
      </c>
      <c r="M171" s="17">
        <v>0.37081700000000001</v>
      </c>
      <c r="N171" s="17">
        <v>592</v>
      </c>
      <c r="O171" s="17">
        <v>0</v>
      </c>
      <c r="P171" s="17">
        <v>0</v>
      </c>
      <c r="Q171" s="17">
        <v>0.96255000000000002</v>
      </c>
      <c r="R171" s="17">
        <v>0.33088099999999998</v>
      </c>
      <c r="S171" s="17">
        <v>0.52060899999999999</v>
      </c>
      <c r="T171" s="17">
        <v>0.18972700000000001</v>
      </c>
      <c r="U171" s="17">
        <v>0.36443399999999998</v>
      </c>
      <c r="V171" s="17">
        <v>817.8</v>
      </c>
      <c r="W171" s="17">
        <v>0.37081999999999998</v>
      </c>
      <c r="X171" s="17">
        <v>682</v>
      </c>
      <c r="Y171" s="17">
        <v>0</v>
      </c>
      <c r="Z171" s="17">
        <v>0</v>
      </c>
      <c r="AA171" s="17">
        <v>0.56066700000000003</v>
      </c>
      <c r="AB171" s="17">
        <v>7.9956599999999999E-3</v>
      </c>
      <c r="AC171" s="17">
        <v>0.33239800000000003</v>
      </c>
      <c r="AD171" s="17">
        <v>0.25</v>
      </c>
      <c r="AE171" s="17">
        <v>969.2</v>
      </c>
    </row>
    <row r="172" spans="1:31">
      <c r="A172" s="17">
        <v>159</v>
      </c>
      <c r="B172" s="19">
        <v>0.41792824074074075</v>
      </c>
      <c r="C172" s="17">
        <v>114.4</v>
      </c>
      <c r="D172" s="17">
        <v>2.6</v>
      </c>
      <c r="E172" s="17">
        <v>3.9410000000000001E-3</v>
      </c>
      <c r="F172" s="17">
        <v>0.191</v>
      </c>
      <c r="G172" s="17">
        <v>0.94672000000000001</v>
      </c>
      <c r="H172" s="17">
        <v>0.31116100000000002</v>
      </c>
      <c r="I172" s="17">
        <v>0.48182900000000001</v>
      </c>
      <c r="J172" s="17">
        <v>0.17066799999999999</v>
      </c>
      <c r="K172" s="17">
        <v>0.354209</v>
      </c>
      <c r="L172" s="17">
        <v>900</v>
      </c>
      <c r="M172" s="17">
        <v>0.37081999999999998</v>
      </c>
      <c r="N172" s="17">
        <v>521</v>
      </c>
      <c r="O172" s="17">
        <v>0</v>
      </c>
      <c r="P172" s="17">
        <v>0</v>
      </c>
      <c r="Q172" s="17">
        <v>0.94628199999999996</v>
      </c>
      <c r="R172" s="17">
        <v>0.32256400000000002</v>
      </c>
      <c r="S172" s="17">
        <v>0.50486399999999998</v>
      </c>
      <c r="T172" s="17">
        <v>0.18229999999999999</v>
      </c>
      <c r="U172" s="17">
        <v>0.36108699999999999</v>
      </c>
      <c r="V172" s="17">
        <v>900</v>
      </c>
      <c r="W172" s="17">
        <v>0.37081999999999998</v>
      </c>
      <c r="X172" s="17">
        <v>723</v>
      </c>
      <c r="Y172" s="17">
        <v>0</v>
      </c>
      <c r="Z172" s="17">
        <v>0</v>
      </c>
      <c r="AA172" s="17">
        <v>0.55551899999999999</v>
      </c>
      <c r="AB172" s="17">
        <v>7.3933100000000002E-3</v>
      </c>
      <c r="AC172" s="17">
        <v>0.32391199999999998</v>
      </c>
      <c r="AD172" s="17">
        <v>0.25</v>
      </c>
      <c r="AE172" s="17">
        <v>922.9</v>
      </c>
    </row>
    <row r="173" spans="1:31">
      <c r="A173" s="17">
        <v>160</v>
      </c>
      <c r="B173" s="19">
        <v>0.41797453703703707</v>
      </c>
      <c r="C173" s="17">
        <v>115.6</v>
      </c>
      <c r="D173" s="17">
        <v>2.6</v>
      </c>
      <c r="E173" s="17">
        <v>3.6900000000000001E-3</v>
      </c>
      <c r="F173" s="17">
        <v>0.17899999999999999</v>
      </c>
      <c r="G173" s="17">
        <v>0.96003300000000003</v>
      </c>
      <c r="H173" s="17">
        <v>0.31242300000000001</v>
      </c>
      <c r="I173" s="17">
        <v>0.46788999999999997</v>
      </c>
      <c r="J173" s="17">
        <v>0.15546699999999999</v>
      </c>
      <c r="K173" s="17">
        <v>0.33227200000000001</v>
      </c>
      <c r="L173" s="17">
        <v>881.2</v>
      </c>
      <c r="M173" s="17">
        <v>0.22917999999999999</v>
      </c>
      <c r="N173" s="17">
        <v>653</v>
      </c>
      <c r="O173" s="17">
        <v>0</v>
      </c>
      <c r="P173" s="17">
        <v>0</v>
      </c>
      <c r="Q173" s="17">
        <v>0.92674199999999995</v>
      </c>
      <c r="R173" s="17">
        <v>0.313975</v>
      </c>
      <c r="S173" s="17">
        <v>0.47998400000000002</v>
      </c>
      <c r="T173" s="17">
        <v>0.16600999999999999</v>
      </c>
      <c r="U173" s="17">
        <v>0.34586499999999998</v>
      </c>
      <c r="V173" s="17">
        <v>858.8</v>
      </c>
      <c r="W173" s="17">
        <v>0.37081999999999998</v>
      </c>
      <c r="X173" s="17">
        <v>487</v>
      </c>
      <c r="Y173" s="17">
        <v>0</v>
      </c>
      <c r="Z173" s="17">
        <v>0</v>
      </c>
      <c r="AA173" s="17">
        <v>0.53210000000000002</v>
      </c>
      <c r="AB173" s="17">
        <v>9.0607199999999995E-3</v>
      </c>
      <c r="AC173" s="17">
        <v>0.31547900000000001</v>
      </c>
      <c r="AD173" s="17">
        <v>0.25</v>
      </c>
      <c r="AE173" s="17">
        <v>942.5</v>
      </c>
    </row>
    <row r="174" spans="1:31">
      <c r="A174" s="17">
        <v>161</v>
      </c>
      <c r="B174" s="19">
        <v>0.41803240740740738</v>
      </c>
      <c r="C174" s="17">
        <v>116</v>
      </c>
      <c r="D174" s="17">
        <v>2.6</v>
      </c>
      <c r="E174" s="17">
        <v>4.0870000000000004E-3</v>
      </c>
      <c r="F174" s="17">
        <v>0.19800000000000001</v>
      </c>
      <c r="G174" s="17">
        <v>0.966997</v>
      </c>
      <c r="H174" s="17">
        <v>0.31556899999999999</v>
      </c>
      <c r="I174" s="17">
        <v>0.48196800000000001</v>
      </c>
      <c r="J174" s="17">
        <v>0.16639999999999999</v>
      </c>
      <c r="K174" s="17">
        <v>0.34525</v>
      </c>
      <c r="L174" s="17">
        <v>872.3</v>
      </c>
      <c r="M174" s="17">
        <v>0.26688699999999999</v>
      </c>
      <c r="N174" s="17">
        <v>428</v>
      </c>
      <c r="O174" s="17">
        <v>0</v>
      </c>
      <c r="P174" s="17">
        <v>0</v>
      </c>
      <c r="Q174" s="17">
        <v>0.95736100000000002</v>
      </c>
      <c r="R174" s="17">
        <v>0.29293599999999997</v>
      </c>
      <c r="S174" s="17">
        <v>0.476881</v>
      </c>
      <c r="T174" s="17">
        <v>0.183945</v>
      </c>
      <c r="U174" s="17">
        <v>0.38572499999999998</v>
      </c>
      <c r="V174" s="17">
        <v>887.1</v>
      </c>
      <c r="W174" s="17">
        <v>0.14163799999999999</v>
      </c>
      <c r="X174" s="17">
        <v>627</v>
      </c>
      <c r="Y174" s="17">
        <v>0</v>
      </c>
      <c r="Z174" s="17">
        <v>0</v>
      </c>
      <c r="AA174" s="17">
        <v>0.59342200000000001</v>
      </c>
      <c r="AB174" s="17">
        <v>5.8975700000000004E-3</v>
      </c>
      <c r="AC174" s="17">
        <v>0.29402099999999998</v>
      </c>
      <c r="AD174" s="17">
        <v>0.25</v>
      </c>
      <c r="AE174" s="17">
        <v>952.1</v>
      </c>
    </row>
    <row r="175" spans="1:31">
      <c r="A175" s="17">
        <v>162</v>
      </c>
      <c r="B175" s="19">
        <v>0.41809027777777774</v>
      </c>
      <c r="C175" s="17">
        <v>116.9</v>
      </c>
      <c r="D175" s="17">
        <v>2.6</v>
      </c>
      <c r="E175" s="17">
        <v>3.666E-3</v>
      </c>
      <c r="F175" s="17">
        <v>0.17699999999999999</v>
      </c>
      <c r="G175" s="17">
        <v>0.94339399999999995</v>
      </c>
      <c r="H175" s="17">
        <v>0.31487599999999999</v>
      </c>
      <c r="I175" s="17">
        <v>0.47273799999999999</v>
      </c>
      <c r="J175" s="17">
        <v>0.157863</v>
      </c>
      <c r="K175" s="17">
        <v>0.33393200000000001</v>
      </c>
      <c r="L175" s="17">
        <v>869.3</v>
      </c>
      <c r="M175" s="17">
        <v>0.37081999999999998</v>
      </c>
      <c r="N175" s="17">
        <v>545</v>
      </c>
      <c r="O175" s="17">
        <v>0</v>
      </c>
      <c r="P175" s="17">
        <v>0</v>
      </c>
      <c r="Q175" s="17">
        <v>0.92721100000000001</v>
      </c>
      <c r="R175" s="17">
        <v>0.30363899999999999</v>
      </c>
      <c r="S175" s="17">
        <v>0.46556199999999998</v>
      </c>
      <c r="T175" s="17">
        <v>0.16192300000000001</v>
      </c>
      <c r="U175" s="17">
        <v>0.3478</v>
      </c>
      <c r="V175" s="17">
        <v>900</v>
      </c>
      <c r="W175" s="17">
        <v>0.37081900000000001</v>
      </c>
      <c r="X175" s="17">
        <v>422</v>
      </c>
      <c r="Y175" s="17">
        <v>0</v>
      </c>
      <c r="Z175" s="17">
        <v>0</v>
      </c>
      <c r="AA175" s="17">
        <v>0.53507700000000002</v>
      </c>
      <c r="AB175" s="17">
        <v>7.4642199999999997E-3</v>
      </c>
      <c r="AC175" s="17">
        <v>0.30484800000000001</v>
      </c>
      <c r="AD175" s="17">
        <v>0.25</v>
      </c>
      <c r="AE175" s="17">
        <v>955.5</v>
      </c>
    </row>
    <row r="176" spans="1:31">
      <c r="A176" s="17">
        <v>163</v>
      </c>
      <c r="B176" s="19">
        <v>0.41814814814814816</v>
      </c>
      <c r="C176" s="17">
        <v>118</v>
      </c>
      <c r="D176" s="17">
        <v>2.6</v>
      </c>
      <c r="E176" s="17">
        <v>3.7829999999999999E-3</v>
      </c>
      <c r="F176" s="17">
        <v>0.183</v>
      </c>
      <c r="G176" s="17">
        <v>0.94415300000000002</v>
      </c>
      <c r="H176" s="17">
        <v>0.308506</v>
      </c>
      <c r="I176" s="17">
        <v>0.47194000000000003</v>
      </c>
      <c r="J176" s="17">
        <v>0.163434</v>
      </c>
      <c r="K176" s="17">
        <v>0.34630300000000003</v>
      </c>
      <c r="L176" s="17">
        <v>875.6</v>
      </c>
      <c r="M176" s="17">
        <v>0.37081999999999998</v>
      </c>
      <c r="N176" s="17">
        <v>409</v>
      </c>
      <c r="O176" s="17">
        <v>0</v>
      </c>
      <c r="P176" s="17">
        <v>0</v>
      </c>
      <c r="Q176" s="17">
        <v>0.95931699999999998</v>
      </c>
      <c r="R176" s="17">
        <v>0.30734899999999998</v>
      </c>
      <c r="S176" s="17">
        <v>0.47695500000000002</v>
      </c>
      <c r="T176" s="17">
        <v>0.16960600000000001</v>
      </c>
      <c r="U176" s="17">
        <v>0.35560199999999997</v>
      </c>
      <c r="V176" s="17">
        <v>900</v>
      </c>
      <c r="W176" s="17">
        <v>0.22917999999999999</v>
      </c>
      <c r="X176" s="17">
        <v>527</v>
      </c>
      <c r="Y176" s="17">
        <v>0</v>
      </c>
      <c r="Z176" s="17">
        <v>0</v>
      </c>
      <c r="AA176" s="17">
        <v>0.54708000000000001</v>
      </c>
      <c r="AB176" s="17">
        <v>5.6505100000000001E-3</v>
      </c>
      <c r="AC176" s="17">
        <v>0.308307</v>
      </c>
      <c r="AD176" s="17">
        <v>0.25</v>
      </c>
      <c r="AE176" s="17">
        <v>948.6</v>
      </c>
    </row>
    <row r="177" spans="1:31">
      <c r="A177" s="17">
        <v>164</v>
      </c>
      <c r="B177" s="19">
        <v>0.41819444444444448</v>
      </c>
      <c r="C177" s="17">
        <v>118.7</v>
      </c>
      <c r="D177" s="17">
        <v>2.6</v>
      </c>
      <c r="E177" s="17">
        <v>3.0660000000000001E-3</v>
      </c>
      <c r="F177" s="17">
        <v>0.14799999999999999</v>
      </c>
      <c r="G177" s="17">
        <v>0.97065000000000001</v>
      </c>
      <c r="H177" s="17">
        <v>0.345414</v>
      </c>
      <c r="I177" s="17">
        <v>0.53898699999999999</v>
      </c>
      <c r="J177" s="17">
        <v>0.193573</v>
      </c>
      <c r="K177" s="17">
        <v>0.35914299999999999</v>
      </c>
      <c r="L177" s="17">
        <v>784.3</v>
      </c>
      <c r="M177" s="17">
        <v>0.37081999999999998</v>
      </c>
      <c r="N177" s="17">
        <v>403</v>
      </c>
      <c r="O177" s="17">
        <v>0</v>
      </c>
      <c r="P177" s="17">
        <v>0</v>
      </c>
      <c r="Q177" s="17">
        <v>0.94278799999999996</v>
      </c>
      <c r="R177" s="17">
        <v>0.30479899999999999</v>
      </c>
      <c r="S177" s="17">
        <v>0.44925500000000002</v>
      </c>
      <c r="T177" s="17">
        <v>0.144455</v>
      </c>
      <c r="U177" s="17">
        <v>0.32154500000000003</v>
      </c>
      <c r="V177" s="17">
        <v>887.1</v>
      </c>
      <c r="W177" s="17">
        <v>0.37081999999999998</v>
      </c>
      <c r="X177" s="17">
        <v>431</v>
      </c>
      <c r="Y177" s="17">
        <v>0</v>
      </c>
      <c r="Z177" s="17">
        <v>0</v>
      </c>
      <c r="AA177" s="17">
        <v>0.49468400000000001</v>
      </c>
      <c r="AB177" s="17">
        <v>4.9958099999999998E-3</v>
      </c>
      <c r="AC177" s="17">
        <v>0.30552099999999999</v>
      </c>
      <c r="AD177" s="17">
        <v>0.25</v>
      </c>
      <c r="AE177" s="17">
        <v>1059</v>
      </c>
    </row>
    <row r="178" spans="1:31">
      <c r="A178" s="17">
        <v>165</v>
      </c>
      <c r="B178" s="19">
        <v>0.41825231481481479</v>
      </c>
      <c r="C178" s="17">
        <v>119.8</v>
      </c>
      <c r="D178" s="17">
        <v>2.6</v>
      </c>
      <c r="E178" s="17">
        <v>3.408E-3</v>
      </c>
      <c r="F178" s="17">
        <v>0.16500000000000001</v>
      </c>
      <c r="G178" s="17">
        <v>0.95873200000000003</v>
      </c>
      <c r="H178" s="17">
        <v>0.311556</v>
      </c>
      <c r="I178" s="17">
        <v>0.46430700000000003</v>
      </c>
      <c r="J178" s="17">
        <v>0.152751</v>
      </c>
      <c r="K178" s="17">
        <v>0.32898699999999997</v>
      </c>
      <c r="L178" s="17">
        <v>792.1</v>
      </c>
      <c r="M178" s="17">
        <v>0.32817400000000002</v>
      </c>
      <c r="N178" s="17">
        <v>556</v>
      </c>
      <c r="O178" s="17">
        <v>0</v>
      </c>
      <c r="P178" s="17">
        <v>0</v>
      </c>
      <c r="Q178" s="17">
        <v>0.930871</v>
      </c>
      <c r="R178" s="17">
        <v>0.29813299999999998</v>
      </c>
      <c r="S178" s="17">
        <v>0.46192699999999998</v>
      </c>
      <c r="T178" s="17">
        <v>0.163794</v>
      </c>
      <c r="U178" s="17">
        <v>0.35458899999999999</v>
      </c>
      <c r="V178" s="17">
        <v>900</v>
      </c>
      <c r="W178" s="17">
        <v>0.22917199999999999</v>
      </c>
      <c r="X178" s="17">
        <v>513</v>
      </c>
      <c r="Y178" s="17">
        <v>0</v>
      </c>
      <c r="Z178" s="17">
        <v>0</v>
      </c>
      <c r="AA178" s="17">
        <v>0.54552100000000003</v>
      </c>
      <c r="AB178" s="17">
        <v>6.9415299999999996E-3</v>
      </c>
      <c r="AC178" s="17">
        <v>0.29926999999999998</v>
      </c>
      <c r="AD178" s="17">
        <v>0.25</v>
      </c>
      <c r="AE178" s="17">
        <v>1048.5</v>
      </c>
    </row>
    <row r="179" spans="1:31">
      <c r="A179" s="17">
        <v>166</v>
      </c>
      <c r="B179" s="19">
        <v>0.4183101851851852</v>
      </c>
      <c r="C179" s="17">
        <v>120</v>
      </c>
      <c r="D179" s="17">
        <v>2.6</v>
      </c>
      <c r="E179" s="17">
        <v>3.8839999999999999E-3</v>
      </c>
      <c r="F179" s="17">
        <v>0.188</v>
      </c>
      <c r="G179" s="17">
        <v>0.94698899999999997</v>
      </c>
      <c r="H179" s="17">
        <v>0.294852</v>
      </c>
      <c r="I179" s="17">
        <v>0.44146800000000003</v>
      </c>
      <c r="J179" s="17">
        <v>0.146616</v>
      </c>
      <c r="K179" s="17">
        <v>0.33211000000000002</v>
      </c>
      <c r="L179" s="17">
        <v>900</v>
      </c>
      <c r="M179" s="17">
        <v>0.37081999999999998</v>
      </c>
      <c r="N179" s="17">
        <v>576</v>
      </c>
      <c r="O179" s="17">
        <v>0</v>
      </c>
      <c r="P179" s="17">
        <v>0</v>
      </c>
      <c r="Q179" s="17">
        <v>0.95050100000000004</v>
      </c>
      <c r="R179" s="17">
        <v>0.36374000000000001</v>
      </c>
      <c r="S179" s="17">
        <v>0.564917</v>
      </c>
      <c r="T179" s="17">
        <v>0.20117699999999999</v>
      </c>
      <c r="U179" s="17">
        <v>0.35611799999999999</v>
      </c>
      <c r="V179" s="17">
        <v>880.8</v>
      </c>
      <c r="W179" s="17">
        <v>0.25031300000000001</v>
      </c>
      <c r="X179" s="17">
        <v>608</v>
      </c>
      <c r="Y179" s="17">
        <v>0</v>
      </c>
      <c r="Z179" s="17">
        <v>0</v>
      </c>
      <c r="AA179" s="17">
        <v>0.54787399999999997</v>
      </c>
      <c r="AB179" s="17">
        <v>8.1687500000000007E-3</v>
      </c>
      <c r="AC179" s="17">
        <v>0.36538300000000001</v>
      </c>
      <c r="AD179" s="17">
        <v>0.25</v>
      </c>
      <c r="AE179" s="17">
        <v>922.8</v>
      </c>
    </row>
    <row r="180" spans="1:31">
      <c r="A180" s="17">
        <v>167</v>
      </c>
      <c r="B180" s="19">
        <v>0.41836805555555556</v>
      </c>
      <c r="C180" s="17">
        <v>121.3</v>
      </c>
      <c r="D180" s="17">
        <v>2.6</v>
      </c>
      <c r="E180" s="17">
        <v>3.3189999999999999E-3</v>
      </c>
      <c r="F180" s="17">
        <v>0.161</v>
      </c>
      <c r="G180" s="17">
        <v>0.92971999999999999</v>
      </c>
      <c r="H180" s="17">
        <v>0.28042299999999998</v>
      </c>
      <c r="I180" s="17">
        <v>0.41033999999999998</v>
      </c>
      <c r="J180" s="17">
        <v>0.129916</v>
      </c>
      <c r="K180" s="17">
        <v>0.31660700000000003</v>
      </c>
      <c r="L180" s="17">
        <v>848</v>
      </c>
      <c r="M180" s="17">
        <v>0.375245</v>
      </c>
      <c r="N180" s="17">
        <v>497</v>
      </c>
      <c r="O180" s="17">
        <v>0</v>
      </c>
      <c r="P180" s="17">
        <v>0</v>
      </c>
      <c r="Q180" s="17">
        <v>0.92206999999999995</v>
      </c>
      <c r="R180" s="17">
        <v>0.28692699999999999</v>
      </c>
      <c r="S180" s="17">
        <v>0.42349500000000001</v>
      </c>
      <c r="T180" s="17">
        <v>0.13656799999999999</v>
      </c>
      <c r="U180" s="17">
        <v>0.32247799999999999</v>
      </c>
      <c r="V180" s="17">
        <v>900</v>
      </c>
      <c r="W180" s="17">
        <v>0.37081999999999998</v>
      </c>
      <c r="X180" s="17">
        <v>507</v>
      </c>
      <c r="Y180" s="17">
        <v>0</v>
      </c>
      <c r="Z180" s="17">
        <v>0</v>
      </c>
      <c r="AA180" s="17">
        <v>0.49612000000000001</v>
      </c>
      <c r="AB180" s="17">
        <v>6.6452799999999999E-3</v>
      </c>
      <c r="AC180" s="17">
        <v>0.28783500000000001</v>
      </c>
      <c r="AD180" s="17">
        <v>0.25</v>
      </c>
      <c r="AE180" s="17">
        <v>979.5</v>
      </c>
    </row>
    <row r="181" spans="1:31">
      <c r="A181" s="17">
        <v>168</v>
      </c>
      <c r="B181" s="19">
        <v>0.41841435185185188</v>
      </c>
      <c r="C181" s="17">
        <v>122.4</v>
      </c>
      <c r="D181" s="17">
        <v>2.6</v>
      </c>
      <c r="E181" s="17">
        <v>3.4259999999999998E-3</v>
      </c>
      <c r="F181" s="17">
        <v>0.16600000000000001</v>
      </c>
      <c r="G181" s="17">
        <v>0.95029699999999995</v>
      </c>
      <c r="H181" s="17">
        <v>0.26992699999999997</v>
      </c>
      <c r="I181" s="17">
        <v>0.39799000000000001</v>
      </c>
      <c r="J181" s="17">
        <v>0.12806300000000001</v>
      </c>
      <c r="K181" s="17">
        <v>0.32177499999999998</v>
      </c>
      <c r="L181" s="17">
        <v>835.1</v>
      </c>
      <c r="M181" s="17">
        <v>0.37081999999999998</v>
      </c>
      <c r="N181" s="17">
        <v>351</v>
      </c>
      <c r="O181" s="17">
        <v>0</v>
      </c>
      <c r="P181" s="17">
        <v>0</v>
      </c>
      <c r="Q181" s="17">
        <v>0.940909</v>
      </c>
      <c r="R181" s="17">
        <v>0.26563999999999999</v>
      </c>
      <c r="S181" s="17">
        <v>0.40086300000000002</v>
      </c>
      <c r="T181" s="17">
        <v>0.13522300000000001</v>
      </c>
      <c r="U181" s="17">
        <v>0.33733099999999999</v>
      </c>
      <c r="V181" s="17">
        <v>844.9</v>
      </c>
      <c r="W181" s="17">
        <v>0.18457200000000001</v>
      </c>
      <c r="X181" s="17">
        <v>408</v>
      </c>
      <c r="Y181" s="17">
        <v>0</v>
      </c>
      <c r="Z181" s="17">
        <v>0</v>
      </c>
      <c r="AA181" s="17">
        <v>0.51897000000000004</v>
      </c>
      <c r="AB181" s="17">
        <v>4.6362499999999997E-3</v>
      </c>
      <c r="AC181" s="17">
        <v>0.26626699999999998</v>
      </c>
      <c r="AD181" s="17">
        <v>0.25</v>
      </c>
      <c r="AE181" s="17">
        <v>994.6</v>
      </c>
    </row>
    <row r="182" spans="1:31">
      <c r="A182" s="17">
        <v>169</v>
      </c>
      <c r="B182" s="19">
        <v>0.41847222222222219</v>
      </c>
      <c r="C182" s="17">
        <v>122.6</v>
      </c>
      <c r="D182" s="17">
        <v>2.6</v>
      </c>
      <c r="E182" s="17">
        <v>3.64E-3</v>
      </c>
      <c r="F182" s="17">
        <v>0.17599999999999999</v>
      </c>
      <c r="G182" s="17">
        <v>0.90681500000000004</v>
      </c>
      <c r="H182" s="17">
        <v>0.27276499999999998</v>
      </c>
      <c r="I182" s="17">
        <v>0.39898699999999998</v>
      </c>
      <c r="J182" s="17">
        <v>0.126222</v>
      </c>
      <c r="K182" s="17">
        <v>0.316357</v>
      </c>
      <c r="L182" s="17">
        <v>900</v>
      </c>
      <c r="M182" s="17">
        <v>0.37081799999999998</v>
      </c>
      <c r="N182" s="17">
        <v>523</v>
      </c>
      <c r="O182" s="17">
        <v>0</v>
      </c>
      <c r="P182" s="17">
        <v>0</v>
      </c>
      <c r="Q182" s="17">
        <v>0.919763</v>
      </c>
      <c r="R182" s="17">
        <v>0.265289</v>
      </c>
      <c r="S182" s="17">
        <v>0.39801500000000001</v>
      </c>
      <c r="T182" s="17">
        <v>0.13272500000000001</v>
      </c>
      <c r="U182" s="17">
        <v>0.33346799999999999</v>
      </c>
      <c r="V182" s="17">
        <v>882.4</v>
      </c>
      <c r="W182" s="17">
        <v>0.37081999999999998</v>
      </c>
      <c r="X182" s="17">
        <v>528</v>
      </c>
      <c r="Y182" s="17">
        <v>0</v>
      </c>
      <c r="Z182" s="17">
        <v>0</v>
      </c>
      <c r="AA182" s="17">
        <v>0.51302800000000004</v>
      </c>
      <c r="AB182" s="17">
        <v>7.4254200000000003E-3</v>
      </c>
      <c r="AC182" s="17">
        <v>0.26627499999999998</v>
      </c>
      <c r="AD182" s="17">
        <v>0.25</v>
      </c>
      <c r="AE182" s="17">
        <v>922.8</v>
      </c>
    </row>
    <row r="183" spans="1:31">
      <c r="A183" s="17">
        <v>170</v>
      </c>
      <c r="B183" s="19">
        <v>0.41853009259259261</v>
      </c>
      <c r="C183" s="17">
        <v>124.2</v>
      </c>
      <c r="D183" s="17">
        <v>2.6</v>
      </c>
      <c r="E183" s="17">
        <v>3.1120000000000002E-3</v>
      </c>
      <c r="F183" s="17">
        <v>0.151</v>
      </c>
      <c r="G183" s="17">
        <v>0.940079</v>
      </c>
      <c r="H183" s="17">
        <v>0.25095499999999998</v>
      </c>
      <c r="I183" s="17">
        <v>0.36885499999999999</v>
      </c>
      <c r="J183" s="17">
        <v>0.1179</v>
      </c>
      <c r="K183" s="17">
        <v>0.319637</v>
      </c>
      <c r="L183" s="17">
        <v>900</v>
      </c>
      <c r="M183" s="17">
        <v>0.22917999999999999</v>
      </c>
      <c r="N183" s="17">
        <v>536</v>
      </c>
      <c r="O183" s="17">
        <v>0</v>
      </c>
      <c r="P183" s="17">
        <v>0</v>
      </c>
      <c r="Q183" s="17">
        <v>0.921485</v>
      </c>
      <c r="R183" s="17">
        <v>0.26074599999999998</v>
      </c>
      <c r="S183" s="17">
        <v>0.364788</v>
      </c>
      <c r="T183" s="17">
        <v>0.104042</v>
      </c>
      <c r="U183" s="17">
        <v>0.28521200000000002</v>
      </c>
      <c r="V183" s="17">
        <v>782.6</v>
      </c>
      <c r="W183" s="17">
        <v>0.54913900000000004</v>
      </c>
      <c r="X183" s="17">
        <v>729</v>
      </c>
      <c r="Y183" s="17">
        <v>0</v>
      </c>
      <c r="Z183" s="17">
        <v>0</v>
      </c>
      <c r="AA183" s="17">
        <v>0.43878699999999998</v>
      </c>
      <c r="AB183" s="17">
        <v>7.6080699999999998E-3</v>
      </c>
      <c r="AC183" s="17">
        <v>0.26153799999999999</v>
      </c>
      <c r="AD183" s="17">
        <v>0.25</v>
      </c>
      <c r="AE183" s="17">
        <v>922.8</v>
      </c>
    </row>
    <row r="184" spans="1:31">
      <c r="A184" s="17">
        <v>171</v>
      </c>
      <c r="B184" s="19">
        <v>0.41858796296296297</v>
      </c>
      <c r="C184" s="17">
        <v>124.8</v>
      </c>
      <c r="D184" s="17">
        <v>2.6</v>
      </c>
      <c r="E184" s="17">
        <v>3.0959999999999998E-3</v>
      </c>
      <c r="F184" s="17">
        <v>0.15</v>
      </c>
      <c r="G184" s="17">
        <v>0.93969999999999998</v>
      </c>
      <c r="H184" s="17">
        <v>0.27149200000000001</v>
      </c>
      <c r="I184" s="17">
        <v>0.38335200000000003</v>
      </c>
      <c r="J184" s="17">
        <v>0.11186</v>
      </c>
      <c r="K184" s="17">
        <v>0.29179500000000003</v>
      </c>
      <c r="L184" s="17">
        <v>771.9</v>
      </c>
      <c r="M184" s="17">
        <v>0.32404699999999997</v>
      </c>
      <c r="N184" s="17">
        <v>618</v>
      </c>
      <c r="O184" s="17">
        <v>0</v>
      </c>
      <c r="P184" s="17">
        <v>0</v>
      </c>
      <c r="Q184" s="17">
        <v>0.95562400000000003</v>
      </c>
      <c r="R184" s="17">
        <v>0.24308199999999999</v>
      </c>
      <c r="S184" s="17">
        <v>0.36318499999999998</v>
      </c>
      <c r="T184" s="17">
        <v>0.120104</v>
      </c>
      <c r="U184" s="17">
        <v>0.33069500000000002</v>
      </c>
      <c r="V184" s="17">
        <v>844.4</v>
      </c>
      <c r="W184" s="17">
        <v>0.37081500000000001</v>
      </c>
      <c r="X184" s="17">
        <v>621</v>
      </c>
      <c r="Y184" s="17">
        <v>0</v>
      </c>
      <c r="Z184" s="17">
        <v>0</v>
      </c>
      <c r="AA184" s="17">
        <v>0.50876200000000005</v>
      </c>
      <c r="AB184" s="17">
        <v>7.5231400000000002E-3</v>
      </c>
      <c r="AC184" s="17">
        <v>0.24398500000000001</v>
      </c>
      <c r="AD184" s="17">
        <v>0.25</v>
      </c>
      <c r="AE184" s="17">
        <v>1076</v>
      </c>
    </row>
    <row r="185" spans="1:31">
      <c r="A185" s="17">
        <v>172</v>
      </c>
      <c r="B185" s="19">
        <v>0.41863425925925929</v>
      </c>
      <c r="C185" s="17">
        <v>126.2</v>
      </c>
      <c r="D185" s="17">
        <v>2.6</v>
      </c>
      <c r="E185" s="17">
        <v>3.2009999999999999E-3</v>
      </c>
      <c r="F185" s="17">
        <v>0.155</v>
      </c>
      <c r="G185" s="17">
        <v>0.90656999999999999</v>
      </c>
      <c r="H185" s="17">
        <v>0.26285999999999998</v>
      </c>
      <c r="I185" s="17">
        <v>0.36565199999999998</v>
      </c>
      <c r="J185" s="17">
        <v>0.10279199999999999</v>
      </c>
      <c r="K185" s="17">
        <v>0.28111999999999998</v>
      </c>
      <c r="L185" s="17">
        <v>817.8</v>
      </c>
      <c r="M185" s="17">
        <v>0.6</v>
      </c>
      <c r="N185" s="17">
        <v>511</v>
      </c>
      <c r="O185" s="17">
        <v>0</v>
      </c>
      <c r="P185" s="17">
        <v>0</v>
      </c>
      <c r="Q185" s="17">
        <v>0.90372699999999995</v>
      </c>
      <c r="R185" s="17">
        <v>0.24854999999999999</v>
      </c>
      <c r="S185" s="17">
        <v>0.36684800000000001</v>
      </c>
      <c r="T185" s="17">
        <v>0.118298</v>
      </c>
      <c r="U185" s="17">
        <v>0.32247100000000001</v>
      </c>
      <c r="V185" s="17">
        <v>894.9</v>
      </c>
      <c r="W185" s="17">
        <v>0.37081900000000001</v>
      </c>
      <c r="X185" s="17">
        <v>602</v>
      </c>
      <c r="Y185" s="17">
        <v>0</v>
      </c>
      <c r="Z185" s="17">
        <v>0</v>
      </c>
      <c r="AA185" s="17">
        <v>0.49610900000000002</v>
      </c>
      <c r="AB185" s="17">
        <v>6.5975199999999999E-3</v>
      </c>
      <c r="AC185" s="17">
        <v>0.249331</v>
      </c>
      <c r="AD185" s="17">
        <v>0.25</v>
      </c>
      <c r="AE185" s="17">
        <v>1015.6</v>
      </c>
    </row>
    <row r="186" spans="1:31">
      <c r="A186" s="17">
        <v>173</v>
      </c>
      <c r="B186" s="19">
        <v>0.41869212962962959</v>
      </c>
      <c r="C186" s="17">
        <v>126.8</v>
      </c>
      <c r="D186" s="17">
        <v>2.6</v>
      </c>
      <c r="E186" s="17">
        <v>3.3210000000000002E-3</v>
      </c>
      <c r="F186" s="17">
        <v>0.161</v>
      </c>
      <c r="G186" s="17">
        <v>0.93863399999999997</v>
      </c>
      <c r="H186" s="17">
        <v>0.24846199999999999</v>
      </c>
      <c r="I186" s="17">
        <v>0.36007299999999998</v>
      </c>
      <c r="J186" s="17">
        <v>0.11161</v>
      </c>
      <c r="K186" s="17">
        <v>0.30996699999999999</v>
      </c>
      <c r="L186" s="17">
        <v>808.2</v>
      </c>
      <c r="M186" s="17">
        <v>0.42488799999999999</v>
      </c>
      <c r="N186" s="17">
        <v>434</v>
      </c>
      <c r="O186" s="17">
        <v>0</v>
      </c>
      <c r="P186" s="17">
        <v>0</v>
      </c>
      <c r="Q186" s="17">
        <v>0.93198700000000001</v>
      </c>
      <c r="R186" s="17">
        <v>0.23677999999999999</v>
      </c>
      <c r="S186" s="17">
        <v>0.35777399999999998</v>
      </c>
      <c r="T186" s="17">
        <v>0.120994</v>
      </c>
      <c r="U186" s="17">
        <v>0.33818500000000001</v>
      </c>
      <c r="V186" s="17">
        <v>843.7</v>
      </c>
      <c r="W186" s="17">
        <v>0.22917999999999999</v>
      </c>
      <c r="X186" s="17">
        <v>533</v>
      </c>
      <c r="Y186" s="17">
        <v>0</v>
      </c>
      <c r="Z186" s="17">
        <v>0</v>
      </c>
      <c r="AA186" s="17">
        <v>0.520285</v>
      </c>
      <c r="AB186" s="17">
        <v>5.5354799999999997E-3</v>
      </c>
      <c r="AC186" s="17">
        <v>0.23744999999999999</v>
      </c>
      <c r="AD186" s="17">
        <v>0.25</v>
      </c>
      <c r="AE186" s="17">
        <v>1027.7</v>
      </c>
    </row>
    <row r="187" spans="1:31">
      <c r="A187" s="17">
        <v>174</v>
      </c>
      <c r="B187" s="19">
        <v>0.41875000000000001</v>
      </c>
      <c r="C187" s="17">
        <v>127.1</v>
      </c>
      <c r="D187" s="17">
        <v>2.6</v>
      </c>
      <c r="E187" s="17">
        <v>3.496E-3</v>
      </c>
      <c r="F187" s="17">
        <v>0.16900000000000001</v>
      </c>
      <c r="G187" s="17">
        <v>0.94019299999999995</v>
      </c>
      <c r="H187" s="17">
        <v>0.24847900000000001</v>
      </c>
      <c r="I187" s="17">
        <v>0.35599900000000001</v>
      </c>
      <c r="J187" s="17">
        <v>0.10752</v>
      </c>
      <c r="K187" s="17">
        <v>0.30202299999999999</v>
      </c>
      <c r="L187" s="17">
        <v>882.7</v>
      </c>
      <c r="M187" s="17">
        <v>0.37081999999999998</v>
      </c>
      <c r="N187" s="17">
        <v>537</v>
      </c>
      <c r="O187" s="17">
        <v>0</v>
      </c>
      <c r="P187" s="17">
        <v>0</v>
      </c>
      <c r="Q187" s="17">
        <v>0.922292</v>
      </c>
      <c r="R187" s="17">
        <v>0.24415999999999999</v>
      </c>
      <c r="S187" s="17">
        <v>0.36255700000000002</v>
      </c>
      <c r="T187" s="17">
        <v>0.118397</v>
      </c>
      <c r="U187" s="17">
        <v>0.32656000000000002</v>
      </c>
      <c r="V187" s="17">
        <v>837</v>
      </c>
      <c r="W187" s="17">
        <v>0.37081900000000001</v>
      </c>
      <c r="X187" s="17">
        <v>599</v>
      </c>
      <c r="Y187" s="17">
        <v>0</v>
      </c>
      <c r="Z187" s="17">
        <v>0</v>
      </c>
      <c r="AA187" s="17">
        <v>0.50240099999999999</v>
      </c>
      <c r="AB187" s="17">
        <v>7.4757699999999996E-3</v>
      </c>
      <c r="AC187" s="17">
        <v>0.24504500000000001</v>
      </c>
      <c r="AD187" s="17">
        <v>0.25</v>
      </c>
      <c r="AE187" s="17">
        <v>940.9</v>
      </c>
    </row>
    <row r="188" spans="1:31">
      <c r="A188" s="17">
        <v>175</v>
      </c>
      <c r="B188" s="19">
        <v>0.41880787037037037</v>
      </c>
      <c r="C188" s="17">
        <v>128.6</v>
      </c>
      <c r="D188" s="17">
        <v>2.6</v>
      </c>
      <c r="E188" s="17">
        <v>3.3010000000000001E-3</v>
      </c>
      <c r="F188" s="17">
        <v>0.16</v>
      </c>
      <c r="G188" s="17">
        <v>0.96020300000000003</v>
      </c>
      <c r="H188" s="17">
        <v>0.24604899999999999</v>
      </c>
      <c r="I188" s="17">
        <v>0.36848399999999998</v>
      </c>
      <c r="J188" s="17">
        <v>0.122435</v>
      </c>
      <c r="K188" s="17">
        <v>0.33226600000000001</v>
      </c>
      <c r="L188" s="17">
        <v>865.6</v>
      </c>
      <c r="M188" s="17">
        <v>0.14588200000000001</v>
      </c>
      <c r="N188" s="17">
        <v>574</v>
      </c>
      <c r="O188" s="17">
        <v>0</v>
      </c>
      <c r="P188" s="17">
        <v>0</v>
      </c>
      <c r="Q188" s="17">
        <v>0.93134700000000004</v>
      </c>
      <c r="R188" s="17">
        <v>0.26485599999999998</v>
      </c>
      <c r="S188" s="17">
        <v>0.38642300000000002</v>
      </c>
      <c r="T188" s="17">
        <v>0.12156699999999999</v>
      </c>
      <c r="U188" s="17">
        <v>0.31459500000000001</v>
      </c>
      <c r="V188" s="17">
        <v>859</v>
      </c>
      <c r="W188" s="17">
        <v>0.37081999999999998</v>
      </c>
      <c r="X188" s="17">
        <v>787</v>
      </c>
      <c r="Y188" s="17">
        <v>0</v>
      </c>
      <c r="Z188" s="17">
        <v>0</v>
      </c>
      <c r="AA188" s="17">
        <v>0.48399300000000001</v>
      </c>
      <c r="AB188" s="17">
        <v>7.8250400000000001E-3</v>
      </c>
      <c r="AC188" s="17">
        <v>0.26580700000000002</v>
      </c>
      <c r="AD188" s="17">
        <v>0.25</v>
      </c>
      <c r="AE188" s="17">
        <v>959.6</v>
      </c>
    </row>
    <row r="189" spans="1:31">
      <c r="A189" s="17">
        <v>176</v>
      </c>
      <c r="B189" s="19">
        <v>0.41885416666666669</v>
      </c>
      <c r="C189" s="17">
        <v>129.30000000000001</v>
      </c>
      <c r="D189" s="17">
        <v>2.6</v>
      </c>
      <c r="E189" s="17">
        <v>3.8570000000000002E-3</v>
      </c>
      <c r="F189" s="17">
        <v>0.187</v>
      </c>
      <c r="G189" s="17">
        <v>0.93085600000000002</v>
      </c>
      <c r="H189" s="17">
        <v>0.29613</v>
      </c>
      <c r="I189" s="17">
        <v>0.47350900000000001</v>
      </c>
      <c r="J189" s="17">
        <v>0.17737900000000001</v>
      </c>
      <c r="K189" s="17">
        <v>0.37460599999999999</v>
      </c>
      <c r="L189" s="17">
        <v>900</v>
      </c>
      <c r="M189" s="17">
        <v>0.37081999999999998</v>
      </c>
      <c r="N189" s="17">
        <v>550</v>
      </c>
      <c r="O189" s="17">
        <v>0</v>
      </c>
      <c r="P189" s="17">
        <v>0</v>
      </c>
      <c r="Q189" s="17">
        <v>0.92424499999999998</v>
      </c>
      <c r="R189" s="17">
        <v>0.23866200000000001</v>
      </c>
      <c r="S189" s="17">
        <v>0.369141</v>
      </c>
      <c r="T189" s="17">
        <v>0.13047900000000001</v>
      </c>
      <c r="U189" s="17">
        <v>0.353466</v>
      </c>
      <c r="V189" s="17">
        <v>896.9</v>
      </c>
      <c r="W189" s="17">
        <v>0.22916600000000001</v>
      </c>
      <c r="X189" s="17">
        <v>525</v>
      </c>
      <c r="Y189" s="17">
        <v>0</v>
      </c>
      <c r="Z189" s="17">
        <v>0</v>
      </c>
      <c r="AA189" s="17">
        <v>0.543794</v>
      </c>
      <c r="AB189" s="17">
        <v>7.8025100000000003E-3</v>
      </c>
      <c r="AC189" s="17">
        <v>0.23968100000000001</v>
      </c>
      <c r="AD189" s="17">
        <v>0.25</v>
      </c>
      <c r="AE189" s="17">
        <v>922.8</v>
      </c>
    </row>
    <row r="190" spans="1:31">
      <c r="A190" s="17">
        <v>177</v>
      </c>
      <c r="B190" s="19">
        <v>0.418912037037037</v>
      </c>
      <c r="C190" s="17">
        <v>130.4</v>
      </c>
      <c r="D190" s="17">
        <v>2.6</v>
      </c>
      <c r="E190" s="17">
        <v>3.375E-3</v>
      </c>
      <c r="F190" s="17">
        <v>0.16300000000000001</v>
      </c>
      <c r="G190" s="17">
        <v>0.94829600000000003</v>
      </c>
      <c r="H190" s="17">
        <v>0.23972299999999999</v>
      </c>
      <c r="I190" s="17">
        <v>0.35875000000000001</v>
      </c>
      <c r="J190" s="17">
        <v>0.11902699999999999</v>
      </c>
      <c r="K190" s="17">
        <v>0.33178200000000002</v>
      </c>
      <c r="L190" s="17">
        <v>845.2</v>
      </c>
      <c r="M190" s="17">
        <v>0.15281400000000001</v>
      </c>
      <c r="N190" s="17">
        <v>684</v>
      </c>
      <c r="O190" s="17">
        <v>0</v>
      </c>
      <c r="P190" s="17">
        <v>0</v>
      </c>
      <c r="Q190" s="17">
        <v>0.927929</v>
      </c>
      <c r="R190" s="17">
        <v>0.245694</v>
      </c>
      <c r="S190" s="17">
        <v>0.36659900000000001</v>
      </c>
      <c r="T190" s="17">
        <v>0.120905</v>
      </c>
      <c r="U190" s="17">
        <v>0.32980100000000001</v>
      </c>
      <c r="V190" s="17">
        <v>885.2</v>
      </c>
      <c r="W190" s="17">
        <v>0.29348400000000002</v>
      </c>
      <c r="X190" s="17">
        <v>398</v>
      </c>
      <c r="Y190" s="17">
        <v>0</v>
      </c>
      <c r="Z190" s="17">
        <v>0</v>
      </c>
      <c r="AA190" s="17">
        <v>0.507386</v>
      </c>
      <c r="AB190" s="17">
        <v>9.1041500000000001E-3</v>
      </c>
      <c r="AC190" s="17">
        <v>0.24679499999999999</v>
      </c>
      <c r="AD190" s="17">
        <v>0.25</v>
      </c>
      <c r="AE190" s="17">
        <v>982.7</v>
      </c>
    </row>
    <row r="191" spans="1:31">
      <c r="A191" s="17">
        <v>178</v>
      </c>
      <c r="B191" s="19">
        <v>0.41896990740740742</v>
      </c>
      <c r="C191" s="17">
        <v>130.9</v>
      </c>
      <c r="D191" s="17">
        <v>2.6</v>
      </c>
      <c r="E191" s="17">
        <v>3.4120000000000001E-3</v>
      </c>
      <c r="F191" s="17">
        <v>0.16500000000000001</v>
      </c>
      <c r="G191" s="17">
        <v>0.92655799999999999</v>
      </c>
      <c r="H191" s="17">
        <v>0.24939700000000001</v>
      </c>
      <c r="I191" s="17">
        <v>0.36272100000000002</v>
      </c>
      <c r="J191" s="17">
        <v>0.11332299999999999</v>
      </c>
      <c r="K191" s="17">
        <v>0.31242599999999998</v>
      </c>
      <c r="L191" s="17">
        <v>872.1</v>
      </c>
      <c r="M191" s="17">
        <v>0.26896700000000001</v>
      </c>
      <c r="N191" s="17">
        <v>489</v>
      </c>
      <c r="O191" s="17">
        <v>0</v>
      </c>
      <c r="P191" s="17">
        <v>0</v>
      </c>
      <c r="Q191" s="17">
        <v>0.929253</v>
      </c>
      <c r="R191" s="17">
        <v>0.242008</v>
      </c>
      <c r="S191" s="17">
        <v>0.357157</v>
      </c>
      <c r="T191" s="17">
        <v>0.115149</v>
      </c>
      <c r="U191" s="17">
        <v>0.32240400000000002</v>
      </c>
      <c r="V191" s="17">
        <v>900</v>
      </c>
      <c r="W191" s="17">
        <v>0.31183899999999998</v>
      </c>
      <c r="X191" s="17">
        <v>799</v>
      </c>
      <c r="Y191" s="17">
        <v>0</v>
      </c>
      <c r="Z191" s="17">
        <v>0</v>
      </c>
      <c r="AA191" s="17">
        <v>0.496006</v>
      </c>
      <c r="AB191" s="17">
        <v>6.7230399999999996E-3</v>
      </c>
      <c r="AC191" s="17">
        <v>0.242783</v>
      </c>
      <c r="AD191" s="17">
        <v>0.25</v>
      </c>
      <c r="AE191" s="17">
        <v>952.4</v>
      </c>
    </row>
    <row r="192" spans="1:31">
      <c r="A192" s="17">
        <v>179</v>
      </c>
      <c r="B192" s="19">
        <v>0.41902777777777778</v>
      </c>
      <c r="C192" s="17">
        <v>132.19999999999999</v>
      </c>
      <c r="D192" s="17">
        <v>2.6</v>
      </c>
      <c r="E192" s="17">
        <v>3.0300000000000001E-3</v>
      </c>
      <c r="F192" s="17">
        <v>0.14699999999999999</v>
      </c>
      <c r="G192" s="17">
        <v>0.932867</v>
      </c>
      <c r="H192" s="17">
        <v>0.245119</v>
      </c>
      <c r="I192" s="17">
        <v>0.35323700000000002</v>
      </c>
      <c r="J192" s="17">
        <v>0.10811800000000001</v>
      </c>
      <c r="K192" s="17">
        <v>0.30607699999999999</v>
      </c>
      <c r="L192" s="17">
        <v>817</v>
      </c>
      <c r="M192" s="17">
        <v>0.32392399999999999</v>
      </c>
      <c r="N192" s="17">
        <v>410</v>
      </c>
      <c r="O192" s="17">
        <v>0</v>
      </c>
      <c r="P192" s="17">
        <v>0</v>
      </c>
      <c r="Q192" s="17">
        <v>0.92086000000000001</v>
      </c>
      <c r="R192" s="17">
        <v>0.24163799999999999</v>
      </c>
      <c r="S192" s="17">
        <v>0.347779</v>
      </c>
      <c r="T192" s="17">
        <v>0.106141</v>
      </c>
      <c r="U192" s="17">
        <v>0.30519600000000002</v>
      </c>
      <c r="V192" s="17">
        <v>785.8</v>
      </c>
      <c r="W192" s="17">
        <v>0.36435299999999998</v>
      </c>
      <c r="X192" s="17">
        <v>511</v>
      </c>
      <c r="Y192" s="17">
        <v>0</v>
      </c>
      <c r="Z192" s="17">
        <v>0</v>
      </c>
      <c r="AA192" s="17">
        <v>0.46953299999999998</v>
      </c>
      <c r="AB192" s="17">
        <v>5.2939299999999996E-3</v>
      </c>
      <c r="AC192" s="17">
        <v>0.2422</v>
      </c>
      <c r="AD192" s="17">
        <v>0.25</v>
      </c>
      <c r="AE192" s="17">
        <v>1016.6</v>
      </c>
    </row>
    <row r="193" spans="1:31">
      <c r="A193" s="17">
        <v>180</v>
      </c>
      <c r="B193" s="19">
        <v>0.4190740740740741</v>
      </c>
      <c r="C193" s="17">
        <v>132.6</v>
      </c>
      <c r="D193" s="17">
        <v>2.6</v>
      </c>
      <c r="E193" s="17">
        <v>2.9780000000000002E-3</v>
      </c>
      <c r="F193" s="17">
        <v>0.14399999999999999</v>
      </c>
      <c r="G193" s="17">
        <v>0.93195899999999998</v>
      </c>
      <c r="H193" s="17">
        <v>0.243399</v>
      </c>
      <c r="I193" s="17">
        <v>0.34605900000000001</v>
      </c>
      <c r="J193" s="17">
        <v>0.10266</v>
      </c>
      <c r="K193" s="17">
        <v>0.296655</v>
      </c>
      <c r="L193" s="17">
        <v>783.2</v>
      </c>
      <c r="M193" s="17">
        <v>0.361707</v>
      </c>
      <c r="N193" s="17">
        <v>394</v>
      </c>
      <c r="O193" s="17">
        <v>0</v>
      </c>
      <c r="P193" s="17">
        <v>0</v>
      </c>
      <c r="Q193" s="17">
        <v>0.91326799999999997</v>
      </c>
      <c r="R193" s="17">
        <v>0.234986</v>
      </c>
      <c r="S193" s="17">
        <v>0.341891</v>
      </c>
      <c r="T193" s="17">
        <v>0.106905</v>
      </c>
      <c r="U193" s="17">
        <v>0.31268800000000002</v>
      </c>
      <c r="V193" s="17">
        <v>877.3</v>
      </c>
      <c r="W193" s="17">
        <v>0.37081999999999998</v>
      </c>
      <c r="X193" s="17">
        <v>826</v>
      </c>
      <c r="Y193" s="17">
        <v>0</v>
      </c>
      <c r="Z193" s="17">
        <v>0</v>
      </c>
      <c r="AA193" s="17">
        <v>0.48105799999999999</v>
      </c>
      <c r="AB193" s="17">
        <v>4.8717200000000004E-3</v>
      </c>
      <c r="AC193" s="17">
        <v>0.23550699999999999</v>
      </c>
      <c r="AD193" s="17">
        <v>0.25</v>
      </c>
      <c r="AE193" s="17">
        <v>1060.5</v>
      </c>
    </row>
    <row r="194" spans="1:31">
      <c r="A194" s="17">
        <v>181</v>
      </c>
      <c r="B194" s="19">
        <v>0.4191319444444444</v>
      </c>
      <c r="C194" s="17">
        <v>133.9</v>
      </c>
      <c r="D194" s="17">
        <v>2.6</v>
      </c>
      <c r="E194" s="17">
        <v>3.228E-3</v>
      </c>
      <c r="F194" s="17">
        <v>0.156</v>
      </c>
      <c r="G194" s="17">
        <v>0.87845399999999996</v>
      </c>
      <c r="H194" s="17">
        <v>0.238317</v>
      </c>
      <c r="I194" s="17">
        <v>0.32829399999999997</v>
      </c>
      <c r="J194" s="17">
        <v>8.9977000000000001E-2</v>
      </c>
      <c r="K194" s="17">
        <v>0.27407399999999998</v>
      </c>
      <c r="L194" s="17">
        <v>856.6</v>
      </c>
      <c r="M194" s="17">
        <v>0.37081700000000001</v>
      </c>
      <c r="N194" s="17">
        <v>613</v>
      </c>
      <c r="O194" s="17">
        <v>0</v>
      </c>
      <c r="P194" s="17">
        <v>0</v>
      </c>
      <c r="Q194" s="17">
        <v>0.90699600000000002</v>
      </c>
      <c r="R194" s="17">
        <v>0.22852600000000001</v>
      </c>
      <c r="S194" s="17">
        <v>0.33165800000000001</v>
      </c>
      <c r="T194" s="17">
        <v>0.103133</v>
      </c>
      <c r="U194" s="17">
        <v>0.31096000000000001</v>
      </c>
      <c r="V194" s="17">
        <v>863.1</v>
      </c>
      <c r="W194" s="17">
        <v>0.37081999999999998</v>
      </c>
      <c r="X194" s="17">
        <v>554</v>
      </c>
      <c r="Y194" s="17">
        <v>0</v>
      </c>
      <c r="Z194" s="17">
        <v>0</v>
      </c>
      <c r="AA194" s="17">
        <v>0.47839999999999999</v>
      </c>
      <c r="AB194" s="17">
        <v>8.2722999999999998E-3</v>
      </c>
      <c r="AC194" s="17">
        <v>0.229379</v>
      </c>
      <c r="AD194" s="17">
        <v>0.25</v>
      </c>
      <c r="AE194" s="17">
        <v>969.6</v>
      </c>
    </row>
    <row r="195" spans="1:31">
      <c r="A195" s="17">
        <v>182</v>
      </c>
      <c r="B195" s="19">
        <v>0.41918981481481482</v>
      </c>
      <c r="C195" s="17">
        <v>135</v>
      </c>
      <c r="D195" s="17">
        <v>2.6</v>
      </c>
      <c r="E195" s="17">
        <v>3.529E-3</v>
      </c>
      <c r="F195" s="17">
        <v>0.17100000000000001</v>
      </c>
      <c r="G195" s="17">
        <v>0.93613999999999997</v>
      </c>
      <c r="H195" s="17">
        <v>0.232625</v>
      </c>
      <c r="I195" s="17">
        <v>0.33774399999999999</v>
      </c>
      <c r="J195" s="17">
        <v>0.105119</v>
      </c>
      <c r="K195" s="17">
        <v>0.31124000000000002</v>
      </c>
      <c r="L195" s="17">
        <v>885.8</v>
      </c>
      <c r="M195" s="17">
        <v>0.37081999999999998</v>
      </c>
      <c r="N195" s="17">
        <v>567</v>
      </c>
      <c r="O195" s="17">
        <v>0</v>
      </c>
      <c r="P195" s="17">
        <v>0</v>
      </c>
      <c r="Q195" s="17">
        <v>0.89624099999999995</v>
      </c>
      <c r="R195" s="17">
        <v>0.21750700000000001</v>
      </c>
      <c r="S195" s="17">
        <v>0.32397199999999998</v>
      </c>
      <c r="T195" s="17">
        <v>0.106465</v>
      </c>
      <c r="U195" s="17">
        <v>0.328625</v>
      </c>
      <c r="V195" s="17">
        <v>900</v>
      </c>
      <c r="W195" s="17">
        <v>0.22917999999999999</v>
      </c>
      <c r="X195" s="17">
        <v>466</v>
      </c>
      <c r="Y195" s="17">
        <v>0</v>
      </c>
      <c r="Z195" s="17">
        <v>0</v>
      </c>
      <c r="AA195" s="17">
        <v>0.50557700000000005</v>
      </c>
      <c r="AB195" s="17">
        <v>7.9165799999999995E-3</v>
      </c>
      <c r="AC195" s="17">
        <v>0.21834899999999999</v>
      </c>
      <c r="AD195" s="17">
        <v>0.25</v>
      </c>
      <c r="AE195" s="17">
        <v>937.6</v>
      </c>
    </row>
    <row r="196" spans="1:31">
      <c r="A196" s="17">
        <v>183</v>
      </c>
      <c r="B196" s="19">
        <v>0.41924768518518518</v>
      </c>
      <c r="C196" s="17">
        <v>135.30000000000001</v>
      </c>
      <c r="D196" s="17">
        <v>2.6</v>
      </c>
      <c r="E196" s="17">
        <v>3.0950000000000001E-3</v>
      </c>
      <c r="F196" s="17">
        <v>0.15</v>
      </c>
      <c r="G196" s="17">
        <v>0.87916899999999998</v>
      </c>
      <c r="H196" s="17">
        <v>0.223741</v>
      </c>
      <c r="I196" s="17">
        <v>0.320718</v>
      </c>
      <c r="J196" s="17">
        <v>9.6976999999999994E-2</v>
      </c>
      <c r="K196" s="17">
        <v>0.302375</v>
      </c>
      <c r="L196" s="17">
        <v>873</v>
      </c>
      <c r="M196" s="17">
        <v>0.22920599999999999</v>
      </c>
      <c r="N196" s="17">
        <v>551</v>
      </c>
      <c r="O196" s="17">
        <v>0</v>
      </c>
      <c r="P196" s="17">
        <v>0</v>
      </c>
      <c r="Q196" s="17">
        <v>0.89421600000000001</v>
      </c>
      <c r="R196" s="17">
        <v>0.224302</v>
      </c>
      <c r="S196" s="17">
        <v>0.31696600000000003</v>
      </c>
      <c r="T196" s="17">
        <v>9.2662999999999995E-2</v>
      </c>
      <c r="U196" s="17">
        <v>0.29234500000000002</v>
      </c>
      <c r="V196" s="17">
        <v>805.4</v>
      </c>
      <c r="W196" s="17">
        <v>0.49182199999999998</v>
      </c>
      <c r="X196" s="17">
        <v>567</v>
      </c>
      <c r="Y196" s="17">
        <v>0</v>
      </c>
      <c r="Z196" s="17">
        <v>0</v>
      </c>
      <c r="AA196" s="17">
        <v>0.449762</v>
      </c>
      <c r="AB196" s="17">
        <v>7.5800099999999999E-3</v>
      </c>
      <c r="AC196" s="17">
        <v>0.22500500000000001</v>
      </c>
      <c r="AD196" s="17">
        <v>0.25</v>
      </c>
      <c r="AE196" s="17">
        <v>951.4</v>
      </c>
    </row>
    <row r="197" spans="1:31">
      <c r="A197" s="17">
        <v>184</v>
      </c>
      <c r="B197" s="19">
        <v>0.4192939814814815</v>
      </c>
      <c r="C197" s="17">
        <v>136.19999999999999</v>
      </c>
      <c r="D197" s="17">
        <v>2.6</v>
      </c>
      <c r="E197" s="17">
        <v>3.032E-3</v>
      </c>
      <c r="F197" s="17">
        <v>0.14699999999999999</v>
      </c>
      <c r="G197" s="17">
        <v>0.91075899999999999</v>
      </c>
      <c r="H197" s="17">
        <v>0.25180900000000001</v>
      </c>
      <c r="I197" s="17">
        <v>0.35321599999999997</v>
      </c>
      <c r="J197" s="17">
        <v>0.101408</v>
      </c>
      <c r="K197" s="17">
        <v>0.28709800000000002</v>
      </c>
      <c r="L197" s="17">
        <v>746.5</v>
      </c>
      <c r="M197" s="17">
        <v>0.316714</v>
      </c>
      <c r="N197" s="17">
        <v>469</v>
      </c>
      <c r="O197" s="17">
        <v>0</v>
      </c>
      <c r="P197" s="17">
        <v>0</v>
      </c>
      <c r="Q197" s="17">
        <v>0.91919300000000004</v>
      </c>
      <c r="R197" s="17">
        <v>0.26905400000000002</v>
      </c>
      <c r="S197" s="17">
        <v>0.40415299999999998</v>
      </c>
      <c r="T197" s="17">
        <v>0.135099</v>
      </c>
      <c r="U197" s="17">
        <v>0.33427600000000002</v>
      </c>
      <c r="V197" s="17">
        <v>842.8</v>
      </c>
      <c r="W197" s="17">
        <v>0.37081999999999998</v>
      </c>
      <c r="X197" s="17">
        <v>622</v>
      </c>
      <c r="Y197" s="17">
        <v>0</v>
      </c>
      <c r="Z197" s="17">
        <v>0</v>
      </c>
      <c r="AA197" s="17">
        <v>0.51427100000000003</v>
      </c>
      <c r="AB197" s="17">
        <v>5.5295800000000001E-3</v>
      </c>
      <c r="AC197" s="17">
        <v>0.26980100000000001</v>
      </c>
      <c r="AD197" s="17">
        <v>0.25</v>
      </c>
      <c r="AE197" s="17">
        <v>1112.5</v>
      </c>
    </row>
    <row r="198" spans="1:31">
      <c r="A198" s="17">
        <v>185</v>
      </c>
      <c r="B198" s="19">
        <v>0.41935185185185181</v>
      </c>
      <c r="C198" s="17">
        <v>137.5</v>
      </c>
      <c r="D198" s="17">
        <v>2.6</v>
      </c>
      <c r="E198" s="17">
        <v>3.5349999999999999E-3</v>
      </c>
      <c r="F198" s="17">
        <v>0.17100000000000001</v>
      </c>
      <c r="G198" s="17">
        <v>0.91791999999999996</v>
      </c>
      <c r="H198" s="17">
        <v>0.25540800000000002</v>
      </c>
      <c r="I198" s="17">
        <v>0.36649500000000002</v>
      </c>
      <c r="J198" s="17">
        <v>0.11108800000000001</v>
      </c>
      <c r="K198" s="17">
        <v>0.30310799999999999</v>
      </c>
      <c r="L198" s="17">
        <v>900</v>
      </c>
      <c r="M198" s="17">
        <v>0.37081900000000001</v>
      </c>
      <c r="N198" s="17">
        <v>445</v>
      </c>
      <c r="O198" s="17">
        <v>0</v>
      </c>
      <c r="P198" s="17">
        <v>0</v>
      </c>
      <c r="Q198" s="17">
        <v>0.91223600000000005</v>
      </c>
      <c r="R198" s="17">
        <v>0.227743</v>
      </c>
      <c r="S198" s="17">
        <v>0.33665099999999998</v>
      </c>
      <c r="T198" s="17">
        <v>0.108908</v>
      </c>
      <c r="U198" s="17">
        <v>0.32350299999999999</v>
      </c>
      <c r="V198" s="17">
        <v>802.4</v>
      </c>
      <c r="W198" s="17">
        <v>0.37081999999999998</v>
      </c>
      <c r="X198" s="17">
        <v>699</v>
      </c>
      <c r="Y198" s="17">
        <v>0</v>
      </c>
      <c r="Z198" s="17">
        <v>0</v>
      </c>
      <c r="AA198" s="17">
        <v>0.497697</v>
      </c>
      <c r="AB198" s="17">
        <v>6.3262199999999996E-3</v>
      </c>
      <c r="AC198" s="17">
        <v>0.228432</v>
      </c>
      <c r="AD198" s="17">
        <v>0.25</v>
      </c>
      <c r="AE198" s="17">
        <v>922.8</v>
      </c>
    </row>
    <row r="199" spans="1:31">
      <c r="A199" s="17">
        <v>186</v>
      </c>
      <c r="B199" s="19">
        <v>0.41940972222222223</v>
      </c>
      <c r="C199" s="17">
        <v>138.19999999999999</v>
      </c>
      <c r="D199" s="17">
        <v>2.6</v>
      </c>
      <c r="E199" s="17">
        <v>3.0920000000000001E-3</v>
      </c>
      <c r="F199" s="17">
        <v>0.15</v>
      </c>
      <c r="G199" s="17">
        <v>0.90978700000000001</v>
      </c>
      <c r="H199" s="17">
        <v>0.22306999999999999</v>
      </c>
      <c r="I199" s="17">
        <v>0.31636700000000001</v>
      </c>
      <c r="J199" s="17">
        <v>9.3298000000000006E-2</v>
      </c>
      <c r="K199" s="17">
        <v>0.29490300000000003</v>
      </c>
      <c r="L199" s="17">
        <v>848.2</v>
      </c>
      <c r="M199" s="17">
        <v>0.36364800000000003</v>
      </c>
      <c r="N199" s="17">
        <v>657</v>
      </c>
      <c r="O199" s="17">
        <v>0</v>
      </c>
      <c r="P199" s="17">
        <v>0</v>
      </c>
      <c r="Q199" s="17">
        <v>0.89730600000000005</v>
      </c>
      <c r="R199" s="17">
        <v>0.22515099999999999</v>
      </c>
      <c r="S199" s="17">
        <v>0.32209700000000002</v>
      </c>
      <c r="T199" s="17">
        <v>9.6945000000000003E-2</v>
      </c>
      <c r="U199" s="17">
        <v>0.30098200000000003</v>
      </c>
      <c r="V199" s="17">
        <v>820.5</v>
      </c>
      <c r="W199" s="17">
        <v>0.37081999999999998</v>
      </c>
      <c r="X199" s="17">
        <v>354</v>
      </c>
      <c r="Y199" s="17">
        <v>0</v>
      </c>
      <c r="Z199" s="17">
        <v>0</v>
      </c>
      <c r="AA199" s="17">
        <v>0.46304899999999999</v>
      </c>
      <c r="AB199" s="17">
        <v>8.7687600000000004E-3</v>
      </c>
      <c r="AC199" s="17">
        <v>0.22600200000000001</v>
      </c>
      <c r="AD199" s="17">
        <v>0.25</v>
      </c>
      <c r="AE199" s="17">
        <v>979.2</v>
      </c>
    </row>
    <row r="200" spans="1:31">
      <c r="A200" s="17">
        <v>187</v>
      </c>
      <c r="B200" s="19">
        <v>0.41946759259259259</v>
      </c>
      <c r="C200" s="17">
        <v>138.80000000000001</v>
      </c>
      <c r="D200" s="17">
        <v>2.6</v>
      </c>
      <c r="E200" s="17">
        <v>3.9500000000000004E-3</v>
      </c>
      <c r="F200" s="17">
        <v>0.191</v>
      </c>
      <c r="G200" s="17">
        <v>0.87662399999999996</v>
      </c>
      <c r="H200" s="17">
        <v>0.21270700000000001</v>
      </c>
      <c r="I200" s="17">
        <v>0.30005199999999999</v>
      </c>
      <c r="J200" s="17">
        <v>8.7345000000000006E-2</v>
      </c>
      <c r="K200" s="17">
        <v>0.291101</v>
      </c>
      <c r="L200" s="17">
        <v>890.5</v>
      </c>
      <c r="M200" s="17">
        <v>0.312469</v>
      </c>
      <c r="N200" s="17">
        <v>528</v>
      </c>
      <c r="O200" s="17">
        <v>0</v>
      </c>
      <c r="P200" s="17">
        <v>0</v>
      </c>
      <c r="Q200" s="17">
        <v>0.96258600000000005</v>
      </c>
      <c r="R200" s="17">
        <v>0.27260200000000001</v>
      </c>
      <c r="S200" s="17">
        <v>0.42976999999999999</v>
      </c>
      <c r="T200" s="17">
        <v>0.157168</v>
      </c>
      <c r="U200" s="17">
        <v>0.365703</v>
      </c>
      <c r="V200" s="17">
        <v>808.4</v>
      </c>
      <c r="W200" s="17">
        <v>0.37081999999999998</v>
      </c>
      <c r="X200" s="17">
        <v>685</v>
      </c>
      <c r="Y200" s="17">
        <v>0</v>
      </c>
      <c r="Z200" s="17">
        <v>0</v>
      </c>
      <c r="AA200" s="17">
        <v>0.56262000000000001</v>
      </c>
      <c r="AB200" s="17">
        <v>7.4073000000000003E-3</v>
      </c>
      <c r="AC200" s="17">
        <v>0.27376600000000001</v>
      </c>
      <c r="AD200" s="17">
        <v>0.25</v>
      </c>
      <c r="AE200" s="17">
        <v>932.7</v>
      </c>
    </row>
    <row r="201" spans="1:31">
      <c r="A201" s="17">
        <v>188</v>
      </c>
      <c r="B201" s="19">
        <v>0.41951388888888891</v>
      </c>
      <c r="C201" s="17">
        <v>140.19999999999999</v>
      </c>
      <c r="D201" s="17">
        <v>2.6</v>
      </c>
      <c r="E201" s="17">
        <v>3.042E-3</v>
      </c>
      <c r="F201" s="17">
        <v>0.14699999999999999</v>
      </c>
      <c r="G201" s="17">
        <v>0.89545399999999997</v>
      </c>
      <c r="H201" s="17">
        <v>0.21321000000000001</v>
      </c>
      <c r="I201" s="17">
        <v>0.29214000000000001</v>
      </c>
      <c r="J201" s="17">
        <v>7.893E-2</v>
      </c>
      <c r="K201" s="17">
        <v>0.270179</v>
      </c>
      <c r="L201" s="17">
        <v>754</v>
      </c>
      <c r="M201" s="17">
        <v>0.37081599999999998</v>
      </c>
      <c r="N201" s="17">
        <v>649</v>
      </c>
      <c r="O201" s="17">
        <v>0</v>
      </c>
      <c r="P201" s="17">
        <v>0</v>
      </c>
      <c r="Q201" s="17">
        <v>0.93489299999999997</v>
      </c>
      <c r="R201" s="17">
        <v>0.23388500000000001</v>
      </c>
      <c r="S201" s="17">
        <v>0.35052800000000001</v>
      </c>
      <c r="T201" s="17">
        <v>0.116642</v>
      </c>
      <c r="U201" s="17">
        <v>0.332762</v>
      </c>
      <c r="V201" s="17">
        <v>850</v>
      </c>
      <c r="W201" s="17">
        <v>0.37081999999999998</v>
      </c>
      <c r="X201" s="17">
        <v>587</v>
      </c>
      <c r="Y201" s="17">
        <v>0</v>
      </c>
      <c r="Z201" s="17">
        <v>0</v>
      </c>
      <c r="AA201" s="17">
        <v>0.51194200000000001</v>
      </c>
      <c r="AB201" s="17">
        <v>7.71669E-3</v>
      </c>
      <c r="AC201" s="17">
        <v>0.23478599999999999</v>
      </c>
      <c r="AD201" s="17">
        <v>0.25</v>
      </c>
      <c r="AE201" s="17">
        <v>1101.5</v>
      </c>
    </row>
    <row r="202" spans="1:31">
      <c r="A202" s="17">
        <v>189</v>
      </c>
      <c r="B202" s="19">
        <v>0.41957175925925921</v>
      </c>
      <c r="C202" s="17">
        <v>141</v>
      </c>
      <c r="D202" s="17">
        <v>2.6</v>
      </c>
      <c r="E202" s="17">
        <v>3.3379999999999998E-3</v>
      </c>
      <c r="F202" s="17">
        <v>0.16200000000000001</v>
      </c>
      <c r="G202" s="17">
        <v>0.85488799999999998</v>
      </c>
      <c r="H202" s="17">
        <v>0.213675</v>
      </c>
      <c r="I202" s="17">
        <v>0.28667799999999999</v>
      </c>
      <c r="J202" s="17">
        <v>7.3002999999999998E-2</v>
      </c>
      <c r="K202" s="17">
        <v>0.25464999999999999</v>
      </c>
      <c r="L202" s="17">
        <v>845.7</v>
      </c>
      <c r="M202" s="17">
        <v>0.56762800000000002</v>
      </c>
      <c r="N202" s="17">
        <v>640</v>
      </c>
      <c r="O202" s="17">
        <v>0</v>
      </c>
      <c r="P202" s="17">
        <v>0</v>
      </c>
      <c r="Q202" s="17">
        <v>0.87465000000000004</v>
      </c>
      <c r="R202" s="17">
        <v>0.19645299999999999</v>
      </c>
      <c r="S202" s="17">
        <v>0.29138799999999998</v>
      </c>
      <c r="T202" s="17">
        <v>9.4935000000000005E-2</v>
      </c>
      <c r="U202" s="17">
        <v>0.32580100000000001</v>
      </c>
      <c r="V202" s="17">
        <v>892.1</v>
      </c>
      <c r="W202" s="17">
        <v>0.31674200000000002</v>
      </c>
      <c r="X202" s="17">
        <v>823</v>
      </c>
      <c r="Y202" s="17">
        <v>0</v>
      </c>
      <c r="Z202" s="17">
        <v>0</v>
      </c>
      <c r="AA202" s="17">
        <v>0.50123300000000004</v>
      </c>
      <c r="AB202" s="17">
        <v>8.5203499999999995E-3</v>
      </c>
      <c r="AC202" s="17">
        <v>0.19726199999999999</v>
      </c>
      <c r="AD202" s="17">
        <v>0.25</v>
      </c>
      <c r="AE202" s="17">
        <v>982.1</v>
      </c>
    </row>
    <row r="203" spans="1:31">
      <c r="A203" s="17">
        <v>190</v>
      </c>
      <c r="B203" s="19">
        <v>0.41962962962962963</v>
      </c>
      <c r="C203" s="17">
        <v>142.1</v>
      </c>
      <c r="D203" s="17">
        <v>2.6</v>
      </c>
      <c r="E203" s="17">
        <v>3.2850000000000002E-3</v>
      </c>
      <c r="F203" s="17">
        <v>0.159</v>
      </c>
      <c r="G203" s="17">
        <v>0.87257099999999999</v>
      </c>
      <c r="H203" s="17">
        <v>0.20603399999999999</v>
      </c>
      <c r="I203" s="17">
        <v>0.27750799999999998</v>
      </c>
      <c r="J203" s="17">
        <v>7.1472999999999995E-2</v>
      </c>
      <c r="K203" s="17">
        <v>0.25755499999999998</v>
      </c>
      <c r="L203" s="17">
        <v>891.1</v>
      </c>
      <c r="M203" s="17">
        <v>0.37080099999999999</v>
      </c>
      <c r="N203" s="17">
        <v>790</v>
      </c>
      <c r="O203" s="17">
        <v>0</v>
      </c>
      <c r="P203" s="17">
        <v>0</v>
      </c>
      <c r="Q203" s="17">
        <v>0.88324800000000003</v>
      </c>
      <c r="R203" s="17">
        <v>0.22490499999999999</v>
      </c>
      <c r="S203" s="17">
        <v>0.323629</v>
      </c>
      <c r="T203" s="17">
        <v>9.8724000000000006E-2</v>
      </c>
      <c r="U203" s="17">
        <v>0.30505399999999999</v>
      </c>
      <c r="V203" s="17">
        <v>825</v>
      </c>
      <c r="W203" s="17">
        <v>0.37084600000000001</v>
      </c>
      <c r="X203" s="17">
        <v>541</v>
      </c>
      <c r="Y203" s="17">
        <v>0</v>
      </c>
      <c r="Z203" s="17">
        <v>0</v>
      </c>
      <c r="AA203" s="17">
        <v>0.46931400000000001</v>
      </c>
      <c r="AB203" s="17">
        <v>1.1062900000000001E-2</v>
      </c>
      <c r="AC203" s="17">
        <v>0.225997</v>
      </c>
      <c r="AD203" s="17">
        <v>0.25</v>
      </c>
      <c r="AE203" s="17">
        <v>932</v>
      </c>
    </row>
    <row r="204" spans="1:31">
      <c r="A204" s="17">
        <v>191</v>
      </c>
      <c r="B204" s="19">
        <v>0.41968749999999999</v>
      </c>
      <c r="C204" s="17">
        <v>142.6</v>
      </c>
      <c r="D204" s="17">
        <v>2.6</v>
      </c>
      <c r="E204" s="17">
        <v>2.3860000000000001E-3</v>
      </c>
      <c r="F204" s="17">
        <v>0.115</v>
      </c>
      <c r="G204" s="17">
        <v>0.875641</v>
      </c>
      <c r="H204" s="17">
        <v>0.21612799999999999</v>
      </c>
      <c r="I204" s="17">
        <v>0.29800500000000002</v>
      </c>
      <c r="J204" s="17">
        <v>8.1877000000000005E-2</v>
      </c>
      <c r="K204" s="17">
        <v>0.274752</v>
      </c>
      <c r="L204" s="17">
        <v>739.6</v>
      </c>
      <c r="M204" s="17">
        <v>0.47132299999999999</v>
      </c>
      <c r="N204" s="17">
        <v>597</v>
      </c>
      <c r="O204" s="17">
        <v>0</v>
      </c>
      <c r="P204" s="17">
        <v>0</v>
      </c>
      <c r="Q204" s="17">
        <v>0.84282199999999996</v>
      </c>
      <c r="R204" s="17">
        <v>0.200627</v>
      </c>
      <c r="S204" s="17">
        <v>0.27330599999999999</v>
      </c>
      <c r="T204" s="17">
        <v>7.2679999999999995E-2</v>
      </c>
      <c r="U204" s="17">
        <v>0.26592700000000002</v>
      </c>
      <c r="V204" s="17">
        <v>712.1</v>
      </c>
      <c r="W204" s="17">
        <v>0.26916200000000001</v>
      </c>
      <c r="X204" s="17">
        <v>695</v>
      </c>
      <c r="Y204" s="17">
        <v>0</v>
      </c>
      <c r="Z204" s="17">
        <v>0</v>
      </c>
      <c r="AA204" s="17">
        <v>0.40911799999999998</v>
      </c>
      <c r="AB204" s="17">
        <v>6.9587900000000003E-3</v>
      </c>
      <c r="AC204" s="17">
        <v>0.20113300000000001</v>
      </c>
      <c r="AD204" s="17">
        <v>0.25</v>
      </c>
      <c r="AE204" s="17">
        <v>1123</v>
      </c>
    </row>
    <row r="205" spans="1:31">
      <c r="A205" s="17">
        <v>192</v>
      </c>
      <c r="B205" s="19">
        <v>0.41973379629629631</v>
      </c>
      <c r="C205" s="17">
        <v>143.5</v>
      </c>
      <c r="D205" s="17">
        <v>2.6</v>
      </c>
      <c r="E205" s="17">
        <v>2.8279999999999998E-3</v>
      </c>
      <c r="F205" s="17">
        <v>0.13700000000000001</v>
      </c>
      <c r="G205" s="17">
        <v>0.87956100000000004</v>
      </c>
      <c r="H205" s="17">
        <v>0.19293099999999999</v>
      </c>
      <c r="I205" s="17">
        <v>0.266017</v>
      </c>
      <c r="J205" s="17">
        <v>7.3085999999999998E-2</v>
      </c>
      <c r="K205" s="17">
        <v>0.27473999999999998</v>
      </c>
      <c r="L205" s="17">
        <v>878.4</v>
      </c>
      <c r="M205" s="17">
        <v>0.291462</v>
      </c>
      <c r="N205" s="17">
        <v>532</v>
      </c>
      <c r="O205" s="17">
        <v>0</v>
      </c>
      <c r="P205" s="17">
        <v>0</v>
      </c>
      <c r="Q205" s="17">
        <v>0.84927600000000003</v>
      </c>
      <c r="R205" s="17">
        <v>0.19547300000000001</v>
      </c>
      <c r="S205" s="17">
        <v>0.266127</v>
      </c>
      <c r="T205" s="17">
        <v>7.0653999999999995E-2</v>
      </c>
      <c r="U205" s="17">
        <v>0.265488</v>
      </c>
      <c r="V205" s="17">
        <v>762.4</v>
      </c>
      <c r="W205" s="17">
        <v>0.26681100000000002</v>
      </c>
      <c r="X205" s="17">
        <v>422</v>
      </c>
      <c r="Y205" s="17">
        <v>0</v>
      </c>
      <c r="Z205" s="17">
        <v>0</v>
      </c>
      <c r="AA205" s="17">
        <v>0.40844399999999997</v>
      </c>
      <c r="AB205" s="17">
        <v>7.3685900000000004E-3</v>
      </c>
      <c r="AC205" s="17">
        <v>0.195994</v>
      </c>
      <c r="AD205" s="17">
        <v>0.25</v>
      </c>
      <c r="AE205" s="17">
        <v>945.6</v>
      </c>
    </row>
    <row r="206" spans="1:31">
      <c r="A206" s="17">
        <v>193</v>
      </c>
      <c r="B206" s="19">
        <v>0.41979166666666662</v>
      </c>
      <c r="C206" s="17">
        <v>144.80000000000001</v>
      </c>
      <c r="D206" s="17">
        <v>2.6</v>
      </c>
      <c r="E206" s="17">
        <v>2.8370000000000001E-3</v>
      </c>
      <c r="F206" s="17">
        <v>0.13700000000000001</v>
      </c>
      <c r="G206" s="17">
        <v>0.85228099999999996</v>
      </c>
      <c r="H206" s="17">
        <v>0.195358</v>
      </c>
      <c r="I206" s="17">
        <v>0.269953</v>
      </c>
      <c r="J206" s="17">
        <v>7.4594999999999995E-2</v>
      </c>
      <c r="K206" s="17">
        <v>0.27632600000000002</v>
      </c>
      <c r="L206" s="17">
        <v>793.7</v>
      </c>
      <c r="M206" s="17">
        <v>0.19497500000000001</v>
      </c>
      <c r="N206" s="17">
        <v>407</v>
      </c>
      <c r="O206" s="17">
        <v>0</v>
      </c>
      <c r="P206" s="17">
        <v>0</v>
      </c>
      <c r="Q206" s="17">
        <v>0.891185</v>
      </c>
      <c r="R206" s="17">
        <v>0.193102</v>
      </c>
      <c r="S206" s="17">
        <v>0.27354400000000001</v>
      </c>
      <c r="T206" s="17">
        <v>8.0440999999999999E-2</v>
      </c>
      <c r="U206" s="17">
        <v>0.294072</v>
      </c>
      <c r="V206" s="17">
        <v>900</v>
      </c>
      <c r="W206" s="17">
        <v>0.37081999999999998</v>
      </c>
      <c r="X206" s="17">
        <v>423</v>
      </c>
      <c r="Y206" s="17">
        <v>0</v>
      </c>
      <c r="Z206" s="17">
        <v>0</v>
      </c>
      <c r="AA206" s="17">
        <v>0.45241799999999999</v>
      </c>
      <c r="AB206" s="17">
        <v>5.1105500000000002E-3</v>
      </c>
      <c r="AC206" s="17">
        <v>0.19351399999999999</v>
      </c>
      <c r="AD206" s="17">
        <v>0.25</v>
      </c>
      <c r="AE206" s="17">
        <v>1046.4000000000001</v>
      </c>
    </row>
    <row r="207" spans="1:31">
      <c r="A207" s="17">
        <v>194</v>
      </c>
      <c r="B207" s="19">
        <v>0.41984953703703703</v>
      </c>
      <c r="C207" s="17">
        <v>145.30000000000001</v>
      </c>
      <c r="D207" s="17">
        <v>2.6</v>
      </c>
      <c r="E207" s="17">
        <v>2.8310000000000002E-3</v>
      </c>
      <c r="F207" s="17">
        <v>0.13700000000000001</v>
      </c>
      <c r="G207" s="17">
        <v>0.89009700000000003</v>
      </c>
      <c r="H207" s="17">
        <v>0.229099</v>
      </c>
      <c r="I207" s="17">
        <v>0.30998100000000001</v>
      </c>
      <c r="J207" s="17">
        <v>8.0881999999999996E-2</v>
      </c>
      <c r="K207" s="17">
        <v>0.26092399999999999</v>
      </c>
      <c r="L207" s="17">
        <v>781.5</v>
      </c>
      <c r="M207" s="17">
        <v>0.50151299999999999</v>
      </c>
      <c r="N207" s="17">
        <v>565</v>
      </c>
      <c r="O207" s="17">
        <v>0</v>
      </c>
      <c r="P207" s="17">
        <v>0</v>
      </c>
      <c r="Q207" s="17">
        <v>0.85813399999999995</v>
      </c>
      <c r="R207" s="17">
        <v>0.17958299999999999</v>
      </c>
      <c r="S207" s="17">
        <v>0.25599899999999998</v>
      </c>
      <c r="T207" s="17">
        <v>7.6415999999999998E-2</v>
      </c>
      <c r="U207" s="17">
        <v>0.29850100000000002</v>
      </c>
      <c r="V207" s="17">
        <v>839.1</v>
      </c>
      <c r="W207" s="17">
        <v>9.8684999999999995E-2</v>
      </c>
      <c r="X207" s="17">
        <v>586</v>
      </c>
      <c r="Y207" s="17">
        <v>0</v>
      </c>
      <c r="Z207" s="17">
        <v>0</v>
      </c>
      <c r="AA207" s="17">
        <v>0.45923199999999997</v>
      </c>
      <c r="AB207" s="17">
        <v>6.9621199999999996E-3</v>
      </c>
      <c r="AC207" s="17">
        <v>0.180115</v>
      </c>
      <c r="AD207" s="17">
        <v>0.25</v>
      </c>
      <c r="AE207" s="17">
        <v>1062.7</v>
      </c>
    </row>
    <row r="208" spans="1:31">
      <c r="A208" s="17">
        <v>195</v>
      </c>
      <c r="B208" s="19">
        <v>0.4199074074074074</v>
      </c>
      <c r="C208" s="17">
        <v>146.19999999999999</v>
      </c>
      <c r="D208" s="17">
        <v>2.6</v>
      </c>
      <c r="E208" s="17">
        <v>3.32E-3</v>
      </c>
      <c r="F208" s="17">
        <v>0.161</v>
      </c>
      <c r="G208" s="17">
        <v>0.82183700000000004</v>
      </c>
      <c r="H208" s="17">
        <v>0.186276</v>
      </c>
      <c r="I208" s="17">
        <v>0.24834500000000001</v>
      </c>
      <c r="J208" s="17">
        <v>6.2067999999999998E-2</v>
      </c>
      <c r="K208" s="17">
        <v>0.24992800000000001</v>
      </c>
      <c r="L208" s="17">
        <v>900</v>
      </c>
      <c r="M208" s="17">
        <v>0.22917999999999999</v>
      </c>
      <c r="N208" s="17">
        <v>522</v>
      </c>
      <c r="O208" s="17">
        <v>0</v>
      </c>
      <c r="P208" s="17">
        <v>0</v>
      </c>
      <c r="Q208" s="17">
        <v>0.85479700000000003</v>
      </c>
      <c r="R208" s="17">
        <v>0.18459200000000001</v>
      </c>
      <c r="S208" s="17">
        <v>0.26527000000000001</v>
      </c>
      <c r="T208" s="17">
        <v>8.0679000000000001E-2</v>
      </c>
      <c r="U208" s="17">
        <v>0.30413699999999999</v>
      </c>
      <c r="V208" s="17">
        <v>802.2</v>
      </c>
      <c r="W208" s="17">
        <v>0.141208</v>
      </c>
      <c r="X208" s="17">
        <v>541</v>
      </c>
      <c r="Y208" s="17">
        <v>0</v>
      </c>
      <c r="Z208" s="17">
        <v>0</v>
      </c>
      <c r="AA208" s="17">
        <v>0.46790300000000001</v>
      </c>
      <c r="AB208" s="17">
        <v>7.4115800000000001E-3</v>
      </c>
      <c r="AC208" s="17">
        <v>0.18518999999999999</v>
      </c>
      <c r="AD208" s="17">
        <v>0.25</v>
      </c>
      <c r="AE208" s="17">
        <v>922.8</v>
      </c>
    </row>
    <row r="209" spans="1:31">
      <c r="A209" s="17">
        <v>196</v>
      </c>
      <c r="B209" s="19">
        <v>0.41995370370370372</v>
      </c>
      <c r="C209" s="17">
        <v>147.30000000000001</v>
      </c>
      <c r="D209" s="17">
        <v>2.6</v>
      </c>
      <c r="E209" s="17">
        <v>2.346E-3</v>
      </c>
      <c r="F209" s="17">
        <v>0.114</v>
      </c>
      <c r="G209" s="17">
        <v>0.88299899999999998</v>
      </c>
      <c r="H209" s="17">
        <v>0.169907</v>
      </c>
      <c r="I209" s="17">
        <v>0.221635</v>
      </c>
      <c r="J209" s="17">
        <v>5.1728000000000003E-2</v>
      </c>
      <c r="K209" s="17">
        <v>0.23339299999999999</v>
      </c>
      <c r="L209" s="17">
        <v>776</v>
      </c>
      <c r="M209" s="17">
        <v>0.57762999999999998</v>
      </c>
      <c r="N209" s="17">
        <v>696</v>
      </c>
      <c r="O209" s="17">
        <v>0</v>
      </c>
      <c r="P209" s="17">
        <v>0</v>
      </c>
      <c r="Q209" s="17">
        <v>0.80100499999999997</v>
      </c>
      <c r="R209" s="17">
        <v>0.16519</v>
      </c>
      <c r="S209" s="17">
        <v>0.220112</v>
      </c>
      <c r="T209" s="17">
        <v>5.4921999999999999E-2</v>
      </c>
      <c r="U209" s="17">
        <v>0.24951899999999999</v>
      </c>
      <c r="V209" s="17">
        <v>797</v>
      </c>
      <c r="W209" s="17">
        <v>0.54234400000000005</v>
      </c>
      <c r="X209" s="17">
        <v>484</v>
      </c>
      <c r="Y209" s="17">
        <v>0</v>
      </c>
      <c r="Z209" s="17">
        <v>0</v>
      </c>
      <c r="AA209" s="17">
        <v>0.383876</v>
      </c>
      <c r="AB209" s="17">
        <v>8.5062799999999997E-3</v>
      </c>
      <c r="AC209" s="17">
        <v>0.165657</v>
      </c>
      <c r="AD209" s="17">
        <v>0.25</v>
      </c>
      <c r="AE209" s="17">
        <v>1070.3</v>
      </c>
    </row>
    <row r="210" spans="1:31">
      <c r="A210" s="17">
        <v>197</v>
      </c>
      <c r="B210" s="19">
        <v>0.42001157407407402</v>
      </c>
      <c r="C210" s="17">
        <v>147.9</v>
      </c>
      <c r="D210" s="17">
        <v>2.6</v>
      </c>
      <c r="E210" s="17">
        <v>2.1849999999999999E-3</v>
      </c>
      <c r="F210" s="17">
        <v>0.106</v>
      </c>
      <c r="G210" s="17">
        <v>0.80226200000000003</v>
      </c>
      <c r="H210" s="17">
        <v>0.15467</v>
      </c>
      <c r="I210" s="17">
        <v>0.19612399999999999</v>
      </c>
      <c r="J210" s="17">
        <v>4.1454999999999999E-2</v>
      </c>
      <c r="K210" s="17">
        <v>0.211369</v>
      </c>
      <c r="L210" s="17">
        <v>669.7</v>
      </c>
      <c r="M210" s="17">
        <v>0.18856200000000001</v>
      </c>
      <c r="N210" s="17">
        <v>553</v>
      </c>
      <c r="O210" s="17">
        <v>0</v>
      </c>
      <c r="P210" s="17">
        <v>0</v>
      </c>
      <c r="Q210" s="17">
        <v>0.82837000000000005</v>
      </c>
      <c r="R210" s="17">
        <v>0.15326500000000001</v>
      </c>
      <c r="S210" s="17">
        <v>0.209535</v>
      </c>
      <c r="T210" s="17">
        <v>5.6271000000000002E-2</v>
      </c>
      <c r="U210" s="17">
        <v>0.26854899999999998</v>
      </c>
      <c r="V210" s="17">
        <v>757.1</v>
      </c>
      <c r="W210" s="17">
        <v>0.17439099999999999</v>
      </c>
      <c r="X210" s="17">
        <v>770</v>
      </c>
      <c r="Y210" s="17">
        <v>0</v>
      </c>
      <c r="Z210" s="17">
        <v>0</v>
      </c>
      <c r="AA210" s="17">
        <v>0.41315299999999999</v>
      </c>
      <c r="AB210" s="17">
        <v>5.8506799999999996E-3</v>
      </c>
      <c r="AC210" s="17">
        <v>0.15359400000000001</v>
      </c>
      <c r="AD210" s="17">
        <v>0.25</v>
      </c>
      <c r="AE210" s="17">
        <v>1240.0999999999999</v>
      </c>
    </row>
    <row r="211" spans="1:31">
      <c r="A211" s="17">
        <v>198</v>
      </c>
      <c r="B211" s="19">
        <v>0.42006944444444444</v>
      </c>
      <c r="C211" s="17">
        <v>149</v>
      </c>
      <c r="D211" s="17">
        <v>2.6</v>
      </c>
      <c r="E211" s="17">
        <v>1.761E-3</v>
      </c>
      <c r="F211" s="17">
        <v>8.5000000000000006E-2</v>
      </c>
      <c r="G211" s="17">
        <v>0.77868199999999999</v>
      </c>
      <c r="H211" s="17">
        <v>0.15357399999999999</v>
      </c>
      <c r="I211" s="17">
        <v>0.19359299999999999</v>
      </c>
      <c r="J211" s="17">
        <v>4.0018999999999999E-2</v>
      </c>
      <c r="K211" s="17">
        <v>0.20671600000000001</v>
      </c>
      <c r="L211" s="17">
        <v>760.1</v>
      </c>
      <c r="M211" s="17">
        <v>0.45828400000000002</v>
      </c>
      <c r="N211" s="17">
        <v>1144</v>
      </c>
      <c r="O211" s="17">
        <v>0</v>
      </c>
      <c r="P211" s="17">
        <v>0</v>
      </c>
      <c r="Q211" s="17">
        <v>0.70634399999999997</v>
      </c>
      <c r="R211" s="17">
        <v>0.151784</v>
      </c>
      <c r="S211" s="17">
        <v>0.18789900000000001</v>
      </c>
      <c r="T211" s="17">
        <v>3.6116000000000002E-2</v>
      </c>
      <c r="U211" s="17">
        <v>0.19220699999999999</v>
      </c>
      <c r="V211" s="17">
        <v>751.6</v>
      </c>
      <c r="W211" s="17">
        <v>0.37081999999999998</v>
      </c>
      <c r="X211" s="17">
        <v>579</v>
      </c>
      <c r="Y211" s="17">
        <v>0</v>
      </c>
      <c r="Z211" s="17">
        <v>0</v>
      </c>
      <c r="AA211" s="17">
        <v>0.29570299999999999</v>
      </c>
      <c r="AB211" s="17">
        <v>1.36185E-2</v>
      </c>
      <c r="AC211" s="17">
        <v>0.15227499999999999</v>
      </c>
      <c r="AD211" s="17">
        <v>0.25</v>
      </c>
      <c r="AE211" s="17">
        <v>1092.7</v>
      </c>
    </row>
    <row r="212" spans="1:31">
      <c r="A212" s="17">
        <v>199</v>
      </c>
      <c r="B212" s="19">
        <v>0.4201273148148148</v>
      </c>
      <c r="C212" s="17">
        <v>149.9</v>
      </c>
      <c r="D212" s="17">
        <v>2.6</v>
      </c>
      <c r="E212" s="17">
        <v>2.6649999999999998E-3</v>
      </c>
      <c r="F212" s="17">
        <v>0.129</v>
      </c>
      <c r="G212" s="17">
        <v>0.81132499999999996</v>
      </c>
      <c r="H212" s="17">
        <v>0.145591</v>
      </c>
      <c r="I212" s="17">
        <v>0.197135</v>
      </c>
      <c r="J212" s="17">
        <v>5.1542999999999999E-2</v>
      </c>
      <c r="K212" s="17">
        <v>0.261463</v>
      </c>
      <c r="L212" s="17">
        <v>820</v>
      </c>
      <c r="M212" s="17">
        <v>6.3999999999999997E-5</v>
      </c>
      <c r="N212" s="17">
        <v>713</v>
      </c>
      <c r="O212" s="17">
        <v>0</v>
      </c>
      <c r="P212" s="17">
        <v>0</v>
      </c>
      <c r="Q212" s="17">
        <v>0.85147399999999995</v>
      </c>
      <c r="R212" s="17">
        <v>0.152142</v>
      </c>
      <c r="S212" s="17">
        <v>0.20796899999999999</v>
      </c>
      <c r="T212" s="17">
        <v>5.5827000000000002E-2</v>
      </c>
      <c r="U212" s="17">
        <v>0.26843699999999998</v>
      </c>
      <c r="V212" s="17">
        <v>861.8</v>
      </c>
      <c r="W212" s="17">
        <v>0.37081999999999998</v>
      </c>
      <c r="X212" s="17">
        <v>654</v>
      </c>
      <c r="Y212" s="17">
        <v>0</v>
      </c>
      <c r="Z212" s="17">
        <v>0</v>
      </c>
      <c r="AA212" s="17">
        <v>0.41298000000000001</v>
      </c>
      <c r="AB212" s="17">
        <v>9.2057100000000006E-3</v>
      </c>
      <c r="AC212" s="17">
        <v>0.15265599999999999</v>
      </c>
      <c r="AD212" s="17">
        <v>0.25</v>
      </c>
      <c r="AE212" s="17">
        <v>1012.9</v>
      </c>
    </row>
    <row r="213" spans="1:31">
      <c r="A213" s="17">
        <v>200</v>
      </c>
      <c r="B213" s="19">
        <v>0.42018518518518522</v>
      </c>
      <c r="C213" s="17">
        <v>150.6</v>
      </c>
      <c r="D213" s="17">
        <v>2.6</v>
      </c>
      <c r="E213" s="17">
        <v>3.0079999999999998E-3</v>
      </c>
      <c r="F213" s="17">
        <v>0.14599999999999999</v>
      </c>
      <c r="G213" s="17">
        <v>0.66177399999999997</v>
      </c>
      <c r="H213" s="17">
        <v>0.14529400000000001</v>
      </c>
      <c r="I213" s="17">
        <v>0.185777</v>
      </c>
      <c r="J213" s="17">
        <v>4.0482999999999998E-2</v>
      </c>
      <c r="K213" s="17">
        <v>0.217913</v>
      </c>
      <c r="L213" s="17">
        <v>900</v>
      </c>
      <c r="M213" s="17">
        <v>0.240035</v>
      </c>
      <c r="N213" s="17">
        <v>774</v>
      </c>
      <c r="O213" s="17">
        <v>0</v>
      </c>
      <c r="P213" s="17">
        <v>0</v>
      </c>
      <c r="Q213" s="17">
        <v>0.82173200000000002</v>
      </c>
      <c r="R213" s="17">
        <v>0.13858799999999999</v>
      </c>
      <c r="S213" s="17">
        <v>0.19156799999999999</v>
      </c>
      <c r="T213" s="17">
        <v>5.2979999999999999E-2</v>
      </c>
      <c r="U213" s="17">
        <v>0.276561</v>
      </c>
      <c r="V213" s="17">
        <v>900</v>
      </c>
      <c r="W213" s="17">
        <v>6.4546000000000006E-2</v>
      </c>
      <c r="X213" s="17">
        <v>873</v>
      </c>
      <c r="Y213" s="17">
        <v>0</v>
      </c>
      <c r="Z213" s="17">
        <v>0</v>
      </c>
      <c r="AA213" s="17">
        <v>0.42547800000000002</v>
      </c>
      <c r="AB213" s="17">
        <v>1.0945699999999999E-2</v>
      </c>
      <c r="AC213" s="17">
        <v>0.13916799999999999</v>
      </c>
      <c r="AD213" s="17">
        <v>0.25</v>
      </c>
      <c r="AE213" s="17">
        <v>922.9</v>
      </c>
    </row>
    <row r="214" spans="1:31">
      <c r="A214" s="17">
        <v>201</v>
      </c>
      <c r="B214" s="19">
        <v>0.42023148148148143</v>
      </c>
      <c r="C214" s="17">
        <v>151.69999999999999</v>
      </c>
      <c r="D214" s="17">
        <v>2.6</v>
      </c>
      <c r="E214" s="17">
        <v>1.6739999999999999E-3</v>
      </c>
      <c r="F214" s="17">
        <v>8.1000000000000003E-2</v>
      </c>
      <c r="G214" s="17">
        <v>0.69564199999999998</v>
      </c>
      <c r="H214" s="17">
        <v>0.153337</v>
      </c>
      <c r="I214" s="17">
        <v>0.18340600000000001</v>
      </c>
      <c r="J214" s="17">
        <v>3.0068000000000001E-2</v>
      </c>
      <c r="K214" s="17">
        <v>0.16394500000000001</v>
      </c>
      <c r="L214" s="17">
        <v>695.1</v>
      </c>
      <c r="M214" s="17">
        <v>0.33694400000000002</v>
      </c>
      <c r="N214" s="17">
        <v>705</v>
      </c>
      <c r="O214" s="17">
        <v>0</v>
      </c>
      <c r="P214" s="17">
        <v>0</v>
      </c>
      <c r="Q214" s="17">
        <v>0.73078900000000002</v>
      </c>
      <c r="R214" s="17">
        <v>0.144589</v>
      </c>
      <c r="S214" s="17">
        <v>0.180422</v>
      </c>
      <c r="T214" s="17">
        <v>3.5832000000000003E-2</v>
      </c>
      <c r="U214" s="17">
        <v>0.198603</v>
      </c>
      <c r="V214" s="17">
        <v>644</v>
      </c>
      <c r="W214" s="17">
        <v>0.6</v>
      </c>
      <c r="X214" s="17">
        <v>613</v>
      </c>
      <c r="Y214" s="17">
        <v>0</v>
      </c>
      <c r="Z214" s="17">
        <v>0</v>
      </c>
      <c r="AA214" s="17">
        <v>0.30554399999999998</v>
      </c>
      <c r="AB214" s="17">
        <v>7.7198299999999996E-3</v>
      </c>
      <c r="AC214" s="17">
        <v>0.14486599999999999</v>
      </c>
      <c r="AD214" s="17">
        <v>0.25</v>
      </c>
      <c r="AE214" s="17">
        <v>1194.9000000000001</v>
      </c>
    </row>
    <row r="215" spans="1:31">
      <c r="A215" s="17">
        <v>202</v>
      </c>
      <c r="B215" s="19">
        <v>0.42028935185185184</v>
      </c>
      <c r="C215" s="17">
        <v>152.30000000000001</v>
      </c>
      <c r="D215" s="17">
        <v>2.6</v>
      </c>
      <c r="E215" s="17">
        <v>2.1849999999999999E-3</v>
      </c>
      <c r="F215" s="17">
        <v>0.106</v>
      </c>
      <c r="G215" s="17">
        <v>0.59881600000000001</v>
      </c>
      <c r="H215" s="17">
        <v>0.147784</v>
      </c>
      <c r="I215" s="17">
        <v>0.18309</v>
      </c>
      <c r="J215" s="17">
        <v>3.5305999999999997E-2</v>
      </c>
      <c r="K215" s="17">
        <v>0.19283400000000001</v>
      </c>
      <c r="L215" s="17">
        <v>886.6</v>
      </c>
      <c r="M215" s="17">
        <v>0.51246800000000003</v>
      </c>
      <c r="N215" s="17">
        <v>630</v>
      </c>
      <c r="O215" s="17">
        <v>0</v>
      </c>
      <c r="P215" s="17">
        <v>0</v>
      </c>
      <c r="Q215" s="17">
        <v>0.67620100000000005</v>
      </c>
      <c r="R215" s="17">
        <v>0.13502700000000001</v>
      </c>
      <c r="S215" s="17">
        <v>0.169515</v>
      </c>
      <c r="T215" s="17">
        <v>3.4487999999999998E-2</v>
      </c>
      <c r="U215" s="17">
        <v>0.20345299999999999</v>
      </c>
      <c r="V215" s="17">
        <v>790.1</v>
      </c>
      <c r="W215" s="17">
        <v>0.6</v>
      </c>
      <c r="X215" s="17">
        <v>1301</v>
      </c>
      <c r="Y215" s="17">
        <v>0</v>
      </c>
      <c r="Z215" s="17">
        <v>0</v>
      </c>
      <c r="AA215" s="17">
        <v>0.313004</v>
      </c>
      <c r="AB215" s="17">
        <v>8.78869E-3</v>
      </c>
      <c r="AC215" s="17">
        <v>0.13533000000000001</v>
      </c>
      <c r="AD215" s="17">
        <v>0.25</v>
      </c>
      <c r="AE215" s="17">
        <v>936.8</v>
      </c>
    </row>
    <row r="216" spans="1:31">
      <c r="A216" s="17">
        <v>203</v>
      </c>
      <c r="B216" s="19">
        <v>0.42034722222222221</v>
      </c>
      <c r="C216" s="17">
        <v>153.30000000000001</v>
      </c>
      <c r="D216" s="17">
        <v>2.6</v>
      </c>
      <c r="E216" s="17">
        <v>1.4480000000000001E-3</v>
      </c>
      <c r="F216" s="17">
        <v>7.0000000000000007E-2</v>
      </c>
      <c r="G216" s="17">
        <v>0.70371799999999995</v>
      </c>
      <c r="H216" s="17">
        <v>0.14160400000000001</v>
      </c>
      <c r="I216" s="17">
        <v>0.17610200000000001</v>
      </c>
      <c r="J216" s="17">
        <v>3.4498000000000001E-2</v>
      </c>
      <c r="K216" s="17">
        <v>0.19589799999999999</v>
      </c>
      <c r="L216" s="17">
        <v>627.20000000000005</v>
      </c>
      <c r="M216" s="17">
        <v>9.0000000000000002E-6</v>
      </c>
      <c r="N216" s="17">
        <v>803</v>
      </c>
      <c r="O216" s="17">
        <v>0</v>
      </c>
      <c r="P216" s="17">
        <v>0</v>
      </c>
      <c r="Q216" s="17">
        <v>0.64535600000000004</v>
      </c>
      <c r="R216" s="17">
        <v>0.134654</v>
      </c>
      <c r="S216" s="17">
        <v>0.16633700000000001</v>
      </c>
      <c r="T216" s="17">
        <v>3.1683000000000003E-2</v>
      </c>
      <c r="U216" s="17">
        <v>0.19047500000000001</v>
      </c>
      <c r="V216" s="17">
        <v>827</v>
      </c>
      <c r="W216" s="17">
        <v>0.59999899999999995</v>
      </c>
      <c r="X216" s="17">
        <v>786</v>
      </c>
      <c r="Y216" s="17">
        <v>0</v>
      </c>
      <c r="Z216" s="17">
        <v>0</v>
      </c>
      <c r="AA216" s="17">
        <v>0.29303800000000002</v>
      </c>
      <c r="AB216" s="17">
        <v>7.9396499999999995E-3</v>
      </c>
      <c r="AC216" s="17">
        <v>0.134906</v>
      </c>
      <c r="AD216" s="17">
        <v>0.25</v>
      </c>
      <c r="AE216" s="17">
        <v>1324.3</v>
      </c>
    </row>
    <row r="217" spans="1:31">
      <c r="A217" s="17">
        <v>204</v>
      </c>
      <c r="B217" s="19">
        <v>0.42040509259259262</v>
      </c>
      <c r="C217" s="17">
        <v>154.1</v>
      </c>
      <c r="D217" s="17">
        <v>2.6</v>
      </c>
      <c r="E217" s="17">
        <v>2.5100000000000001E-3</v>
      </c>
      <c r="F217" s="17">
        <v>0.121</v>
      </c>
      <c r="G217" s="17">
        <v>0.70349899999999999</v>
      </c>
      <c r="H217" s="17">
        <v>0.14142099999999999</v>
      </c>
      <c r="I217" s="17">
        <v>0.17252100000000001</v>
      </c>
      <c r="J217" s="17">
        <v>3.1099999999999999E-2</v>
      </c>
      <c r="K217" s="17">
        <v>0.18026900000000001</v>
      </c>
      <c r="L217" s="17">
        <v>834.2</v>
      </c>
      <c r="M217" s="17">
        <v>0.37081999999999998</v>
      </c>
      <c r="N217" s="17">
        <v>738</v>
      </c>
      <c r="O217" s="17">
        <v>0</v>
      </c>
      <c r="P217" s="17">
        <v>0</v>
      </c>
      <c r="Q217" s="17">
        <v>0.72666600000000003</v>
      </c>
      <c r="R217" s="17">
        <v>0.12503800000000001</v>
      </c>
      <c r="S217" s="17">
        <v>0.166432</v>
      </c>
      <c r="T217" s="17">
        <v>4.1394E-2</v>
      </c>
      <c r="U217" s="17">
        <v>0.24871299999999999</v>
      </c>
      <c r="V217" s="17">
        <v>900</v>
      </c>
      <c r="W217" s="17">
        <v>0.34146900000000002</v>
      </c>
      <c r="X217" s="17">
        <v>731</v>
      </c>
      <c r="Y217" s="17">
        <v>0</v>
      </c>
      <c r="Z217" s="17">
        <v>0</v>
      </c>
      <c r="AA217" s="17">
        <v>0.38263599999999998</v>
      </c>
      <c r="AB217" s="17">
        <v>9.6795200000000005E-3</v>
      </c>
      <c r="AC217" s="17">
        <v>0.12543899999999999</v>
      </c>
      <c r="AD217" s="17">
        <v>0.25</v>
      </c>
      <c r="AE217" s="17">
        <v>995.7</v>
      </c>
    </row>
    <row r="218" spans="1:31">
      <c r="A218" s="17">
        <v>205</v>
      </c>
      <c r="B218" s="19">
        <v>0.42045138888888894</v>
      </c>
      <c r="C218" s="17">
        <v>153.30000000000001</v>
      </c>
      <c r="D218" s="17">
        <v>2.6</v>
      </c>
      <c r="E218" s="17">
        <v>2.7659999999999998E-3</v>
      </c>
      <c r="F218" s="17">
        <v>0.13400000000000001</v>
      </c>
      <c r="G218" s="17">
        <v>0.719113</v>
      </c>
      <c r="H218" s="17">
        <v>0.14807400000000001</v>
      </c>
      <c r="I218" s="17">
        <v>0.17855099999999999</v>
      </c>
      <c r="J218" s="17">
        <v>3.0477000000000001E-2</v>
      </c>
      <c r="K218" s="17">
        <v>0.17068800000000001</v>
      </c>
      <c r="L218" s="17">
        <v>900</v>
      </c>
      <c r="M218" s="17">
        <v>0.22917899999999999</v>
      </c>
      <c r="N218" s="17">
        <v>679</v>
      </c>
      <c r="O218" s="17">
        <v>0</v>
      </c>
      <c r="P218" s="17">
        <v>0</v>
      </c>
      <c r="Q218" s="17">
        <v>0.73977199999999999</v>
      </c>
      <c r="R218" s="17">
        <v>0.125583</v>
      </c>
      <c r="S218" s="17">
        <v>0.16832800000000001</v>
      </c>
      <c r="T218" s="17">
        <v>4.2744999999999998E-2</v>
      </c>
      <c r="U218" s="17">
        <v>0.25393900000000003</v>
      </c>
      <c r="V218" s="17">
        <v>900</v>
      </c>
      <c r="W218" s="17">
        <v>8.7533E-2</v>
      </c>
      <c r="X218" s="17">
        <v>994</v>
      </c>
      <c r="Y218" s="17">
        <v>0</v>
      </c>
      <c r="Z218" s="17">
        <v>0</v>
      </c>
      <c r="AA218" s="17">
        <v>0.39067499999999999</v>
      </c>
      <c r="AB218" s="17">
        <v>9.6195900000000008E-3</v>
      </c>
      <c r="AC218" s="17">
        <v>0.12599399999999999</v>
      </c>
      <c r="AD218" s="17">
        <v>0.25</v>
      </c>
      <c r="AE218" s="17">
        <v>922.9</v>
      </c>
    </row>
    <row r="219" spans="1:31">
      <c r="A219" s="17">
        <v>206</v>
      </c>
      <c r="B219" s="19">
        <v>0.42050925925925925</v>
      </c>
      <c r="C219" s="17">
        <v>153</v>
      </c>
      <c r="D219" s="17">
        <v>2.6</v>
      </c>
      <c r="E219" s="17">
        <v>2.2720000000000001E-3</v>
      </c>
      <c r="F219" s="17">
        <v>0.11</v>
      </c>
      <c r="G219" s="17">
        <v>0.75314999999999999</v>
      </c>
      <c r="H219" s="17">
        <v>0.14433599999999999</v>
      </c>
      <c r="I219" s="17">
        <v>0.17972299999999999</v>
      </c>
      <c r="J219" s="17">
        <v>3.5387000000000002E-2</v>
      </c>
      <c r="K219" s="17">
        <v>0.19689799999999999</v>
      </c>
      <c r="L219" s="17">
        <v>723.3</v>
      </c>
      <c r="M219" s="17">
        <v>0.48907499999999998</v>
      </c>
      <c r="N219" s="17">
        <v>878</v>
      </c>
      <c r="O219" s="17">
        <v>0</v>
      </c>
      <c r="P219" s="17">
        <v>0</v>
      </c>
      <c r="Q219" s="17">
        <v>0.78844899999999996</v>
      </c>
      <c r="R219" s="17">
        <v>0.13153999999999999</v>
      </c>
      <c r="S219" s="17">
        <v>0.177677</v>
      </c>
      <c r="T219" s="17">
        <v>4.6136999999999997E-2</v>
      </c>
      <c r="U219" s="17">
        <v>0.25966899999999998</v>
      </c>
      <c r="V219" s="17">
        <v>685.4</v>
      </c>
      <c r="W219" s="17">
        <v>4.5206999999999997E-2</v>
      </c>
      <c r="X219" s="17">
        <v>554</v>
      </c>
      <c r="Y219" s="17">
        <v>0</v>
      </c>
      <c r="Z219" s="17">
        <v>0</v>
      </c>
      <c r="AA219" s="17">
        <v>0.39949000000000001</v>
      </c>
      <c r="AB219" s="17">
        <v>9.98455E-3</v>
      </c>
      <c r="AC219" s="17">
        <v>0.13200100000000001</v>
      </c>
      <c r="AD219" s="17">
        <v>0.25</v>
      </c>
      <c r="AE219" s="17">
        <v>1148.3</v>
      </c>
    </row>
    <row r="220" spans="1:31">
      <c r="A220" s="17">
        <v>207</v>
      </c>
      <c r="B220" s="19">
        <v>0.42056712962962961</v>
      </c>
      <c r="C220" s="17">
        <v>152.4</v>
      </c>
      <c r="D220" s="17">
        <v>2.6</v>
      </c>
      <c r="E220" s="17">
        <v>2.6919999999999999E-3</v>
      </c>
      <c r="F220" s="17">
        <v>0.13</v>
      </c>
      <c r="G220" s="17">
        <v>0.74047600000000002</v>
      </c>
      <c r="H220" s="17">
        <v>0.15301999999999999</v>
      </c>
      <c r="I220" s="17">
        <v>0.19162999999999999</v>
      </c>
      <c r="J220" s="17">
        <v>3.8609999999999998E-2</v>
      </c>
      <c r="K220" s="17">
        <v>0.201484</v>
      </c>
      <c r="L220" s="17">
        <v>900</v>
      </c>
      <c r="M220" s="17">
        <v>0.37081399999999998</v>
      </c>
      <c r="N220" s="17">
        <v>734</v>
      </c>
      <c r="O220" s="17">
        <v>0</v>
      </c>
      <c r="P220" s="17">
        <v>0</v>
      </c>
      <c r="Q220" s="17">
        <v>0.82619200000000004</v>
      </c>
      <c r="R220" s="17">
        <v>0.13760600000000001</v>
      </c>
      <c r="S220" s="17">
        <v>0.182837</v>
      </c>
      <c r="T220" s="17">
        <v>4.5231E-2</v>
      </c>
      <c r="U220" s="17">
        <v>0.24738599999999999</v>
      </c>
      <c r="V220" s="17">
        <v>817.2</v>
      </c>
      <c r="W220" s="17">
        <v>0.33321699999999999</v>
      </c>
      <c r="X220" s="17">
        <v>747</v>
      </c>
      <c r="Y220" s="17">
        <v>0</v>
      </c>
      <c r="Z220" s="17">
        <v>0</v>
      </c>
      <c r="AA220" s="17">
        <v>0.38059500000000002</v>
      </c>
      <c r="AB220" s="17">
        <v>1.0377300000000001E-2</v>
      </c>
      <c r="AC220" s="17">
        <v>0.138075</v>
      </c>
      <c r="AD220" s="17">
        <v>0.25</v>
      </c>
      <c r="AE220" s="17">
        <v>922.9</v>
      </c>
    </row>
    <row r="221" spans="1:31">
      <c r="A221" s="17">
        <v>208</v>
      </c>
      <c r="B221" s="19">
        <v>0.42061342592592593</v>
      </c>
      <c r="C221" s="17">
        <v>151</v>
      </c>
      <c r="D221" s="17">
        <v>2.6</v>
      </c>
      <c r="E221" s="17">
        <v>2.0149999999999999E-3</v>
      </c>
      <c r="F221" s="17">
        <v>9.8000000000000004E-2</v>
      </c>
      <c r="G221" s="17">
        <v>0.78927499999999995</v>
      </c>
      <c r="H221" s="17">
        <v>0.15979499999999999</v>
      </c>
      <c r="I221" s="17">
        <v>0.20210600000000001</v>
      </c>
      <c r="J221" s="17">
        <v>4.2311000000000001E-2</v>
      </c>
      <c r="K221" s="17">
        <v>0.20935200000000001</v>
      </c>
      <c r="L221" s="17">
        <v>746.9</v>
      </c>
      <c r="M221" s="17">
        <v>0.6</v>
      </c>
      <c r="N221" s="17">
        <v>554</v>
      </c>
      <c r="O221" s="17">
        <v>0</v>
      </c>
      <c r="P221" s="17">
        <v>0</v>
      </c>
      <c r="Q221" s="17">
        <v>0.73565499999999995</v>
      </c>
      <c r="R221" s="17">
        <v>0.14297199999999999</v>
      </c>
      <c r="S221" s="17">
        <v>0.18383099999999999</v>
      </c>
      <c r="T221" s="17">
        <v>4.0858999999999999E-2</v>
      </c>
      <c r="U221" s="17">
        <v>0.22226199999999999</v>
      </c>
      <c r="V221" s="17">
        <v>821.3</v>
      </c>
      <c r="W221" s="17">
        <v>8.0000000000000007E-5</v>
      </c>
      <c r="X221" s="17">
        <v>785</v>
      </c>
      <c r="Y221" s="17">
        <v>0</v>
      </c>
      <c r="Z221" s="17">
        <v>0</v>
      </c>
      <c r="AA221" s="17">
        <v>0.34194200000000002</v>
      </c>
      <c r="AB221" s="17">
        <v>6.53456E-3</v>
      </c>
      <c r="AC221" s="17">
        <v>0.14323900000000001</v>
      </c>
      <c r="AD221" s="17">
        <v>0.25</v>
      </c>
      <c r="AE221" s="17">
        <v>1112</v>
      </c>
    </row>
    <row r="222" spans="1:31">
      <c r="A222" s="17">
        <v>209</v>
      </c>
      <c r="B222" s="19">
        <v>0.42067129629629635</v>
      </c>
      <c r="C222" s="17">
        <v>149.69999999999999</v>
      </c>
      <c r="D222" s="17">
        <v>2.6</v>
      </c>
      <c r="E222" s="17">
        <v>1.964E-3</v>
      </c>
      <c r="F222" s="17">
        <v>9.5000000000000001E-2</v>
      </c>
      <c r="G222" s="17">
        <v>0.82189299999999998</v>
      </c>
      <c r="H222" s="17">
        <v>0.15334500000000001</v>
      </c>
      <c r="I222" s="17">
        <v>0.19589300000000001</v>
      </c>
      <c r="J222" s="17">
        <v>4.2548999999999997E-2</v>
      </c>
      <c r="K222" s="17">
        <v>0.21720300000000001</v>
      </c>
      <c r="L222" s="17">
        <v>753</v>
      </c>
      <c r="M222" s="17">
        <v>0.26958900000000002</v>
      </c>
      <c r="N222" s="17">
        <v>627</v>
      </c>
      <c r="O222" s="17">
        <v>0</v>
      </c>
      <c r="P222" s="17">
        <v>0</v>
      </c>
      <c r="Q222" s="17">
        <v>0.75406499999999999</v>
      </c>
      <c r="R222" s="17">
        <v>0.14699300000000001</v>
      </c>
      <c r="S222" s="17">
        <v>0.187273</v>
      </c>
      <c r="T222" s="17">
        <v>4.0280000000000003E-2</v>
      </c>
      <c r="U222" s="17">
        <v>0.215086</v>
      </c>
      <c r="V222" s="17">
        <v>821.7</v>
      </c>
      <c r="W222" s="17">
        <v>0.105244</v>
      </c>
      <c r="X222" s="17">
        <v>746</v>
      </c>
      <c r="Y222" s="17">
        <v>0</v>
      </c>
      <c r="Z222" s="17">
        <v>0</v>
      </c>
      <c r="AA222" s="17">
        <v>0.330901</v>
      </c>
      <c r="AB222" s="17">
        <v>7.4473100000000004E-3</v>
      </c>
      <c r="AC222" s="17">
        <v>0.14729300000000001</v>
      </c>
      <c r="AD222" s="17">
        <v>0.25</v>
      </c>
      <c r="AE222" s="17">
        <v>1103</v>
      </c>
    </row>
    <row r="223" spans="1:31">
      <c r="A223" s="17">
        <v>210</v>
      </c>
      <c r="B223" s="19">
        <v>0.42072916666666665</v>
      </c>
      <c r="C223" s="17">
        <v>149.19999999999999</v>
      </c>
      <c r="D223" s="17">
        <v>2.6</v>
      </c>
      <c r="E223" s="17">
        <v>2.6229999999999999E-3</v>
      </c>
      <c r="F223" s="17">
        <v>0.127</v>
      </c>
      <c r="G223" s="17">
        <v>0.82113499999999995</v>
      </c>
      <c r="H223" s="17">
        <v>0.15765199999999999</v>
      </c>
      <c r="I223" s="17">
        <v>0.207651</v>
      </c>
      <c r="J223" s="17">
        <v>4.9999000000000002E-2</v>
      </c>
      <c r="K223" s="17">
        <v>0.240782</v>
      </c>
      <c r="L223" s="17">
        <v>900</v>
      </c>
      <c r="M223" s="17">
        <v>0.37050699999999998</v>
      </c>
      <c r="N223" s="17">
        <v>667</v>
      </c>
      <c r="O223" s="17">
        <v>0</v>
      </c>
      <c r="P223" s="17">
        <v>0</v>
      </c>
      <c r="Q223" s="17">
        <v>0.73940099999999997</v>
      </c>
      <c r="R223" s="17">
        <v>0.14329700000000001</v>
      </c>
      <c r="S223" s="17">
        <v>0.18875800000000001</v>
      </c>
      <c r="T223" s="17">
        <v>4.5461000000000001E-2</v>
      </c>
      <c r="U223" s="17">
        <v>0.240842</v>
      </c>
      <c r="V223" s="17">
        <v>773</v>
      </c>
      <c r="W223" s="17">
        <v>0.22917399999999999</v>
      </c>
      <c r="X223" s="17">
        <v>639</v>
      </c>
      <c r="Y223" s="17">
        <v>0</v>
      </c>
      <c r="Z223" s="17">
        <v>0</v>
      </c>
      <c r="AA223" s="17">
        <v>0.37052600000000002</v>
      </c>
      <c r="AB223" s="17">
        <v>9.4491499999999999E-3</v>
      </c>
      <c r="AC223" s="17">
        <v>0.14372599999999999</v>
      </c>
      <c r="AD223" s="17">
        <v>0.25</v>
      </c>
      <c r="AE223" s="17">
        <v>922.8</v>
      </c>
    </row>
    <row r="224" spans="1:31">
      <c r="A224" s="17">
        <v>211</v>
      </c>
      <c r="B224" s="19">
        <v>0.42078703703703701</v>
      </c>
      <c r="C224" s="17">
        <v>148.19999999999999</v>
      </c>
      <c r="D224" s="17">
        <v>2.6</v>
      </c>
      <c r="E224" s="17">
        <v>2.7070000000000002E-3</v>
      </c>
      <c r="F224" s="17">
        <v>0.13100000000000001</v>
      </c>
      <c r="G224" s="17">
        <v>0.82507799999999998</v>
      </c>
      <c r="H224" s="17">
        <v>0.172265</v>
      </c>
      <c r="I224" s="17">
        <v>0.22539699999999999</v>
      </c>
      <c r="J224" s="17">
        <v>5.3133E-2</v>
      </c>
      <c r="K224" s="17">
        <v>0.23572899999999999</v>
      </c>
      <c r="L224" s="17">
        <v>813.5</v>
      </c>
      <c r="M224" s="17">
        <v>0.44300899999999999</v>
      </c>
      <c r="N224" s="17">
        <v>663</v>
      </c>
      <c r="O224" s="17">
        <v>0</v>
      </c>
      <c r="P224" s="17">
        <v>0</v>
      </c>
      <c r="Q224" s="17">
        <v>0.87563800000000003</v>
      </c>
      <c r="R224" s="17">
        <v>0.16921900000000001</v>
      </c>
      <c r="S224" s="17">
        <v>0.23331499999999999</v>
      </c>
      <c r="T224" s="17">
        <v>6.4096E-2</v>
      </c>
      <c r="U224" s="17">
        <v>0.27471899999999999</v>
      </c>
      <c r="V224" s="17">
        <v>861</v>
      </c>
      <c r="W224" s="17">
        <v>0.33166499999999999</v>
      </c>
      <c r="X224" s="17">
        <v>637</v>
      </c>
      <c r="Y224" s="17">
        <v>0</v>
      </c>
      <c r="Z224" s="17">
        <v>0</v>
      </c>
      <c r="AA224" s="17">
        <v>0.42264499999999999</v>
      </c>
      <c r="AB224" s="17">
        <v>8.4913300000000001E-3</v>
      </c>
      <c r="AC224" s="17">
        <v>0.169763</v>
      </c>
      <c r="AD224" s="17">
        <v>0.25</v>
      </c>
      <c r="AE224" s="17">
        <v>1021</v>
      </c>
    </row>
    <row r="225" spans="1:31">
      <c r="A225" s="17">
        <v>212</v>
      </c>
      <c r="B225" s="19">
        <v>0.42083333333333334</v>
      </c>
      <c r="C225" s="17">
        <v>147.5</v>
      </c>
      <c r="D225" s="17">
        <v>2.6</v>
      </c>
      <c r="E225" s="17">
        <v>2.7850000000000001E-3</v>
      </c>
      <c r="F225" s="17">
        <v>0.13500000000000001</v>
      </c>
      <c r="G225" s="17">
        <v>0.90281</v>
      </c>
      <c r="H225" s="17">
        <v>0.181337</v>
      </c>
      <c r="I225" s="17">
        <v>0.25336399999999998</v>
      </c>
      <c r="J225" s="17">
        <v>7.2026999999999994E-2</v>
      </c>
      <c r="K225" s="17">
        <v>0.28428300000000001</v>
      </c>
      <c r="L225" s="17">
        <v>900</v>
      </c>
      <c r="M225" s="17">
        <v>0.37081999999999998</v>
      </c>
      <c r="N225" s="17">
        <v>608</v>
      </c>
      <c r="O225" s="17">
        <v>0</v>
      </c>
      <c r="P225" s="17">
        <v>0</v>
      </c>
      <c r="Q225" s="17">
        <v>0.87610200000000005</v>
      </c>
      <c r="R225" s="17">
        <v>0.17960699999999999</v>
      </c>
      <c r="S225" s="17">
        <v>0.24123600000000001</v>
      </c>
      <c r="T225" s="17">
        <v>6.1629000000000003E-2</v>
      </c>
      <c r="U225" s="17">
        <v>0.25547199999999998</v>
      </c>
      <c r="V225" s="17">
        <v>793.9</v>
      </c>
      <c r="W225" s="17">
        <v>0.37081999999999998</v>
      </c>
      <c r="X225" s="17">
        <v>644</v>
      </c>
      <c r="Y225" s="17">
        <v>0</v>
      </c>
      <c r="Z225" s="17">
        <v>0</v>
      </c>
      <c r="AA225" s="17">
        <v>0.39303500000000002</v>
      </c>
      <c r="AB225" s="17">
        <v>8.6192100000000004E-3</v>
      </c>
      <c r="AC225" s="17">
        <v>0.18013799999999999</v>
      </c>
      <c r="AD225" s="17">
        <v>0.25</v>
      </c>
      <c r="AE225" s="17">
        <v>922.9</v>
      </c>
    </row>
    <row r="226" spans="1:31">
      <c r="A226" s="17">
        <v>213</v>
      </c>
      <c r="B226" s="19">
        <v>0.42089120370370375</v>
      </c>
      <c r="C226" s="17">
        <v>146.4</v>
      </c>
      <c r="D226" s="17">
        <v>2.6</v>
      </c>
      <c r="E226" s="17">
        <v>2.6310000000000001E-3</v>
      </c>
      <c r="F226" s="17">
        <v>0.127</v>
      </c>
      <c r="G226" s="17">
        <v>0.87972700000000004</v>
      </c>
      <c r="H226" s="17">
        <v>0.18976499999999999</v>
      </c>
      <c r="I226" s="17">
        <v>0.26067499999999999</v>
      </c>
      <c r="J226" s="17">
        <v>7.0910000000000001E-2</v>
      </c>
      <c r="K226" s="17">
        <v>0.27202399999999999</v>
      </c>
      <c r="L226" s="17">
        <v>896.2</v>
      </c>
      <c r="M226" s="17">
        <v>0.229161</v>
      </c>
      <c r="N226" s="17">
        <v>689</v>
      </c>
      <c r="O226" s="17">
        <v>0</v>
      </c>
      <c r="P226" s="17">
        <v>0</v>
      </c>
      <c r="Q226" s="17">
        <v>0.83845599999999998</v>
      </c>
      <c r="R226" s="17">
        <v>0.19641600000000001</v>
      </c>
      <c r="S226" s="17">
        <v>0.25933699999999998</v>
      </c>
      <c r="T226" s="17">
        <v>6.2922000000000006E-2</v>
      </c>
      <c r="U226" s="17">
        <v>0.24262400000000001</v>
      </c>
      <c r="V226" s="17">
        <v>852.9</v>
      </c>
      <c r="W226" s="17">
        <v>0.33135599999999998</v>
      </c>
      <c r="X226" s="17">
        <v>538</v>
      </c>
      <c r="Y226" s="17">
        <v>0</v>
      </c>
      <c r="Z226" s="17">
        <v>0</v>
      </c>
      <c r="AA226" s="17">
        <v>0.37326799999999999</v>
      </c>
      <c r="AB226" s="17">
        <v>9.7157900000000002E-3</v>
      </c>
      <c r="AC226" s="17">
        <v>0.19702700000000001</v>
      </c>
      <c r="AD226" s="17">
        <v>0.25</v>
      </c>
      <c r="AE226" s="17">
        <v>926.8</v>
      </c>
    </row>
    <row r="227" spans="1:31">
      <c r="A227" s="17">
        <v>214</v>
      </c>
      <c r="B227" s="19">
        <v>0.42094907407407406</v>
      </c>
      <c r="C227" s="17">
        <v>145.69999999999999</v>
      </c>
      <c r="D227" s="17">
        <v>2.6</v>
      </c>
      <c r="E227" s="17">
        <v>3.192E-3</v>
      </c>
      <c r="F227" s="17">
        <v>0.154</v>
      </c>
      <c r="G227" s="17">
        <v>0.86962899999999999</v>
      </c>
      <c r="H227" s="17">
        <v>0.20280000000000001</v>
      </c>
      <c r="I227" s="17">
        <v>0.28571400000000002</v>
      </c>
      <c r="J227" s="17">
        <v>8.2915000000000003E-2</v>
      </c>
      <c r="K227" s="17">
        <v>0.29020099999999999</v>
      </c>
      <c r="L227" s="17">
        <v>900</v>
      </c>
      <c r="M227" s="17">
        <v>0.32468200000000003</v>
      </c>
      <c r="N227" s="17">
        <v>559</v>
      </c>
      <c r="O227" s="17">
        <v>0</v>
      </c>
      <c r="P227" s="17">
        <v>0</v>
      </c>
      <c r="Q227" s="17">
        <v>0.88324400000000003</v>
      </c>
      <c r="R227" s="17">
        <v>0.19120000000000001</v>
      </c>
      <c r="S227" s="17">
        <v>0.27029999999999998</v>
      </c>
      <c r="T227" s="17">
        <v>7.9100000000000004E-2</v>
      </c>
      <c r="U227" s="17">
        <v>0.29263800000000001</v>
      </c>
      <c r="V227" s="17">
        <v>892.4</v>
      </c>
      <c r="W227" s="17">
        <v>0.37081900000000001</v>
      </c>
      <c r="X227" s="17">
        <v>521</v>
      </c>
      <c r="Y227" s="17">
        <v>0</v>
      </c>
      <c r="Z227" s="17">
        <v>0</v>
      </c>
      <c r="AA227" s="17">
        <v>0.45021299999999997</v>
      </c>
      <c r="AB227" s="17">
        <v>7.9283400000000007E-3</v>
      </c>
      <c r="AC227" s="17">
        <v>0.191827</v>
      </c>
      <c r="AD227" s="17">
        <v>0.25</v>
      </c>
      <c r="AE227" s="17">
        <v>922.8</v>
      </c>
    </row>
    <row r="228" spans="1:31">
      <c r="A228" s="17">
        <v>215</v>
      </c>
      <c r="B228" s="19">
        <v>0.42100694444444442</v>
      </c>
      <c r="C228" s="17">
        <v>145.30000000000001</v>
      </c>
      <c r="D228" s="17">
        <v>2.6</v>
      </c>
      <c r="E228" s="17">
        <v>3.3119999999999998E-3</v>
      </c>
      <c r="F228" s="17">
        <v>0.16</v>
      </c>
      <c r="G228" s="17">
        <v>0.88808600000000004</v>
      </c>
      <c r="H228" s="17">
        <v>0.20249</v>
      </c>
      <c r="I228" s="17">
        <v>0.27291599999999999</v>
      </c>
      <c r="J228" s="17">
        <v>7.0426000000000002E-2</v>
      </c>
      <c r="K228" s="17">
        <v>0.25805</v>
      </c>
      <c r="L228" s="17">
        <v>900</v>
      </c>
      <c r="M228" s="17">
        <v>0.37081999999999998</v>
      </c>
      <c r="N228" s="17">
        <v>515</v>
      </c>
      <c r="O228" s="17">
        <v>0</v>
      </c>
      <c r="P228" s="17">
        <v>0</v>
      </c>
      <c r="Q228" s="17">
        <v>0.85929500000000003</v>
      </c>
      <c r="R228" s="17">
        <v>0.19608900000000001</v>
      </c>
      <c r="S228" s="17">
        <v>0.28149600000000002</v>
      </c>
      <c r="T228" s="17">
        <v>8.5406999999999997E-2</v>
      </c>
      <c r="U228" s="17">
        <v>0.30340499999999998</v>
      </c>
      <c r="V228" s="17">
        <v>894.1</v>
      </c>
      <c r="W228" s="17">
        <v>0.35017700000000002</v>
      </c>
      <c r="X228" s="17">
        <v>394</v>
      </c>
      <c r="Y228" s="17">
        <v>0</v>
      </c>
      <c r="Z228" s="17">
        <v>0</v>
      </c>
      <c r="AA228" s="17">
        <v>0.466777</v>
      </c>
      <c r="AB228" s="17">
        <v>7.3085099999999998E-3</v>
      </c>
      <c r="AC228" s="17">
        <v>0.196713</v>
      </c>
      <c r="AD228" s="17">
        <v>0.25</v>
      </c>
      <c r="AE228" s="17">
        <v>922.8</v>
      </c>
    </row>
    <row r="229" spans="1:31">
      <c r="A229" s="17">
        <v>216</v>
      </c>
      <c r="B229" s="19">
        <v>0.42106481481481484</v>
      </c>
      <c r="C229" s="17">
        <v>143.5</v>
      </c>
      <c r="D229" s="17">
        <v>2.6</v>
      </c>
      <c r="E229" s="17">
        <v>2.875E-3</v>
      </c>
      <c r="F229" s="17">
        <v>0.13900000000000001</v>
      </c>
      <c r="G229" s="17">
        <v>0.89742200000000005</v>
      </c>
      <c r="H229" s="17">
        <v>0.20344300000000001</v>
      </c>
      <c r="I229" s="17">
        <v>0.27749000000000001</v>
      </c>
      <c r="J229" s="17">
        <v>7.4047000000000002E-2</v>
      </c>
      <c r="K229" s="17">
        <v>0.266845</v>
      </c>
      <c r="L229" s="17">
        <v>900</v>
      </c>
      <c r="M229" s="17">
        <v>0.32423600000000002</v>
      </c>
      <c r="N229" s="17">
        <v>981</v>
      </c>
      <c r="O229" s="17">
        <v>0</v>
      </c>
      <c r="P229" s="17">
        <v>0</v>
      </c>
      <c r="Q229" s="17">
        <v>0.83555699999999999</v>
      </c>
      <c r="R229" s="17">
        <v>0.207066</v>
      </c>
      <c r="S229" s="17">
        <v>0.28175299999999998</v>
      </c>
      <c r="T229" s="17">
        <v>7.4687000000000003E-2</v>
      </c>
      <c r="U229" s="17">
        <v>0.26507900000000001</v>
      </c>
      <c r="V229" s="17">
        <v>774.6</v>
      </c>
      <c r="W229" s="17">
        <v>0.37081900000000001</v>
      </c>
      <c r="X229" s="17">
        <v>513</v>
      </c>
      <c r="Y229" s="17">
        <v>0</v>
      </c>
      <c r="Z229" s="17">
        <v>0</v>
      </c>
      <c r="AA229" s="17">
        <v>0.40781400000000001</v>
      </c>
      <c r="AB229" s="17">
        <v>1.3831400000000001E-2</v>
      </c>
      <c r="AC229" s="17">
        <v>0.20809900000000001</v>
      </c>
      <c r="AD229" s="17">
        <v>0.25</v>
      </c>
      <c r="AE229" s="17">
        <v>922.8</v>
      </c>
    </row>
    <row r="230" spans="1:31">
      <c r="A230" s="17">
        <v>217</v>
      </c>
      <c r="B230" s="19">
        <v>0.42111111111111116</v>
      </c>
      <c r="C230" s="17">
        <v>143.1</v>
      </c>
      <c r="D230" s="17">
        <v>2.6</v>
      </c>
      <c r="E230" s="17">
        <v>2.7200000000000002E-3</v>
      </c>
      <c r="F230" s="17">
        <v>0.13200000000000001</v>
      </c>
      <c r="G230" s="17">
        <v>0.90926200000000001</v>
      </c>
      <c r="H230" s="17">
        <v>0.211206</v>
      </c>
      <c r="I230" s="17">
        <v>0.28299200000000002</v>
      </c>
      <c r="J230" s="17">
        <v>7.1785000000000002E-2</v>
      </c>
      <c r="K230" s="17">
        <v>0.253666</v>
      </c>
      <c r="L230" s="17">
        <v>798.5</v>
      </c>
      <c r="M230" s="17">
        <v>0.53234400000000004</v>
      </c>
      <c r="N230" s="17">
        <v>554</v>
      </c>
      <c r="O230" s="17">
        <v>0</v>
      </c>
      <c r="P230" s="17">
        <v>0</v>
      </c>
      <c r="Q230" s="17">
        <v>0.89712599999999998</v>
      </c>
      <c r="R230" s="17">
        <v>0.212399</v>
      </c>
      <c r="S230" s="17">
        <v>0.29529300000000003</v>
      </c>
      <c r="T230" s="17">
        <v>8.2893999999999995E-2</v>
      </c>
      <c r="U230" s="17">
        <v>0.280719</v>
      </c>
      <c r="V230" s="17">
        <v>850.1</v>
      </c>
      <c r="W230" s="17">
        <v>0.37081799999999998</v>
      </c>
      <c r="X230" s="17">
        <v>462</v>
      </c>
      <c r="Y230" s="17">
        <v>0</v>
      </c>
      <c r="Z230" s="17">
        <v>0</v>
      </c>
      <c r="AA230" s="17">
        <v>0.43187500000000001</v>
      </c>
      <c r="AB230" s="17">
        <v>6.9809499999999997E-3</v>
      </c>
      <c r="AC230" s="17">
        <v>0.212977</v>
      </c>
      <c r="AD230" s="17">
        <v>0.25</v>
      </c>
      <c r="AE230" s="17">
        <v>1040.0999999999999</v>
      </c>
    </row>
    <row r="231" spans="1:31">
      <c r="A231" s="17">
        <v>218</v>
      </c>
      <c r="B231" s="19">
        <v>0.42116898148148146</v>
      </c>
      <c r="C231" s="17">
        <v>142.4</v>
      </c>
      <c r="D231" s="17">
        <v>2.6</v>
      </c>
      <c r="E231" s="17">
        <v>2.8860000000000001E-3</v>
      </c>
      <c r="F231" s="17">
        <v>0.14000000000000001</v>
      </c>
      <c r="G231" s="17">
        <v>0.90781900000000004</v>
      </c>
      <c r="H231" s="17">
        <v>0.211508</v>
      </c>
      <c r="I231" s="17">
        <v>0.29241600000000001</v>
      </c>
      <c r="J231" s="17">
        <v>8.0907999999999994E-2</v>
      </c>
      <c r="K231" s="17">
        <v>0.27668799999999999</v>
      </c>
      <c r="L231" s="17">
        <v>786</v>
      </c>
      <c r="M231" s="17">
        <v>0.36490800000000001</v>
      </c>
      <c r="N231" s="17">
        <v>637</v>
      </c>
      <c r="O231" s="17">
        <v>0</v>
      </c>
      <c r="P231" s="17">
        <v>0</v>
      </c>
      <c r="Q231" s="17">
        <v>0.88105299999999998</v>
      </c>
      <c r="R231" s="17">
        <v>0.20694899999999999</v>
      </c>
      <c r="S231" s="17">
        <v>0.29688300000000001</v>
      </c>
      <c r="T231" s="17">
        <v>8.9934E-2</v>
      </c>
      <c r="U231" s="17">
        <v>0.30292599999999997</v>
      </c>
      <c r="V231" s="17">
        <v>900</v>
      </c>
      <c r="W231" s="17">
        <v>0.37079400000000001</v>
      </c>
      <c r="X231" s="17">
        <v>595</v>
      </c>
      <c r="Y231" s="17">
        <v>0</v>
      </c>
      <c r="Z231" s="17">
        <v>0</v>
      </c>
      <c r="AA231" s="17">
        <v>0.46604000000000001</v>
      </c>
      <c r="AB231" s="17">
        <v>7.8893799999999997E-3</v>
      </c>
      <c r="AC231" s="17">
        <v>0.20765900000000001</v>
      </c>
      <c r="AD231" s="17">
        <v>0.25</v>
      </c>
      <c r="AE231" s="17">
        <v>1056.7</v>
      </c>
    </row>
    <row r="232" spans="1:31">
      <c r="A232" s="17">
        <v>219</v>
      </c>
      <c r="B232" s="19">
        <v>0.42122685185185182</v>
      </c>
      <c r="C232" s="17">
        <v>141.1</v>
      </c>
      <c r="D232" s="17">
        <v>2.6</v>
      </c>
      <c r="E232" s="17">
        <v>3.2460000000000002E-3</v>
      </c>
      <c r="F232" s="17">
        <v>0.157</v>
      </c>
      <c r="G232" s="17">
        <v>0.90517099999999995</v>
      </c>
      <c r="H232" s="17">
        <v>0.21781</v>
      </c>
      <c r="I232" s="17">
        <v>0.30187000000000003</v>
      </c>
      <c r="J232" s="17">
        <v>8.4059999999999996E-2</v>
      </c>
      <c r="K232" s="17">
        <v>0.27846300000000002</v>
      </c>
      <c r="L232" s="17">
        <v>811.1</v>
      </c>
      <c r="M232" s="17">
        <v>0.47134300000000001</v>
      </c>
      <c r="N232" s="17">
        <v>782</v>
      </c>
      <c r="O232" s="17">
        <v>0</v>
      </c>
      <c r="P232" s="17">
        <v>0</v>
      </c>
      <c r="Q232" s="17">
        <v>0.89016399999999996</v>
      </c>
      <c r="R232" s="17">
        <v>0.206983</v>
      </c>
      <c r="S232" s="17">
        <v>0.30929000000000001</v>
      </c>
      <c r="T232" s="17">
        <v>0.102307</v>
      </c>
      <c r="U232" s="17">
        <v>0.33078099999999999</v>
      </c>
      <c r="V232" s="17">
        <v>803.3</v>
      </c>
      <c r="W232" s="17">
        <v>0.37081999999999998</v>
      </c>
      <c r="X232" s="17">
        <v>680</v>
      </c>
      <c r="Y232" s="17">
        <v>0</v>
      </c>
      <c r="Z232" s="17">
        <v>0</v>
      </c>
      <c r="AA232" s="17">
        <v>0.50889399999999996</v>
      </c>
      <c r="AB232" s="17">
        <v>9.9685499999999996E-3</v>
      </c>
      <c r="AC232" s="17">
        <v>0.20800299999999999</v>
      </c>
      <c r="AD232" s="17">
        <v>0.25</v>
      </c>
      <c r="AE232" s="17">
        <v>1024</v>
      </c>
    </row>
    <row r="233" spans="1:31">
      <c r="A233" s="17">
        <v>220</v>
      </c>
      <c r="B233" s="19">
        <v>0.42128472222222224</v>
      </c>
      <c r="C233" s="17">
        <v>140.80000000000001</v>
      </c>
      <c r="D233" s="17">
        <v>2.6</v>
      </c>
      <c r="E233" s="17">
        <v>3.0799999999999998E-3</v>
      </c>
      <c r="F233" s="17">
        <v>0.14899999999999999</v>
      </c>
      <c r="G233" s="17">
        <v>0.85078399999999998</v>
      </c>
      <c r="H233" s="17">
        <v>0.23131699999999999</v>
      </c>
      <c r="I233" s="17">
        <v>0.310531</v>
      </c>
      <c r="J233" s="17">
        <v>7.9214000000000007E-2</v>
      </c>
      <c r="K233" s="17">
        <v>0.25509300000000001</v>
      </c>
      <c r="L233" s="17">
        <v>831.7</v>
      </c>
      <c r="M233" s="17">
        <v>0.6</v>
      </c>
      <c r="N233" s="17">
        <v>562</v>
      </c>
      <c r="O233" s="17">
        <v>0</v>
      </c>
      <c r="P233" s="17">
        <v>0</v>
      </c>
      <c r="Q233" s="17">
        <v>0.89546700000000001</v>
      </c>
      <c r="R233" s="17">
        <v>0.217836</v>
      </c>
      <c r="S233" s="17">
        <v>0.31359100000000001</v>
      </c>
      <c r="T233" s="17">
        <v>9.5755999999999994E-2</v>
      </c>
      <c r="U233" s="17">
        <v>0.30535099999999998</v>
      </c>
      <c r="V233" s="17">
        <v>873.2</v>
      </c>
      <c r="W233" s="17">
        <v>0.37081999999999998</v>
      </c>
      <c r="X233" s="17">
        <v>538</v>
      </c>
      <c r="Y233" s="17">
        <v>0</v>
      </c>
      <c r="Z233" s="17">
        <v>0</v>
      </c>
      <c r="AA233" s="17">
        <v>0.46977099999999999</v>
      </c>
      <c r="AB233" s="17">
        <v>7.3703099999999997E-3</v>
      </c>
      <c r="AC233" s="17">
        <v>0.21854100000000001</v>
      </c>
      <c r="AD233" s="17">
        <v>0.25</v>
      </c>
      <c r="AE233" s="17">
        <v>998.6</v>
      </c>
    </row>
    <row r="234" spans="1:31">
      <c r="A234" s="17">
        <v>221</v>
      </c>
      <c r="B234" s="19">
        <v>0.42133101851851856</v>
      </c>
      <c r="C234" s="17">
        <v>139.1</v>
      </c>
      <c r="D234" s="17">
        <v>2.6</v>
      </c>
      <c r="E234" s="17">
        <v>2.967E-3</v>
      </c>
      <c r="F234" s="17">
        <v>0.14399999999999999</v>
      </c>
      <c r="G234" s="17">
        <v>0.89730200000000004</v>
      </c>
      <c r="H234" s="17">
        <v>0.220751</v>
      </c>
      <c r="I234" s="17">
        <v>0.314807</v>
      </c>
      <c r="J234" s="17">
        <v>9.4056000000000001E-2</v>
      </c>
      <c r="K234" s="17">
        <v>0.29877300000000001</v>
      </c>
      <c r="L234" s="17">
        <v>821.9</v>
      </c>
      <c r="M234" s="17">
        <v>0.33604499999999998</v>
      </c>
      <c r="N234" s="17">
        <v>472</v>
      </c>
      <c r="O234" s="17">
        <v>0</v>
      </c>
      <c r="P234" s="17">
        <v>0</v>
      </c>
      <c r="Q234" s="17">
        <v>0.89951800000000004</v>
      </c>
      <c r="R234" s="17">
        <v>0.222853</v>
      </c>
      <c r="S234" s="17">
        <v>0.31712800000000002</v>
      </c>
      <c r="T234" s="17">
        <v>9.4274999999999998E-2</v>
      </c>
      <c r="U234" s="17">
        <v>0.29727799999999999</v>
      </c>
      <c r="V234" s="17">
        <v>854.3</v>
      </c>
      <c r="W234" s="17">
        <v>0.37081999999999998</v>
      </c>
      <c r="X234" s="17">
        <v>907</v>
      </c>
      <c r="Y234" s="17">
        <v>0</v>
      </c>
      <c r="Z234" s="17">
        <v>0</v>
      </c>
      <c r="AA234" s="17">
        <v>0.45734999999999998</v>
      </c>
      <c r="AB234" s="17">
        <v>6.1301000000000003E-3</v>
      </c>
      <c r="AC234" s="17">
        <v>0.22343099999999999</v>
      </c>
      <c r="AD234" s="17">
        <v>0.25</v>
      </c>
      <c r="AE234" s="17">
        <v>1010.6</v>
      </c>
    </row>
    <row r="235" spans="1:31">
      <c r="A235" s="17">
        <v>222</v>
      </c>
      <c r="B235" s="19">
        <v>0.42138888888888887</v>
      </c>
      <c r="C235" s="17">
        <v>139</v>
      </c>
      <c r="D235" s="17">
        <v>2.6</v>
      </c>
      <c r="E235" s="17">
        <v>3.4420000000000002E-3</v>
      </c>
      <c r="F235" s="17">
        <v>0.16700000000000001</v>
      </c>
      <c r="G235" s="17">
        <v>0.91256300000000001</v>
      </c>
      <c r="H235" s="17">
        <v>0.22550700000000001</v>
      </c>
      <c r="I235" s="17">
        <v>0.32091599999999998</v>
      </c>
      <c r="J235" s="17">
        <v>9.5408999999999994E-2</v>
      </c>
      <c r="K235" s="17">
        <v>0.29730200000000001</v>
      </c>
      <c r="L235" s="17">
        <v>900</v>
      </c>
      <c r="M235" s="17">
        <v>0.37081900000000001</v>
      </c>
      <c r="N235" s="17">
        <v>606</v>
      </c>
      <c r="O235" s="17">
        <v>0</v>
      </c>
      <c r="P235" s="17">
        <v>0</v>
      </c>
      <c r="Q235" s="17">
        <v>0.90495599999999998</v>
      </c>
      <c r="R235" s="17">
        <v>0.223523</v>
      </c>
      <c r="S235" s="17">
        <v>0.32664399999999999</v>
      </c>
      <c r="T235" s="17">
        <v>0.103121</v>
      </c>
      <c r="U235" s="17">
        <v>0.31569900000000001</v>
      </c>
      <c r="V235" s="17">
        <v>900</v>
      </c>
      <c r="W235" s="17">
        <v>0.37081999999999998</v>
      </c>
      <c r="X235" s="17">
        <v>505</v>
      </c>
      <c r="Y235" s="17">
        <v>0</v>
      </c>
      <c r="Z235" s="17">
        <v>0</v>
      </c>
      <c r="AA235" s="17">
        <v>0.48569099999999998</v>
      </c>
      <c r="AB235" s="17">
        <v>8.5922599999999991E-3</v>
      </c>
      <c r="AC235" s="17">
        <v>0.224409</v>
      </c>
      <c r="AD235" s="17">
        <v>0.25</v>
      </c>
      <c r="AE235" s="17">
        <v>922.9</v>
      </c>
    </row>
    <row r="236" spans="1:31">
      <c r="A236" s="17">
        <v>223</v>
      </c>
      <c r="B236" s="19">
        <v>0.42144675925925923</v>
      </c>
      <c r="C236" s="17">
        <v>137.5</v>
      </c>
      <c r="D236" s="17">
        <v>2.6</v>
      </c>
      <c r="E236" s="17">
        <v>3.2750000000000001E-3</v>
      </c>
      <c r="F236" s="17">
        <v>0.158</v>
      </c>
      <c r="G236" s="17">
        <v>0.91436600000000001</v>
      </c>
      <c r="H236" s="17">
        <v>0.23747799999999999</v>
      </c>
      <c r="I236" s="17">
        <v>0.34270299999999998</v>
      </c>
      <c r="J236" s="17">
        <v>0.105224</v>
      </c>
      <c r="K236" s="17">
        <v>0.30704300000000001</v>
      </c>
      <c r="L236" s="17">
        <v>877.5</v>
      </c>
      <c r="M236" s="17">
        <v>0.37081999999999998</v>
      </c>
      <c r="N236" s="17">
        <v>420</v>
      </c>
      <c r="O236" s="17">
        <v>0</v>
      </c>
      <c r="P236" s="17">
        <v>0</v>
      </c>
      <c r="Q236" s="17">
        <v>0.89845699999999995</v>
      </c>
      <c r="R236" s="17">
        <v>0.24812000000000001</v>
      </c>
      <c r="S236" s="17">
        <v>0.35817199999999999</v>
      </c>
      <c r="T236" s="17">
        <v>0.110052</v>
      </c>
      <c r="U236" s="17">
        <v>0.30726100000000001</v>
      </c>
      <c r="V236" s="17">
        <v>900</v>
      </c>
      <c r="W236" s="17">
        <v>0.37081999999999998</v>
      </c>
      <c r="X236" s="17">
        <v>637</v>
      </c>
      <c r="Y236" s="17">
        <v>0</v>
      </c>
      <c r="Z236" s="17">
        <v>0</v>
      </c>
      <c r="AA236" s="17">
        <v>0.47270899999999999</v>
      </c>
      <c r="AB236" s="17">
        <v>5.8157399999999998E-3</v>
      </c>
      <c r="AC236" s="17">
        <v>0.24876000000000001</v>
      </c>
      <c r="AD236" s="17">
        <v>0.25</v>
      </c>
      <c r="AE236" s="17">
        <v>946.5</v>
      </c>
    </row>
    <row r="237" spans="1:31">
      <c r="A237" s="17">
        <v>224</v>
      </c>
      <c r="B237" s="19">
        <v>0.42150462962962965</v>
      </c>
      <c r="C237" s="17">
        <v>137.1</v>
      </c>
      <c r="D237" s="17">
        <v>2.6</v>
      </c>
      <c r="E237" s="17">
        <v>3.571E-3</v>
      </c>
      <c r="F237" s="17">
        <v>0.17299999999999999</v>
      </c>
      <c r="G237" s="17">
        <v>0.91248399999999996</v>
      </c>
      <c r="H237" s="17">
        <v>0.24224899999999999</v>
      </c>
      <c r="I237" s="17">
        <v>0.348242</v>
      </c>
      <c r="J237" s="17">
        <v>0.105993</v>
      </c>
      <c r="K237" s="17">
        <v>0.30436600000000003</v>
      </c>
      <c r="L237" s="17">
        <v>900</v>
      </c>
      <c r="M237" s="17">
        <v>0.37081999999999998</v>
      </c>
      <c r="N237" s="17">
        <v>540</v>
      </c>
      <c r="O237" s="17">
        <v>0</v>
      </c>
      <c r="P237" s="17">
        <v>0</v>
      </c>
      <c r="Q237" s="17">
        <v>0.91705099999999995</v>
      </c>
      <c r="R237" s="17">
        <v>0.23175000000000001</v>
      </c>
      <c r="S237" s="17">
        <v>0.344495</v>
      </c>
      <c r="T237" s="17">
        <v>0.112745</v>
      </c>
      <c r="U237" s="17">
        <v>0.32727600000000001</v>
      </c>
      <c r="V237" s="17">
        <v>900</v>
      </c>
      <c r="W237" s="17">
        <v>0.22917999999999999</v>
      </c>
      <c r="X237" s="17">
        <v>395</v>
      </c>
      <c r="Y237" s="17">
        <v>0</v>
      </c>
      <c r="Z237" s="17">
        <v>0</v>
      </c>
      <c r="AA237" s="17">
        <v>0.50350099999999998</v>
      </c>
      <c r="AB237" s="17">
        <v>7.65973E-3</v>
      </c>
      <c r="AC237" s="17">
        <v>0.23261399999999999</v>
      </c>
      <c r="AD237" s="17">
        <v>0.25</v>
      </c>
      <c r="AE237" s="17">
        <v>922.9</v>
      </c>
    </row>
    <row r="238" spans="1:31">
      <c r="A238" s="17">
        <v>225</v>
      </c>
      <c r="B238" s="19">
        <v>0.42155092592592597</v>
      </c>
      <c r="C238" s="17">
        <v>136.19999999999999</v>
      </c>
      <c r="D238" s="17">
        <v>2.6</v>
      </c>
      <c r="E238" s="17">
        <v>3.4329999999999999E-3</v>
      </c>
      <c r="F238" s="17">
        <v>0.16600000000000001</v>
      </c>
      <c r="G238" s="17">
        <v>0.90893000000000002</v>
      </c>
      <c r="H238" s="17">
        <v>0.24735799999999999</v>
      </c>
      <c r="I238" s="17">
        <v>0.343005</v>
      </c>
      <c r="J238" s="17">
        <v>9.5645999999999995E-2</v>
      </c>
      <c r="K238" s="17">
        <v>0.27884900000000001</v>
      </c>
      <c r="L238" s="17">
        <v>900</v>
      </c>
      <c r="M238" s="17">
        <v>0.350526</v>
      </c>
      <c r="N238" s="17">
        <v>577</v>
      </c>
      <c r="O238" s="17">
        <v>0</v>
      </c>
      <c r="P238" s="17">
        <v>0</v>
      </c>
      <c r="Q238" s="17">
        <v>0.91347</v>
      </c>
      <c r="R238" s="17">
        <v>0.23904</v>
      </c>
      <c r="S238" s="17">
        <v>0.34882099999999999</v>
      </c>
      <c r="T238" s="17">
        <v>0.109781</v>
      </c>
      <c r="U238" s="17">
        <v>0.31472099999999997</v>
      </c>
      <c r="V238" s="17">
        <v>900</v>
      </c>
      <c r="W238" s="17">
        <v>0.37081999999999998</v>
      </c>
      <c r="X238" s="17">
        <v>730</v>
      </c>
      <c r="Y238" s="17">
        <v>0</v>
      </c>
      <c r="Z238" s="17">
        <v>0</v>
      </c>
      <c r="AA238" s="17">
        <v>0.48418499999999998</v>
      </c>
      <c r="AB238" s="17">
        <v>8.1803099999999997E-3</v>
      </c>
      <c r="AC238" s="17">
        <v>0.23993800000000001</v>
      </c>
      <c r="AD238" s="17">
        <v>0.25</v>
      </c>
      <c r="AE238" s="17">
        <v>922.8</v>
      </c>
    </row>
    <row r="239" spans="1:31">
      <c r="A239" s="17">
        <v>226</v>
      </c>
      <c r="B239" s="19">
        <v>0.42160879629629627</v>
      </c>
      <c r="C239" s="17">
        <v>135.5</v>
      </c>
      <c r="D239" s="17">
        <v>2.6</v>
      </c>
      <c r="E239" s="17">
        <v>4.1409999999999997E-3</v>
      </c>
      <c r="F239" s="17">
        <v>0.2</v>
      </c>
      <c r="G239" s="17">
        <v>0.91521600000000003</v>
      </c>
      <c r="H239" s="17">
        <v>0.24734300000000001</v>
      </c>
      <c r="I239" s="17">
        <v>0.37066399999999999</v>
      </c>
      <c r="J239" s="17">
        <v>0.123321</v>
      </c>
      <c r="K239" s="17">
        <v>0.332704</v>
      </c>
      <c r="L239" s="17">
        <v>886.5</v>
      </c>
      <c r="M239" s="17">
        <v>0.22193399999999999</v>
      </c>
      <c r="N239" s="17">
        <v>437</v>
      </c>
      <c r="O239" s="17">
        <v>0</v>
      </c>
      <c r="P239" s="17">
        <v>0</v>
      </c>
      <c r="Q239" s="17">
        <v>0.94332099999999997</v>
      </c>
      <c r="R239" s="17">
        <v>0.31581500000000001</v>
      </c>
      <c r="S239" s="17">
        <v>0.51322900000000005</v>
      </c>
      <c r="T239" s="17">
        <v>0.19741400000000001</v>
      </c>
      <c r="U239" s="17">
        <v>0.38465100000000002</v>
      </c>
      <c r="V239" s="17">
        <v>898.7</v>
      </c>
      <c r="W239" s="17">
        <v>0.37081999999999998</v>
      </c>
      <c r="X239" s="17">
        <v>356</v>
      </c>
      <c r="Y239" s="17">
        <v>0</v>
      </c>
      <c r="Z239" s="17">
        <v>0</v>
      </c>
      <c r="AA239" s="17">
        <v>0.59177000000000002</v>
      </c>
      <c r="AB239" s="17">
        <v>6.1207500000000003E-3</v>
      </c>
      <c r="AC239" s="17">
        <v>0.31702399999999997</v>
      </c>
      <c r="AD239" s="17">
        <v>0.25</v>
      </c>
      <c r="AE239" s="17">
        <v>936.9</v>
      </c>
    </row>
    <row r="240" spans="1:31">
      <c r="A240" s="17">
        <v>227</v>
      </c>
      <c r="B240" s="19">
        <v>0.42166666666666663</v>
      </c>
      <c r="C240" s="17">
        <v>134.4</v>
      </c>
      <c r="D240" s="17">
        <v>2.6</v>
      </c>
      <c r="E240" s="17">
        <v>3.5360000000000001E-3</v>
      </c>
      <c r="F240" s="17">
        <v>0.17100000000000001</v>
      </c>
      <c r="G240" s="17">
        <v>0.91417499999999996</v>
      </c>
      <c r="H240" s="17">
        <v>0.25905499999999998</v>
      </c>
      <c r="I240" s="17">
        <v>0.36397000000000002</v>
      </c>
      <c r="J240" s="17">
        <v>0.10491499999999999</v>
      </c>
      <c r="K240" s="17">
        <v>0.28825099999999998</v>
      </c>
      <c r="L240" s="17">
        <v>879.3</v>
      </c>
      <c r="M240" s="17">
        <v>0.37081999999999998</v>
      </c>
      <c r="N240" s="17">
        <v>612</v>
      </c>
      <c r="O240" s="17">
        <v>0</v>
      </c>
      <c r="P240" s="17">
        <v>0</v>
      </c>
      <c r="Q240" s="17">
        <v>0.90890800000000005</v>
      </c>
      <c r="R240" s="17">
        <v>0.234906</v>
      </c>
      <c r="S240" s="17">
        <v>0.35161799999999999</v>
      </c>
      <c r="T240" s="17">
        <v>0.116712</v>
      </c>
      <c r="U240" s="17">
        <v>0.331928</v>
      </c>
      <c r="V240" s="17">
        <v>850</v>
      </c>
      <c r="W240" s="17">
        <v>0.37081999999999998</v>
      </c>
      <c r="X240" s="17">
        <v>549</v>
      </c>
      <c r="Y240" s="17">
        <v>0</v>
      </c>
      <c r="Z240" s="17">
        <v>0</v>
      </c>
      <c r="AA240" s="17">
        <v>0.51065799999999995</v>
      </c>
      <c r="AB240" s="17">
        <v>8.4686299999999996E-3</v>
      </c>
      <c r="AC240" s="17">
        <v>0.23589499999999999</v>
      </c>
      <c r="AD240" s="17">
        <v>0.25</v>
      </c>
      <c r="AE240" s="17">
        <v>944.6</v>
      </c>
    </row>
    <row r="241" spans="1:31">
      <c r="A241" s="17">
        <v>228</v>
      </c>
      <c r="B241" s="19">
        <v>0.42172453703703705</v>
      </c>
      <c r="C241" s="17">
        <v>133.5</v>
      </c>
      <c r="D241" s="17">
        <v>2.6</v>
      </c>
      <c r="E241" s="17">
        <v>3.1849999999999999E-3</v>
      </c>
      <c r="F241" s="17">
        <v>0.154</v>
      </c>
      <c r="G241" s="17">
        <v>0.91442199999999996</v>
      </c>
      <c r="H241" s="17">
        <v>0.251467</v>
      </c>
      <c r="I241" s="17">
        <v>0.35524</v>
      </c>
      <c r="J241" s="17">
        <v>0.103773</v>
      </c>
      <c r="K241" s="17">
        <v>0.29212199999999999</v>
      </c>
      <c r="L241" s="17">
        <v>807.8</v>
      </c>
      <c r="M241" s="17">
        <v>0.353931</v>
      </c>
      <c r="N241" s="17">
        <v>652</v>
      </c>
      <c r="O241" s="17">
        <v>0</v>
      </c>
      <c r="P241" s="17">
        <v>0</v>
      </c>
      <c r="Q241" s="17">
        <v>0.91850699999999996</v>
      </c>
      <c r="R241" s="17">
        <v>0.24377599999999999</v>
      </c>
      <c r="S241" s="17">
        <v>0.36137599999999998</v>
      </c>
      <c r="T241" s="17">
        <v>0.1176</v>
      </c>
      <c r="U241" s="17">
        <v>0.32542300000000002</v>
      </c>
      <c r="V241" s="17">
        <v>900</v>
      </c>
      <c r="W241" s="17">
        <v>0.35191299999999998</v>
      </c>
      <c r="X241" s="17">
        <v>629</v>
      </c>
      <c r="Y241" s="17">
        <v>0</v>
      </c>
      <c r="Z241" s="17">
        <v>0</v>
      </c>
      <c r="AA241" s="17">
        <v>0.50065099999999996</v>
      </c>
      <c r="AB241" s="17">
        <v>8.2944899999999998E-3</v>
      </c>
      <c r="AC241" s="17">
        <v>0.244751</v>
      </c>
      <c r="AD241" s="17">
        <v>0.25</v>
      </c>
      <c r="AE241" s="17">
        <v>1028.0999999999999</v>
      </c>
    </row>
    <row r="242" spans="1:31">
      <c r="A242" s="17">
        <v>229</v>
      </c>
      <c r="B242" s="19">
        <v>0.42177083333333337</v>
      </c>
      <c r="C242" s="17">
        <v>133</v>
      </c>
      <c r="D242" s="17">
        <v>2.6</v>
      </c>
      <c r="E242" s="17">
        <v>3.421E-3</v>
      </c>
      <c r="F242" s="17">
        <v>0.16600000000000001</v>
      </c>
      <c r="G242" s="17">
        <v>0.92149099999999995</v>
      </c>
      <c r="H242" s="17">
        <v>0.24698600000000001</v>
      </c>
      <c r="I242" s="17">
        <v>0.35048699999999999</v>
      </c>
      <c r="J242" s="17">
        <v>0.103501</v>
      </c>
      <c r="K242" s="17">
        <v>0.29530699999999999</v>
      </c>
      <c r="L242" s="17">
        <v>860.7</v>
      </c>
      <c r="M242" s="17">
        <v>0.37081999999999998</v>
      </c>
      <c r="N242" s="17">
        <v>474</v>
      </c>
      <c r="O242" s="17">
        <v>0</v>
      </c>
      <c r="P242" s="17">
        <v>0</v>
      </c>
      <c r="Q242" s="17">
        <v>0.925145</v>
      </c>
      <c r="R242" s="17">
        <v>0.25650499999999998</v>
      </c>
      <c r="S242" s="17">
        <v>0.38138100000000003</v>
      </c>
      <c r="T242" s="17">
        <v>0.124876</v>
      </c>
      <c r="U242" s="17">
        <v>0.32743</v>
      </c>
      <c r="V242" s="17">
        <v>900</v>
      </c>
      <c r="W242" s="17">
        <v>0.37081999999999998</v>
      </c>
      <c r="X242" s="17">
        <v>949</v>
      </c>
      <c r="Y242" s="17">
        <v>0</v>
      </c>
      <c r="Z242" s="17">
        <v>0</v>
      </c>
      <c r="AA242" s="17">
        <v>0.50373900000000005</v>
      </c>
      <c r="AB242" s="17">
        <v>6.4356400000000003E-3</v>
      </c>
      <c r="AC242" s="17">
        <v>0.25730900000000001</v>
      </c>
      <c r="AD242" s="17">
        <v>0.25</v>
      </c>
      <c r="AE242" s="17">
        <v>965</v>
      </c>
    </row>
    <row r="243" spans="1:31">
      <c r="A243" s="17">
        <v>230</v>
      </c>
      <c r="B243" s="19">
        <v>0.42182870370370368</v>
      </c>
      <c r="C243" s="17">
        <v>132.19999999999999</v>
      </c>
      <c r="D243" s="17">
        <v>2.6</v>
      </c>
      <c r="E243" s="17">
        <v>2.9970000000000001E-3</v>
      </c>
      <c r="F243" s="17">
        <v>0.14499999999999999</v>
      </c>
      <c r="G243" s="17">
        <v>0.94436600000000004</v>
      </c>
      <c r="H243" s="17">
        <v>0.25154900000000002</v>
      </c>
      <c r="I243" s="17">
        <v>0.35944900000000002</v>
      </c>
      <c r="J243" s="17">
        <v>0.1079</v>
      </c>
      <c r="K243" s="17">
        <v>0.30018099999999998</v>
      </c>
      <c r="L243" s="17">
        <v>817.7</v>
      </c>
      <c r="M243" s="17">
        <v>0.37081999999999998</v>
      </c>
      <c r="N243" s="17">
        <v>622</v>
      </c>
      <c r="O243" s="17">
        <v>0</v>
      </c>
      <c r="P243" s="17">
        <v>0</v>
      </c>
      <c r="Q243" s="17">
        <v>0.90585499999999997</v>
      </c>
      <c r="R243" s="17">
        <v>0.24900700000000001</v>
      </c>
      <c r="S243" s="17">
        <v>0.35692600000000002</v>
      </c>
      <c r="T243" s="17">
        <v>0.107919</v>
      </c>
      <c r="U243" s="17">
        <v>0.30235800000000002</v>
      </c>
      <c r="V243" s="17">
        <v>853.7</v>
      </c>
      <c r="W243" s="17">
        <v>0.37081999999999998</v>
      </c>
      <c r="X243" s="17">
        <v>616</v>
      </c>
      <c r="Y243" s="17">
        <v>0</v>
      </c>
      <c r="Z243" s="17">
        <v>0</v>
      </c>
      <c r="AA243" s="17">
        <v>0.46516600000000002</v>
      </c>
      <c r="AB243" s="17">
        <v>8.0122100000000005E-3</v>
      </c>
      <c r="AC243" s="17">
        <v>0.24987100000000001</v>
      </c>
      <c r="AD243" s="17">
        <v>0.25</v>
      </c>
      <c r="AE243" s="17">
        <v>1015.7</v>
      </c>
    </row>
    <row r="244" spans="1:31">
      <c r="A244" s="17">
        <v>231</v>
      </c>
      <c r="B244" s="19">
        <v>0.42188657407407404</v>
      </c>
      <c r="C244" s="17">
        <v>130.80000000000001</v>
      </c>
      <c r="D244" s="17">
        <v>2.6</v>
      </c>
      <c r="E244" s="17">
        <v>3.6359999999999999E-3</v>
      </c>
      <c r="F244" s="17">
        <v>0.17599999999999999</v>
      </c>
      <c r="G244" s="17">
        <v>0.92160200000000003</v>
      </c>
      <c r="H244" s="17">
        <v>0.24196000000000001</v>
      </c>
      <c r="I244" s="17">
        <v>0.36186099999999999</v>
      </c>
      <c r="J244" s="17">
        <v>0.11990000000000001</v>
      </c>
      <c r="K244" s="17">
        <v>0.33134400000000003</v>
      </c>
      <c r="L244" s="17">
        <v>900</v>
      </c>
      <c r="M244" s="17">
        <v>0.22917799999999999</v>
      </c>
      <c r="N244" s="17">
        <v>461</v>
      </c>
      <c r="O244" s="17">
        <v>0</v>
      </c>
      <c r="P244" s="17">
        <v>0</v>
      </c>
      <c r="Q244" s="17">
        <v>0.92773300000000003</v>
      </c>
      <c r="R244" s="17">
        <v>0.24388000000000001</v>
      </c>
      <c r="S244" s="17">
        <v>0.36551800000000001</v>
      </c>
      <c r="T244" s="17">
        <v>0.121638</v>
      </c>
      <c r="U244" s="17">
        <v>0.33278200000000002</v>
      </c>
      <c r="V244" s="17">
        <v>842.4</v>
      </c>
      <c r="W244" s="17">
        <v>0.28645300000000001</v>
      </c>
      <c r="X244" s="17">
        <v>372</v>
      </c>
      <c r="Y244" s="17">
        <v>0</v>
      </c>
      <c r="Z244" s="17">
        <v>0</v>
      </c>
      <c r="AA244" s="17">
        <v>0.51197199999999998</v>
      </c>
      <c r="AB244" s="17">
        <v>6.5404299999999999E-3</v>
      </c>
      <c r="AC244" s="17">
        <v>0.244676</v>
      </c>
      <c r="AD244" s="17">
        <v>0.25</v>
      </c>
      <c r="AE244" s="17">
        <v>922.9</v>
      </c>
    </row>
    <row r="245" spans="1:31">
      <c r="A245" s="17">
        <v>232</v>
      </c>
      <c r="B245" s="19">
        <v>0.42194444444444446</v>
      </c>
      <c r="C245" s="17">
        <v>130.80000000000001</v>
      </c>
      <c r="D245" s="17">
        <v>2.6</v>
      </c>
      <c r="E245" s="17">
        <v>3.6210000000000001E-3</v>
      </c>
      <c r="F245" s="17">
        <v>0.17499999999999999</v>
      </c>
      <c r="G245" s="17">
        <v>0.93263399999999996</v>
      </c>
      <c r="H245" s="17">
        <v>0.248138</v>
      </c>
      <c r="I245" s="17">
        <v>0.350628</v>
      </c>
      <c r="J245" s="17">
        <v>0.10249</v>
      </c>
      <c r="K245" s="17">
        <v>0.29230400000000001</v>
      </c>
      <c r="L245" s="17">
        <v>900</v>
      </c>
      <c r="M245" s="17">
        <v>0.2833</v>
      </c>
      <c r="N245" s="17">
        <v>386</v>
      </c>
      <c r="O245" s="17">
        <v>0</v>
      </c>
      <c r="P245" s="17">
        <v>0</v>
      </c>
      <c r="Q245" s="17">
        <v>0.92457900000000004</v>
      </c>
      <c r="R245" s="17">
        <v>0.238645</v>
      </c>
      <c r="S245" s="17">
        <v>0.35678199999999999</v>
      </c>
      <c r="T245" s="17">
        <v>0.118136</v>
      </c>
      <c r="U245" s="17">
        <v>0.33111699999999999</v>
      </c>
      <c r="V245" s="17">
        <v>850.2</v>
      </c>
      <c r="W245" s="17">
        <v>0.37081900000000001</v>
      </c>
      <c r="X245" s="17">
        <v>426</v>
      </c>
      <c r="Y245" s="17">
        <v>0</v>
      </c>
      <c r="Z245" s="17">
        <v>0</v>
      </c>
      <c r="AA245" s="17">
        <v>0.50941000000000003</v>
      </c>
      <c r="AB245" s="17">
        <v>5.4839399999999996E-3</v>
      </c>
      <c r="AC245" s="17">
        <v>0.23929300000000001</v>
      </c>
      <c r="AD245" s="17">
        <v>0.25</v>
      </c>
      <c r="AE245" s="17">
        <v>922.8</v>
      </c>
    </row>
    <row r="246" spans="1:31">
      <c r="A246" s="17">
        <v>233</v>
      </c>
      <c r="B246" s="19">
        <v>0.42199074074074078</v>
      </c>
      <c r="C246" s="17">
        <v>129.30000000000001</v>
      </c>
      <c r="D246" s="17">
        <v>2.6</v>
      </c>
      <c r="E246" s="17">
        <v>3.6749999999999999E-3</v>
      </c>
      <c r="F246" s="17">
        <v>0.17799999999999999</v>
      </c>
      <c r="G246" s="17">
        <v>0.925674</v>
      </c>
      <c r="H246" s="17">
        <v>0.28018999999999999</v>
      </c>
      <c r="I246" s="17">
        <v>0.41899999999999998</v>
      </c>
      <c r="J246" s="17">
        <v>0.13881099999999999</v>
      </c>
      <c r="K246" s="17">
        <v>0.33128999999999997</v>
      </c>
      <c r="L246" s="17">
        <v>884.8</v>
      </c>
      <c r="M246" s="17">
        <v>0.37079699999999999</v>
      </c>
      <c r="N246" s="17">
        <v>514</v>
      </c>
      <c r="O246" s="17">
        <v>0</v>
      </c>
      <c r="P246" s="17">
        <v>0</v>
      </c>
      <c r="Q246" s="17">
        <v>0.91582300000000005</v>
      </c>
      <c r="R246" s="17">
        <v>0.236424</v>
      </c>
      <c r="S246" s="17">
        <v>0.35955300000000001</v>
      </c>
      <c r="T246" s="17">
        <v>0.123129</v>
      </c>
      <c r="U246" s="17">
        <v>0.342449</v>
      </c>
      <c r="V246" s="17">
        <v>900</v>
      </c>
      <c r="W246" s="17">
        <v>0.37081999999999998</v>
      </c>
      <c r="X246" s="17">
        <v>731</v>
      </c>
      <c r="Y246" s="17">
        <v>0</v>
      </c>
      <c r="Z246" s="17">
        <v>0</v>
      </c>
      <c r="AA246" s="17">
        <v>0.52684399999999998</v>
      </c>
      <c r="AB246" s="17">
        <v>7.1658599999999996E-3</v>
      </c>
      <c r="AC246" s="17">
        <v>0.23730699999999999</v>
      </c>
      <c r="AD246" s="17">
        <v>0.25</v>
      </c>
      <c r="AE246" s="17">
        <v>938.8</v>
      </c>
    </row>
    <row r="247" spans="1:31">
      <c r="A247" s="17">
        <v>234</v>
      </c>
      <c r="B247" s="19">
        <v>0.42204861111111108</v>
      </c>
      <c r="C247" s="17">
        <v>128.6</v>
      </c>
      <c r="D247" s="17">
        <v>2.6</v>
      </c>
      <c r="E247" s="17">
        <v>3.7420000000000001E-3</v>
      </c>
      <c r="F247" s="17">
        <v>0.18099999999999999</v>
      </c>
      <c r="G247" s="17">
        <v>0.92974800000000002</v>
      </c>
      <c r="H247" s="17">
        <v>0.26226699999999997</v>
      </c>
      <c r="I247" s="17">
        <v>0.39371099999999998</v>
      </c>
      <c r="J247" s="17">
        <v>0.13144400000000001</v>
      </c>
      <c r="K247" s="17">
        <v>0.33385900000000002</v>
      </c>
      <c r="L247" s="17">
        <v>887.4</v>
      </c>
      <c r="M247" s="17">
        <v>0.37081999999999998</v>
      </c>
      <c r="N247" s="17">
        <v>537</v>
      </c>
      <c r="O247" s="17">
        <v>0</v>
      </c>
      <c r="P247" s="17">
        <v>0</v>
      </c>
      <c r="Q247" s="17">
        <v>0.93694900000000003</v>
      </c>
      <c r="R247" s="17">
        <v>0.24596799999999999</v>
      </c>
      <c r="S247" s="17">
        <v>0.37708000000000003</v>
      </c>
      <c r="T247" s="17">
        <v>0.13111100000000001</v>
      </c>
      <c r="U247" s="17">
        <v>0.34770200000000001</v>
      </c>
      <c r="V247" s="17">
        <v>808.9</v>
      </c>
      <c r="W247" s="17">
        <v>0.197467</v>
      </c>
      <c r="X247" s="17">
        <v>532</v>
      </c>
      <c r="Y247" s="17">
        <v>0</v>
      </c>
      <c r="Z247" s="17">
        <v>0</v>
      </c>
      <c r="AA247" s="17">
        <v>0.53492600000000001</v>
      </c>
      <c r="AB247" s="17">
        <v>7.51543E-3</v>
      </c>
      <c r="AC247" s="17">
        <v>0.24695400000000001</v>
      </c>
      <c r="AD247" s="17">
        <v>0.25</v>
      </c>
      <c r="AE247" s="17">
        <v>936</v>
      </c>
    </row>
    <row r="248" spans="1:31">
      <c r="A248" s="17">
        <v>235</v>
      </c>
      <c r="B248" s="19">
        <v>0.4221064814814815</v>
      </c>
      <c r="C248" s="17">
        <v>127.9</v>
      </c>
      <c r="D248" s="17">
        <v>2.6</v>
      </c>
      <c r="E248" s="17">
        <v>3.4529999999999999E-3</v>
      </c>
      <c r="F248" s="17">
        <v>0.16700000000000001</v>
      </c>
      <c r="G248" s="17">
        <v>0.92683300000000002</v>
      </c>
      <c r="H248" s="17">
        <v>0.26812200000000003</v>
      </c>
      <c r="I248" s="17">
        <v>0.388623</v>
      </c>
      <c r="J248" s="17">
        <v>0.120501</v>
      </c>
      <c r="K248" s="17">
        <v>0.31007200000000001</v>
      </c>
      <c r="L248" s="17">
        <v>859.1</v>
      </c>
      <c r="M248" s="17">
        <v>0.37081999999999998</v>
      </c>
      <c r="N248" s="17">
        <v>451</v>
      </c>
      <c r="O248" s="17">
        <v>0</v>
      </c>
      <c r="P248" s="17">
        <v>0</v>
      </c>
      <c r="Q248" s="17">
        <v>0.93881499999999996</v>
      </c>
      <c r="R248" s="17">
        <v>0.25597599999999998</v>
      </c>
      <c r="S248" s="17">
        <v>0.38258599999999998</v>
      </c>
      <c r="T248" s="17">
        <v>0.12661</v>
      </c>
      <c r="U248" s="17">
        <v>0.33093099999999998</v>
      </c>
      <c r="V248" s="17">
        <v>826</v>
      </c>
      <c r="W248" s="17">
        <v>0.22378100000000001</v>
      </c>
      <c r="X248" s="17">
        <v>538</v>
      </c>
      <c r="Y248" s="17">
        <v>0</v>
      </c>
      <c r="Z248" s="17">
        <v>0</v>
      </c>
      <c r="AA248" s="17">
        <v>0.50912500000000005</v>
      </c>
      <c r="AB248" s="17">
        <v>6.1233900000000003E-3</v>
      </c>
      <c r="AC248" s="17">
        <v>0.25675199999999998</v>
      </c>
      <c r="AD248" s="17">
        <v>0.25</v>
      </c>
      <c r="AE248" s="17">
        <v>966.7</v>
      </c>
    </row>
    <row r="249" spans="1:31">
      <c r="A249" s="17">
        <v>236</v>
      </c>
      <c r="B249" s="19">
        <v>0.42216435185185186</v>
      </c>
      <c r="C249" s="17">
        <v>127.1</v>
      </c>
      <c r="D249" s="17">
        <v>2.6</v>
      </c>
      <c r="E249" s="17">
        <v>3.3809999999999999E-3</v>
      </c>
      <c r="F249" s="17">
        <v>0.16400000000000001</v>
      </c>
      <c r="G249" s="17">
        <v>0.92875600000000003</v>
      </c>
      <c r="H249" s="17">
        <v>0.28689199999999998</v>
      </c>
      <c r="I249" s="17">
        <v>0.41458200000000001</v>
      </c>
      <c r="J249" s="17">
        <v>0.12769</v>
      </c>
      <c r="K249" s="17">
        <v>0.30799599999999999</v>
      </c>
      <c r="L249" s="17">
        <v>864.4</v>
      </c>
      <c r="M249" s="17">
        <v>0.37081999999999998</v>
      </c>
      <c r="N249" s="17">
        <v>542</v>
      </c>
      <c r="O249" s="17">
        <v>0</v>
      </c>
      <c r="P249" s="17">
        <v>0</v>
      </c>
      <c r="Q249" s="17">
        <v>0.91247500000000004</v>
      </c>
      <c r="R249" s="17">
        <v>0.27973100000000001</v>
      </c>
      <c r="S249" s="17">
        <v>0.41287099999999999</v>
      </c>
      <c r="T249" s="17">
        <v>0.13314000000000001</v>
      </c>
      <c r="U249" s="17">
        <v>0.32247300000000001</v>
      </c>
      <c r="V249" s="17">
        <v>842.7</v>
      </c>
      <c r="W249" s="17">
        <v>0.37081999999999998</v>
      </c>
      <c r="X249" s="17">
        <v>439</v>
      </c>
      <c r="Y249" s="17">
        <v>0</v>
      </c>
      <c r="Z249" s="17">
        <v>0</v>
      </c>
      <c r="AA249" s="17">
        <v>0.496112</v>
      </c>
      <c r="AB249" s="17">
        <v>7.3931300000000004E-3</v>
      </c>
      <c r="AC249" s="17">
        <v>0.28071499999999999</v>
      </c>
      <c r="AD249" s="17">
        <v>0.25</v>
      </c>
      <c r="AE249" s="17">
        <v>960.8</v>
      </c>
    </row>
    <row r="250" spans="1:31">
      <c r="A250" s="17">
        <v>237</v>
      </c>
      <c r="B250" s="19">
        <v>0.42221064814814818</v>
      </c>
      <c r="C250" s="17">
        <v>126.2</v>
      </c>
      <c r="D250" s="17">
        <v>2.6</v>
      </c>
      <c r="E250" s="17">
        <v>3.5070000000000001E-3</v>
      </c>
      <c r="F250" s="17">
        <v>0.17</v>
      </c>
      <c r="G250" s="17">
        <v>0.94545100000000004</v>
      </c>
      <c r="H250" s="17">
        <v>0.309581</v>
      </c>
      <c r="I250" s="17">
        <v>0.46918300000000002</v>
      </c>
      <c r="J250" s="17">
        <v>0.15960199999999999</v>
      </c>
      <c r="K250" s="17">
        <v>0.34016999999999997</v>
      </c>
      <c r="L250" s="17">
        <v>847.7</v>
      </c>
      <c r="M250" s="17">
        <v>0.37081999999999998</v>
      </c>
      <c r="N250" s="17">
        <v>575</v>
      </c>
      <c r="O250" s="17">
        <v>0</v>
      </c>
      <c r="P250" s="17">
        <v>0</v>
      </c>
      <c r="Q250" s="17">
        <v>0.94624200000000003</v>
      </c>
      <c r="R250" s="17">
        <v>0.288941</v>
      </c>
      <c r="S250" s="17">
        <v>0.43862200000000001</v>
      </c>
      <c r="T250" s="17">
        <v>0.14968100000000001</v>
      </c>
      <c r="U250" s="17">
        <v>0.34125299999999997</v>
      </c>
      <c r="V250" s="17">
        <v>900</v>
      </c>
      <c r="W250" s="17">
        <v>0.34564299999999998</v>
      </c>
      <c r="X250" s="17">
        <v>566</v>
      </c>
      <c r="Y250" s="17">
        <v>0</v>
      </c>
      <c r="Z250" s="17">
        <v>0</v>
      </c>
      <c r="AA250" s="17">
        <v>0.52500500000000005</v>
      </c>
      <c r="AB250" s="17">
        <v>7.6879599999999998E-3</v>
      </c>
      <c r="AC250" s="17">
        <v>0.29009099999999999</v>
      </c>
      <c r="AD250" s="17">
        <v>0.25</v>
      </c>
      <c r="AE250" s="17">
        <v>979.8</v>
      </c>
    </row>
    <row r="251" spans="1:31">
      <c r="A251" s="17">
        <v>238</v>
      </c>
      <c r="B251" s="19">
        <v>0.42226851851851849</v>
      </c>
      <c r="C251" s="17">
        <v>125.5</v>
      </c>
      <c r="D251" s="17">
        <v>2.6</v>
      </c>
      <c r="E251" s="17">
        <v>3.8570000000000002E-3</v>
      </c>
      <c r="F251" s="17">
        <v>0.187</v>
      </c>
      <c r="G251" s="17">
        <v>0.94317099999999998</v>
      </c>
      <c r="H251" s="17">
        <v>0.29463200000000001</v>
      </c>
      <c r="I251" s="17">
        <v>0.43541400000000002</v>
      </c>
      <c r="J251" s="17">
        <v>0.14078199999999999</v>
      </c>
      <c r="K251" s="17">
        <v>0.323328</v>
      </c>
      <c r="L251" s="17">
        <v>900</v>
      </c>
      <c r="M251" s="17">
        <v>0.37081599999999998</v>
      </c>
      <c r="N251" s="17">
        <v>443</v>
      </c>
      <c r="O251" s="17">
        <v>0</v>
      </c>
      <c r="P251" s="17">
        <v>0</v>
      </c>
      <c r="Q251" s="17">
        <v>0.94850199999999996</v>
      </c>
      <c r="R251" s="17">
        <v>0.29260199999999997</v>
      </c>
      <c r="S251" s="17">
        <v>0.45223999999999998</v>
      </c>
      <c r="T251" s="17">
        <v>0.159637</v>
      </c>
      <c r="U251" s="17">
        <v>0.352993</v>
      </c>
      <c r="V251" s="17">
        <v>900</v>
      </c>
      <c r="W251" s="17">
        <v>0.37081999999999998</v>
      </c>
      <c r="X251" s="17">
        <v>642</v>
      </c>
      <c r="Y251" s="17">
        <v>0</v>
      </c>
      <c r="Z251" s="17">
        <v>0</v>
      </c>
      <c r="AA251" s="17">
        <v>0.54306600000000005</v>
      </c>
      <c r="AB251" s="17">
        <v>6.2890000000000003E-3</v>
      </c>
      <c r="AC251" s="17">
        <v>0.29360599999999998</v>
      </c>
      <c r="AD251" s="17">
        <v>0.25</v>
      </c>
      <c r="AE251" s="17">
        <v>922.8</v>
      </c>
    </row>
    <row r="252" spans="1:31">
      <c r="A252" s="17">
        <v>239</v>
      </c>
      <c r="B252" s="19">
        <v>0.4223263888888889</v>
      </c>
      <c r="C252" s="17">
        <v>124.6</v>
      </c>
      <c r="D252" s="17">
        <v>2.6</v>
      </c>
      <c r="E252" s="17">
        <v>3.7729999999999999E-3</v>
      </c>
      <c r="F252" s="17">
        <v>0.183</v>
      </c>
      <c r="G252" s="17">
        <v>0.95405399999999996</v>
      </c>
      <c r="H252" s="17">
        <v>0.29006700000000002</v>
      </c>
      <c r="I252" s="17">
        <v>0.44719199999999998</v>
      </c>
      <c r="J252" s="17">
        <v>0.15712499999999999</v>
      </c>
      <c r="K252" s="17">
        <v>0.35136000000000001</v>
      </c>
      <c r="L252" s="17">
        <v>893.8</v>
      </c>
      <c r="M252" s="17">
        <v>0.37081999999999998</v>
      </c>
      <c r="N252" s="17">
        <v>465</v>
      </c>
      <c r="O252" s="17">
        <v>0</v>
      </c>
      <c r="P252" s="17">
        <v>0</v>
      </c>
      <c r="Q252" s="17">
        <v>0.93348900000000001</v>
      </c>
      <c r="R252" s="17">
        <v>0.296954</v>
      </c>
      <c r="S252" s="17">
        <v>0.45528600000000002</v>
      </c>
      <c r="T252" s="17">
        <v>0.158332</v>
      </c>
      <c r="U252" s="17">
        <v>0.34776400000000002</v>
      </c>
      <c r="V252" s="17">
        <v>879.9</v>
      </c>
      <c r="W252" s="17">
        <v>0.37081900000000001</v>
      </c>
      <c r="X252" s="17">
        <v>356</v>
      </c>
      <c r="Y252" s="17">
        <v>0</v>
      </c>
      <c r="Z252" s="17">
        <v>0</v>
      </c>
      <c r="AA252" s="17">
        <v>0.535022</v>
      </c>
      <c r="AB252" s="17">
        <v>6.56377E-3</v>
      </c>
      <c r="AC252" s="17">
        <v>0.29799300000000001</v>
      </c>
      <c r="AD252" s="17">
        <v>0.25</v>
      </c>
      <c r="AE252" s="17">
        <v>929.2</v>
      </c>
    </row>
    <row r="253" spans="1:31">
      <c r="A253" s="17">
        <v>240</v>
      </c>
      <c r="B253" s="19">
        <v>0.42238425925925926</v>
      </c>
      <c r="C253" s="17">
        <v>123.3</v>
      </c>
      <c r="D253" s="17">
        <v>2.6</v>
      </c>
      <c r="E253" s="17">
        <v>3.8939999999999999E-3</v>
      </c>
      <c r="F253" s="17">
        <v>0.188</v>
      </c>
      <c r="G253" s="17">
        <v>0.95529799999999998</v>
      </c>
      <c r="H253" s="17">
        <v>0.39321099999999998</v>
      </c>
      <c r="I253" s="17">
        <v>0.60853400000000002</v>
      </c>
      <c r="J253" s="17">
        <v>0.21532299999999999</v>
      </c>
      <c r="K253" s="17">
        <v>0.35383900000000001</v>
      </c>
      <c r="L253" s="17">
        <v>900</v>
      </c>
      <c r="M253" s="17">
        <v>0.34148200000000001</v>
      </c>
      <c r="N253" s="17">
        <v>558</v>
      </c>
      <c r="O253" s="17">
        <v>0</v>
      </c>
      <c r="P253" s="17">
        <v>0</v>
      </c>
      <c r="Q253" s="17">
        <v>0.955986</v>
      </c>
      <c r="R253" s="17">
        <v>0.29843500000000001</v>
      </c>
      <c r="S253" s="17">
        <v>0.46407399999999999</v>
      </c>
      <c r="T253" s="17">
        <v>0.16563800000000001</v>
      </c>
      <c r="U253" s="17">
        <v>0.35692299999999999</v>
      </c>
      <c r="V253" s="17">
        <v>834.8</v>
      </c>
      <c r="W253" s="17">
        <v>0.37081999999999998</v>
      </c>
      <c r="X253" s="17">
        <v>454</v>
      </c>
      <c r="Y253" s="17">
        <v>0</v>
      </c>
      <c r="Z253" s="17">
        <v>0</v>
      </c>
      <c r="AA253" s="17">
        <v>0.54911200000000004</v>
      </c>
      <c r="AB253" s="17">
        <v>7.9100300000000002E-3</v>
      </c>
      <c r="AC253" s="17">
        <v>0.29974600000000001</v>
      </c>
      <c r="AD253" s="17">
        <v>0.25</v>
      </c>
      <c r="AE253" s="17">
        <v>922.8</v>
      </c>
    </row>
    <row r="254" spans="1:31">
      <c r="A254" s="17">
        <v>241</v>
      </c>
      <c r="B254" s="19">
        <v>0.42243055555555559</v>
      </c>
      <c r="C254" s="17">
        <v>123.1</v>
      </c>
      <c r="D254" s="17">
        <v>2.6</v>
      </c>
      <c r="E254" s="17">
        <v>3.6649999999999999E-3</v>
      </c>
      <c r="F254" s="17">
        <v>0.17699999999999999</v>
      </c>
      <c r="G254" s="17">
        <v>0.93362400000000001</v>
      </c>
      <c r="H254" s="17">
        <v>0.29537099999999999</v>
      </c>
      <c r="I254" s="17">
        <v>0.44078400000000001</v>
      </c>
      <c r="J254" s="17">
        <v>0.14541299999999999</v>
      </c>
      <c r="K254" s="17">
        <v>0.32989600000000002</v>
      </c>
      <c r="L254" s="17">
        <v>870.6</v>
      </c>
      <c r="M254" s="17">
        <v>0.37081999999999998</v>
      </c>
      <c r="N254" s="17">
        <v>431</v>
      </c>
      <c r="O254" s="17">
        <v>0</v>
      </c>
      <c r="P254" s="17">
        <v>0</v>
      </c>
      <c r="Q254" s="17">
        <v>0.93148900000000001</v>
      </c>
      <c r="R254" s="17">
        <v>0.31289299999999998</v>
      </c>
      <c r="S254" s="17">
        <v>0.47889300000000001</v>
      </c>
      <c r="T254" s="17">
        <v>0.16600000000000001</v>
      </c>
      <c r="U254" s="17">
        <v>0.34663300000000002</v>
      </c>
      <c r="V254" s="17">
        <v>888.5</v>
      </c>
      <c r="W254" s="17">
        <v>0.37081999999999998</v>
      </c>
      <c r="X254" s="17">
        <v>531</v>
      </c>
      <c r="Y254" s="17">
        <v>0</v>
      </c>
      <c r="Z254" s="17">
        <v>0</v>
      </c>
      <c r="AA254" s="17">
        <v>0.53328200000000003</v>
      </c>
      <c r="AB254" s="17">
        <v>5.9244900000000001E-3</v>
      </c>
      <c r="AC254" s="17">
        <v>0.31387599999999999</v>
      </c>
      <c r="AD254" s="17">
        <v>0.25</v>
      </c>
      <c r="AE254" s="17">
        <v>954</v>
      </c>
    </row>
    <row r="255" spans="1:31">
      <c r="A255" s="17">
        <v>242</v>
      </c>
      <c r="B255" s="19">
        <v>0.42248842592592589</v>
      </c>
      <c r="C255" s="17">
        <v>122</v>
      </c>
      <c r="D255" s="17">
        <v>2.6</v>
      </c>
      <c r="E255" s="17">
        <v>3.7590000000000002E-3</v>
      </c>
      <c r="F255" s="17">
        <v>0.182</v>
      </c>
      <c r="G255" s="17">
        <v>0.95746600000000004</v>
      </c>
      <c r="H255" s="17">
        <v>0.32481599999999999</v>
      </c>
      <c r="I255" s="17">
        <v>0.51268800000000003</v>
      </c>
      <c r="J255" s="17">
        <v>0.18787100000000001</v>
      </c>
      <c r="K255" s="17">
        <v>0.36644399999999999</v>
      </c>
      <c r="L255" s="17">
        <v>900</v>
      </c>
      <c r="M255" s="17">
        <v>0.37081999999999998</v>
      </c>
      <c r="N255" s="17">
        <v>527</v>
      </c>
      <c r="O255" s="17">
        <v>0</v>
      </c>
      <c r="P255" s="17">
        <v>0</v>
      </c>
      <c r="Q255" s="17">
        <v>0.92344300000000001</v>
      </c>
      <c r="R255" s="17">
        <v>0.30207800000000001</v>
      </c>
      <c r="S255" s="17">
        <v>0.46078000000000002</v>
      </c>
      <c r="T255" s="17">
        <v>0.15870200000000001</v>
      </c>
      <c r="U255" s="17">
        <v>0.34442099999999998</v>
      </c>
      <c r="V255" s="17">
        <v>900</v>
      </c>
      <c r="W255" s="17">
        <v>0.37081999999999998</v>
      </c>
      <c r="X255" s="17">
        <v>560</v>
      </c>
      <c r="Y255" s="17">
        <v>0</v>
      </c>
      <c r="Z255" s="17">
        <v>0</v>
      </c>
      <c r="AA255" s="17">
        <v>0.52987899999999999</v>
      </c>
      <c r="AB255" s="17">
        <v>7.4840999999999996E-3</v>
      </c>
      <c r="AC255" s="17">
        <v>0.30326500000000001</v>
      </c>
      <c r="AD255" s="17">
        <v>0.25</v>
      </c>
      <c r="AE255" s="17">
        <v>922.8</v>
      </c>
    </row>
    <row r="256" spans="1:31">
      <c r="A256" s="17">
        <v>243</v>
      </c>
      <c r="B256" s="19">
        <v>0.42254629629629631</v>
      </c>
      <c r="C256" s="17">
        <v>121.1</v>
      </c>
      <c r="D256" s="17">
        <v>2.6</v>
      </c>
      <c r="E256" s="17">
        <v>3.8449999999999999E-3</v>
      </c>
      <c r="F256" s="17">
        <v>0.186</v>
      </c>
      <c r="G256" s="17">
        <v>0.935639</v>
      </c>
      <c r="H256" s="17">
        <v>0.30945</v>
      </c>
      <c r="I256" s="17">
        <v>0.46398499999999998</v>
      </c>
      <c r="J256" s="17">
        <v>0.15453500000000001</v>
      </c>
      <c r="K256" s="17">
        <v>0.33306000000000002</v>
      </c>
      <c r="L256" s="17">
        <v>900</v>
      </c>
      <c r="M256" s="17">
        <v>0.22917999999999999</v>
      </c>
      <c r="N256" s="17">
        <v>530</v>
      </c>
      <c r="O256" s="17">
        <v>0</v>
      </c>
      <c r="P256" s="17">
        <v>0</v>
      </c>
      <c r="Q256" s="17">
        <v>0.94362999999999997</v>
      </c>
      <c r="R256" s="17">
        <v>0.29927799999999999</v>
      </c>
      <c r="S256" s="17">
        <v>0.462094</v>
      </c>
      <c r="T256" s="17">
        <v>0.16281599999999999</v>
      </c>
      <c r="U256" s="17">
        <v>0.35234300000000002</v>
      </c>
      <c r="V256" s="17">
        <v>848.4</v>
      </c>
      <c r="W256" s="17">
        <v>0.37081999999999998</v>
      </c>
      <c r="X256" s="17">
        <v>525</v>
      </c>
      <c r="Y256" s="17">
        <v>0</v>
      </c>
      <c r="Z256" s="17">
        <v>0</v>
      </c>
      <c r="AA256" s="17">
        <v>0.54206600000000005</v>
      </c>
      <c r="AB256" s="17">
        <v>7.5161100000000003E-3</v>
      </c>
      <c r="AC256" s="17">
        <v>0.30050199999999999</v>
      </c>
      <c r="AD256" s="17">
        <v>0.25</v>
      </c>
      <c r="AE256" s="17">
        <v>922.8</v>
      </c>
    </row>
    <row r="257" spans="1:31">
      <c r="A257" s="17">
        <v>244</v>
      </c>
      <c r="B257" s="19">
        <v>0.42260416666666667</v>
      </c>
      <c r="C257" s="17">
        <v>120.2</v>
      </c>
      <c r="D257" s="17">
        <v>2.6</v>
      </c>
      <c r="E257" s="17">
        <v>4.143E-3</v>
      </c>
      <c r="F257" s="17">
        <v>0.20100000000000001</v>
      </c>
      <c r="G257" s="17">
        <v>0.95712299999999995</v>
      </c>
      <c r="H257" s="17">
        <v>0.33619399999999999</v>
      </c>
      <c r="I257" s="17">
        <v>0.51468199999999997</v>
      </c>
      <c r="J257" s="17">
        <v>0.17848800000000001</v>
      </c>
      <c r="K257" s="17">
        <v>0.34679300000000002</v>
      </c>
      <c r="L257" s="17">
        <v>900</v>
      </c>
      <c r="M257" s="17">
        <v>0.337391</v>
      </c>
      <c r="N257" s="17">
        <v>487</v>
      </c>
      <c r="O257" s="17">
        <v>0</v>
      </c>
      <c r="P257" s="17">
        <v>0</v>
      </c>
      <c r="Q257" s="17">
        <v>0.95619200000000004</v>
      </c>
      <c r="R257" s="17">
        <v>0.32136799999999999</v>
      </c>
      <c r="S257" s="17">
        <v>0.51785099999999995</v>
      </c>
      <c r="T257" s="17">
        <v>0.19648299999999999</v>
      </c>
      <c r="U257" s="17">
        <v>0.37942100000000001</v>
      </c>
      <c r="V257" s="17">
        <v>892.3</v>
      </c>
      <c r="W257" s="17">
        <v>0.341723</v>
      </c>
      <c r="X257" s="17">
        <v>465</v>
      </c>
      <c r="Y257" s="17">
        <v>0</v>
      </c>
      <c r="Z257" s="17">
        <v>0</v>
      </c>
      <c r="AA257" s="17">
        <v>0.58372400000000002</v>
      </c>
      <c r="AB257" s="17">
        <v>6.9125000000000002E-3</v>
      </c>
      <c r="AC257" s="17">
        <v>0.32272600000000001</v>
      </c>
      <c r="AD257" s="17">
        <v>0.25</v>
      </c>
      <c r="AE257" s="17">
        <v>922.8</v>
      </c>
    </row>
    <row r="258" spans="1:31">
      <c r="A258" s="17">
        <v>245</v>
      </c>
      <c r="B258" s="19">
        <v>0.42266203703703703</v>
      </c>
      <c r="C258" s="17">
        <v>119.8</v>
      </c>
      <c r="D258" s="17">
        <v>2.6</v>
      </c>
      <c r="E258" s="17">
        <v>3.7100000000000002E-3</v>
      </c>
      <c r="F258" s="17">
        <v>0.18</v>
      </c>
      <c r="G258" s="17">
        <v>0.93198599999999998</v>
      </c>
      <c r="H258" s="17">
        <v>0.32464500000000002</v>
      </c>
      <c r="I258" s="17">
        <v>0.48499300000000001</v>
      </c>
      <c r="J258" s="17">
        <v>0.16034799999999999</v>
      </c>
      <c r="K258" s="17">
        <v>0.33062000000000002</v>
      </c>
      <c r="L258" s="17">
        <v>894.6</v>
      </c>
      <c r="M258" s="17">
        <v>0.37081999999999998</v>
      </c>
      <c r="N258" s="17">
        <v>655</v>
      </c>
      <c r="O258" s="17">
        <v>0</v>
      </c>
      <c r="P258" s="17">
        <v>0</v>
      </c>
      <c r="Q258" s="17">
        <v>0.93635000000000002</v>
      </c>
      <c r="R258" s="17">
        <v>0.32625700000000002</v>
      </c>
      <c r="S258" s="17">
        <v>0.49627500000000002</v>
      </c>
      <c r="T258" s="17">
        <v>0.170018</v>
      </c>
      <c r="U258" s="17">
        <v>0.34258899999999998</v>
      </c>
      <c r="V258" s="17">
        <v>887.5</v>
      </c>
      <c r="W258" s="17">
        <v>0.34551799999999999</v>
      </c>
      <c r="X258" s="17">
        <v>504</v>
      </c>
      <c r="Y258" s="17">
        <v>0</v>
      </c>
      <c r="Z258" s="17">
        <v>0</v>
      </c>
      <c r="AA258" s="17">
        <v>0.52705999999999997</v>
      </c>
      <c r="AB258" s="17">
        <v>9.2181799999999994E-3</v>
      </c>
      <c r="AC258" s="17">
        <v>0.327824</v>
      </c>
      <c r="AD258" s="17">
        <v>0.25</v>
      </c>
      <c r="AE258" s="17">
        <v>928.5</v>
      </c>
    </row>
    <row r="259" spans="1:31">
      <c r="A259" s="17">
        <v>246</v>
      </c>
      <c r="B259" s="19">
        <v>0.4227083333333333</v>
      </c>
      <c r="C259" s="17">
        <v>118.2</v>
      </c>
      <c r="D259" s="17">
        <v>2.6</v>
      </c>
      <c r="E259" s="17">
        <v>3.7690000000000002E-3</v>
      </c>
      <c r="F259" s="17">
        <v>0.182</v>
      </c>
      <c r="G259" s="17">
        <v>0.96192200000000005</v>
      </c>
      <c r="H259" s="17">
        <v>0.32613799999999998</v>
      </c>
      <c r="I259" s="17">
        <v>0.49812499999999998</v>
      </c>
      <c r="J259" s="17">
        <v>0.171987</v>
      </c>
      <c r="K259" s="17">
        <v>0.34526899999999999</v>
      </c>
      <c r="L259" s="17">
        <v>900</v>
      </c>
      <c r="M259" s="17">
        <v>0.37081999999999998</v>
      </c>
      <c r="N259" s="17">
        <v>473</v>
      </c>
      <c r="O259" s="17">
        <v>0</v>
      </c>
      <c r="P259" s="17">
        <v>0</v>
      </c>
      <c r="Q259" s="17">
        <v>0.96338999999999997</v>
      </c>
      <c r="R259" s="17">
        <v>0.32897700000000002</v>
      </c>
      <c r="S259" s="17">
        <v>0.50227999999999995</v>
      </c>
      <c r="T259" s="17">
        <v>0.17330300000000001</v>
      </c>
      <c r="U259" s="17">
        <v>0.34503200000000001</v>
      </c>
      <c r="V259" s="17">
        <v>852.6</v>
      </c>
      <c r="W259" s="17">
        <v>0.329928</v>
      </c>
      <c r="X259" s="17">
        <v>512</v>
      </c>
      <c r="Y259" s="17">
        <v>0</v>
      </c>
      <c r="Z259" s="17">
        <v>0</v>
      </c>
      <c r="AA259" s="17">
        <v>0.53081900000000004</v>
      </c>
      <c r="AB259" s="17">
        <v>6.7159100000000003E-3</v>
      </c>
      <c r="AC259" s="17">
        <v>0.33014100000000002</v>
      </c>
      <c r="AD259" s="17">
        <v>0.25</v>
      </c>
      <c r="AE259" s="17">
        <v>922.8</v>
      </c>
    </row>
    <row r="260" spans="1:31">
      <c r="A260" s="17">
        <v>247</v>
      </c>
      <c r="B260" s="19">
        <v>0.42276620370370371</v>
      </c>
      <c r="C260" s="17">
        <v>118.2</v>
      </c>
      <c r="D260" s="17">
        <v>2.6</v>
      </c>
      <c r="E260" s="17">
        <v>3.7729999999999999E-3</v>
      </c>
      <c r="F260" s="17">
        <v>0.183</v>
      </c>
      <c r="G260" s="17">
        <v>0.958179</v>
      </c>
      <c r="H260" s="17">
        <v>0.34878199999999998</v>
      </c>
      <c r="I260" s="17">
        <v>0.53256099999999995</v>
      </c>
      <c r="J260" s="17">
        <v>0.183779</v>
      </c>
      <c r="K260" s="17">
        <v>0.345086</v>
      </c>
      <c r="L260" s="17">
        <v>876.1</v>
      </c>
      <c r="M260" s="17">
        <v>0.37081999999999998</v>
      </c>
      <c r="N260" s="17">
        <v>662</v>
      </c>
      <c r="O260" s="17">
        <v>0</v>
      </c>
      <c r="P260" s="17">
        <v>0</v>
      </c>
      <c r="Q260" s="17">
        <v>0.95396199999999998</v>
      </c>
      <c r="R260" s="17">
        <v>0.32905499999999999</v>
      </c>
      <c r="S260" s="17">
        <v>0.51069600000000004</v>
      </c>
      <c r="T260" s="17">
        <v>0.181642</v>
      </c>
      <c r="U260" s="17">
        <v>0.35567399999999999</v>
      </c>
      <c r="V260" s="17">
        <v>900</v>
      </c>
      <c r="W260" s="17">
        <v>0.37081900000000001</v>
      </c>
      <c r="X260" s="17">
        <v>552</v>
      </c>
      <c r="Y260" s="17">
        <v>0</v>
      </c>
      <c r="Z260" s="17">
        <v>0</v>
      </c>
      <c r="AA260" s="17">
        <v>0.54719099999999998</v>
      </c>
      <c r="AB260" s="17">
        <v>9.1235299999999995E-3</v>
      </c>
      <c r="AC260" s="17">
        <v>0.33071200000000001</v>
      </c>
      <c r="AD260" s="17">
        <v>0.25</v>
      </c>
      <c r="AE260" s="17">
        <v>948</v>
      </c>
    </row>
    <row r="261" spans="1:31">
      <c r="A261" s="17">
        <v>248</v>
      </c>
      <c r="B261" s="19">
        <v>0.42282407407407407</v>
      </c>
      <c r="C261" s="17">
        <v>116.9</v>
      </c>
      <c r="D261" s="17">
        <v>2.6</v>
      </c>
      <c r="E261" s="17">
        <v>3.8249999999999998E-3</v>
      </c>
      <c r="F261" s="17">
        <v>0.185</v>
      </c>
      <c r="G261" s="17">
        <v>0.96106599999999998</v>
      </c>
      <c r="H261" s="17">
        <v>0.35775600000000002</v>
      </c>
      <c r="I261" s="17">
        <v>0.57254000000000005</v>
      </c>
      <c r="J261" s="17">
        <v>0.214784</v>
      </c>
      <c r="K261" s="17">
        <v>0.37514199999999998</v>
      </c>
      <c r="L261" s="17">
        <v>845</v>
      </c>
      <c r="M261" s="17">
        <v>0.37081999999999998</v>
      </c>
      <c r="N261" s="17">
        <v>497</v>
      </c>
      <c r="O261" s="17">
        <v>0</v>
      </c>
      <c r="P261" s="17">
        <v>0</v>
      </c>
      <c r="Q261" s="17">
        <v>0.96213300000000002</v>
      </c>
      <c r="R261" s="17">
        <v>0.34734799999999999</v>
      </c>
      <c r="S261" s="17">
        <v>0.55395399999999995</v>
      </c>
      <c r="T261" s="17">
        <v>0.20660600000000001</v>
      </c>
      <c r="U261" s="17">
        <v>0.37296600000000002</v>
      </c>
      <c r="V261" s="17">
        <v>862.9</v>
      </c>
      <c r="W261" s="17">
        <v>0.22917799999999999</v>
      </c>
      <c r="X261" s="17">
        <v>373</v>
      </c>
      <c r="Y261" s="17">
        <v>0</v>
      </c>
      <c r="Z261" s="17">
        <v>0</v>
      </c>
      <c r="AA261" s="17">
        <v>0.57379400000000003</v>
      </c>
      <c r="AB261" s="17">
        <v>6.6296000000000002E-3</v>
      </c>
      <c r="AC261" s="17">
        <v>0.34871799999999997</v>
      </c>
      <c r="AD261" s="17">
        <v>0.25</v>
      </c>
      <c r="AE261" s="17">
        <v>983</v>
      </c>
    </row>
    <row r="262" spans="1:31">
      <c r="A262" s="17">
        <v>249</v>
      </c>
      <c r="B262" s="19">
        <v>0.42288194444444444</v>
      </c>
      <c r="C262" s="17">
        <v>116.4</v>
      </c>
      <c r="D262" s="17">
        <v>2.6</v>
      </c>
      <c r="E262" s="17">
        <v>3.9649999999999998E-3</v>
      </c>
      <c r="F262" s="17">
        <v>0.192</v>
      </c>
      <c r="G262" s="17">
        <v>0.94759199999999999</v>
      </c>
      <c r="H262" s="17">
        <v>0.36268400000000001</v>
      </c>
      <c r="I262" s="17">
        <v>0.55243500000000001</v>
      </c>
      <c r="J262" s="17">
        <v>0.189751</v>
      </c>
      <c r="K262" s="17">
        <v>0.34348099999999998</v>
      </c>
      <c r="L262" s="17">
        <v>900</v>
      </c>
      <c r="M262" s="17">
        <v>0.37081999999999998</v>
      </c>
      <c r="N262" s="17">
        <v>326</v>
      </c>
      <c r="O262" s="17">
        <v>0</v>
      </c>
      <c r="P262" s="17">
        <v>0</v>
      </c>
      <c r="Q262" s="17">
        <v>0.968468</v>
      </c>
      <c r="R262" s="17">
        <v>0.36735400000000001</v>
      </c>
      <c r="S262" s="17">
        <v>0.57599</v>
      </c>
      <c r="T262" s="17">
        <v>0.20863599999999999</v>
      </c>
      <c r="U262" s="17">
        <v>0.36222199999999999</v>
      </c>
      <c r="V262" s="17">
        <v>881.7</v>
      </c>
      <c r="W262" s="17">
        <v>0.32377299999999998</v>
      </c>
      <c r="X262" s="17">
        <v>412</v>
      </c>
      <c r="Y262" s="17">
        <v>0</v>
      </c>
      <c r="Z262" s="17">
        <v>0</v>
      </c>
      <c r="AA262" s="17">
        <v>0.55726500000000001</v>
      </c>
      <c r="AB262" s="17">
        <v>4.6388200000000001E-3</v>
      </c>
      <c r="AC262" s="17">
        <v>0.36832199999999998</v>
      </c>
      <c r="AD262" s="17">
        <v>0.25</v>
      </c>
      <c r="AE262" s="17">
        <v>922.8</v>
      </c>
    </row>
    <row r="263" spans="1:31">
      <c r="A263" s="17">
        <v>250</v>
      </c>
      <c r="B263" s="19">
        <v>0.4229282407407407</v>
      </c>
      <c r="C263" s="17">
        <v>114.9</v>
      </c>
      <c r="D263" s="17">
        <v>2.6</v>
      </c>
      <c r="E263" s="17">
        <v>3.9240000000000004E-3</v>
      </c>
      <c r="F263" s="17">
        <v>0.19</v>
      </c>
      <c r="G263" s="17">
        <v>0.96754600000000002</v>
      </c>
      <c r="H263" s="17">
        <v>0.36521199999999998</v>
      </c>
      <c r="I263" s="17">
        <v>0.57116299999999998</v>
      </c>
      <c r="J263" s="17">
        <v>0.20594999999999999</v>
      </c>
      <c r="K263" s="17">
        <v>0.36058099999999998</v>
      </c>
      <c r="L263" s="17">
        <v>900</v>
      </c>
      <c r="M263" s="17">
        <v>0.30241699999999999</v>
      </c>
      <c r="N263" s="17">
        <v>593</v>
      </c>
      <c r="O263" s="17">
        <v>0</v>
      </c>
      <c r="P263" s="17">
        <v>0</v>
      </c>
      <c r="Q263" s="17">
        <v>0.95596999999999999</v>
      </c>
      <c r="R263" s="17">
        <v>0.36834600000000001</v>
      </c>
      <c r="S263" s="17">
        <v>0.575403</v>
      </c>
      <c r="T263" s="17">
        <v>0.20705699999999999</v>
      </c>
      <c r="U263" s="17">
        <v>0.35984699999999997</v>
      </c>
      <c r="V263" s="17">
        <v>884.1</v>
      </c>
      <c r="W263" s="17">
        <v>0.37081999999999998</v>
      </c>
      <c r="X263" s="17">
        <v>346</v>
      </c>
      <c r="Y263" s="17">
        <v>0</v>
      </c>
      <c r="Z263" s="17">
        <v>0</v>
      </c>
      <c r="AA263" s="17">
        <v>0.55361099999999996</v>
      </c>
      <c r="AB263" s="17">
        <v>8.4052899999999993E-3</v>
      </c>
      <c r="AC263" s="17">
        <v>0.37008600000000003</v>
      </c>
      <c r="AD263" s="17">
        <v>0.25</v>
      </c>
      <c r="AE263" s="17">
        <v>922.8</v>
      </c>
    </row>
    <row r="264" spans="1:31">
      <c r="A264" s="17">
        <v>251</v>
      </c>
      <c r="B264" s="19">
        <v>0.42298611111111112</v>
      </c>
      <c r="C264" s="17">
        <v>114.9</v>
      </c>
      <c r="D264" s="17">
        <v>2.6</v>
      </c>
      <c r="E264" s="17">
        <v>3.8869999999999998E-3</v>
      </c>
      <c r="F264" s="17">
        <v>0.188</v>
      </c>
      <c r="G264" s="17">
        <v>0.95887800000000001</v>
      </c>
      <c r="H264" s="17">
        <v>0.39122499999999999</v>
      </c>
      <c r="I264" s="17">
        <v>0.61043899999999995</v>
      </c>
      <c r="J264" s="17">
        <v>0.21921399999999999</v>
      </c>
      <c r="K264" s="17">
        <v>0.35910900000000001</v>
      </c>
      <c r="L264" s="17">
        <v>900</v>
      </c>
      <c r="M264" s="17">
        <v>0.37081900000000001</v>
      </c>
      <c r="N264" s="17">
        <v>503</v>
      </c>
      <c r="O264" s="17">
        <v>0</v>
      </c>
      <c r="P264" s="17">
        <v>0</v>
      </c>
      <c r="Q264" s="17">
        <v>0.95797299999999996</v>
      </c>
      <c r="R264" s="17">
        <v>0.37146099999999999</v>
      </c>
      <c r="S264" s="17">
        <v>0.57678600000000002</v>
      </c>
      <c r="T264" s="17">
        <v>0.20532500000000001</v>
      </c>
      <c r="U264" s="17">
        <v>0.35598099999999999</v>
      </c>
      <c r="V264" s="17">
        <v>900</v>
      </c>
      <c r="W264" s="17">
        <v>0.342059</v>
      </c>
      <c r="X264" s="17">
        <v>576</v>
      </c>
      <c r="Y264" s="17">
        <v>0</v>
      </c>
      <c r="Z264" s="17">
        <v>0</v>
      </c>
      <c r="AA264" s="17">
        <v>0.54766300000000001</v>
      </c>
      <c r="AB264" s="17">
        <v>7.1335499999999998E-3</v>
      </c>
      <c r="AC264" s="17">
        <v>0.37292599999999998</v>
      </c>
      <c r="AD264" s="17">
        <v>0.25</v>
      </c>
      <c r="AE264" s="17">
        <v>922.8</v>
      </c>
    </row>
    <row r="265" spans="1:31">
      <c r="A265" s="17">
        <v>252</v>
      </c>
      <c r="B265" s="19">
        <v>0.42304398148148148</v>
      </c>
      <c r="C265" s="17">
        <v>113.5</v>
      </c>
      <c r="D265" s="17">
        <v>2.6</v>
      </c>
      <c r="E265" s="17">
        <v>3.836E-3</v>
      </c>
      <c r="F265" s="17">
        <v>0.186</v>
      </c>
      <c r="G265" s="17">
        <v>0.96349799999999997</v>
      </c>
      <c r="H265" s="17">
        <v>0.38288800000000001</v>
      </c>
      <c r="I265" s="17">
        <v>0.585144</v>
      </c>
      <c r="J265" s="17">
        <v>0.20225599999999999</v>
      </c>
      <c r="K265" s="17">
        <v>0.34565200000000001</v>
      </c>
      <c r="L265" s="17">
        <v>900</v>
      </c>
      <c r="M265" s="17">
        <v>0.37081900000000001</v>
      </c>
      <c r="N265" s="17">
        <v>507</v>
      </c>
      <c r="O265" s="17">
        <v>0</v>
      </c>
      <c r="P265" s="17">
        <v>0</v>
      </c>
      <c r="Q265" s="17">
        <v>0.95559300000000003</v>
      </c>
      <c r="R265" s="17">
        <v>0.38745200000000002</v>
      </c>
      <c r="S265" s="17">
        <v>0.59736699999999998</v>
      </c>
      <c r="T265" s="17">
        <v>0.20991499999999999</v>
      </c>
      <c r="U265" s="17">
        <v>0.35139999999999999</v>
      </c>
      <c r="V265" s="17">
        <v>844.4</v>
      </c>
      <c r="W265" s="17">
        <v>0.31658700000000001</v>
      </c>
      <c r="X265" s="17">
        <v>602</v>
      </c>
      <c r="Y265" s="17">
        <v>0</v>
      </c>
      <c r="Z265" s="17">
        <v>0</v>
      </c>
      <c r="AA265" s="17">
        <v>0.54061499999999996</v>
      </c>
      <c r="AB265" s="17">
        <v>7.1962700000000003E-3</v>
      </c>
      <c r="AC265" s="17">
        <v>0.388963</v>
      </c>
      <c r="AD265" s="17">
        <v>0.25</v>
      </c>
      <c r="AE265" s="17">
        <v>922.9</v>
      </c>
    </row>
    <row r="266" spans="1:31">
      <c r="A266" s="17">
        <v>253</v>
      </c>
      <c r="B266" s="19">
        <v>0.42310185185185184</v>
      </c>
      <c r="C266" s="17">
        <v>112.9</v>
      </c>
      <c r="D266" s="17">
        <v>2.6</v>
      </c>
      <c r="E266" s="17">
        <v>3.9579999999999997E-3</v>
      </c>
      <c r="F266" s="17">
        <v>0.192</v>
      </c>
      <c r="G266" s="17">
        <v>0.95143599999999995</v>
      </c>
      <c r="H266" s="17">
        <v>0.42162699999999997</v>
      </c>
      <c r="I266" s="17">
        <v>0.65881100000000004</v>
      </c>
      <c r="J266" s="17">
        <v>0.23718500000000001</v>
      </c>
      <c r="K266" s="17">
        <v>0.36001899999999998</v>
      </c>
      <c r="L266" s="17">
        <v>900</v>
      </c>
      <c r="M266" s="17">
        <v>0.37081900000000001</v>
      </c>
      <c r="N266" s="17">
        <v>534</v>
      </c>
      <c r="O266" s="17">
        <v>0</v>
      </c>
      <c r="P266" s="17">
        <v>0</v>
      </c>
      <c r="Q266" s="17">
        <v>0.96297699999999997</v>
      </c>
      <c r="R266" s="17">
        <v>0.40305400000000002</v>
      </c>
      <c r="S266" s="17">
        <v>0.63240700000000005</v>
      </c>
      <c r="T266" s="17">
        <v>0.229353</v>
      </c>
      <c r="U266" s="17">
        <v>0.36266700000000002</v>
      </c>
      <c r="V266" s="17">
        <v>864.2</v>
      </c>
      <c r="W266" s="17">
        <v>0.37081999999999998</v>
      </c>
      <c r="X266" s="17">
        <v>505</v>
      </c>
      <c r="Y266" s="17">
        <v>0</v>
      </c>
      <c r="Z266" s="17">
        <v>0</v>
      </c>
      <c r="AA266" s="17">
        <v>0.55794900000000003</v>
      </c>
      <c r="AB266" s="17">
        <v>7.5698900000000001E-3</v>
      </c>
      <c r="AC266" s="17">
        <v>0.40478999999999998</v>
      </c>
      <c r="AD266" s="17">
        <v>0.25</v>
      </c>
      <c r="AE266" s="17">
        <v>922.8</v>
      </c>
    </row>
    <row r="267" spans="1:31">
      <c r="A267" s="17">
        <v>254</v>
      </c>
      <c r="B267" s="19">
        <v>0.42314814814814811</v>
      </c>
      <c r="C267" s="17">
        <v>111.6</v>
      </c>
      <c r="D267" s="17">
        <v>2.6</v>
      </c>
      <c r="E267" s="17">
        <v>4.1209999999999997E-3</v>
      </c>
      <c r="F267" s="17">
        <v>0.19900000000000001</v>
      </c>
      <c r="G267" s="17">
        <v>0.96467700000000001</v>
      </c>
      <c r="H267" s="17">
        <v>0.39363199999999998</v>
      </c>
      <c r="I267" s="17">
        <v>0.61302199999999996</v>
      </c>
      <c r="J267" s="17">
        <v>0.21939</v>
      </c>
      <c r="K267" s="17">
        <v>0.35788300000000001</v>
      </c>
      <c r="L267" s="17">
        <v>900</v>
      </c>
      <c r="M267" s="17">
        <v>0.37081999999999998</v>
      </c>
      <c r="N267" s="17">
        <v>446</v>
      </c>
      <c r="O267" s="17">
        <v>0</v>
      </c>
      <c r="P267" s="17">
        <v>0</v>
      </c>
      <c r="Q267" s="17">
        <v>0.97060000000000002</v>
      </c>
      <c r="R267" s="17">
        <v>0.37168000000000001</v>
      </c>
      <c r="S267" s="17">
        <v>0.596746</v>
      </c>
      <c r="T267" s="17">
        <v>0.22506599999999999</v>
      </c>
      <c r="U267" s="17">
        <v>0.37715500000000002</v>
      </c>
      <c r="V267" s="17">
        <v>878.4</v>
      </c>
      <c r="W267" s="17">
        <v>0.37081999999999998</v>
      </c>
      <c r="X267" s="17">
        <v>532</v>
      </c>
      <c r="Y267" s="17">
        <v>0</v>
      </c>
      <c r="Z267" s="17">
        <v>0</v>
      </c>
      <c r="AA267" s="17">
        <v>0.58023899999999995</v>
      </c>
      <c r="AB267" s="17">
        <v>6.3380600000000004E-3</v>
      </c>
      <c r="AC267" s="17">
        <v>0.37310700000000002</v>
      </c>
      <c r="AD267" s="17">
        <v>0.25</v>
      </c>
      <c r="AE267" s="17">
        <v>922.8</v>
      </c>
    </row>
    <row r="268" spans="1:31">
      <c r="A268" s="17">
        <v>255</v>
      </c>
      <c r="B268" s="19">
        <v>0.42320601851851852</v>
      </c>
      <c r="C268" s="17">
        <v>111.5</v>
      </c>
      <c r="D268" s="17">
        <v>2.6</v>
      </c>
      <c r="E268" s="17">
        <v>4.0249999999999999E-3</v>
      </c>
      <c r="F268" s="17">
        <v>0.19500000000000001</v>
      </c>
      <c r="G268" s="17">
        <v>0.95371300000000003</v>
      </c>
      <c r="H268" s="17">
        <v>0.38878400000000002</v>
      </c>
      <c r="I268" s="17">
        <v>0.59189199999999997</v>
      </c>
      <c r="J268" s="17">
        <v>0.20310900000000001</v>
      </c>
      <c r="K268" s="17">
        <v>0.34315099999999998</v>
      </c>
      <c r="L268" s="17">
        <v>900</v>
      </c>
      <c r="M268" s="17">
        <v>0.37081999999999998</v>
      </c>
      <c r="N268" s="17">
        <v>560</v>
      </c>
      <c r="O268" s="17">
        <v>0</v>
      </c>
      <c r="P268" s="17">
        <v>0</v>
      </c>
      <c r="Q268" s="17">
        <v>0.95318199999999997</v>
      </c>
      <c r="R268" s="17">
        <v>0.38170599999999999</v>
      </c>
      <c r="S268" s="17">
        <v>0.60486899999999999</v>
      </c>
      <c r="T268" s="17">
        <v>0.223162</v>
      </c>
      <c r="U268" s="17">
        <v>0.36894399999999999</v>
      </c>
      <c r="V268" s="17">
        <v>884.1</v>
      </c>
      <c r="W268" s="17">
        <v>0.37081999999999998</v>
      </c>
      <c r="X268" s="17">
        <v>552</v>
      </c>
      <c r="Y268" s="17">
        <v>0</v>
      </c>
      <c r="Z268" s="17">
        <v>0</v>
      </c>
      <c r="AA268" s="17">
        <v>0.56760600000000005</v>
      </c>
      <c r="AB268" s="17">
        <v>7.9427600000000001E-3</v>
      </c>
      <c r="AC268" s="17">
        <v>0.38347900000000001</v>
      </c>
      <c r="AD268" s="17">
        <v>0.25</v>
      </c>
      <c r="AE268" s="17">
        <v>922.8</v>
      </c>
    </row>
    <row r="269" spans="1:31">
      <c r="A269" s="17">
        <v>256</v>
      </c>
      <c r="B269" s="19">
        <v>0.42326388888888888</v>
      </c>
      <c r="C269" s="17">
        <v>109.8</v>
      </c>
      <c r="D269" s="17">
        <v>2.6</v>
      </c>
      <c r="E269" s="17">
        <v>3.5500000000000002E-3</v>
      </c>
      <c r="F269" s="17">
        <v>0.17199999999999999</v>
      </c>
      <c r="G269" s="17">
        <v>0.962341</v>
      </c>
      <c r="H269" s="17">
        <v>0.38790400000000003</v>
      </c>
      <c r="I269" s="17">
        <v>0.59438599999999997</v>
      </c>
      <c r="J269" s="17">
        <v>0.206482</v>
      </c>
      <c r="K269" s="17">
        <v>0.34738799999999997</v>
      </c>
      <c r="L269" s="17">
        <v>828.7</v>
      </c>
      <c r="M269" s="17">
        <v>0.37081999999999998</v>
      </c>
      <c r="N269" s="17">
        <v>377</v>
      </c>
      <c r="O269" s="17">
        <v>0</v>
      </c>
      <c r="P269" s="17">
        <v>0</v>
      </c>
      <c r="Q269" s="17">
        <v>0.96237099999999998</v>
      </c>
      <c r="R269" s="17">
        <v>0.38186300000000001</v>
      </c>
      <c r="S269" s="17">
        <v>0.58959700000000004</v>
      </c>
      <c r="T269" s="17">
        <v>0.207735</v>
      </c>
      <c r="U269" s="17">
        <v>0.35233300000000001</v>
      </c>
      <c r="V269" s="17">
        <v>856.5</v>
      </c>
      <c r="W269" s="17">
        <v>0.37081999999999998</v>
      </c>
      <c r="X269" s="17">
        <v>351</v>
      </c>
      <c r="Y269" s="17">
        <v>0</v>
      </c>
      <c r="Z269" s="17">
        <v>0</v>
      </c>
      <c r="AA269" s="17">
        <v>0.54205099999999995</v>
      </c>
      <c r="AB269" s="17">
        <v>4.9375399999999998E-3</v>
      </c>
      <c r="AC269" s="17">
        <v>0.38288800000000001</v>
      </c>
      <c r="AD269" s="17">
        <v>0.25</v>
      </c>
      <c r="AE269" s="17">
        <v>1002.2</v>
      </c>
    </row>
    <row r="270" spans="1:31">
      <c r="A270" s="17">
        <v>257</v>
      </c>
      <c r="B270" s="19">
        <v>0.42332175925925924</v>
      </c>
      <c r="C270" s="17">
        <v>110</v>
      </c>
      <c r="D270" s="17">
        <v>2.6</v>
      </c>
      <c r="E270" s="17">
        <v>3.9719999999999998E-3</v>
      </c>
      <c r="F270" s="17">
        <v>0.192</v>
      </c>
      <c r="G270" s="17">
        <v>0.95845999999999998</v>
      </c>
      <c r="H270" s="17">
        <v>0.37989800000000001</v>
      </c>
      <c r="I270" s="17">
        <v>0.58613400000000004</v>
      </c>
      <c r="J270" s="17">
        <v>0.206236</v>
      </c>
      <c r="K270" s="17">
        <v>0.351858</v>
      </c>
      <c r="L270" s="17">
        <v>900</v>
      </c>
      <c r="M270" s="17">
        <v>0.370809</v>
      </c>
      <c r="N270" s="17">
        <v>548</v>
      </c>
      <c r="O270" s="17">
        <v>0</v>
      </c>
      <c r="P270" s="17">
        <v>0</v>
      </c>
      <c r="Q270" s="17">
        <v>0.95473799999999998</v>
      </c>
      <c r="R270" s="17">
        <v>0.37725999999999998</v>
      </c>
      <c r="S270" s="17">
        <v>0.59324699999999997</v>
      </c>
      <c r="T270" s="17">
        <v>0.21598700000000001</v>
      </c>
      <c r="U270" s="17">
        <v>0.36407600000000001</v>
      </c>
      <c r="V270" s="17">
        <v>900</v>
      </c>
      <c r="W270" s="17">
        <v>0.37081999999999998</v>
      </c>
      <c r="X270" s="17">
        <v>466</v>
      </c>
      <c r="Y270" s="17">
        <v>0</v>
      </c>
      <c r="Z270" s="17">
        <v>0</v>
      </c>
      <c r="AA270" s="17">
        <v>0.56011699999999998</v>
      </c>
      <c r="AB270" s="17">
        <v>7.7691699999999997E-3</v>
      </c>
      <c r="AC270" s="17">
        <v>0.378938</v>
      </c>
      <c r="AD270" s="17">
        <v>0.25</v>
      </c>
      <c r="AE270" s="17">
        <v>922.8</v>
      </c>
    </row>
    <row r="271" spans="1:31">
      <c r="A271" s="17">
        <v>258</v>
      </c>
      <c r="B271" s="19">
        <v>0.42336805555555551</v>
      </c>
      <c r="C271" s="17">
        <v>108.4</v>
      </c>
      <c r="D271" s="17">
        <v>2.6</v>
      </c>
      <c r="E271" s="17">
        <v>4.032E-3</v>
      </c>
      <c r="F271" s="17">
        <v>0.19500000000000001</v>
      </c>
      <c r="G271" s="17">
        <v>0.95766600000000002</v>
      </c>
      <c r="H271" s="17">
        <v>0.396254</v>
      </c>
      <c r="I271" s="17">
        <v>0.610734</v>
      </c>
      <c r="J271" s="17">
        <v>0.214481</v>
      </c>
      <c r="K271" s="17">
        <v>0.35118500000000002</v>
      </c>
      <c r="L271" s="17">
        <v>900</v>
      </c>
      <c r="M271" s="17">
        <v>0.37081799999999998</v>
      </c>
      <c r="N271" s="17">
        <v>515</v>
      </c>
      <c r="O271" s="17">
        <v>0</v>
      </c>
      <c r="P271" s="17">
        <v>0</v>
      </c>
      <c r="Q271" s="17">
        <v>0.95769099999999996</v>
      </c>
      <c r="R271" s="17">
        <v>0.38514700000000002</v>
      </c>
      <c r="S271" s="17">
        <v>0.610734</v>
      </c>
      <c r="T271" s="17">
        <v>0.22558700000000001</v>
      </c>
      <c r="U271" s="17">
        <v>0.36936999999999998</v>
      </c>
      <c r="V271" s="17">
        <v>900</v>
      </c>
      <c r="W271" s="17">
        <v>0.37081999999999998</v>
      </c>
      <c r="X271" s="17">
        <v>396</v>
      </c>
      <c r="Y271" s="17">
        <v>0</v>
      </c>
      <c r="Z271" s="17">
        <v>0</v>
      </c>
      <c r="AA271" s="17">
        <v>0.56826200000000004</v>
      </c>
      <c r="AB271" s="17">
        <v>7.3069600000000004E-3</v>
      </c>
      <c r="AC271" s="17">
        <v>0.38679599999999997</v>
      </c>
      <c r="AD271" s="17">
        <v>0.25</v>
      </c>
      <c r="AE271" s="17">
        <v>922.9</v>
      </c>
    </row>
    <row r="272" spans="1:31">
      <c r="A272" s="17">
        <v>259</v>
      </c>
      <c r="B272" s="19">
        <v>0.42342592592592593</v>
      </c>
      <c r="C272" s="17">
        <v>108.4</v>
      </c>
      <c r="D272" s="17">
        <v>2.6</v>
      </c>
      <c r="E272" s="17">
        <v>3.908E-3</v>
      </c>
      <c r="F272" s="17">
        <v>0.189</v>
      </c>
      <c r="G272" s="17">
        <v>0.96042300000000003</v>
      </c>
      <c r="H272" s="17">
        <v>0.42734100000000003</v>
      </c>
      <c r="I272" s="17">
        <v>0.66178800000000004</v>
      </c>
      <c r="J272" s="17">
        <v>0.23444699999999999</v>
      </c>
      <c r="K272" s="17">
        <v>0.35426299999999999</v>
      </c>
      <c r="L272" s="17">
        <v>900</v>
      </c>
      <c r="M272" s="17">
        <v>0.37081999999999998</v>
      </c>
      <c r="N272" s="17">
        <v>355</v>
      </c>
      <c r="O272" s="17">
        <v>0</v>
      </c>
      <c r="P272" s="17">
        <v>0</v>
      </c>
      <c r="Q272" s="17">
        <v>0.95916000000000001</v>
      </c>
      <c r="R272" s="17">
        <v>0.44297799999999998</v>
      </c>
      <c r="S272" s="17">
        <v>0.68910499999999997</v>
      </c>
      <c r="T272" s="17">
        <v>0.24612800000000001</v>
      </c>
      <c r="U272" s="17">
        <v>0.35716999999999999</v>
      </c>
      <c r="V272" s="17">
        <v>900</v>
      </c>
      <c r="W272" s="17">
        <v>0.37081999999999998</v>
      </c>
      <c r="X272" s="17">
        <v>447</v>
      </c>
      <c r="Y272" s="17">
        <v>0</v>
      </c>
      <c r="Z272" s="17">
        <v>0</v>
      </c>
      <c r="AA272" s="17">
        <v>0.54949199999999998</v>
      </c>
      <c r="AB272" s="17">
        <v>5.0451599999999999E-3</v>
      </c>
      <c r="AC272" s="17">
        <v>0.44421899999999997</v>
      </c>
      <c r="AD272" s="17">
        <v>0.25</v>
      </c>
      <c r="AE272" s="17">
        <v>922.8</v>
      </c>
    </row>
    <row r="273" spans="1:31">
      <c r="A273" s="17">
        <v>260</v>
      </c>
      <c r="B273" s="19">
        <v>0.42348379629629629</v>
      </c>
      <c r="C273" s="17">
        <v>106.7</v>
      </c>
      <c r="D273" s="17">
        <v>2.6</v>
      </c>
      <c r="E273" s="17">
        <v>4.1250000000000002E-3</v>
      </c>
      <c r="F273" s="17">
        <v>0.2</v>
      </c>
      <c r="G273" s="17">
        <v>0.95781700000000003</v>
      </c>
      <c r="H273" s="17">
        <v>0.451291</v>
      </c>
      <c r="I273" s="17">
        <v>0.69623900000000005</v>
      </c>
      <c r="J273" s="17">
        <v>0.244949</v>
      </c>
      <c r="K273" s="17">
        <v>0.35181699999999999</v>
      </c>
      <c r="L273" s="17">
        <v>900</v>
      </c>
      <c r="M273" s="17">
        <v>0.37081999999999998</v>
      </c>
      <c r="N273" s="17">
        <v>402</v>
      </c>
      <c r="O273" s="17">
        <v>0</v>
      </c>
      <c r="P273" s="17">
        <v>0</v>
      </c>
      <c r="Q273" s="17">
        <v>0.95051699999999995</v>
      </c>
      <c r="R273" s="17">
        <v>0.42653999999999997</v>
      </c>
      <c r="S273" s="17">
        <v>0.68498599999999998</v>
      </c>
      <c r="T273" s="17">
        <v>0.25844600000000001</v>
      </c>
      <c r="U273" s="17">
        <v>0.377301</v>
      </c>
      <c r="V273" s="17">
        <v>900</v>
      </c>
      <c r="W273" s="17">
        <v>0.36396000000000001</v>
      </c>
      <c r="X273" s="17">
        <v>450</v>
      </c>
      <c r="Y273" s="17">
        <v>0</v>
      </c>
      <c r="Z273" s="17">
        <v>0</v>
      </c>
      <c r="AA273" s="17">
        <v>0.58046299999999995</v>
      </c>
      <c r="AB273" s="17">
        <v>5.71377E-3</v>
      </c>
      <c r="AC273" s="17">
        <v>0.42801699999999998</v>
      </c>
      <c r="AD273" s="17">
        <v>0.25</v>
      </c>
      <c r="AE273" s="17">
        <v>922.8</v>
      </c>
    </row>
    <row r="274" spans="1:31">
      <c r="A274" s="17">
        <v>261</v>
      </c>
      <c r="B274" s="19">
        <v>0.42354166666666665</v>
      </c>
      <c r="C274" s="17">
        <v>106.4</v>
      </c>
      <c r="D274" s="17">
        <v>2.6</v>
      </c>
      <c r="E274" s="17">
        <v>4.0600000000000002E-3</v>
      </c>
      <c r="F274" s="17">
        <v>0.19600000000000001</v>
      </c>
      <c r="G274" s="17">
        <v>0.93990899999999999</v>
      </c>
      <c r="H274" s="17">
        <v>0.41327199999999997</v>
      </c>
      <c r="I274" s="17">
        <v>0.63739699999999999</v>
      </c>
      <c r="J274" s="17">
        <v>0.22412499999999999</v>
      </c>
      <c r="K274" s="17">
        <v>0.35162599999999999</v>
      </c>
      <c r="L274" s="17">
        <v>900</v>
      </c>
      <c r="M274" s="17">
        <v>0.37081999999999998</v>
      </c>
      <c r="N274" s="17">
        <v>516</v>
      </c>
      <c r="O274" s="17">
        <v>0</v>
      </c>
      <c r="P274" s="17">
        <v>0</v>
      </c>
      <c r="Q274" s="17">
        <v>0.96374000000000004</v>
      </c>
      <c r="R274" s="17">
        <v>0.42962</v>
      </c>
      <c r="S274" s="17">
        <v>0.68401299999999998</v>
      </c>
      <c r="T274" s="17">
        <v>0.25439400000000001</v>
      </c>
      <c r="U274" s="17">
        <v>0.37191299999999999</v>
      </c>
      <c r="V274" s="17">
        <v>900</v>
      </c>
      <c r="W274" s="17">
        <v>0.37081999999999998</v>
      </c>
      <c r="X274" s="17">
        <v>631</v>
      </c>
      <c r="Y274" s="17">
        <v>0</v>
      </c>
      <c r="Z274" s="17">
        <v>0</v>
      </c>
      <c r="AA274" s="17">
        <v>0.57217399999999996</v>
      </c>
      <c r="AB274" s="17">
        <v>7.3164900000000001E-3</v>
      </c>
      <c r="AC274" s="17">
        <v>0.431481</v>
      </c>
      <c r="AD274" s="17">
        <v>0.25</v>
      </c>
      <c r="AE274" s="17">
        <v>922.8</v>
      </c>
    </row>
    <row r="275" spans="1:31">
      <c r="A275" s="17">
        <v>262</v>
      </c>
      <c r="B275" s="19">
        <v>0.42358796296296292</v>
      </c>
      <c r="C275" s="17">
        <v>105.1</v>
      </c>
      <c r="D275" s="17">
        <v>2.6</v>
      </c>
      <c r="E275" s="17">
        <v>4.0759999999999998E-3</v>
      </c>
      <c r="F275" s="17">
        <v>0.19700000000000001</v>
      </c>
      <c r="G275" s="17">
        <v>0.96682900000000005</v>
      </c>
      <c r="H275" s="17">
        <v>0.421985</v>
      </c>
      <c r="I275" s="17">
        <v>0.66525599999999996</v>
      </c>
      <c r="J275" s="17">
        <v>0.24327199999999999</v>
      </c>
      <c r="K275" s="17">
        <v>0.36568099999999998</v>
      </c>
      <c r="L275" s="17">
        <v>900</v>
      </c>
      <c r="M275" s="17">
        <v>0.37081999999999998</v>
      </c>
      <c r="N275" s="17">
        <v>433</v>
      </c>
      <c r="O275" s="17">
        <v>0</v>
      </c>
      <c r="P275" s="17">
        <v>0</v>
      </c>
      <c r="Q275" s="17">
        <v>0.96218800000000004</v>
      </c>
      <c r="R275" s="17">
        <v>0.41919200000000001</v>
      </c>
      <c r="S275" s="17">
        <v>0.66852100000000003</v>
      </c>
      <c r="T275" s="17">
        <v>0.249329</v>
      </c>
      <c r="U275" s="17">
        <v>0.37295699999999998</v>
      </c>
      <c r="V275" s="17">
        <v>900</v>
      </c>
      <c r="W275" s="17">
        <v>0.36326199999999997</v>
      </c>
      <c r="X275" s="17">
        <v>600</v>
      </c>
      <c r="Y275" s="17">
        <v>0</v>
      </c>
      <c r="Z275" s="17">
        <v>0</v>
      </c>
      <c r="AA275" s="17">
        <v>0.57377900000000004</v>
      </c>
      <c r="AB275" s="17">
        <v>6.14621E-3</v>
      </c>
      <c r="AC275" s="17">
        <v>0.42072399999999999</v>
      </c>
      <c r="AD275" s="17">
        <v>0.25</v>
      </c>
      <c r="AE275" s="17">
        <v>922.8</v>
      </c>
    </row>
    <row r="276" spans="1:31">
      <c r="A276" s="17">
        <v>263</v>
      </c>
      <c r="B276" s="19">
        <v>0.42364583333333333</v>
      </c>
      <c r="C276" s="17">
        <v>104.4</v>
      </c>
      <c r="D276" s="17">
        <v>2.6</v>
      </c>
      <c r="E276" s="17">
        <v>4.0899999999999999E-3</v>
      </c>
      <c r="F276" s="17">
        <v>0.19800000000000001</v>
      </c>
      <c r="G276" s="17">
        <v>0.97553299999999998</v>
      </c>
      <c r="H276" s="17">
        <v>0.440251</v>
      </c>
      <c r="I276" s="17">
        <v>0.71075299999999997</v>
      </c>
      <c r="J276" s="17">
        <v>0.27050200000000002</v>
      </c>
      <c r="K276" s="17">
        <v>0.38058500000000001</v>
      </c>
      <c r="L276" s="17">
        <v>875.9</v>
      </c>
      <c r="M276" s="17">
        <v>0.22881499999999999</v>
      </c>
      <c r="N276" s="17">
        <v>515</v>
      </c>
      <c r="O276" s="17">
        <v>0</v>
      </c>
      <c r="P276" s="17">
        <v>0</v>
      </c>
      <c r="Q276" s="17">
        <v>0.96904199999999996</v>
      </c>
      <c r="R276" s="17">
        <v>0.40271899999999999</v>
      </c>
      <c r="S276" s="17">
        <v>0.65477099999999999</v>
      </c>
      <c r="T276" s="17">
        <v>0.252052</v>
      </c>
      <c r="U276" s="17">
        <v>0.38494699999999998</v>
      </c>
      <c r="V276" s="17">
        <v>900</v>
      </c>
      <c r="W276" s="17">
        <v>0.37081999999999998</v>
      </c>
      <c r="X276" s="17">
        <v>559</v>
      </c>
      <c r="Y276" s="17">
        <v>0</v>
      </c>
      <c r="Z276" s="17">
        <v>0</v>
      </c>
      <c r="AA276" s="17">
        <v>0.59222600000000003</v>
      </c>
      <c r="AB276" s="17">
        <v>7.1109099999999998E-3</v>
      </c>
      <c r="AC276" s="17">
        <v>0.40451199999999998</v>
      </c>
      <c r="AD276" s="17">
        <v>0.25</v>
      </c>
      <c r="AE276" s="17">
        <v>948.3</v>
      </c>
    </row>
    <row r="277" spans="1:31">
      <c r="A277" s="17">
        <v>264</v>
      </c>
      <c r="B277" s="19">
        <v>0.42370370370370369</v>
      </c>
      <c r="C277" s="17">
        <v>103.8</v>
      </c>
      <c r="D277" s="17">
        <v>2.6</v>
      </c>
      <c r="E277" s="17">
        <v>3.8560000000000001E-3</v>
      </c>
      <c r="F277" s="17">
        <v>0.187</v>
      </c>
      <c r="G277" s="17">
        <v>0.96450000000000002</v>
      </c>
      <c r="H277" s="17">
        <v>0.418263</v>
      </c>
      <c r="I277" s="17">
        <v>0.64246800000000004</v>
      </c>
      <c r="J277" s="17">
        <v>0.22420499999999999</v>
      </c>
      <c r="K277" s="17">
        <v>0.34897499999999998</v>
      </c>
      <c r="L277" s="17">
        <v>900</v>
      </c>
      <c r="M277" s="17">
        <v>0.37081999999999998</v>
      </c>
      <c r="N277" s="17">
        <v>399</v>
      </c>
      <c r="O277" s="17">
        <v>0</v>
      </c>
      <c r="P277" s="17">
        <v>0</v>
      </c>
      <c r="Q277" s="17">
        <v>0.95476799999999995</v>
      </c>
      <c r="R277" s="17">
        <v>0.42619200000000002</v>
      </c>
      <c r="S277" s="17">
        <v>0.65841400000000005</v>
      </c>
      <c r="T277" s="17">
        <v>0.23222200000000001</v>
      </c>
      <c r="U277" s="17">
        <v>0.35269899999999998</v>
      </c>
      <c r="V277" s="17">
        <v>881.8</v>
      </c>
      <c r="W277" s="17">
        <v>0.32633499999999999</v>
      </c>
      <c r="X277" s="17">
        <v>445</v>
      </c>
      <c r="Y277" s="17">
        <v>0</v>
      </c>
      <c r="Z277" s="17">
        <v>0</v>
      </c>
      <c r="AA277" s="17">
        <v>0.54261400000000004</v>
      </c>
      <c r="AB277" s="17">
        <v>5.6773300000000004E-3</v>
      </c>
      <c r="AC277" s="17">
        <v>0.42751099999999997</v>
      </c>
      <c r="AD277" s="17">
        <v>0.25</v>
      </c>
      <c r="AE277" s="17">
        <v>922.8</v>
      </c>
    </row>
    <row r="278" spans="1:31">
      <c r="A278" s="17">
        <v>265</v>
      </c>
      <c r="B278" s="19">
        <v>0.42376157407407411</v>
      </c>
      <c r="C278" s="17">
        <v>102.4</v>
      </c>
      <c r="D278" s="17">
        <v>2.6</v>
      </c>
      <c r="E278" s="17">
        <v>3.9290000000000002E-3</v>
      </c>
      <c r="F278" s="17">
        <v>0.19</v>
      </c>
      <c r="G278" s="17">
        <v>0.96477400000000002</v>
      </c>
      <c r="H278" s="17">
        <v>0.41887000000000002</v>
      </c>
      <c r="I278" s="17">
        <v>0.68154099999999995</v>
      </c>
      <c r="J278" s="17">
        <v>0.26267099999999999</v>
      </c>
      <c r="K278" s="17">
        <v>0.385407</v>
      </c>
      <c r="L278" s="17">
        <v>850.1</v>
      </c>
      <c r="M278" s="17">
        <v>0.37081999999999998</v>
      </c>
      <c r="N278" s="17">
        <v>519</v>
      </c>
      <c r="O278" s="17">
        <v>0</v>
      </c>
      <c r="P278" s="17">
        <v>0</v>
      </c>
      <c r="Q278" s="17">
        <v>0.97335899999999997</v>
      </c>
      <c r="R278" s="17">
        <v>0.40432400000000002</v>
      </c>
      <c r="S278" s="17">
        <v>0.65306799999999998</v>
      </c>
      <c r="T278" s="17">
        <v>0.24874399999999999</v>
      </c>
      <c r="U278" s="17">
        <v>0.38088499999999997</v>
      </c>
      <c r="V278" s="17">
        <v>870.8</v>
      </c>
      <c r="W278" s="17">
        <v>0.30669000000000002</v>
      </c>
      <c r="X278" s="17">
        <v>524</v>
      </c>
      <c r="Y278" s="17">
        <v>0</v>
      </c>
      <c r="Z278" s="17">
        <v>0</v>
      </c>
      <c r="AA278" s="17">
        <v>0.58597699999999997</v>
      </c>
      <c r="AB278" s="17">
        <v>6.9588499999999999E-3</v>
      </c>
      <c r="AC278" s="17">
        <v>0.406055</v>
      </c>
      <c r="AD278" s="17">
        <v>0.25</v>
      </c>
      <c r="AE278" s="17">
        <v>977</v>
      </c>
    </row>
    <row r="279" spans="1:31">
      <c r="A279" s="17">
        <v>266</v>
      </c>
      <c r="B279" s="19">
        <v>0.42380787037037032</v>
      </c>
      <c r="C279" s="17">
        <v>102</v>
      </c>
      <c r="D279" s="17">
        <v>2.6</v>
      </c>
      <c r="E279" s="17">
        <v>4.1520000000000003E-3</v>
      </c>
      <c r="F279" s="17">
        <v>0.20100000000000001</v>
      </c>
      <c r="G279" s="17">
        <v>0.96182800000000002</v>
      </c>
      <c r="H279" s="17">
        <v>0.38968199999999997</v>
      </c>
      <c r="I279" s="17">
        <v>0.60249299999999995</v>
      </c>
      <c r="J279" s="17">
        <v>0.212811</v>
      </c>
      <c r="K279" s="17">
        <v>0.35321799999999998</v>
      </c>
      <c r="L279" s="17">
        <v>900</v>
      </c>
      <c r="M279" s="17">
        <v>0.37081700000000001</v>
      </c>
      <c r="N279" s="17">
        <v>424</v>
      </c>
      <c r="O279" s="17">
        <v>0</v>
      </c>
      <c r="P279" s="17">
        <v>0</v>
      </c>
      <c r="Q279" s="17">
        <v>0.96462899999999996</v>
      </c>
      <c r="R279" s="17">
        <v>0.39258700000000002</v>
      </c>
      <c r="S279" s="17">
        <v>0.63308900000000001</v>
      </c>
      <c r="T279" s="17">
        <v>0.24050199999999999</v>
      </c>
      <c r="U279" s="17">
        <v>0.379886</v>
      </c>
      <c r="V279" s="17">
        <v>900</v>
      </c>
      <c r="W279" s="17">
        <v>0.37081999999999998</v>
      </c>
      <c r="X279" s="17">
        <v>593</v>
      </c>
      <c r="Y279" s="17">
        <v>0</v>
      </c>
      <c r="Z279" s="17">
        <v>0</v>
      </c>
      <c r="AA279" s="17">
        <v>0.58443999999999996</v>
      </c>
      <c r="AB279" s="17">
        <v>6.0300600000000003E-3</v>
      </c>
      <c r="AC279" s="17">
        <v>0.394038</v>
      </c>
      <c r="AD279" s="17">
        <v>0.25</v>
      </c>
      <c r="AE279" s="17">
        <v>922.8</v>
      </c>
    </row>
    <row r="280" spans="1:31">
      <c r="A280" s="17">
        <v>267</v>
      </c>
      <c r="B280" s="19">
        <v>0.42386574074074074</v>
      </c>
      <c r="C280" s="17">
        <v>101.1</v>
      </c>
      <c r="D280" s="17">
        <v>2.6</v>
      </c>
      <c r="E280" s="17">
        <v>3.898E-3</v>
      </c>
      <c r="F280" s="17">
        <v>0.189</v>
      </c>
      <c r="G280" s="17">
        <v>0.959735</v>
      </c>
      <c r="H280" s="17">
        <v>0.42424299999999998</v>
      </c>
      <c r="I280" s="17">
        <v>0.67866400000000004</v>
      </c>
      <c r="J280" s="17">
        <v>0.25441999999999998</v>
      </c>
      <c r="K280" s="17">
        <v>0.374884</v>
      </c>
      <c r="L280" s="17">
        <v>900</v>
      </c>
      <c r="M280" s="17">
        <v>0.33744800000000003</v>
      </c>
      <c r="N280" s="17">
        <v>363</v>
      </c>
      <c r="O280" s="17">
        <v>0</v>
      </c>
      <c r="P280" s="17">
        <v>0</v>
      </c>
      <c r="Q280" s="17">
        <v>0.95611400000000002</v>
      </c>
      <c r="R280" s="17">
        <v>0.417354</v>
      </c>
      <c r="S280" s="17">
        <v>0.64842699999999998</v>
      </c>
      <c r="T280" s="17">
        <v>0.231073</v>
      </c>
      <c r="U280" s="17">
        <v>0.35635899999999998</v>
      </c>
      <c r="V280" s="17">
        <v>887.1</v>
      </c>
      <c r="W280" s="17">
        <v>0.37081999999999998</v>
      </c>
      <c r="X280" s="17">
        <v>394</v>
      </c>
      <c r="Y280" s="17">
        <v>0</v>
      </c>
      <c r="Z280" s="17">
        <v>0</v>
      </c>
      <c r="AA280" s="17">
        <v>0.54824499999999998</v>
      </c>
      <c r="AB280" s="17">
        <v>5.1607299999999997E-3</v>
      </c>
      <c r="AC280" s="17">
        <v>0.418547</v>
      </c>
      <c r="AD280" s="17">
        <v>0.25</v>
      </c>
      <c r="AE280" s="17">
        <v>922.8</v>
      </c>
    </row>
    <row r="281" spans="1:31">
      <c r="A281" s="17">
        <v>268</v>
      </c>
      <c r="B281" s="19">
        <v>0.4239236111111111</v>
      </c>
      <c r="C281" s="17">
        <v>100.7</v>
      </c>
      <c r="D281" s="17">
        <v>2.6</v>
      </c>
      <c r="E281" s="17">
        <v>3.9569999999999996E-3</v>
      </c>
      <c r="F281" s="17">
        <v>0.191</v>
      </c>
      <c r="G281" s="17">
        <v>0.96561799999999998</v>
      </c>
      <c r="H281" s="17">
        <v>0.44403199999999998</v>
      </c>
      <c r="I281" s="17">
        <v>0.71252400000000005</v>
      </c>
      <c r="J281" s="17">
        <v>0.26849200000000001</v>
      </c>
      <c r="K281" s="17">
        <v>0.37681799999999999</v>
      </c>
      <c r="L281" s="17">
        <v>900</v>
      </c>
      <c r="M281" s="17">
        <v>0.37081999999999998</v>
      </c>
      <c r="N281" s="17">
        <v>542</v>
      </c>
      <c r="O281" s="17">
        <v>0</v>
      </c>
      <c r="P281" s="17">
        <v>0</v>
      </c>
      <c r="Q281" s="17">
        <v>0.966275</v>
      </c>
      <c r="R281" s="17">
        <v>0.46462100000000001</v>
      </c>
      <c r="S281" s="17">
        <v>0.72897999999999996</v>
      </c>
      <c r="T281" s="17">
        <v>0.26435799999999998</v>
      </c>
      <c r="U281" s="17">
        <v>0.36264099999999999</v>
      </c>
      <c r="V281" s="17">
        <v>859.7</v>
      </c>
      <c r="W281" s="17">
        <v>0.37081999999999998</v>
      </c>
      <c r="X281" s="17">
        <v>627</v>
      </c>
      <c r="Y281" s="17">
        <v>0</v>
      </c>
      <c r="Z281" s="17">
        <v>0</v>
      </c>
      <c r="AA281" s="17">
        <v>0.55791000000000002</v>
      </c>
      <c r="AB281" s="17">
        <v>7.6918300000000002E-3</v>
      </c>
      <c r="AC281" s="17">
        <v>0.46665499999999999</v>
      </c>
      <c r="AD281" s="17">
        <v>0.25</v>
      </c>
      <c r="AE281" s="17">
        <v>922.8</v>
      </c>
    </row>
    <row r="282" spans="1:31">
      <c r="A282" s="17">
        <v>269</v>
      </c>
      <c r="B282" s="19">
        <v>0.42398148148148151</v>
      </c>
      <c r="C282" s="17">
        <v>98.9</v>
      </c>
      <c r="D282" s="17">
        <v>2.6</v>
      </c>
      <c r="E282" s="17">
        <v>4.1079999999999997E-3</v>
      </c>
      <c r="F282" s="17">
        <v>0.19900000000000001</v>
      </c>
      <c r="G282" s="17">
        <v>0.97143199999999996</v>
      </c>
      <c r="H282" s="17">
        <v>0.46087299999999998</v>
      </c>
      <c r="I282" s="17">
        <v>0.71350800000000003</v>
      </c>
      <c r="J282" s="17">
        <v>0.252635</v>
      </c>
      <c r="K282" s="17">
        <v>0.354074</v>
      </c>
      <c r="L282" s="17">
        <v>900</v>
      </c>
      <c r="M282" s="17">
        <v>0.36407600000000001</v>
      </c>
      <c r="N282" s="17">
        <v>529</v>
      </c>
      <c r="O282" s="17">
        <v>0</v>
      </c>
      <c r="P282" s="17">
        <v>0</v>
      </c>
      <c r="Q282" s="17">
        <v>0.96354200000000001</v>
      </c>
      <c r="R282" s="17">
        <v>0.458175</v>
      </c>
      <c r="S282" s="17">
        <v>0.73475000000000001</v>
      </c>
      <c r="T282" s="17">
        <v>0.27657500000000002</v>
      </c>
      <c r="U282" s="17">
        <v>0.37642100000000001</v>
      </c>
      <c r="V282" s="17">
        <v>885.3</v>
      </c>
      <c r="W282" s="17">
        <v>0.37081900000000001</v>
      </c>
      <c r="X282" s="17">
        <v>524</v>
      </c>
      <c r="Y282" s="17">
        <v>0</v>
      </c>
      <c r="Z282" s="17">
        <v>0</v>
      </c>
      <c r="AA282" s="17">
        <v>0.57910899999999998</v>
      </c>
      <c r="AB282" s="17">
        <v>7.5030799999999996E-3</v>
      </c>
      <c r="AC282" s="17">
        <v>0.46024999999999999</v>
      </c>
      <c r="AD282" s="17">
        <v>0.25</v>
      </c>
      <c r="AE282" s="17">
        <v>922.8</v>
      </c>
    </row>
    <row r="283" spans="1:31">
      <c r="A283" s="17">
        <v>270</v>
      </c>
      <c r="B283" s="19">
        <v>0.42402777777777773</v>
      </c>
      <c r="C283" s="17">
        <v>98.7</v>
      </c>
      <c r="D283" s="17">
        <v>2.6</v>
      </c>
      <c r="E283" s="17">
        <v>4.156E-3</v>
      </c>
      <c r="F283" s="17">
        <v>0.20100000000000001</v>
      </c>
      <c r="G283" s="17">
        <v>0.96846600000000005</v>
      </c>
      <c r="H283" s="17">
        <v>0.492232</v>
      </c>
      <c r="I283" s="17">
        <v>0.76591799999999999</v>
      </c>
      <c r="J283" s="17">
        <v>0.27368599999999998</v>
      </c>
      <c r="K283" s="17">
        <v>0.35732999999999998</v>
      </c>
      <c r="L283" s="17">
        <v>900</v>
      </c>
      <c r="M283" s="17">
        <v>0.37081999999999998</v>
      </c>
      <c r="N283" s="17">
        <v>395</v>
      </c>
      <c r="O283" s="17">
        <v>0</v>
      </c>
      <c r="P283" s="17">
        <v>0</v>
      </c>
      <c r="Q283" s="17">
        <v>0.96440000000000003</v>
      </c>
      <c r="R283" s="17">
        <v>0.48147699999999999</v>
      </c>
      <c r="S283" s="17">
        <v>0.77671100000000004</v>
      </c>
      <c r="T283" s="17">
        <v>0.295234</v>
      </c>
      <c r="U283" s="17">
        <v>0.380108</v>
      </c>
      <c r="V283" s="17">
        <v>897.7</v>
      </c>
      <c r="W283" s="17">
        <v>0.37081999999999998</v>
      </c>
      <c r="X283" s="17">
        <v>370</v>
      </c>
      <c r="Y283" s="17">
        <v>0</v>
      </c>
      <c r="Z283" s="17">
        <v>0</v>
      </c>
      <c r="AA283" s="17">
        <v>0.584781</v>
      </c>
      <c r="AB283" s="17">
        <v>5.6156299999999999E-3</v>
      </c>
      <c r="AC283" s="17">
        <v>0.48313499999999998</v>
      </c>
      <c r="AD283" s="17">
        <v>0.25</v>
      </c>
      <c r="AE283" s="17">
        <v>922.8</v>
      </c>
    </row>
    <row r="284" spans="1:31">
      <c r="A284" s="17">
        <v>271</v>
      </c>
      <c r="B284" s="19">
        <v>0.42408564814814814</v>
      </c>
      <c r="C284" s="17">
        <v>97.6</v>
      </c>
      <c r="D284" s="17">
        <v>3.5</v>
      </c>
      <c r="E284" s="17">
        <v>0</v>
      </c>
      <c r="F284" s="17">
        <v>0</v>
      </c>
      <c r="G284" s="17">
        <v>0.79139199999999998</v>
      </c>
      <c r="H284" s="17">
        <v>0.72125300000000003</v>
      </c>
      <c r="I284" s="17">
        <v>0.94745599999999996</v>
      </c>
      <c r="J284" s="17">
        <v>0.22620299999999999</v>
      </c>
      <c r="K284" s="17">
        <v>0.23874699999999999</v>
      </c>
      <c r="L284" s="17">
        <v>900</v>
      </c>
      <c r="M284" s="17">
        <v>0</v>
      </c>
      <c r="N284" s="17">
        <v>0</v>
      </c>
      <c r="O284" s="17">
        <v>0</v>
      </c>
      <c r="P284" s="17">
        <v>0</v>
      </c>
      <c r="Q284" s="17">
        <v>0.96779899999999996</v>
      </c>
      <c r="R284" s="17">
        <v>0.48569600000000002</v>
      </c>
      <c r="S284" s="17">
        <v>0.79379299999999997</v>
      </c>
      <c r="T284" s="17">
        <v>0.30809700000000001</v>
      </c>
      <c r="U284" s="17">
        <v>0.38813300000000001</v>
      </c>
      <c r="V284" s="17">
        <v>900</v>
      </c>
      <c r="W284" s="17">
        <v>0.37081999999999998</v>
      </c>
      <c r="X284" s="17">
        <v>543</v>
      </c>
      <c r="Y284" s="17">
        <v>0</v>
      </c>
      <c r="Z284" s="17">
        <v>0</v>
      </c>
    </row>
    <row r="285" spans="1:31">
      <c r="A285" s="17">
        <v>272</v>
      </c>
      <c r="B285" s="19">
        <v>0.4241435185185185</v>
      </c>
      <c r="C285" s="17">
        <v>97.3</v>
      </c>
      <c r="D285" s="17">
        <v>3.5</v>
      </c>
      <c r="E285" s="17">
        <v>5.4900000000000001E-3</v>
      </c>
      <c r="F285" s="17">
        <v>0.26600000000000001</v>
      </c>
      <c r="G285" s="17">
        <v>0.97031199999999995</v>
      </c>
      <c r="H285" s="17">
        <v>0.52958700000000003</v>
      </c>
      <c r="I285" s="17">
        <v>0.85795900000000003</v>
      </c>
      <c r="J285" s="17">
        <v>0.328372</v>
      </c>
      <c r="K285" s="17">
        <v>0.38273699999999999</v>
      </c>
      <c r="L285" s="17">
        <v>900</v>
      </c>
      <c r="M285" s="17">
        <v>0.33840700000000001</v>
      </c>
      <c r="N285" s="17">
        <v>400</v>
      </c>
      <c r="O285" s="17">
        <v>0</v>
      </c>
      <c r="P285" s="17">
        <v>0</v>
      </c>
      <c r="Q285" s="17">
        <v>0.97241200000000005</v>
      </c>
      <c r="R285" s="17">
        <v>0.55418500000000004</v>
      </c>
      <c r="S285" s="17">
        <v>0.88997199999999999</v>
      </c>
      <c r="T285" s="17">
        <v>0.335787</v>
      </c>
      <c r="U285" s="17">
        <v>0.377301</v>
      </c>
      <c r="V285" s="17">
        <v>824.7</v>
      </c>
      <c r="W285" s="17">
        <v>0.31752399999999997</v>
      </c>
      <c r="X285" s="17">
        <v>420</v>
      </c>
      <c r="Y285" s="17">
        <v>0</v>
      </c>
      <c r="Z285" s="17">
        <v>0</v>
      </c>
      <c r="AA285" s="17">
        <v>0.58046299999999995</v>
      </c>
      <c r="AB285" s="17">
        <v>7.5753499999999998E-3</v>
      </c>
      <c r="AC285" s="17">
        <v>0.556728</v>
      </c>
      <c r="AD285" s="17">
        <v>0.25</v>
      </c>
      <c r="AE285" s="17">
        <v>922.8</v>
      </c>
    </row>
    <row r="286" spans="1:31">
      <c r="A286" s="17">
        <v>273</v>
      </c>
      <c r="B286" s="19">
        <v>0.42420138888888892</v>
      </c>
      <c r="C286" s="17">
        <v>96</v>
      </c>
      <c r="D286" s="17">
        <v>3.5</v>
      </c>
      <c r="E286" s="17">
        <v>5.4000000000000003E-3</v>
      </c>
      <c r="F286" s="17">
        <v>0.26100000000000001</v>
      </c>
      <c r="G286" s="17">
        <v>0.97264399999999995</v>
      </c>
      <c r="H286" s="17">
        <v>0.52924300000000002</v>
      </c>
      <c r="I286" s="17">
        <v>0.84418499999999996</v>
      </c>
      <c r="J286" s="17">
        <v>0.314942</v>
      </c>
      <c r="K286" s="17">
        <v>0.37307299999999999</v>
      </c>
      <c r="L286" s="17">
        <v>867.1</v>
      </c>
      <c r="M286" s="17">
        <v>0.37081999999999998</v>
      </c>
      <c r="N286" s="17">
        <v>385</v>
      </c>
      <c r="O286" s="17">
        <v>0</v>
      </c>
      <c r="P286" s="17">
        <v>0</v>
      </c>
      <c r="Q286" s="17">
        <v>0.95406999999999997</v>
      </c>
      <c r="R286" s="17">
        <v>0.51452500000000001</v>
      </c>
      <c r="S286" s="17">
        <v>0.83660400000000001</v>
      </c>
      <c r="T286" s="17">
        <v>0.322079</v>
      </c>
      <c r="U286" s="17">
        <v>0.38498399999999999</v>
      </c>
      <c r="V286" s="17">
        <v>899.2</v>
      </c>
      <c r="W286" s="17">
        <v>0.37081999999999998</v>
      </c>
      <c r="X286" s="17">
        <v>380</v>
      </c>
      <c r="Y286" s="17">
        <v>0</v>
      </c>
      <c r="Z286" s="17">
        <v>0</v>
      </c>
      <c r="AA286" s="17">
        <v>0.592283</v>
      </c>
      <c r="AB286" s="17">
        <v>7.0134899999999998E-3</v>
      </c>
      <c r="AC286" s="17">
        <v>0.51678299999999999</v>
      </c>
      <c r="AD286" s="17">
        <v>0.25</v>
      </c>
      <c r="AE286" s="17">
        <v>957.9</v>
      </c>
    </row>
    <row r="287" spans="1:31">
      <c r="A287" s="17">
        <v>274</v>
      </c>
      <c r="B287" s="19">
        <v>0.42424768518518513</v>
      </c>
      <c r="C287" s="17">
        <v>95.3</v>
      </c>
      <c r="D287" s="17">
        <v>2.6</v>
      </c>
      <c r="E287" s="17">
        <v>4.228E-3</v>
      </c>
      <c r="F287" s="17">
        <v>0.20499999999999999</v>
      </c>
      <c r="G287" s="17">
        <v>0.96952400000000005</v>
      </c>
      <c r="H287" s="17">
        <v>0.51525699999999997</v>
      </c>
      <c r="I287" s="17">
        <v>0.82949899999999999</v>
      </c>
      <c r="J287" s="17">
        <v>0.31424200000000002</v>
      </c>
      <c r="K287" s="17">
        <v>0.378834</v>
      </c>
      <c r="L287" s="17">
        <v>900</v>
      </c>
      <c r="M287" s="17">
        <v>0.32745200000000002</v>
      </c>
      <c r="N287" s="17">
        <v>464</v>
      </c>
      <c r="O287" s="17">
        <v>0</v>
      </c>
      <c r="P287" s="17">
        <v>0</v>
      </c>
      <c r="Q287" s="17">
        <v>0.96876700000000004</v>
      </c>
      <c r="R287" s="17">
        <v>0.52298699999999998</v>
      </c>
      <c r="S287" s="17">
        <v>0.85323199999999999</v>
      </c>
      <c r="T287" s="17">
        <v>0.33024500000000001</v>
      </c>
      <c r="U287" s="17">
        <v>0.38705200000000001</v>
      </c>
      <c r="V287" s="17">
        <v>900</v>
      </c>
      <c r="W287" s="17">
        <v>0.37081999999999998</v>
      </c>
      <c r="X287" s="17">
        <v>441</v>
      </c>
      <c r="Y287" s="17">
        <v>0</v>
      </c>
      <c r="Z287" s="17">
        <v>0</v>
      </c>
      <c r="AA287" s="17">
        <v>0.59546399999999999</v>
      </c>
      <c r="AB287" s="17">
        <v>6.58481E-3</v>
      </c>
      <c r="AC287" s="17">
        <v>0.52516200000000002</v>
      </c>
      <c r="AD287" s="17">
        <v>0.25</v>
      </c>
      <c r="AE287" s="17">
        <v>922.8</v>
      </c>
    </row>
    <row r="288" spans="1:31">
      <c r="A288" s="17">
        <v>275</v>
      </c>
      <c r="B288" s="19">
        <v>0.42430555555555555</v>
      </c>
      <c r="C288" s="17">
        <v>93.8</v>
      </c>
      <c r="D288" s="17">
        <v>3.5</v>
      </c>
      <c r="E288" s="17">
        <v>5.8560000000000001E-3</v>
      </c>
      <c r="F288" s="17">
        <v>0.28299999999999997</v>
      </c>
      <c r="G288" s="17">
        <v>0.96154600000000001</v>
      </c>
      <c r="H288" s="17">
        <v>0.50230699999999995</v>
      </c>
      <c r="I288" s="17">
        <v>0.80657000000000001</v>
      </c>
      <c r="J288" s="17">
        <v>0.30426399999999998</v>
      </c>
      <c r="K288" s="17">
        <v>0.37723099999999998</v>
      </c>
      <c r="L288" s="17">
        <v>900</v>
      </c>
      <c r="M288" s="17">
        <v>0.36306300000000002</v>
      </c>
      <c r="N288" s="17">
        <v>431</v>
      </c>
      <c r="O288" s="17">
        <v>0</v>
      </c>
      <c r="P288" s="17">
        <v>0</v>
      </c>
      <c r="Q288" s="17">
        <v>0.96371899999999999</v>
      </c>
      <c r="R288" s="17">
        <v>0.52092000000000005</v>
      </c>
      <c r="S288" s="17">
        <v>0.87204499999999996</v>
      </c>
      <c r="T288" s="17">
        <v>0.35112500000000002</v>
      </c>
      <c r="U288" s="17">
        <v>0.402646</v>
      </c>
      <c r="V288" s="17">
        <v>900</v>
      </c>
      <c r="W288" s="17">
        <v>0.37081999999999998</v>
      </c>
      <c r="X288" s="17">
        <v>434</v>
      </c>
      <c r="Y288" s="17">
        <v>0</v>
      </c>
      <c r="Z288" s="17">
        <v>0</v>
      </c>
      <c r="AA288" s="17">
        <v>0.61945499999999998</v>
      </c>
      <c r="AB288" s="17">
        <v>8.1395500000000006E-3</v>
      </c>
      <c r="AC288" s="17">
        <v>0.52377799999999997</v>
      </c>
      <c r="AD288" s="17">
        <v>0.25</v>
      </c>
      <c r="AE288" s="17">
        <v>922.8</v>
      </c>
    </row>
    <row r="289" spans="1:31">
      <c r="A289" s="17">
        <v>276</v>
      </c>
      <c r="B289" s="19">
        <v>0.42436342592592591</v>
      </c>
      <c r="C289" s="17">
        <v>93.8</v>
      </c>
      <c r="D289" s="17">
        <v>3.5</v>
      </c>
      <c r="E289" s="17">
        <v>5.6759999999999996E-3</v>
      </c>
      <c r="F289" s="17">
        <v>0.27500000000000002</v>
      </c>
      <c r="G289" s="17">
        <v>0.96410499999999999</v>
      </c>
      <c r="H289" s="17">
        <v>0.51317000000000002</v>
      </c>
      <c r="I289" s="17">
        <v>0.82135899999999995</v>
      </c>
      <c r="J289" s="17">
        <v>0.30818800000000002</v>
      </c>
      <c r="K289" s="17">
        <v>0.375218</v>
      </c>
      <c r="L289" s="17">
        <v>900</v>
      </c>
      <c r="M289" s="17">
        <v>0.35859200000000002</v>
      </c>
      <c r="N289" s="17">
        <v>622</v>
      </c>
      <c r="O289" s="17">
        <v>0</v>
      </c>
      <c r="P289" s="17">
        <v>0</v>
      </c>
      <c r="Q289" s="17">
        <v>0.97028300000000001</v>
      </c>
      <c r="R289" s="17">
        <v>0.50239500000000004</v>
      </c>
      <c r="S289" s="17">
        <v>0.82594599999999996</v>
      </c>
      <c r="T289" s="17">
        <v>0.32355099999999998</v>
      </c>
      <c r="U289" s="17">
        <v>0.39173400000000003</v>
      </c>
      <c r="V289" s="17">
        <v>881.2</v>
      </c>
      <c r="W289" s="17">
        <v>0.37081999999999998</v>
      </c>
      <c r="X289" s="17">
        <v>483</v>
      </c>
      <c r="Y289" s="17">
        <v>0</v>
      </c>
      <c r="Z289" s="17">
        <v>0</v>
      </c>
      <c r="AA289" s="17">
        <v>0.60266799999999998</v>
      </c>
      <c r="AB289" s="17">
        <v>1.1723900000000001E-2</v>
      </c>
      <c r="AC289" s="17">
        <v>0.50618799999999997</v>
      </c>
      <c r="AD289" s="17">
        <v>0.25</v>
      </c>
      <c r="AE289" s="17">
        <v>922.8</v>
      </c>
    </row>
    <row r="290" spans="1:31">
      <c r="A290" s="17">
        <v>277</v>
      </c>
      <c r="B290" s="19">
        <v>0.42442129629629632</v>
      </c>
      <c r="C290" s="17">
        <v>92.7</v>
      </c>
      <c r="D290" s="17">
        <v>3.5</v>
      </c>
      <c r="E290" s="17">
        <v>5.5919999999999997E-3</v>
      </c>
      <c r="F290" s="17">
        <v>0.27100000000000002</v>
      </c>
      <c r="G290" s="17">
        <v>0.96478600000000003</v>
      </c>
      <c r="H290" s="17">
        <v>0.50440499999999999</v>
      </c>
      <c r="I290" s="17">
        <v>0.83149499999999998</v>
      </c>
      <c r="J290" s="17">
        <v>0.32709100000000002</v>
      </c>
      <c r="K290" s="17">
        <v>0.393376</v>
      </c>
      <c r="L290" s="17">
        <v>900</v>
      </c>
      <c r="M290" s="17">
        <v>0.22917899999999999</v>
      </c>
      <c r="N290" s="17">
        <v>412</v>
      </c>
      <c r="O290" s="17">
        <v>0</v>
      </c>
      <c r="P290" s="17">
        <v>0</v>
      </c>
      <c r="Q290" s="17">
        <v>0.97983200000000004</v>
      </c>
      <c r="R290" s="17">
        <v>0.54614200000000002</v>
      </c>
      <c r="S290" s="17">
        <v>0.88715299999999997</v>
      </c>
      <c r="T290" s="17">
        <v>0.34101100000000001</v>
      </c>
      <c r="U290" s="17">
        <v>0.38438800000000001</v>
      </c>
      <c r="V290" s="17">
        <v>847.6</v>
      </c>
      <c r="W290" s="17">
        <v>0.28602699999999998</v>
      </c>
      <c r="X290" s="17">
        <v>355</v>
      </c>
      <c r="Y290" s="17">
        <v>0</v>
      </c>
      <c r="Z290" s="17">
        <v>0</v>
      </c>
      <c r="AA290" s="17">
        <v>0.59136699999999998</v>
      </c>
      <c r="AB290" s="17">
        <v>7.8009000000000004E-3</v>
      </c>
      <c r="AC290" s="17">
        <v>0.54880200000000001</v>
      </c>
      <c r="AD290" s="17">
        <v>0.25</v>
      </c>
      <c r="AE290" s="17">
        <v>922.8</v>
      </c>
    </row>
    <row r="291" spans="1:31">
      <c r="A291" s="17">
        <v>278</v>
      </c>
      <c r="B291" s="19">
        <v>0.42447916666666669</v>
      </c>
      <c r="C291" s="17">
        <v>91.8</v>
      </c>
      <c r="D291" s="17">
        <v>3.5</v>
      </c>
      <c r="E291" s="17">
        <v>5.4169999999999999E-3</v>
      </c>
      <c r="F291" s="17">
        <v>0.26200000000000001</v>
      </c>
      <c r="G291" s="17">
        <v>0.97717299999999996</v>
      </c>
      <c r="H291" s="17">
        <v>0.54230100000000003</v>
      </c>
      <c r="I291" s="17">
        <v>0.89188999999999996</v>
      </c>
      <c r="J291" s="17">
        <v>0.34958899999999998</v>
      </c>
      <c r="K291" s="17">
        <v>0.39196399999999998</v>
      </c>
      <c r="L291" s="17">
        <v>891.3</v>
      </c>
      <c r="M291" s="17">
        <v>0.29870000000000002</v>
      </c>
      <c r="N291" s="17">
        <v>382</v>
      </c>
      <c r="O291" s="17">
        <v>0</v>
      </c>
      <c r="P291" s="17">
        <v>0</v>
      </c>
      <c r="Q291" s="17">
        <v>0.96045700000000001</v>
      </c>
      <c r="R291" s="17">
        <v>0.57224900000000001</v>
      </c>
      <c r="S291" s="17">
        <v>0.91670300000000005</v>
      </c>
      <c r="T291" s="17">
        <v>0.34445399999999998</v>
      </c>
      <c r="U291" s="17">
        <v>0.375753</v>
      </c>
      <c r="V291" s="17">
        <v>900</v>
      </c>
      <c r="W291" s="17">
        <v>0.36814400000000003</v>
      </c>
      <c r="X291" s="17">
        <v>424</v>
      </c>
      <c r="Y291" s="17">
        <v>0</v>
      </c>
      <c r="Z291" s="17">
        <v>0</v>
      </c>
      <c r="AA291" s="17">
        <v>0.57808099999999996</v>
      </c>
      <c r="AB291" s="17">
        <v>7.1506499999999997E-3</v>
      </c>
      <c r="AC291" s="17">
        <v>0.574712</v>
      </c>
      <c r="AD291" s="17">
        <v>0.25</v>
      </c>
      <c r="AE291" s="17">
        <v>931.8</v>
      </c>
    </row>
    <row r="292" spans="1:31">
      <c r="A292" s="17">
        <v>279</v>
      </c>
      <c r="B292" s="19">
        <v>0.42452546296296295</v>
      </c>
      <c r="C292" s="17">
        <v>90.9</v>
      </c>
      <c r="D292" s="17">
        <v>3.5</v>
      </c>
      <c r="E292" s="17">
        <v>5.7099999999999998E-3</v>
      </c>
      <c r="F292" s="17">
        <v>0.27600000000000002</v>
      </c>
      <c r="G292" s="17">
        <v>0.97054399999999996</v>
      </c>
      <c r="H292" s="17">
        <v>0.564303</v>
      </c>
      <c r="I292" s="17">
        <v>0.91664400000000001</v>
      </c>
      <c r="J292" s="17">
        <v>0.35234100000000002</v>
      </c>
      <c r="K292" s="17">
        <v>0.384382</v>
      </c>
      <c r="L292" s="17">
        <v>881.9</v>
      </c>
      <c r="M292" s="17">
        <v>0.33193699999999998</v>
      </c>
      <c r="N292" s="17">
        <v>446</v>
      </c>
      <c r="O292" s="17">
        <v>0</v>
      </c>
      <c r="P292" s="17">
        <v>0</v>
      </c>
      <c r="Q292" s="17">
        <v>0.97336699999999998</v>
      </c>
      <c r="R292" s="17">
        <v>0.52351099999999995</v>
      </c>
      <c r="S292" s="17">
        <v>0.87364399999999998</v>
      </c>
      <c r="T292" s="17">
        <v>0.35013300000000003</v>
      </c>
      <c r="U292" s="17">
        <v>0.40077299999999999</v>
      </c>
      <c r="V292" s="17">
        <v>900</v>
      </c>
      <c r="W292" s="17">
        <v>0.310585</v>
      </c>
      <c r="X292" s="17">
        <v>462</v>
      </c>
      <c r="Y292" s="17">
        <v>0</v>
      </c>
      <c r="Z292" s="17">
        <v>0</v>
      </c>
      <c r="AA292" s="17">
        <v>0.61657399999999996</v>
      </c>
      <c r="AB292" s="17">
        <v>8.2603799999999995E-3</v>
      </c>
      <c r="AC292" s="17">
        <v>0.52640299999999995</v>
      </c>
      <c r="AD292" s="17">
        <v>0.25</v>
      </c>
      <c r="AE292" s="17">
        <v>941.8</v>
      </c>
    </row>
    <row r="293" spans="1:31">
      <c r="A293" s="17">
        <v>280</v>
      </c>
      <c r="B293" s="19">
        <v>0.42458333333333331</v>
      </c>
      <c r="C293" s="17">
        <v>90.3</v>
      </c>
      <c r="D293" s="17">
        <v>3.5</v>
      </c>
      <c r="E293" s="17">
        <v>5.6870000000000002E-3</v>
      </c>
      <c r="F293" s="17">
        <v>0.27500000000000002</v>
      </c>
      <c r="G293" s="17">
        <v>0.97998799999999997</v>
      </c>
      <c r="H293" s="17">
        <v>0.58512600000000003</v>
      </c>
      <c r="I293" s="17">
        <v>0.95418999999999998</v>
      </c>
      <c r="J293" s="17">
        <v>0.369064</v>
      </c>
      <c r="K293" s="17">
        <v>0.38678299999999999</v>
      </c>
      <c r="L293" s="17">
        <v>888.5</v>
      </c>
      <c r="M293" s="17">
        <v>0.35500700000000002</v>
      </c>
      <c r="N293" s="17">
        <v>563</v>
      </c>
      <c r="O293" s="17">
        <v>0</v>
      </c>
      <c r="P293" s="17">
        <v>0</v>
      </c>
      <c r="Q293" s="17">
        <v>0.96621299999999999</v>
      </c>
      <c r="R293" s="17">
        <v>0.58255000000000001</v>
      </c>
      <c r="S293" s="17">
        <v>0.96618499999999996</v>
      </c>
      <c r="T293" s="17">
        <v>0.38363599999999998</v>
      </c>
      <c r="U293" s="17">
        <v>0.39706200000000003</v>
      </c>
      <c r="V293" s="17">
        <v>870.3</v>
      </c>
      <c r="W293" s="17">
        <v>0.37081999999999998</v>
      </c>
      <c r="X293" s="17">
        <v>418</v>
      </c>
      <c r="Y293" s="17">
        <v>0</v>
      </c>
      <c r="Z293" s="17">
        <v>0</v>
      </c>
      <c r="AA293" s="17">
        <v>0.61086499999999999</v>
      </c>
      <c r="AB293" s="17">
        <v>1.0475699999999999E-2</v>
      </c>
      <c r="AC293" s="17">
        <v>0.58656900000000001</v>
      </c>
      <c r="AD293" s="17">
        <v>0.25</v>
      </c>
      <c r="AE293" s="17">
        <v>934.8</v>
      </c>
    </row>
    <row r="294" spans="1:31">
      <c r="A294" s="17">
        <v>281</v>
      </c>
      <c r="B294" s="19">
        <v>0.42464120370370373</v>
      </c>
      <c r="C294" s="17">
        <v>89.1</v>
      </c>
      <c r="D294" s="17">
        <v>3.5</v>
      </c>
      <c r="E294" s="17">
        <v>5.6410000000000002E-3</v>
      </c>
      <c r="F294" s="17">
        <v>0.27300000000000002</v>
      </c>
      <c r="G294" s="17">
        <v>0.971526</v>
      </c>
      <c r="H294" s="17">
        <v>0.57255199999999995</v>
      </c>
      <c r="I294" s="17">
        <v>0.94139300000000004</v>
      </c>
      <c r="J294" s="17">
        <v>0.36884</v>
      </c>
      <c r="K294" s="17">
        <v>0.39180300000000001</v>
      </c>
      <c r="L294" s="17">
        <v>896.9</v>
      </c>
      <c r="M294" s="17">
        <v>0.37081999999999998</v>
      </c>
      <c r="N294" s="17">
        <v>548</v>
      </c>
      <c r="O294" s="17">
        <v>0</v>
      </c>
      <c r="P294" s="17">
        <v>0</v>
      </c>
      <c r="Q294" s="17">
        <v>0.97517500000000001</v>
      </c>
      <c r="R294" s="17">
        <v>0.58773600000000004</v>
      </c>
      <c r="S294" s="17">
        <v>0.96358500000000002</v>
      </c>
      <c r="T294" s="17">
        <v>0.37584899999999999</v>
      </c>
      <c r="U294" s="17">
        <v>0.39005299999999998</v>
      </c>
      <c r="V294" s="17">
        <v>845.9</v>
      </c>
      <c r="W294" s="17">
        <v>0.37044500000000002</v>
      </c>
      <c r="X294" s="17">
        <v>353</v>
      </c>
      <c r="Y294" s="17">
        <v>0</v>
      </c>
      <c r="Z294" s="17">
        <v>0</v>
      </c>
      <c r="AA294" s="17">
        <v>0.60008099999999998</v>
      </c>
      <c r="AB294" s="17">
        <v>1.02986E-2</v>
      </c>
      <c r="AC294" s="17">
        <v>0.59160599999999997</v>
      </c>
      <c r="AD294" s="17">
        <v>0.25</v>
      </c>
      <c r="AE294" s="17">
        <v>926</v>
      </c>
    </row>
    <row r="295" spans="1:31">
      <c r="A295" s="17">
        <v>282</v>
      </c>
      <c r="B295" s="19">
        <v>0.42469907407407409</v>
      </c>
      <c r="C295" s="17">
        <v>88.5</v>
      </c>
      <c r="D295" s="17">
        <v>3.5</v>
      </c>
      <c r="E295" s="17">
        <v>0</v>
      </c>
      <c r="F295" s="17">
        <v>0</v>
      </c>
      <c r="G295" s="17">
        <v>0.59163699999999997</v>
      </c>
      <c r="H295" s="17">
        <v>0.85943800000000004</v>
      </c>
      <c r="I295" s="17">
        <v>0.97716700000000001</v>
      </c>
      <c r="J295" s="17">
        <v>0.117729</v>
      </c>
      <c r="K295" s="17">
        <v>0.12048</v>
      </c>
      <c r="L295" s="17">
        <v>449.2</v>
      </c>
      <c r="M295" s="17">
        <v>0.6</v>
      </c>
      <c r="N295" s="17">
        <v>0</v>
      </c>
      <c r="O295" s="17">
        <v>0</v>
      </c>
      <c r="P295" s="17">
        <v>0</v>
      </c>
      <c r="Q295" s="17">
        <v>0.97598700000000005</v>
      </c>
      <c r="R295" s="17">
        <v>0.57883899999999999</v>
      </c>
      <c r="S295" s="17">
        <v>0.966808</v>
      </c>
      <c r="T295" s="17">
        <v>0.38796900000000001</v>
      </c>
      <c r="U295" s="17">
        <v>0.40128900000000001</v>
      </c>
      <c r="V295" s="17">
        <v>900</v>
      </c>
      <c r="W295" s="17">
        <v>0.37081999999999998</v>
      </c>
      <c r="X295" s="17">
        <v>301</v>
      </c>
      <c r="Y295" s="17">
        <v>0</v>
      </c>
      <c r="Z295" s="17">
        <v>0</v>
      </c>
    </row>
    <row r="296" spans="1:31">
      <c r="A296" s="17">
        <v>283</v>
      </c>
      <c r="B296" s="19">
        <v>0.42474537037037036</v>
      </c>
      <c r="C296" s="17">
        <v>87.4</v>
      </c>
      <c r="D296" s="17">
        <v>3.5</v>
      </c>
      <c r="E296" s="17">
        <v>5.8409999999999998E-3</v>
      </c>
      <c r="F296" s="17">
        <v>0.28299999999999997</v>
      </c>
      <c r="G296" s="17">
        <v>0.977155</v>
      </c>
      <c r="H296" s="17">
        <v>0.64043600000000001</v>
      </c>
      <c r="I296" s="17">
        <v>1.0528630000000001</v>
      </c>
      <c r="J296" s="17">
        <v>0.41242699999999999</v>
      </c>
      <c r="K296" s="17">
        <v>0.39172000000000001</v>
      </c>
      <c r="L296" s="17">
        <v>890.7</v>
      </c>
      <c r="M296" s="17">
        <v>0.35850300000000002</v>
      </c>
      <c r="N296" s="17">
        <v>447</v>
      </c>
      <c r="O296" s="17">
        <v>0</v>
      </c>
      <c r="P296" s="17">
        <v>0</v>
      </c>
      <c r="Q296" s="17">
        <v>0.98252300000000004</v>
      </c>
      <c r="R296" s="17">
        <v>0.62142299999999995</v>
      </c>
      <c r="S296" s="17">
        <v>1.046027</v>
      </c>
      <c r="T296" s="17">
        <v>0.42460399999999998</v>
      </c>
      <c r="U296" s="17">
        <v>0.40592099999999998</v>
      </c>
      <c r="V296" s="17">
        <v>879.7</v>
      </c>
      <c r="W296" s="17">
        <v>0.37081999999999998</v>
      </c>
      <c r="X296" s="17">
        <v>336</v>
      </c>
      <c r="Y296" s="17">
        <v>0</v>
      </c>
      <c r="Z296" s="17">
        <v>0</v>
      </c>
      <c r="AA296" s="17">
        <v>0.62449399999999999</v>
      </c>
      <c r="AB296" s="17">
        <v>8.3620900000000008E-3</v>
      </c>
      <c r="AC296" s="17">
        <v>0.62497400000000003</v>
      </c>
      <c r="AD296" s="17">
        <v>0.25</v>
      </c>
      <c r="AE296" s="17">
        <v>932.5</v>
      </c>
    </row>
    <row r="297" spans="1:31">
      <c r="A297" s="17">
        <v>284</v>
      </c>
      <c r="B297" s="19">
        <v>0.42480324074074072</v>
      </c>
      <c r="C297" s="17">
        <v>86.3</v>
      </c>
      <c r="D297" s="17">
        <v>3.5</v>
      </c>
      <c r="E297" s="17">
        <v>5.7949999999999998E-3</v>
      </c>
      <c r="F297" s="17">
        <v>0.28000000000000003</v>
      </c>
      <c r="G297" s="17">
        <v>0.97428999999999999</v>
      </c>
      <c r="H297" s="17">
        <v>0.64093800000000001</v>
      </c>
      <c r="I297" s="17">
        <v>1.0750580000000001</v>
      </c>
      <c r="J297" s="17">
        <v>0.43412000000000001</v>
      </c>
      <c r="K297" s="17">
        <v>0.40381099999999998</v>
      </c>
      <c r="L297" s="17">
        <v>869.1</v>
      </c>
      <c r="M297" s="17">
        <v>0.356792</v>
      </c>
      <c r="N297" s="17">
        <v>327</v>
      </c>
      <c r="O297" s="17">
        <v>0</v>
      </c>
      <c r="P297" s="17">
        <v>0</v>
      </c>
      <c r="Q297" s="17">
        <v>0.98129299999999997</v>
      </c>
      <c r="R297" s="17">
        <v>0.62607000000000002</v>
      </c>
      <c r="S297" s="17">
        <v>1.0641989999999999</v>
      </c>
      <c r="T297" s="17">
        <v>0.43812899999999999</v>
      </c>
      <c r="U297" s="17">
        <v>0.41169899999999998</v>
      </c>
      <c r="V297" s="17">
        <v>874.2</v>
      </c>
      <c r="W297" s="17">
        <v>0.27161400000000002</v>
      </c>
      <c r="X297" s="17">
        <v>316</v>
      </c>
      <c r="Y297" s="17">
        <v>0</v>
      </c>
      <c r="Z297" s="17">
        <v>0</v>
      </c>
      <c r="AA297" s="17">
        <v>0.633382</v>
      </c>
      <c r="AB297" s="17">
        <v>5.9787900000000003E-3</v>
      </c>
      <c r="AC297" s="17">
        <v>0.62868900000000005</v>
      </c>
      <c r="AD297" s="17">
        <v>0.25</v>
      </c>
      <c r="AE297" s="17">
        <v>955.6</v>
      </c>
    </row>
    <row r="298" spans="1:31">
      <c r="A298" s="17">
        <v>285</v>
      </c>
      <c r="B298" s="19">
        <v>0.42486111111111113</v>
      </c>
      <c r="C298" s="17">
        <v>86</v>
      </c>
      <c r="D298" s="17">
        <v>3.5</v>
      </c>
      <c r="E298" s="17">
        <v>5.7679999999999997E-3</v>
      </c>
      <c r="F298" s="17">
        <v>0.27900000000000003</v>
      </c>
      <c r="G298" s="17">
        <v>0.980769</v>
      </c>
      <c r="H298" s="17">
        <v>0.67109700000000005</v>
      </c>
      <c r="I298" s="17">
        <v>1.1258619999999999</v>
      </c>
      <c r="J298" s="17">
        <v>0.45476499999999997</v>
      </c>
      <c r="K298" s="17">
        <v>0.40392600000000001</v>
      </c>
      <c r="L298" s="17">
        <v>900</v>
      </c>
      <c r="M298" s="17">
        <v>0.37081999999999998</v>
      </c>
      <c r="N298" s="17">
        <v>285</v>
      </c>
      <c r="O298" s="17">
        <v>0</v>
      </c>
      <c r="P298" s="17">
        <v>0</v>
      </c>
      <c r="Q298" s="17">
        <v>0.97884899999999997</v>
      </c>
      <c r="R298" s="17">
        <v>0.66517700000000002</v>
      </c>
      <c r="S298" s="17">
        <v>1.1004640000000001</v>
      </c>
      <c r="T298" s="17">
        <v>0.43528699999999998</v>
      </c>
      <c r="U298" s="17">
        <v>0.39554800000000001</v>
      </c>
      <c r="V298" s="17">
        <v>850.8</v>
      </c>
      <c r="W298" s="17">
        <v>0.35072199999999998</v>
      </c>
      <c r="X298" s="17">
        <v>533</v>
      </c>
      <c r="Y298" s="17">
        <v>0</v>
      </c>
      <c r="Z298" s="17">
        <v>0</v>
      </c>
      <c r="AA298" s="17">
        <v>0.60853599999999997</v>
      </c>
      <c r="AB298" s="17">
        <v>5.4016200000000002E-3</v>
      </c>
      <c r="AC298" s="17">
        <v>0.66752900000000004</v>
      </c>
      <c r="AD298" s="17">
        <v>0.25</v>
      </c>
      <c r="AE298" s="17">
        <v>922.8</v>
      </c>
    </row>
    <row r="299" spans="1:31">
      <c r="A299" s="17">
        <v>286</v>
      </c>
      <c r="B299" s="19">
        <v>0.42491898148148149</v>
      </c>
      <c r="C299" s="17">
        <v>84.7</v>
      </c>
      <c r="D299" s="17">
        <v>3.5</v>
      </c>
      <c r="E299" s="17">
        <v>5.9810000000000002E-3</v>
      </c>
      <c r="F299" s="17">
        <v>0.28899999999999998</v>
      </c>
      <c r="G299" s="17">
        <v>0.97353999999999996</v>
      </c>
      <c r="H299" s="17">
        <v>0.68285200000000001</v>
      </c>
      <c r="I299" s="17">
        <v>1.1502760000000001</v>
      </c>
      <c r="J299" s="17">
        <v>0.46742400000000001</v>
      </c>
      <c r="K299" s="17">
        <v>0.406358</v>
      </c>
      <c r="L299" s="17">
        <v>898.3</v>
      </c>
      <c r="M299" s="17">
        <v>0.37081999999999998</v>
      </c>
      <c r="N299" s="17">
        <v>470</v>
      </c>
      <c r="O299" s="17">
        <v>0</v>
      </c>
      <c r="P299" s="17">
        <v>0</v>
      </c>
      <c r="Q299" s="17">
        <v>0.98113300000000003</v>
      </c>
      <c r="R299" s="17">
        <v>0.66061300000000001</v>
      </c>
      <c r="S299" s="17">
        <v>1.1240969999999999</v>
      </c>
      <c r="T299" s="17">
        <v>0.46348400000000001</v>
      </c>
      <c r="U299" s="17">
        <v>0.41231699999999999</v>
      </c>
      <c r="V299" s="17">
        <v>900</v>
      </c>
      <c r="W299" s="17">
        <v>0.283327</v>
      </c>
      <c r="X299" s="17">
        <v>417</v>
      </c>
      <c r="Y299" s="17">
        <v>0</v>
      </c>
      <c r="Z299" s="17">
        <v>0</v>
      </c>
      <c r="AA299" s="17">
        <v>0.63433399999999995</v>
      </c>
      <c r="AB299" s="17">
        <v>8.8677099999999991E-3</v>
      </c>
      <c r="AC299" s="17">
        <v>0.66472299999999995</v>
      </c>
      <c r="AD299" s="17">
        <v>0.25</v>
      </c>
      <c r="AE299" s="17">
        <v>924.6</v>
      </c>
    </row>
    <row r="300" spans="1:31">
      <c r="A300" s="17">
        <v>287</v>
      </c>
      <c r="B300" s="19">
        <v>0.42496527777777776</v>
      </c>
      <c r="C300" s="17">
        <v>83.8</v>
      </c>
      <c r="D300" s="17">
        <v>3.5</v>
      </c>
      <c r="E300" s="17">
        <v>5.9979999999999999E-3</v>
      </c>
      <c r="F300" s="17">
        <v>0.28999999999999998</v>
      </c>
      <c r="G300" s="17">
        <v>0.98326400000000003</v>
      </c>
      <c r="H300" s="17">
        <v>0.672983</v>
      </c>
      <c r="I300" s="17">
        <v>1.1098730000000001</v>
      </c>
      <c r="J300" s="17">
        <v>0.43689</v>
      </c>
      <c r="K300" s="17">
        <v>0.39363999999999999</v>
      </c>
      <c r="L300" s="17">
        <v>900</v>
      </c>
      <c r="M300" s="17">
        <v>0.37081999999999998</v>
      </c>
      <c r="N300" s="17">
        <v>370</v>
      </c>
      <c r="O300" s="17">
        <v>0</v>
      </c>
      <c r="P300" s="17">
        <v>0</v>
      </c>
      <c r="Q300" s="17">
        <v>0.983545</v>
      </c>
      <c r="R300" s="17">
        <v>0.68177100000000002</v>
      </c>
      <c r="S300" s="17">
        <v>1.159376</v>
      </c>
      <c r="T300" s="17">
        <v>0.477605</v>
      </c>
      <c r="U300" s="17">
        <v>0.41194999999999998</v>
      </c>
      <c r="V300" s="17">
        <v>883.6</v>
      </c>
      <c r="W300" s="17">
        <v>0.32769199999999998</v>
      </c>
      <c r="X300" s="17">
        <v>418</v>
      </c>
      <c r="Y300" s="17">
        <v>0</v>
      </c>
      <c r="Z300" s="17">
        <v>0</v>
      </c>
      <c r="AA300" s="17">
        <v>0.63376999999999994</v>
      </c>
      <c r="AB300" s="17">
        <v>6.9982300000000002E-3</v>
      </c>
      <c r="AC300" s="17">
        <v>0.68511299999999997</v>
      </c>
      <c r="AD300" s="17">
        <v>0.25</v>
      </c>
      <c r="AE300" s="17">
        <v>922.9</v>
      </c>
    </row>
    <row r="301" spans="1:31">
      <c r="A301" s="17">
        <v>288</v>
      </c>
      <c r="B301" s="19">
        <v>0.42502314814814812</v>
      </c>
      <c r="C301" s="17">
        <v>83.4</v>
      </c>
      <c r="D301" s="17">
        <v>3.5</v>
      </c>
      <c r="E301" s="17">
        <v>5.8040000000000001E-3</v>
      </c>
      <c r="F301" s="17">
        <v>0.28100000000000003</v>
      </c>
      <c r="G301" s="17">
        <v>0.97959600000000002</v>
      </c>
      <c r="H301" s="17">
        <v>0.72604100000000005</v>
      </c>
      <c r="I301" s="17">
        <v>1.2109000000000001</v>
      </c>
      <c r="J301" s="17">
        <v>0.48485899999999998</v>
      </c>
      <c r="K301" s="17">
        <v>0.40041199999999999</v>
      </c>
      <c r="L301" s="17">
        <v>900</v>
      </c>
      <c r="M301" s="17">
        <v>0.36313400000000001</v>
      </c>
      <c r="N301" s="17">
        <v>307</v>
      </c>
      <c r="O301" s="17">
        <v>0</v>
      </c>
      <c r="P301" s="17">
        <v>0</v>
      </c>
      <c r="Q301" s="17">
        <v>0.97731299999999999</v>
      </c>
      <c r="R301" s="17">
        <v>0.74931700000000001</v>
      </c>
      <c r="S301" s="17">
        <v>1.2450380000000001</v>
      </c>
      <c r="T301" s="17">
        <v>0.49572100000000002</v>
      </c>
      <c r="U301" s="17">
        <v>0.39815699999999998</v>
      </c>
      <c r="V301" s="17">
        <v>868.9</v>
      </c>
      <c r="W301" s="17">
        <v>0.37081999999999998</v>
      </c>
      <c r="X301" s="17">
        <v>388</v>
      </c>
      <c r="Y301" s="17">
        <v>0</v>
      </c>
      <c r="Z301" s="17">
        <v>0</v>
      </c>
      <c r="AA301" s="17">
        <v>0.61255000000000004</v>
      </c>
      <c r="AB301" s="17">
        <v>5.8210700000000002E-3</v>
      </c>
      <c r="AC301" s="17">
        <v>0.75220200000000004</v>
      </c>
      <c r="AD301" s="17">
        <v>0.25</v>
      </c>
      <c r="AE301" s="17">
        <v>922.9</v>
      </c>
    </row>
    <row r="302" spans="1:31">
      <c r="A302" s="17">
        <v>289</v>
      </c>
      <c r="B302" s="19">
        <v>0.42508101851851854</v>
      </c>
      <c r="C302" s="17">
        <v>82</v>
      </c>
      <c r="D302" s="17">
        <v>3.5</v>
      </c>
      <c r="E302" s="17">
        <v>5.986E-3</v>
      </c>
      <c r="F302" s="17">
        <v>0.28999999999999998</v>
      </c>
      <c r="G302" s="17">
        <v>0.98236500000000004</v>
      </c>
      <c r="H302" s="17">
        <v>0.76123200000000002</v>
      </c>
      <c r="I302" s="17">
        <v>1.2885219999999999</v>
      </c>
      <c r="J302" s="17">
        <v>0.52729099999999995</v>
      </c>
      <c r="K302" s="17">
        <v>0.409221</v>
      </c>
      <c r="L302" s="17">
        <v>900</v>
      </c>
      <c r="M302" s="17">
        <v>0.36654199999999998</v>
      </c>
      <c r="N302" s="17">
        <v>345</v>
      </c>
      <c r="O302" s="17">
        <v>0</v>
      </c>
      <c r="P302" s="17">
        <v>0</v>
      </c>
      <c r="Q302" s="17">
        <v>0.98588900000000002</v>
      </c>
      <c r="R302" s="17">
        <v>0.79147800000000001</v>
      </c>
      <c r="S302" s="17">
        <v>1.3436250000000001</v>
      </c>
      <c r="T302" s="17">
        <v>0.55214700000000005</v>
      </c>
      <c r="U302" s="17">
        <v>0.410939</v>
      </c>
      <c r="V302" s="17">
        <v>854.2</v>
      </c>
      <c r="W302" s="17">
        <v>0.37081999999999998</v>
      </c>
      <c r="X302" s="17">
        <v>435</v>
      </c>
      <c r="Y302" s="17">
        <v>0</v>
      </c>
      <c r="Z302" s="17">
        <v>0</v>
      </c>
      <c r="AA302" s="17">
        <v>0.63221300000000002</v>
      </c>
      <c r="AB302" s="17">
        <v>6.5267900000000002E-3</v>
      </c>
      <c r="AC302" s="17">
        <v>0.79508100000000004</v>
      </c>
      <c r="AD302" s="17">
        <v>0.25</v>
      </c>
      <c r="AE302" s="17">
        <v>922.8</v>
      </c>
    </row>
    <row r="303" spans="1:31">
      <c r="A303" s="17">
        <v>290</v>
      </c>
      <c r="B303" s="19">
        <v>0.4251388888888889</v>
      </c>
      <c r="C303" s="17">
        <v>81.400000000000006</v>
      </c>
      <c r="D303" s="17">
        <v>3.5</v>
      </c>
      <c r="E303" s="17">
        <v>6.0800000000000003E-3</v>
      </c>
      <c r="F303" s="17">
        <v>0.29399999999999998</v>
      </c>
      <c r="G303" s="17">
        <v>0.98039500000000002</v>
      </c>
      <c r="H303" s="17">
        <v>0.90170499999999998</v>
      </c>
      <c r="I303" s="17">
        <v>1.544791</v>
      </c>
      <c r="J303" s="17">
        <v>0.64308699999999996</v>
      </c>
      <c r="K303" s="17">
        <v>0.416294</v>
      </c>
      <c r="L303" s="17">
        <v>890.2</v>
      </c>
      <c r="M303" s="17">
        <v>0.32015700000000002</v>
      </c>
      <c r="N303" s="17">
        <v>429</v>
      </c>
      <c r="O303" s="17">
        <v>0</v>
      </c>
      <c r="P303" s="17">
        <v>0</v>
      </c>
      <c r="Q303" s="17">
        <v>0.98378900000000002</v>
      </c>
      <c r="R303" s="17">
        <v>0.90796399999999999</v>
      </c>
      <c r="S303" s="17">
        <v>1.572581</v>
      </c>
      <c r="T303" s="17">
        <v>0.66461700000000001</v>
      </c>
      <c r="U303" s="17">
        <v>0.422628</v>
      </c>
      <c r="V303" s="17">
        <v>829.9</v>
      </c>
      <c r="W303" s="17">
        <v>0.36339300000000002</v>
      </c>
      <c r="X303" s="17">
        <v>381</v>
      </c>
      <c r="Y303" s="17">
        <v>0</v>
      </c>
      <c r="Z303" s="17">
        <v>0</v>
      </c>
      <c r="AA303" s="17">
        <v>0.65019700000000002</v>
      </c>
      <c r="AB303" s="17">
        <v>8.0290699999999993E-3</v>
      </c>
      <c r="AC303" s="17">
        <v>0.9133</v>
      </c>
      <c r="AD303" s="17">
        <v>0.25</v>
      </c>
      <c r="AE303" s="17">
        <v>933</v>
      </c>
    </row>
    <row r="304" spans="1:31">
      <c r="A304" s="17">
        <v>291</v>
      </c>
      <c r="B304" s="19">
        <v>0.4251967592592592</v>
      </c>
      <c r="C304" s="17">
        <v>80.3</v>
      </c>
      <c r="D304" s="17">
        <v>3.5</v>
      </c>
      <c r="E304" s="17">
        <v>6.1720000000000004E-3</v>
      </c>
      <c r="F304" s="17">
        <v>0.29899999999999999</v>
      </c>
      <c r="G304" s="17">
        <v>0.98146</v>
      </c>
      <c r="H304" s="17">
        <v>0.83927600000000002</v>
      </c>
      <c r="I304" s="17">
        <v>1.416974</v>
      </c>
      <c r="J304" s="17">
        <v>0.57769700000000002</v>
      </c>
      <c r="K304" s="17">
        <v>0.407698</v>
      </c>
      <c r="L304" s="17">
        <v>880</v>
      </c>
      <c r="M304" s="17">
        <v>0.31799300000000003</v>
      </c>
      <c r="N304" s="17">
        <v>359</v>
      </c>
      <c r="O304" s="17">
        <v>0</v>
      </c>
      <c r="P304" s="17">
        <v>0</v>
      </c>
      <c r="Q304" s="17">
        <v>0.98893900000000001</v>
      </c>
      <c r="R304" s="17">
        <v>0.92876599999999998</v>
      </c>
      <c r="S304" s="17">
        <v>1.6391789999999999</v>
      </c>
      <c r="T304" s="17">
        <v>0.71041299999999996</v>
      </c>
      <c r="U304" s="17">
        <v>0.433396</v>
      </c>
      <c r="V304" s="17">
        <v>780.8</v>
      </c>
      <c r="W304" s="17">
        <v>0.29601899999999998</v>
      </c>
      <c r="X304" s="17">
        <v>323</v>
      </c>
      <c r="Y304" s="17">
        <v>0</v>
      </c>
      <c r="Z304" s="17">
        <v>0</v>
      </c>
      <c r="AA304" s="17">
        <v>0.66676199999999997</v>
      </c>
      <c r="AB304" s="17">
        <v>6.6544000000000004E-3</v>
      </c>
      <c r="AC304" s="17">
        <v>0.93349300000000002</v>
      </c>
      <c r="AD304" s="17">
        <v>0.25</v>
      </c>
      <c r="AE304" s="17">
        <v>943.9</v>
      </c>
    </row>
    <row r="305" spans="1:31">
      <c r="A305" s="17">
        <v>292</v>
      </c>
      <c r="B305" s="19">
        <v>0.42524305555555553</v>
      </c>
      <c r="C305" s="17">
        <v>79.599999999999994</v>
      </c>
      <c r="D305" s="17">
        <v>3.5</v>
      </c>
      <c r="E305" s="17">
        <v>6.1180000000000002E-3</v>
      </c>
      <c r="F305" s="17">
        <v>0.29599999999999999</v>
      </c>
      <c r="G305" s="17">
        <v>0.98382899999999995</v>
      </c>
      <c r="H305" s="17">
        <v>0.92806599999999995</v>
      </c>
      <c r="I305" s="17">
        <v>1.5928960000000001</v>
      </c>
      <c r="J305" s="17">
        <v>0.66483000000000003</v>
      </c>
      <c r="K305" s="17">
        <v>0.41737200000000002</v>
      </c>
      <c r="L305" s="17">
        <v>889.6</v>
      </c>
      <c r="M305" s="17">
        <v>0.37081999999999998</v>
      </c>
      <c r="N305" s="17">
        <v>355</v>
      </c>
      <c r="O305" s="17">
        <v>0</v>
      </c>
      <c r="P305" s="17">
        <v>0</v>
      </c>
      <c r="Q305" s="17">
        <v>0.99151800000000001</v>
      </c>
      <c r="R305" s="17">
        <v>0.93269400000000002</v>
      </c>
      <c r="S305" s="17">
        <v>1.621991</v>
      </c>
      <c r="T305" s="17">
        <v>0.68929700000000005</v>
      </c>
      <c r="U305" s="17">
        <v>0.42497000000000001</v>
      </c>
      <c r="V305" s="17">
        <v>826.5</v>
      </c>
      <c r="W305" s="17">
        <v>0.33052900000000002</v>
      </c>
      <c r="X305" s="17">
        <v>328</v>
      </c>
      <c r="Y305" s="17">
        <v>0</v>
      </c>
      <c r="Z305" s="17">
        <v>0</v>
      </c>
      <c r="AA305" s="17">
        <v>0.65379900000000002</v>
      </c>
      <c r="AB305" s="17">
        <v>6.6441099999999999E-3</v>
      </c>
      <c r="AC305" s="17">
        <v>0.93727400000000005</v>
      </c>
      <c r="AD305" s="17">
        <v>0.25</v>
      </c>
      <c r="AE305" s="17">
        <v>933.7</v>
      </c>
    </row>
    <row r="306" spans="1:31">
      <c r="A306" s="17">
        <v>293</v>
      </c>
      <c r="B306" s="19">
        <v>0.42530092592592594</v>
      </c>
      <c r="C306" s="17">
        <v>79</v>
      </c>
      <c r="D306" s="17">
        <v>3.5</v>
      </c>
      <c r="E306" s="17">
        <v>5.914E-3</v>
      </c>
      <c r="F306" s="17">
        <v>0.28599999999999998</v>
      </c>
      <c r="G306" s="17">
        <v>0.98763900000000004</v>
      </c>
      <c r="H306" s="17">
        <v>0.92967299999999997</v>
      </c>
      <c r="I306" s="17">
        <v>1.584598</v>
      </c>
      <c r="J306" s="17">
        <v>0.65492499999999998</v>
      </c>
      <c r="K306" s="17">
        <v>0.41330699999999998</v>
      </c>
      <c r="L306" s="17">
        <v>861.3</v>
      </c>
      <c r="M306" s="17">
        <v>0.37081999999999998</v>
      </c>
      <c r="N306" s="17">
        <v>491</v>
      </c>
      <c r="O306" s="17">
        <v>0</v>
      </c>
      <c r="P306" s="17">
        <v>0</v>
      </c>
      <c r="Q306" s="17">
        <v>0.98695299999999997</v>
      </c>
      <c r="R306" s="17">
        <v>0.96013800000000005</v>
      </c>
      <c r="S306" s="17">
        <v>1.6705989999999999</v>
      </c>
      <c r="T306" s="17">
        <v>0.71045999999999998</v>
      </c>
      <c r="U306" s="17">
        <v>0.42527300000000001</v>
      </c>
      <c r="V306" s="17">
        <v>834.1</v>
      </c>
      <c r="W306" s="17">
        <v>0.29140700000000003</v>
      </c>
      <c r="X306" s="17">
        <v>362</v>
      </c>
      <c r="Y306" s="17">
        <v>0</v>
      </c>
      <c r="Z306" s="17">
        <v>0</v>
      </c>
      <c r="AA306" s="17">
        <v>0.65426600000000001</v>
      </c>
      <c r="AB306" s="17">
        <v>8.87457E-3</v>
      </c>
      <c r="AC306" s="17">
        <v>0.96644300000000005</v>
      </c>
      <c r="AD306" s="17">
        <v>0.25</v>
      </c>
      <c r="AE306" s="17">
        <v>964.3</v>
      </c>
    </row>
    <row r="307" spans="1:31">
      <c r="A307" s="17">
        <v>294</v>
      </c>
      <c r="B307" s="19">
        <v>0.4253587962962963</v>
      </c>
      <c r="C307" s="17">
        <v>77.599999999999994</v>
      </c>
      <c r="D307" s="17">
        <v>3.5</v>
      </c>
      <c r="E307" s="17">
        <v>0</v>
      </c>
      <c r="F307" s="17">
        <v>0</v>
      </c>
      <c r="G307" s="17">
        <v>0.73654399999999998</v>
      </c>
      <c r="H307" s="17">
        <v>1.1751370000000001</v>
      </c>
      <c r="I307" s="17">
        <v>1.43479</v>
      </c>
      <c r="J307" s="17">
        <v>0.259654</v>
      </c>
      <c r="K307" s="17">
        <v>0.18096999999999999</v>
      </c>
      <c r="L307" s="17">
        <v>599.70000000000005</v>
      </c>
      <c r="M307" s="17">
        <v>0.350161</v>
      </c>
      <c r="N307" s="17">
        <v>0</v>
      </c>
      <c r="O307" s="17">
        <v>0</v>
      </c>
      <c r="P307" s="17">
        <v>0</v>
      </c>
      <c r="Q307" s="17">
        <v>0.98924299999999998</v>
      </c>
      <c r="R307" s="17">
        <v>0.94624699999999995</v>
      </c>
      <c r="S307" s="17">
        <v>1.6687479999999999</v>
      </c>
      <c r="T307" s="17">
        <v>0.72250000000000003</v>
      </c>
      <c r="U307" s="17">
        <v>0.43296000000000001</v>
      </c>
      <c r="V307" s="17">
        <v>833</v>
      </c>
      <c r="W307" s="17">
        <v>0.341694</v>
      </c>
      <c r="X307" s="17">
        <v>424</v>
      </c>
      <c r="Y307" s="17">
        <v>0</v>
      </c>
      <c r="Z307" s="17">
        <v>0</v>
      </c>
    </row>
    <row r="308" spans="1:31">
      <c r="A308" s="17">
        <v>295</v>
      </c>
      <c r="B308" s="19">
        <v>0.42541666666666672</v>
      </c>
      <c r="C308" s="17">
        <v>77.2</v>
      </c>
      <c r="D308" s="17">
        <v>3.5</v>
      </c>
      <c r="E308" s="17">
        <v>5.6909999999999999E-3</v>
      </c>
      <c r="F308" s="17">
        <v>0.27500000000000002</v>
      </c>
      <c r="G308" s="17">
        <v>0.98460899999999996</v>
      </c>
      <c r="H308" s="17">
        <v>0.99512100000000003</v>
      </c>
      <c r="I308" s="17">
        <v>1.6712579999999999</v>
      </c>
      <c r="J308" s="17">
        <v>0.67613699999999999</v>
      </c>
      <c r="K308" s="17">
        <v>0.40456700000000001</v>
      </c>
      <c r="L308" s="17">
        <v>828.3</v>
      </c>
      <c r="M308" s="17">
        <v>0.37080400000000002</v>
      </c>
      <c r="N308" s="17">
        <v>355</v>
      </c>
      <c r="O308" s="17">
        <v>0</v>
      </c>
      <c r="P308" s="17">
        <v>0</v>
      </c>
      <c r="Q308" s="17">
        <v>0.99156200000000005</v>
      </c>
      <c r="R308" s="17">
        <v>0.99365700000000001</v>
      </c>
      <c r="S308" s="17">
        <v>1.72617</v>
      </c>
      <c r="T308" s="17">
        <v>0.73251299999999997</v>
      </c>
      <c r="U308" s="17">
        <v>0.42435699999999998</v>
      </c>
      <c r="V308" s="17">
        <v>804.6</v>
      </c>
      <c r="W308" s="17">
        <v>0.22917999999999999</v>
      </c>
      <c r="X308" s="17">
        <v>322</v>
      </c>
      <c r="Y308" s="17">
        <v>0</v>
      </c>
      <c r="Z308" s="17">
        <v>0</v>
      </c>
      <c r="AA308" s="17">
        <v>0.65285800000000005</v>
      </c>
      <c r="AB308" s="17">
        <v>6.1896299999999998E-3</v>
      </c>
      <c r="AC308" s="17">
        <v>0.99819100000000005</v>
      </c>
      <c r="AD308" s="17">
        <v>0.25</v>
      </c>
      <c r="AE308" s="17">
        <v>1002.7</v>
      </c>
    </row>
    <row r="309" spans="1:31">
      <c r="A309" s="17">
        <v>296</v>
      </c>
      <c r="B309" s="19">
        <v>0.42546296296296293</v>
      </c>
      <c r="C309" s="17">
        <v>75.400000000000006</v>
      </c>
      <c r="D309" s="17">
        <v>3.5</v>
      </c>
      <c r="E309" s="17">
        <v>5.8219999999999999E-3</v>
      </c>
      <c r="F309" s="17">
        <v>0.28199999999999997</v>
      </c>
      <c r="G309" s="17">
        <v>0.98916700000000002</v>
      </c>
      <c r="H309" s="17">
        <v>0.93190099999999998</v>
      </c>
      <c r="I309" s="17">
        <v>1.6001339999999999</v>
      </c>
      <c r="J309" s="17">
        <v>0.66823299999999997</v>
      </c>
      <c r="K309" s="17">
        <v>0.41761100000000001</v>
      </c>
      <c r="L309" s="17">
        <v>840.5</v>
      </c>
      <c r="M309" s="17">
        <v>0.366587</v>
      </c>
      <c r="N309" s="17">
        <v>430</v>
      </c>
      <c r="O309" s="17">
        <v>0</v>
      </c>
      <c r="P309" s="17">
        <v>0</v>
      </c>
      <c r="Q309" s="17">
        <v>0.98657399999999995</v>
      </c>
      <c r="R309" s="17">
        <v>0.965951</v>
      </c>
      <c r="S309" s="17">
        <v>1.68994</v>
      </c>
      <c r="T309" s="17">
        <v>0.72398899999999999</v>
      </c>
      <c r="U309" s="17">
        <v>0.42841099999999999</v>
      </c>
      <c r="V309" s="17">
        <v>843.5</v>
      </c>
      <c r="W309" s="17">
        <v>0.37081999999999998</v>
      </c>
      <c r="X309" s="17">
        <v>323</v>
      </c>
      <c r="Y309" s="17">
        <v>0</v>
      </c>
      <c r="Z309" s="17">
        <v>0</v>
      </c>
      <c r="AA309" s="17">
        <v>0.65909399999999996</v>
      </c>
      <c r="AB309" s="17">
        <v>7.6007399999999999E-3</v>
      </c>
      <c r="AC309" s="17">
        <v>0.97145400000000004</v>
      </c>
      <c r="AD309" s="17">
        <v>0.25</v>
      </c>
      <c r="AE309" s="17">
        <v>988.1</v>
      </c>
    </row>
    <row r="310" spans="1:31">
      <c r="A310" s="17">
        <v>297</v>
      </c>
      <c r="B310" s="19">
        <v>0.42552083333333335</v>
      </c>
      <c r="C310" s="17">
        <v>75.2</v>
      </c>
      <c r="D310" s="17">
        <v>3.5</v>
      </c>
      <c r="E310" s="17">
        <v>2.8140000000000001E-3</v>
      </c>
      <c r="F310" s="17">
        <v>0.13600000000000001</v>
      </c>
      <c r="G310" s="17">
        <v>0.98719699999999999</v>
      </c>
      <c r="H310" s="17">
        <v>0.96699599999999997</v>
      </c>
      <c r="I310" s="17">
        <v>1.6446959999999999</v>
      </c>
      <c r="J310" s="17">
        <v>0.67769999999999997</v>
      </c>
      <c r="K310" s="17">
        <v>0.41205199999999997</v>
      </c>
      <c r="L310" s="17">
        <v>791.9</v>
      </c>
      <c r="M310" s="17">
        <v>0.37081999999999998</v>
      </c>
      <c r="N310" s="17">
        <v>385</v>
      </c>
      <c r="O310" s="17">
        <v>0</v>
      </c>
      <c r="P310" s="17">
        <v>0</v>
      </c>
      <c r="Q310" s="17">
        <v>0.49080600000000002</v>
      </c>
      <c r="R310" s="17">
        <v>1.2863610000000001</v>
      </c>
      <c r="S310" s="17">
        <v>1.6481650000000001</v>
      </c>
      <c r="T310" s="17">
        <v>0.36180400000000001</v>
      </c>
      <c r="U310" s="17">
        <v>0.21951899999999999</v>
      </c>
      <c r="V310" s="17">
        <v>900</v>
      </c>
      <c r="W310" s="17">
        <v>0.22917899999999999</v>
      </c>
      <c r="X310" s="17">
        <v>0</v>
      </c>
      <c r="Y310" s="17">
        <v>0</v>
      </c>
      <c r="Z310" s="17">
        <v>0</v>
      </c>
      <c r="AA310" s="17">
        <v>0.33772200000000002</v>
      </c>
      <c r="AB310" s="17">
        <v>6.4181100000000003E-3</v>
      </c>
      <c r="AC310" s="17">
        <v>1.28868</v>
      </c>
      <c r="AD310" s="17">
        <v>0.25</v>
      </c>
      <c r="AE310" s="17">
        <v>1048.8</v>
      </c>
    </row>
    <row r="311" spans="1:31">
      <c r="A311" s="17">
        <v>298</v>
      </c>
      <c r="B311" s="19">
        <v>0.42557870370370371</v>
      </c>
      <c r="C311" s="17">
        <v>73.599999999999994</v>
      </c>
      <c r="D311" s="17">
        <v>3.5</v>
      </c>
      <c r="E311" s="17">
        <v>5.8809999999999999E-3</v>
      </c>
      <c r="F311" s="17">
        <v>0.28499999999999998</v>
      </c>
      <c r="G311" s="17">
        <v>0.99013300000000004</v>
      </c>
      <c r="H311" s="17">
        <v>0.95755500000000005</v>
      </c>
      <c r="I311" s="17">
        <v>1.6551709999999999</v>
      </c>
      <c r="J311" s="17">
        <v>0.69761600000000001</v>
      </c>
      <c r="K311" s="17">
        <v>0.42147600000000002</v>
      </c>
      <c r="L311" s="17">
        <v>835.7</v>
      </c>
      <c r="M311" s="17">
        <v>0.30461700000000003</v>
      </c>
      <c r="N311" s="17">
        <v>429</v>
      </c>
      <c r="O311" s="17">
        <v>0</v>
      </c>
      <c r="P311" s="17">
        <v>0</v>
      </c>
      <c r="Q311" s="17">
        <v>0.986819</v>
      </c>
      <c r="R311" s="17">
        <v>1.0229980000000001</v>
      </c>
      <c r="S311" s="17">
        <v>1.8113429999999999</v>
      </c>
      <c r="T311" s="17">
        <v>0.78834499999999996</v>
      </c>
      <c r="U311" s="17">
        <v>0.43522699999999997</v>
      </c>
      <c r="V311" s="17">
        <v>793.6</v>
      </c>
      <c r="W311" s="17">
        <v>0.29857899999999998</v>
      </c>
      <c r="X311" s="17">
        <v>443</v>
      </c>
      <c r="Y311" s="17">
        <v>0</v>
      </c>
      <c r="Z311" s="17">
        <v>0</v>
      </c>
      <c r="AA311" s="17">
        <v>0.66957999999999995</v>
      </c>
      <c r="AB311" s="17">
        <v>7.5409199999999996E-3</v>
      </c>
      <c r="AC311" s="17">
        <v>1.02894</v>
      </c>
      <c r="AD311" s="17">
        <v>0.25</v>
      </c>
      <c r="AE311" s="17">
        <v>993.8</v>
      </c>
    </row>
    <row r="312" spans="1:31">
      <c r="A312" s="17">
        <v>299</v>
      </c>
      <c r="B312" s="19">
        <v>0.42563657407407413</v>
      </c>
      <c r="C312" s="17">
        <v>73.400000000000006</v>
      </c>
      <c r="D312" s="17">
        <v>3.5</v>
      </c>
      <c r="E312" s="17">
        <v>5.6169999999999996E-3</v>
      </c>
      <c r="F312" s="17">
        <v>0.27200000000000002</v>
      </c>
      <c r="G312" s="17">
        <v>0.986842</v>
      </c>
      <c r="H312" s="17">
        <v>0.97603600000000001</v>
      </c>
      <c r="I312" s="17">
        <v>1.6467959999999999</v>
      </c>
      <c r="J312" s="17">
        <v>0.67075899999999999</v>
      </c>
      <c r="K312" s="17">
        <v>0.40731200000000001</v>
      </c>
      <c r="L312" s="17">
        <v>827.1</v>
      </c>
      <c r="M312" s="17">
        <v>0.37081999999999998</v>
      </c>
      <c r="N312" s="17">
        <v>361</v>
      </c>
      <c r="O312" s="17">
        <v>0</v>
      </c>
      <c r="P312" s="17">
        <v>0</v>
      </c>
      <c r="Q312" s="17">
        <v>0.99304300000000001</v>
      </c>
      <c r="R312" s="17">
        <v>0.99187199999999998</v>
      </c>
      <c r="S312" s="17">
        <v>1.7087619999999999</v>
      </c>
      <c r="T312" s="17">
        <v>0.71689000000000003</v>
      </c>
      <c r="U312" s="17">
        <v>0.41953800000000002</v>
      </c>
      <c r="V312" s="17">
        <v>800.7</v>
      </c>
      <c r="W312" s="17">
        <v>0.37081999999999998</v>
      </c>
      <c r="X312" s="17">
        <v>406</v>
      </c>
      <c r="Y312" s="17">
        <v>0</v>
      </c>
      <c r="Z312" s="17">
        <v>0</v>
      </c>
      <c r="AA312" s="17">
        <v>0.64544299999999999</v>
      </c>
      <c r="AB312" s="17">
        <v>6.2880699999999998E-3</v>
      </c>
      <c r="AC312" s="17">
        <v>0.99638000000000004</v>
      </c>
      <c r="AD312" s="17">
        <v>0.25</v>
      </c>
      <c r="AE312" s="17">
        <v>1004.2</v>
      </c>
    </row>
    <row r="313" spans="1:31">
      <c r="A313" s="17">
        <v>300</v>
      </c>
      <c r="B313" s="19">
        <v>0.42568287037037034</v>
      </c>
      <c r="C313" s="17">
        <v>72.5</v>
      </c>
      <c r="D313" s="17">
        <v>4.4000000000000004</v>
      </c>
      <c r="E313" s="17">
        <v>7.0780000000000001E-3</v>
      </c>
      <c r="F313" s="17">
        <v>0.34300000000000003</v>
      </c>
      <c r="G313" s="17">
        <v>0.98160700000000001</v>
      </c>
      <c r="H313" s="17">
        <v>0.94155900000000003</v>
      </c>
      <c r="I313" s="17">
        <v>1.6065590000000001</v>
      </c>
      <c r="J313" s="17">
        <v>0.66500000000000004</v>
      </c>
      <c r="K313" s="17">
        <v>0.41392800000000002</v>
      </c>
      <c r="L313" s="17">
        <v>823</v>
      </c>
      <c r="M313" s="17">
        <v>0.32107000000000002</v>
      </c>
      <c r="N313" s="17">
        <v>355</v>
      </c>
      <c r="O313" s="17">
        <v>0</v>
      </c>
      <c r="P313" s="17">
        <v>0</v>
      </c>
      <c r="Q313" s="17">
        <v>0.99194800000000005</v>
      </c>
      <c r="R313" s="17">
        <v>0.99878400000000001</v>
      </c>
      <c r="S313" s="17">
        <v>1.7387429999999999</v>
      </c>
      <c r="T313" s="17">
        <v>0.73995900000000003</v>
      </c>
      <c r="U313" s="17">
        <v>0.42557099999999998</v>
      </c>
      <c r="V313" s="17">
        <v>794.3</v>
      </c>
      <c r="W313" s="17">
        <v>0.31642900000000002</v>
      </c>
      <c r="X313" s="17">
        <v>351</v>
      </c>
      <c r="Y313" s="17">
        <v>0</v>
      </c>
      <c r="Z313" s="17">
        <v>0</v>
      </c>
      <c r="AA313" s="17">
        <v>0.654725</v>
      </c>
      <c r="AB313" s="17">
        <v>7.6673100000000001E-3</v>
      </c>
      <c r="AC313" s="17">
        <v>1.0044599999999999</v>
      </c>
      <c r="AD313" s="17">
        <v>0.25</v>
      </c>
      <c r="AE313" s="17">
        <v>1009.1</v>
      </c>
    </row>
    <row r="314" spans="1:31">
      <c r="A314" s="17">
        <v>301</v>
      </c>
      <c r="B314" s="19">
        <v>0.42574074074074075</v>
      </c>
      <c r="C314" s="17">
        <v>71.2</v>
      </c>
      <c r="D314" s="17">
        <v>4.4000000000000004</v>
      </c>
      <c r="E314" s="17">
        <v>7.1060000000000003E-3</v>
      </c>
      <c r="F314" s="17">
        <v>0.34399999999999997</v>
      </c>
      <c r="G314" s="17">
        <v>0.99016099999999996</v>
      </c>
      <c r="H314" s="17">
        <v>0.95915799999999996</v>
      </c>
      <c r="I314" s="17">
        <v>1.643934</v>
      </c>
      <c r="J314" s="17">
        <v>0.68477699999999997</v>
      </c>
      <c r="K314" s="17">
        <v>0.416547</v>
      </c>
      <c r="L314" s="17">
        <v>822</v>
      </c>
      <c r="M314" s="17">
        <v>0.36224899999999999</v>
      </c>
      <c r="N314" s="17">
        <v>361</v>
      </c>
      <c r="O314" s="17">
        <v>0</v>
      </c>
      <c r="P314" s="17">
        <v>0</v>
      </c>
      <c r="Q314" s="17">
        <v>0.98930099999999999</v>
      </c>
      <c r="R314" s="17">
        <v>1.0101560000000001</v>
      </c>
      <c r="S314" s="17">
        <v>1.7656890000000001</v>
      </c>
      <c r="T314" s="17">
        <v>0.75553199999999998</v>
      </c>
      <c r="U314" s="17">
        <v>0.42789700000000003</v>
      </c>
      <c r="V314" s="17">
        <v>813.3</v>
      </c>
      <c r="W314" s="17">
        <v>0.37081999999999998</v>
      </c>
      <c r="X314" s="17">
        <v>446</v>
      </c>
      <c r="Y314" s="17">
        <v>0</v>
      </c>
      <c r="Z314" s="17">
        <v>0</v>
      </c>
      <c r="AA314" s="17">
        <v>0.65830299999999997</v>
      </c>
      <c r="AB314" s="17">
        <v>7.8036499999999996E-3</v>
      </c>
      <c r="AC314" s="17">
        <v>1.0160499999999999</v>
      </c>
      <c r="AD314" s="17">
        <v>0.25</v>
      </c>
      <c r="AE314" s="17">
        <v>1010.5</v>
      </c>
    </row>
    <row r="315" spans="1:31">
      <c r="A315" s="17">
        <v>302</v>
      </c>
      <c r="B315" s="19">
        <v>0.42579861111111111</v>
      </c>
      <c r="C315" s="17">
        <v>71</v>
      </c>
      <c r="D315" s="17">
        <v>4.4000000000000004</v>
      </c>
      <c r="E315" s="17">
        <v>6.8900000000000003E-3</v>
      </c>
      <c r="F315" s="17">
        <v>0.33300000000000002</v>
      </c>
      <c r="G315" s="17">
        <v>0.99008099999999999</v>
      </c>
      <c r="H315" s="17">
        <v>1.021048</v>
      </c>
      <c r="I315" s="17">
        <v>1.777633</v>
      </c>
      <c r="J315" s="17">
        <v>0.75658499999999995</v>
      </c>
      <c r="K315" s="17">
        <v>0.42561399999999999</v>
      </c>
      <c r="L315" s="17">
        <v>796.6</v>
      </c>
      <c r="M315" s="17">
        <v>0.330868</v>
      </c>
      <c r="N315" s="17">
        <v>392</v>
      </c>
      <c r="O315" s="17">
        <v>0</v>
      </c>
      <c r="P315" s="17">
        <v>0</v>
      </c>
      <c r="Q315" s="17">
        <v>0.99166200000000004</v>
      </c>
      <c r="R315" s="17">
        <v>1.0266709999999999</v>
      </c>
      <c r="S315" s="17">
        <v>1.795696</v>
      </c>
      <c r="T315" s="17">
        <v>0.76902499999999996</v>
      </c>
      <c r="U315" s="17">
        <v>0.42825999999999997</v>
      </c>
      <c r="V315" s="17">
        <v>820.1</v>
      </c>
      <c r="W315" s="17">
        <v>0.37081999999999998</v>
      </c>
      <c r="X315" s="17">
        <v>340</v>
      </c>
      <c r="Y315" s="17">
        <v>0</v>
      </c>
      <c r="Z315" s="17">
        <v>0</v>
      </c>
      <c r="AA315" s="17">
        <v>0.65886199999999995</v>
      </c>
      <c r="AB315" s="17">
        <v>8.1929499999999992E-3</v>
      </c>
      <c r="AC315" s="17">
        <v>1.0329699999999999</v>
      </c>
      <c r="AD315" s="17">
        <v>0.25</v>
      </c>
      <c r="AE315" s="17">
        <v>1042.7</v>
      </c>
    </row>
    <row r="316" spans="1:31">
      <c r="A316" s="17">
        <v>303</v>
      </c>
      <c r="B316" s="19">
        <v>0.42585648148148153</v>
      </c>
      <c r="C316" s="17">
        <v>69.900000000000006</v>
      </c>
      <c r="D316" s="17">
        <v>4.4000000000000004</v>
      </c>
      <c r="E316" s="17">
        <v>7.2810000000000001E-3</v>
      </c>
      <c r="F316" s="17">
        <v>0.35199999999999998</v>
      </c>
      <c r="G316" s="17">
        <v>0.98814900000000006</v>
      </c>
      <c r="H316" s="17">
        <v>0.94364499999999996</v>
      </c>
      <c r="I316" s="17">
        <v>1.622752</v>
      </c>
      <c r="J316" s="17">
        <v>0.67910700000000002</v>
      </c>
      <c r="K316" s="17">
        <v>0.418491</v>
      </c>
      <c r="L316" s="17">
        <v>831.6</v>
      </c>
      <c r="M316" s="17">
        <v>0.366288</v>
      </c>
      <c r="N316" s="17">
        <v>389</v>
      </c>
      <c r="O316" s="17">
        <v>0</v>
      </c>
      <c r="P316" s="17">
        <v>0</v>
      </c>
      <c r="Q316" s="17">
        <v>0.98745099999999997</v>
      </c>
      <c r="R316" s="17">
        <v>1.006256</v>
      </c>
      <c r="S316" s="17">
        <v>1.776572</v>
      </c>
      <c r="T316" s="17">
        <v>0.77031700000000003</v>
      </c>
      <c r="U316" s="17">
        <v>0.43359700000000001</v>
      </c>
      <c r="V316" s="17">
        <v>801.7</v>
      </c>
      <c r="W316" s="17">
        <v>0.37081999999999998</v>
      </c>
      <c r="X316" s="17">
        <v>358</v>
      </c>
      <c r="Y316" s="17">
        <v>0</v>
      </c>
      <c r="Z316" s="17">
        <v>0</v>
      </c>
      <c r="AA316" s="17">
        <v>0.667072</v>
      </c>
      <c r="AB316" s="17">
        <v>8.5022699999999993E-3</v>
      </c>
      <c r="AC316" s="17">
        <v>1.01281</v>
      </c>
      <c r="AD316" s="17">
        <v>0.25</v>
      </c>
      <c r="AE316" s="17">
        <v>998.7</v>
      </c>
    </row>
    <row r="317" spans="1:31">
      <c r="A317" s="17">
        <v>304</v>
      </c>
      <c r="B317" s="19">
        <v>0.4259027777777778</v>
      </c>
      <c r="C317" s="17">
        <v>68.7</v>
      </c>
      <c r="D317" s="17">
        <v>4.4000000000000004</v>
      </c>
      <c r="E317" s="17">
        <v>6.3499999999999997E-3</v>
      </c>
      <c r="F317" s="17">
        <v>0.307</v>
      </c>
      <c r="G317" s="17">
        <v>0.98366200000000004</v>
      </c>
      <c r="H317" s="17">
        <v>0.95315700000000003</v>
      </c>
      <c r="I317" s="17">
        <v>1.629845</v>
      </c>
      <c r="J317" s="17">
        <v>0.67668799999999996</v>
      </c>
      <c r="K317" s="17">
        <v>0.415186</v>
      </c>
      <c r="L317" s="17">
        <v>798</v>
      </c>
      <c r="M317" s="17">
        <v>0.35097600000000001</v>
      </c>
      <c r="N317" s="17">
        <v>431</v>
      </c>
      <c r="O317" s="17">
        <v>0</v>
      </c>
      <c r="P317" s="17">
        <v>0</v>
      </c>
      <c r="Q317" s="17">
        <v>0.68351600000000001</v>
      </c>
      <c r="R317" s="17">
        <v>1.0911249999999999</v>
      </c>
      <c r="S317" s="17">
        <v>1.8013889999999999</v>
      </c>
      <c r="T317" s="17">
        <v>0.71026400000000001</v>
      </c>
      <c r="U317" s="17">
        <v>0.394287</v>
      </c>
      <c r="V317" s="17">
        <v>900</v>
      </c>
      <c r="W317" s="17">
        <v>0.37081999999999998</v>
      </c>
      <c r="X317" s="17">
        <v>506</v>
      </c>
      <c r="Y317" s="17">
        <v>0</v>
      </c>
      <c r="Z317" s="17">
        <v>0</v>
      </c>
      <c r="AA317" s="17">
        <v>0.606595</v>
      </c>
      <c r="AB317" s="17">
        <v>9.0166099999999996E-3</v>
      </c>
      <c r="AC317" s="17">
        <v>1.0975299999999999</v>
      </c>
      <c r="AD317" s="17">
        <v>0.25</v>
      </c>
      <c r="AE317" s="17">
        <v>1040.8</v>
      </c>
    </row>
    <row r="318" spans="1:31">
      <c r="A318" s="17">
        <v>305</v>
      </c>
      <c r="B318" s="19">
        <v>0.42596064814814816</v>
      </c>
      <c r="C318" s="17">
        <v>68.5</v>
      </c>
      <c r="D318" s="17">
        <v>4.4000000000000004</v>
      </c>
      <c r="E318" s="17">
        <v>7.1419999999999999E-3</v>
      </c>
      <c r="F318" s="17">
        <v>0.34599999999999997</v>
      </c>
      <c r="G318" s="17">
        <v>0.98901300000000003</v>
      </c>
      <c r="H318" s="17">
        <v>0.97067300000000001</v>
      </c>
      <c r="I318" s="17">
        <v>1.6808380000000001</v>
      </c>
      <c r="J318" s="17">
        <v>0.71016500000000005</v>
      </c>
      <c r="K318" s="17">
        <v>0.42250599999999999</v>
      </c>
      <c r="L318" s="17">
        <v>817.4</v>
      </c>
      <c r="M318" s="17">
        <v>0.37081999999999998</v>
      </c>
      <c r="N318" s="17">
        <v>385</v>
      </c>
      <c r="O318" s="17">
        <v>0</v>
      </c>
      <c r="P318" s="17">
        <v>0</v>
      </c>
      <c r="Q318" s="17">
        <v>0.992012</v>
      </c>
      <c r="R318" s="17">
        <v>0.97136699999999998</v>
      </c>
      <c r="S318" s="17">
        <v>1.7119519999999999</v>
      </c>
      <c r="T318" s="17">
        <v>0.74058500000000005</v>
      </c>
      <c r="U318" s="17">
        <v>0.43259700000000001</v>
      </c>
      <c r="V318" s="17">
        <v>808.9</v>
      </c>
      <c r="W318" s="17">
        <v>0.37081999999999998</v>
      </c>
      <c r="X318" s="17">
        <v>364</v>
      </c>
      <c r="Y318" s="17">
        <v>0</v>
      </c>
      <c r="Z318" s="17">
        <v>0</v>
      </c>
      <c r="AA318" s="17">
        <v>0.66553399999999996</v>
      </c>
      <c r="AB318" s="17">
        <v>8.26058E-3</v>
      </c>
      <c r="AC318" s="17">
        <v>0.97748500000000005</v>
      </c>
      <c r="AD318" s="17">
        <v>0.25</v>
      </c>
      <c r="AE318" s="17">
        <v>1016.1</v>
      </c>
    </row>
    <row r="319" spans="1:31">
      <c r="A319" s="17">
        <v>306</v>
      </c>
      <c r="B319" s="19">
        <v>0.42601851851851852</v>
      </c>
      <c r="C319" s="17">
        <v>67.400000000000006</v>
      </c>
      <c r="D319" s="17">
        <v>4.4000000000000004</v>
      </c>
      <c r="E319" s="17">
        <v>0</v>
      </c>
      <c r="F319" s="17">
        <v>0</v>
      </c>
      <c r="G319" s="17">
        <v>0.97473900000000002</v>
      </c>
      <c r="H319" s="17">
        <v>1.034508</v>
      </c>
      <c r="I319" s="17">
        <v>1.5681149999999999</v>
      </c>
      <c r="J319" s="17">
        <v>0.53360700000000005</v>
      </c>
      <c r="K319" s="17">
        <v>0.34028599999999998</v>
      </c>
      <c r="L319" s="17">
        <v>730.3</v>
      </c>
      <c r="M319" s="17">
        <v>0.553199</v>
      </c>
      <c r="N319" s="17">
        <v>0</v>
      </c>
      <c r="O319" s="17">
        <v>0</v>
      </c>
      <c r="P319" s="17">
        <v>0</v>
      </c>
      <c r="Q319" s="17">
        <v>0.98827399999999999</v>
      </c>
      <c r="R319" s="17">
        <v>1.00667</v>
      </c>
      <c r="S319" s="17">
        <v>1.74847</v>
      </c>
      <c r="T319" s="17">
        <v>0.74180000000000001</v>
      </c>
      <c r="U319" s="17">
        <v>0.424257</v>
      </c>
      <c r="V319" s="17">
        <v>807.4</v>
      </c>
      <c r="W319" s="17">
        <v>0.35015499999999999</v>
      </c>
      <c r="X319" s="17">
        <v>448</v>
      </c>
      <c r="Y319" s="17">
        <v>0</v>
      </c>
      <c r="Z319" s="17">
        <v>0</v>
      </c>
    </row>
    <row r="320" spans="1:31">
      <c r="A320" s="17">
        <v>307</v>
      </c>
      <c r="B320" s="19">
        <v>0.42607638888888894</v>
      </c>
      <c r="C320" s="17">
        <v>66.5</v>
      </c>
      <c r="D320" s="17">
        <v>4.4000000000000004</v>
      </c>
      <c r="E320" s="17">
        <v>6.7819999999999998E-3</v>
      </c>
      <c r="F320" s="17">
        <v>0.32800000000000001</v>
      </c>
      <c r="G320" s="17">
        <v>0.99419400000000002</v>
      </c>
      <c r="H320" s="17">
        <v>0.94498499999999996</v>
      </c>
      <c r="I320" s="17">
        <v>1.6422490000000001</v>
      </c>
      <c r="J320" s="17">
        <v>0.69726399999999999</v>
      </c>
      <c r="K320" s="17">
        <v>0.42457899999999998</v>
      </c>
      <c r="L320" s="17">
        <v>791.1</v>
      </c>
      <c r="M320" s="17">
        <v>0.26976800000000001</v>
      </c>
      <c r="N320" s="17">
        <v>357</v>
      </c>
      <c r="O320" s="17">
        <v>0</v>
      </c>
      <c r="P320" s="17">
        <v>0</v>
      </c>
      <c r="Q320" s="17">
        <v>0.98852899999999999</v>
      </c>
      <c r="R320" s="17">
        <v>0.97060000000000002</v>
      </c>
      <c r="S320" s="17">
        <v>1.68546</v>
      </c>
      <c r="T320" s="17">
        <v>0.71486000000000005</v>
      </c>
      <c r="U320" s="17">
        <v>0.42413299999999998</v>
      </c>
      <c r="V320" s="17">
        <v>821.6</v>
      </c>
      <c r="W320" s="17">
        <v>0.32344499999999998</v>
      </c>
      <c r="X320" s="17">
        <v>409</v>
      </c>
      <c r="Y320" s="17">
        <v>0</v>
      </c>
      <c r="Z320" s="17">
        <v>0</v>
      </c>
      <c r="AA320" s="17">
        <v>0.65251300000000001</v>
      </c>
      <c r="AB320" s="17">
        <v>7.4184799999999999E-3</v>
      </c>
      <c r="AC320" s="17">
        <v>0.97590299999999996</v>
      </c>
      <c r="AD320" s="17">
        <v>0.25</v>
      </c>
      <c r="AE320" s="17">
        <v>1049.9000000000001</v>
      </c>
    </row>
    <row r="321" spans="1:31">
      <c r="A321" s="17">
        <v>308</v>
      </c>
      <c r="B321" s="19">
        <v>0.42613425925925924</v>
      </c>
      <c r="C321" s="17">
        <v>65.7</v>
      </c>
      <c r="D321" s="17">
        <v>4.4000000000000004</v>
      </c>
      <c r="E321" s="17">
        <v>0</v>
      </c>
      <c r="F321" s="17">
        <v>0</v>
      </c>
      <c r="G321" s="17">
        <v>0.93192600000000003</v>
      </c>
      <c r="H321" s="17">
        <v>1.0417080000000001</v>
      </c>
      <c r="I321" s="17">
        <v>1.550726</v>
      </c>
      <c r="J321" s="17">
        <v>0.50901799999999997</v>
      </c>
      <c r="K321" s="17">
        <v>0.32824500000000001</v>
      </c>
      <c r="L321" s="17">
        <v>842.4</v>
      </c>
      <c r="M321" s="17">
        <v>9.0000000000000002E-6</v>
      </c>
      <c r="N321" s="17">
        <v>0</v>
      </c>
      <c r="O321" s="17">
        <v>0</v>
      </c>
      <c r="P321" s="17">
        <v>0</v>
      </c>
      <c r="Q321" s="17">
        <v>0.98873699999999998</v>
      </c>
      <c r="R321" s="17">
        <v>0.96898300000000004</v>
      </c>
      <c r="S321" s="17">
        <v>1.6669860000000001</v>
      </c>
      <c r="T321" s="17">
        <v>0.69800300000000004</v>
      </c>
      <c r="U321" s="17">
        <v>0.41872100000000001</v>
      </c>
      <c r="V321" s="17">
        <v>790.1</v>
      </c>
      <c r="W321" s="17">
        <v>0.37079899999999999</v>
      </c>
      <c r="X321" s="17">
        <v>363</v>
      </c>
      <c r="Y321" s="17">
        <v>0</v>
      </c>
      <c r="Z321" s="17">
        <v>0</v>
      </c>
    </row>
    <row r="322" spans="1:31">
      <c r="A322" s="17">
        <v>309</v>
      </c>
      <c r="B322" s="19">
        <v>0.42618055555555556</v>
      </c>
      <c r="C322" s="17">
        <v>65</v>
      </c>
      <c r="D322" s="17">
        <v>5.3</v>
      </c>
      <c r="E322" s="17">
        <v>8.5660000000000007E-3</v>
      </c>
      <c r="F322" s="17">
        <v>0.41399999999999998</v>
      </c>
      <c r="G322" s="17">
        <v>0.98717200000000005</v>
      </c>
      <c r="H322" s="17">
        <v>0.98453199999999996</v>
      </c>
      <c r="I322" s="17">
        <v>1.6679310000000001</v>
      </c>
      <c r="J322" s="17">
        <v>0.68340000000000001</v>
      </c>
      <c r="K322" s="17">
        <v>0.40972900000000001</v>
      </c>
      <c r="L322" s="17">
        <v>832.5</v>
      </c>
      <c r="M322" s="17">
        <v>0.340499</v>
      </c>
      <c r="N322" s="17">
        <v>429</v>
      </c>
      <c r="O322" s="17">
        <v>0</v>
      </c>
      <c r="P322" s="17">
        <v>0</v>
      </c>
      <c r="Q322" s="17">
        <v>0.98610900000000001</v>
      </c>
      <c r="R322" s="17">
        <v>1.024216</v>
      </c>
      <c r="S322" s="17">
        <v>1.783911</v>
      </c>
      <c r="T322" s="17">
        <v>0.75969500000000001</v>
      </c>
      <c r="U322" s="17">
        <v>0.42585899999999999</v>
      </c>
      <c r="V322" s="17">
        <v>799.3</v>
      </c>
      <c r="W322" s="17">
        <v>0.37081999999999998</v>
      </c>
      <c r="X322" s="17">
        <v>331</v>
      </c>
      <c r="Y322" s="17">
        <v>0</v>
      </c>
      <c r="Z322" s="17">
        <v>0</v>
      </c>
      <c r="AA322" s="17">
        <v>0.65516799999999997</v>
      </c>
      <c r="AB322" s="17">
        <v>1.12233E-2</v>
      </c>
      <c r="AC322" s="17">
        <v>1.03274</v>
      </c>
      <c r="AD322" s="17">
        <v>0.25</v>
      </c>
      <c r="AE322" s="17">
        <v>997.7</v>
      </c>
    </row>
    <row r="323" spans="1:31">
      <c r="A323" s="17">
        <v>310</v>
      </c>
      <c r="B323" s="19">
        <v>0.42623842592592592</v>
      </c>
      <c r="C323" s="17">
        <v>63.6</v>
      </c>
      <c r="D323" s="17">
        <v>5.3</v>
      </c>
      <c r="E323" s="17">
        <v>8.0529999999999994E-3</v>
      </c>
      <c r="F323" s="17">
        <v>0.39</v>
      </c>
      <c r="G323" s="17">
        <v>0.98944100000000001</v>
      </c>
      <c r="H323" s="17">
        <v>0.98952099999999998</v>
      </c>
      <c r="I323" s="17">
        <v>1.685894</v>
      </c>
      <c r="J323" s="17">
        <v>0.69637300000000002</v>
      </c>
      <c r="K323" s="17">
        <v>0.41305900000000001</v>
      </c>
      <c r="L323" s="17">
        <v>801.2</v>
      </c>
      <c r="M323" s="17">
        <v>0.36230299999999999</v>
      </c>
      <c r="N323" s="17">
        <v>339</v>
      </c>
      <c r="O323" s="17">
        <v>0</v>
      </c>
      <c r="P323" s="17">
        <v>0</v>
      </c>
      <c r="Q323" s="17">
        <v>0.99084899999999998</v>
      </c>
      <c r="R323" s="17">
        <v>1.001458</v>
      </c>
      <c r="S323" s="17">
        <v>1.711379</v>
      </c>
      <c r="T323" s="17">
        <v>0.70992</v>
      </c>
      <c r="U323" s="17">
        <v>0.41482400000000003</v>
      </c>
      <c r="V323" s="17">
        <v>782.4</v>
      </c>
      <c r="W323" s="17">
        <v>0.37081999999999998</v>
      </c>
      <c r="X323" s="17">
        <v>335</v>
      </c>
      <c r="Y323" s="17">
        <v>0</v>
      </c>
      <c r="Z323" s="17">
        <v>0</v>
      </c>
      <c r="AA323" s="17">
        <v>0.63819000000000004</v>
      </c>
      <c r="AB323" s="17">
        <v>8.5434800000000009E-3</v>
      </c>
      <c r="AC323" s="17">
        <v>1.00752</v>
      </c>
      <c r="AD323" s="17">
        <v>0.25</v>
      </c>
      <c r="AE323" s="17">
        <v>1036.5999999999999</v>
      </c>
    </row>
    <row r="324" spans="1:31">
      <c r="A324" s="17">
        <v>311</v>
      </c>
      <c r="B324" s="19">
        <v>0.42629629629629634</v>
      </c>
      <c r="C324" s="17">
        <v>62.7</v>
      </c>
      <c r="D324" s="17">
        <v>5.3</v>
      </c>
      <c r="E324" s="17">
        <v>8.2299999999999995E-3</v>
      </c>
      <c r="F324" s="17">
        <v>0.39800000000000002</v>
      </c>
      <c r="G324" s="17">
        <v>0.99088399999999999</v>
      </c>
      <c r="H324" s="17">
        <v>1.033876</v>
      </c>
      <c r="I324" s="17">
        <v>1.7813509999999999</v>
      </c>
      <c r="J324" s="17">
        <v>0.747475</v>
      </c>
      <c r="K324" s="17">
        <v>0.41961100000000001</v>
      </c>
      <c r="L324" s="17">
        <v>786.8</v>
      </c>
      <c r="M324" s="17">
        <v>0.37044199999999999</v>
      </c>
      <c r="N324" s="17">
        <v>346</v>
      </c>
      <c r="O324" s="17">
        <v>0</v>
      </c>
      <c r="P324" s="17">
        <v>0</v>
      </c>
      <c r="Q324" s="17">
        <v>0.99016700000000002</v>
      </c>
      <c r="R324" s="17">
        <v>0.97028400000000004</v>
      </c>
      <c r="S324" s="17">
        <v>1.7074720000000001</v>
      </c>
      <c r="T324" s="17">
        <v>0.73718799999999995</v>
      </c>
      <c r="U324" s="17">
        <v>0.43174200000000001</v>
      </c>
      <c r="V324" s="17">
        <v>803.7</v>
      </c>
      <c r="W324" s="17">
        <v>0.29214299999999999</v>
      </c>
      <c r="X324" s="17">
        <v>339</v>
      </c>
      <c r="Y324" s="17">
        <v>0</v>
      </c>
      <c r="Z324" s="17">
        <v>0</v>
      </c>
      <c r="AA324" s="17">
        <v>0.664219</v>
      </c>
      <c r="AB324" s="17">
        <v>8.5691299999999995E-3</v>
      </c>
      <c r="AC324" s="17">
        <v>0.97660100000000005</v>
      </c>
      <c r="AD324" s="17">
        <v>0.25</v>
      </c>
      <c r="AE324" s="17">
        <v>1055.5999999999999</v>
      </c>
    </row>
    <row r="325" spans="1:31">
      <c r="A325" s="17">
        <v>312</v>
      </c>
      <c r="B325" s="19">
        <v>0.42635416666666665</v>
      </c>
      <c r="C325" s="17">
        <v>62.3</v>
      </c>
      <c r="D325" s="17">
        <v>5.3</v>
      </c>
      <c r="E325" s="17">
        <v>8.7659999999999995E-3</v>
      </c>
      <c r="F325" s="17">
        <v>0.42399999999999999</v>
      </c>
      <c r="G325" s="17">
        <v>0.98786300000000005</v>
      </c>
      <c r="H325" s="17">
        <v>0.95677999999999996</v>
      </c>
      <c r="I325" s="17">
        <v>1.6590419999999999</v>
      </c>
      <c r="J325" s="17">
        <v>0.70226200000000005</v>
      </c>
      <c r="K325" s="17">
        <v>0.423294</v>
      </c>
      <c r="L325" s="17">
        <v>823.6</v>
      </c>
      <c r="M325" s="17">
        <v>0.35365000000000002</v>
      </c>
      <c r="N325" s="17">
        <v>391</v>
      </c>
      <c r="O325" s="17">
        <v>0</v>
      </c>
      <c r="P325" s="17">
        <v>0</v>
      </c>
      <c r="Q325" s="17">
        <v>0.99109599999999998</v>
      </c>
      <c r="R325" s="17">
        <v>0.99975800000000004</v>
      </c>
      <c r="S325" s="17">
        <v>1.785304</v>
      </c>
      <c r="T325" s="17">
        <v>0.78554599999999997</v>
      </c>
      <c r="U325" s="17">
        <v>0.44000699999999998</v>
      </c>
      <c r="V325" s="17">
        <v>804.7</v>
      </c>
      <c r="W325" s="17">
        <v>0.34525899999999998</v>
      </c>
      <c r="X325" s="17">
        <v>298</v>
      </c>
      <c r="Y325" s="17">
        <v>0</v>
      </c>
      <c r="Z325" s="17">
        <v>0</v>
      </c>
      <c r="AA325" s="17">
        <v>0.67693300000000001</v>
      </c>
      <c r="AB325" s="17">
        <v>1.01301E-2</v>
      </c>
      <c r="AC325" s="17">
        <v>1.0077199999999999</v>
      </c>
      <c r="AD325" s="17">
        <v>0.25</v>
      </c>
      <c r="AE325" s="17">
        <v>1008.4</v>
      </c>
    </row>
    <row r="326" spans="1:31">
      <c r="A326" s="17">
        <v>313</v>
      </c>
      <c r="B326" s="19">
        <v>0.42640046296296297</v>
      </c>
      <c r="C326" s="17">
        <v>61.7</v>
      </c>
      <c r="D326" s="17">
        <v>5.3</v>
      </c>
      <c r="E326" s="17">
        <v>8.1460000000000005E-3</v>
      </c>
      <c r="F326" s="17">
        <v>0.39400000000000002</v>
      </c>
      <c r="G326" s="17">
        <v>0.99129199999999995</v>
      </c>
      <c r="H326" s="17">
        <v>0.97272000000000003</v>
      </c>
      <c r="I326" s="17">
        <v>1.6999949999999999</v>
      </c>
      <c r="J326" s="17">
        <v>0.727275</v>
      </c>
      <c r="K326" s="17">
        <v>0.42781000000000002</v>
      </c>
      <c r="L326" s="17">
        <v>783.1</v>
      </c>
      <c r="M326" s="17">
        <v>0.32877800000000001</v>
      </c>
      <c r="N326" s="17">
        <v>419</v>
      </c>
      <c r="O326" s="17">
        <v>0</v>
      </c>
      <c r="P326" s="17">
        <v>0</v>
      </c>
      <c r="Q326" s="17">
        <v>0.99249500000000002</v>
      </c>
      <c r="R326" s="17">
        <v>0.98045700000000002</v>
      </c>
      <c r="S326" s="17">
        <v>1.720478</v>
      </c>
      <c r="T326" s="17">
        <v>0.74002100000000004</v>
      </c>
      <c r="U326" s="17">
        <v>0.43012499999999998</v>
      </c>
      <c r="V326" s="17">
        <v>799</v>
      </c>
      <c r="W326" s="17">
        <v>0.37081999999999998</v>
      </c>
      <c r="X326" s="17">
        <v>383</v>
      </c>
      <c r="Y326" s="17">
        <v>0</v>
      </c>
      <c r="Z326" s="17">
        <v>0</v>
      </c>
      <c r="AA326" s="17">
        <v>0.66173099999999996</v>
      </c>
      <c r="AB326" s="17">
        <v>1.03281E-2</v>
      </c>
      <c r="AC326" s="17">
        <v>0.98809999999999998</v>
      </c>
      <c r="AD326" s="17">
        <v>0.25</v>
      </c>
      <c r="AE326" s="17">
        <v>1060.5999999999999</v>
      </c>
    </row>
    <row r="327" spans="1:31">
      <c r="A327" s="17">
        <v>314</v>
      </c>
      <c r="B327" s="19">
        <v>0.42645833333333333</v>
      </c>
      <c r="C327" s="17">
        <v>60.5</v>
      </c>
      <c r="D327" s="17">
        <v>6.2</v>
      </c>
      <c r="E327" s="17">
        <v>9.6690000000000005E-3</v>
      </c>
      <c r="F327" s="17">
        <v>0.46800000000000003</v>
      </c>
      <c r="G327" s="17">
        <v>0.98519599999999996</v>
      </c>
      <c r="H327" s="17">
        <v>0.95650299999999999</v>
      </c>
      <c r="I327" s="17">
        <v>1.6644540000000001</v>
      </c>
      <c r="J327" s="17">
        <v>0.707951</v>
      </c>
      <c r="K327" s="17">
        <v>0.42533500000000002</v>
      </c>
      <c r="L327" s="17">
        <v>805.8</v>
      </c>
      <c r="M327" s="17">
        <v>0.352883</v>
      </c>
      <c r="N327" s="17">
        <v>448</v>
      </c>
      <c r="O327" s="17">
        <v>0</v>
      </c>
      <c r="P327" s="17">
        <v>0</v>
      </c>
      <c r="Q327" s="17">
        <v>0.99192599999999997</v>
      </c>
      <c r="R327" s="17">
        <v>0.99382700000000002</v>
      </c>
      <c r="S327" s="17">
        <v>1.7329000000000001</v>
      </c>
      <c r="T327" s="17">
        <v>0.73907199999999995</v>
      </c>
      <c r="U327" s="17">
        <v>0.42649500000000001</v>
      </c>
      <c r="V327" s="17">
        <v>810.2</v>
      </c>
      <c r="W327" s="17">
        <v>0.34915499999999999</v>
      </c>
      <c r="X327" s="17">
        <v>360</v>
      </c>
      <c r="Y327" s="17">
        <v>0</v>
      </c>
      <c r="Z327" s="17">
        <v>0</v>
      </c>
      <c r="AA327" s="17">
        <v>0.65614600000000001</v>
      </c>
      <c r="AB327" s="17">
        <v>1.32021E-2</v>
      </c>
      <c r="AC327" s="17">
        <v>1.0035799999999999</v>
      </c>
      <c r="AD327" s="17">
        <v>0.25</v>
      </c>
      <c r="AE327" s="17">
        <v>1030.7</v>
      </c>
    </row>
    <row r="328" spans="1:31">
      <c r="A328" s="17">
        <v>315</v>
      </c>
      <c r="B328" s="19">
        <v>0.42651620370370374</v>
      </c>
      <c r="C328" s="17">
        <v>59.2</v>
      </c>
      <c r="D328" s="17">
        <v>6.2</v>
      </c>
      <c r="E328" s="17">
        <v>9.8060000000000005E-3</v>
      </c>
      <c r="F328" s="17">
        <v>0.47499999999999998</v>
      </c>
      <c r="G328" s="17">
        <v>0.992309</v>
      </c>
      <c r="H328" s="17">
        <v>0.96160400000000001</v>
      </c>
      <c r="I328" s="17">
        <v>1.669368</v>
      </c>
      <c r="J328" s="17">
        <v>0.70776300000000003</v>
      </c>
      <c r="K328" s="17">
        <v>0.42397099999999999</v>
      </c>
      <c r="L328" s="17">
        <v>801.3</v>
      </c>
      <c r="M328" s="17">
        <v>0.33982000000000001</v>
      </c>
      <c r="N328" s="17">
        <v>317</v>
      </c>
      <c r="O328" s="17">
        <v>0</v>
      </c>
      <c r="P328" s="17">
        <v>0</v>
      </c>
      <c r="Q328" s="17">
        <v>0.99183399999999999</v>
      </c>
      <c r="R328" s="17">
        <v>0.97121999999999997</v>
      </c>
      <c r="S328" s="17">
        <v>1.7137819999999999</v>
      </c>
      <c r="T328" s="17">
        <v>0.74256299999999997</v>
      </c>
      <c r="U328" s="17">
        <v>0.43328899999999998</v>
      </c>
      <c r="V328" s="17">
        <v>797.6</v>
      </c>
      <c r="W328" s="17">
        <v>0.32817000000000002</v>
      </c>
      <c r="X328" s="17">
        <v>397</v>
      </c>
      <c r="Y328" s="17">
        <v>0</v>
      </c>
      <c r="Z328" s="17">
        <v>0</v>
      </c>
      <c r="AA328" s="17">
        <v>0.66659800000000002</v>
      </c>
      <c r="AB328" s="17">
        <v>9.3215699999999995E-3</v>
      </c>
      <c r="AC328" s="17">
        <v>0.97814100000000004</v>
      </c>
      <c r="AD328" s="17">
        <v>0.25</v>
      </c>
      <c r="AE328" s="17">
        <v>1036.5</v>
      </c>
    </row>
    <row r="329" spans="1:31">
      <c r="A329" s="17">
        <v>316</v>
      </c>
      <c r="B329" s="19">
        <v>0.42657407407407405</v>
      </c>
      <c r="C329" s="17">
        <v>59</v>
      </c>
      <c r="D329" s="17">
        <v>6.2</v>
      </c>
      <c r="E329" s="17">
        <v>9.8189999999999996E-3</v>
      </c>
      <c r="F329" s="17">
        <v>0.47499999999999998</v>
      </c>
      <c r="G329" s="17">
        <v>0.98736900000000005</v>
      </c>
      <c r="H329" s="17">
        <v>0.98273999999999995</v>
      </c>
      <c r="I329" s="17">
        <v>1.7094020000000001</v>
      </c>
      <c r="J329" s="17">
        <v>0.72666200000000003</v>
      </c>
      <c r="K329" s="17">
        <v>0.425097</v>
      </c>
      <c r="L329" s="17">
        <v>811.8</v>
      </c>
      <c r="M329" s="17">
        <v>0.34969699999999998</v>
      </c>
      <c r="N329" s="17">
        <v>395</v>
      </c>
      <c r="O329" s="17">
        <v>0</v>
      </c>
      <c r="P329" s="17">
        <v>0</v>
      </c>
      <c r="Q329" s="17">
        <v>0.98895900000000003</v>
      </c>
      <c r="R329" s="17">
        <v>0.99246699999999999</v>
      </c>
      <c r="S329" s="17">
        <v>1.7389790000000001</v>
      </c>
      <c r="T329" s="17">
        <v>0.74651199999999995</v>
      </c>
      <c r="U329" s="17">
        <v>0.429282</v>
      </c>
      <c r="V329" s="17">
        <v>798.4</v>
      </c>
      <c r="W329" s="17">
        <v>0.32829999999999998</v>
      </c>
      <c r="X329" s="17">
        <v>372</v>
      </c>
      <c r="Y329" s="17">
        <v>0</v>
      </c>
      <c r="Z329" s="17">
        <v>0</v>
      </c>
      <c r="AA329" s="17">
        <v>0.66043399999999997</v>
      </c>
      <c r="AB329" s="17">
        <v>1.1737600000000001E-2</v>
      </c>
      <c r="AC329" s="17">
        <v>1.0012300000000001</v>
      </c>
      <c r="AD329" s="17">
        <v>0.25</v>
      </c>
      <c r="AE329" s="17">
        <v>1023.1</v>
      </c>
    </row>
    <row r="330" spans="1:31">
      <c r="A330" s="17">
        <v>317</v>
      </c>
      <c r="B330" s="19">
        <v>0.42663194444444441</v>
      </c>
      <c r="C330" s="17">
        <v>58.1</v>
      </c>
      <c r="D330" s="17">
        <v>6.2</v>
      </c>
      <c r="E330" s="17">
        <v>9.7429999999999999E-3</v>
      </c>
      <c r="F330" s="17">
        <v>0.47099999999999997</v>
      </c>
      <c r="G330" s="17">
        <v>0.98755999999999999</v>
      </c>
      <c r="H330" s="17">
        <v>1.016348</v>
      </c>
      <c r="I330" s="17">
        <v>1.7756099999999999</v>
      </c>
      <c r="J330" s="17">
        <v>0.75926099999999996</v>
      </c>
      <c r="K330" s="17">
        <v>0.42760599999999999</v>
      </c>
      <c r="L330" s="17">
        <v>796.5</v>
      </c>
      <c r="M330" s="17">
        <v>0.37081999999999998</v>
      </c>
      <c r="N330" s="17">
        <v>302</v>
      </c>
      <c r="O330" s="17">
        <v>0</v>
      </c>
      <c r="P330" s="17">
        <v>0</v>
      </c>
      <c r="Q330" s="17">
        <v>0.99138800000000005</v>
      </c>
      <c r="R330" s="17">
        <v>0.99029500000000004</v>
      </c>
      <c r="S330" s="17">
        <v>1.7462660000000001</v>
      </c>
      <c r="T330" s="17">
        <v>0.75597199999999998</v>
      </c>
      <c r="U330" s="17">
        <v>0.43290699999999999</v>
      </c>
      <c r="V330" s="17">
        <v>771.6</v>
      </c>
      <c r="W330" s="17">
        <v>0.34465200000000001</v>
      </c>
      <c r="X330" s="17">
        <v>322</v>
      </c>
      <c r="Y330" s="17">
        <v>0</v>
      </c>
      <c r="Z330" s="17">
        <v>0</v>
      </c>
      <c r="AA330" s="17">
        <v>0.66601200000000005</v>
      </c>
      <c r="AB330" s="17">
        <v>8.8457099999999997E-3</v>
      </c>
      <c r="AC330" s="17">
        <v>0.99698200000000003</v>
      </c>
      <c r="AD330" s="17">
        <v>0.25</v>
      </c>
      <c r="AE330" s="17">
        <v>1042.8</v>
      </c>
    </row>
    <row r="331" spans="1:31">
      <c r="A331" s="17">
        <v>318</v>
      </c>
      <c r="B331" s="19">
        <v>0.42667824074074073</v>
      </c>
      <c r="C331" s="17">
        <v>57</v>
      </c>
      <c r="D331" s="17">
        <v>7</v>
      </c>
      <c r="E331" s="17">
        <v>1.1509999999999999E-2</v>
      </c>
      <c r="F331" s="17">
        <v>0.55700000000000005</v>
      </c>
      <c r="G331" s="17">
        <v>0.98568</v>
      </c>
      <c r="H331" s="17">
        <v>0.950345</v>
      </c>
      <c r="I331" s="17">
        <v>1.648258</v>
      </c>
      <c r="J331" s="17">
        <v>0.69791300000000001</v>
      </c>
      <c r="K331" s="17">
        <v>0.423425</v>
      </c>
      <c r="L331" s="17">
        <v>827.3</v>
      </c>
      <c r="M331" s="17">
        <v>0.37081999999999998</v>
      </c>
      <c r="N331" s="17">
        <v>351</v>
      </c>
      <c r="O331" s="17">
        <v>0</v>
      </c>
      <c r="P331" s="17">
        <v>0</v>
      </c>
      <c r="Q331" s="17">
        <v>0.99406499999999998</v>
      </c>
      <c r="R331" s="17">
        <v>1.034559</v>
      </c>
      <c r="S331" s="17">
        <v>1.8222039999999999</v>
      </c>
      <c r="T331" s="17">
        <v>0.78764500000000004</v>
      </c>
      <c r="U331" s="17">
        <v>0.43224899999999999</v>
      </c>
      <c r="V331" s="17">
        <v>805.2</v>
      </c>
      <c r="W331" s="17">
        <v>0.37081999999999998</v>
      </c>
      <c r="X331" s="17">
        <v>377</v>
      </c>
      <c r="Y331" s="17">
        <v>0</v>
      </c>
      <c r="Z331" s="17">
        <v>0</v>
      </c>
      <c r="AA331" s="17">
        <v>0.66499799999999998</v>
      </c>
      <c r="AB331" s="17">
        <v>1.21472E-2</v>
      </c>
      <c r="AC331" s="17">
        <v>1.04413</v>
      </c>
      <c r="AD331" s="17">
        <v>0.25</v>
      </c>
      <c r="AE331" s="17">
        <v>1003.9</v>
      </c>
    </row>
    <row r="332" spans="1:31">
      <c r="A332" s="17">
        <v>319</v>
      </c>
      <c r="B332" s="19">
        <v>0.42673611111111115</v>
      </c>
      <c r="C332" s="17">
        <v>56.3</v>
      </c>
      <c r="D332" s="17">
        <v>7</v>
      </c>
      <c r="E332" s="17">
        <v>1.1205E-2</v>
      </c>
      <c r="F332" s="17">
        <v>0.54200000000000004</v>
      </c>
      <c r="G332" s="17">
        <v>0.98912199999999995</v>
      </c>
      <c r="H332" s="17">
        <v>0.98252200000000001</v>
      </c>
      <c r="I332" s="17">
        <v>1.736531</v>
      </c>
      <c r="J332" s="17">
        <v>0.75400900000000004</v>
      </c>
      <c r="K332" s="17">
        <v>0.43420399999999998</v>
      </c>
      <c r="L332" s="17">
        <v>797.3</v>
      </c>
      <c r="M332" s="17">
        <v>0.32640599999999997</v>
      </c>
      <c r="N332" s="17">
        <v>300</v>
      </c>
      <c r="O332" s="17">
        <v>0</v>
      </c>
      <c r="P332" s="17">
        <v>0</v>
      </c>
      <c r="Q332" s="17">
        <v>0.99263000000000001</v>
      </c>
      <c r="R332" s="17">
        <v>0.99302599999999996</v>
      </c>
      <c r="S332" s="17">
        <v>1.75966</v>
      </c>
      <c r="T332" s="17">
        <v>0.76663300000000001</v>
      </c>
      <c r="U332" s="17">
        <v>0.43567099999999997</v>
      </c>
      <c r="V332" s="17">
        <v>789.4</v>
      </c>
      <c r="W332" s="17">
        <v>0.34523300000000001</v>
      </c>
      <c r="X332" s="17">
        <v>341</v>
      </c>
      <c r="Y332" s="17">
        <v>0</v>
      </c>
      <c r="Z332" s="17">
        <v>0</v>
      </c>
      <c r="AA332" s="17">
        <v>0.67026399999999997</v>
      </c>
      <c r="AB332" s="17">
        <v>1.0045200000000001E-2</v>
      </c>
      <c r="AC332" s="17">
        <v>1.0007299999999999</v>
      </c>
      <c r="AD332" s="17">
        <v>0.25</v>
      </c>
      <c r="AE332" s="17">
        <v>1041.7</v>
      </c>
    </row>
    <row r="333" spans="1:31">
      <c r="A333" s="17">
        <v>320</v>
      </c>
      <c r="B333" s="19">
        <v>0.42679398148148145</v>
      </c>
      <c r="C333" s="17">
        <v>55.2</v>
      </c>
      <c r="D333" s="17">
        <v>7</v>
      </c>
      <c r="E333" s="17">
        <v>1.1081000000000001E-2</v>
      </c>
      <c r="F333" s="17">
        <v>0.53600000000000003</v>
      </c>
      <c r="G333" s="17">
        <v>0.98971299999999995</v>
      </c>
      <c r="H333" s="17">
        <v>0.97580100000000003</v>
      </c>
      <c r="I333" s="17">
        <v>1.6487890000000001</v>
      </c>
      <c r="J333" s="17">
        <v>0.67298800000000003</v>
      </c>
      <c r="K333" s="17">
        <v>0.40817100000000001</v>
      </c>
      <c r="L333" s="17">
        <v>809.7</v>
      </c>
      <c r="M333" s="17">
        <v>0.37081999999999998</v>
      </c>
      <c r="N333" s="17">
        <v>334</v>
      </c>
      <c r="O333" s="17">
        <v>0</v>
      </c>
      <c r="P333" s="17">
        <v>0</v>
      </c>
      <c r="Q333" s="17">
        <v>0.98704099999999995</v>
      </c>
      <c r="R333" s="17">
        <v>1.017026</v>
      </c>
      <c r="S333" s="17">
        <v>1.7682450000000001</v>
      </c>
      <c r="T333" s="17">
        <v>0.75121899999999997</v>
      </c>
      <c r="U333" s="17">
        <v>0.42483900000000002</v>
      </c>
      <c r="V333" s="17">
        <v>749.7</v>
      </c>
      <c r="W333" s="17">
        <v>0.334781</v>
      </c>
      <c r="X333" s="17">
        <v>339</v>
      </c>
      <c r="Y333" s="17">
        <v>0</v>
      </c>
      <c r="Z333" s="17">
        <v>0</v>
      </c>
      <c r="AA333" s="17">
        <v>0.65359800000000001</v>
      </c>
      <c r="AB333" s="17">
        <v>1.1316700000000001E-2</v>
      </c>
      <c r="AC333" s="17">
        <v>1.0255300000000001</v>
      </c>
      <c r="AD333" s="17">
        <v>0.25</v>
      </c>
      <c r="AE333" s="17">
        <v>1025.8</v>
      </c>
    </row>
    <row r="334" spans="1:31">
      <c r="A334" s="17">
        <v>321</v>
      </c>
      <c r="B334" s="19">
        <v>0.42685185185185182</v>
      </c>
      <c r="C334" s="17">
        <v>54.5</v>
      </c>
      <c r="D334" s="17">
        <v>7.9</v>
      </c>
      <c r="E334" s="17">
        <v>1.3109000000000001E-2</v>
      </c>
      <c r="F334" s="17">
        <v>0.63400000000000001</v>
      </c>
      <c r="G334" s="17">
        <v>0.98953899999999995</v>
      </c>
      <c r="H334" s="17">
        <v>0.964812</v>
      </c>
      <c r="I334" s="17">
        <v>1.654828</v>
      </c>
      <c r="J334" s="17">
        <v>0.69001599999999996</v>
      </c>
      <c r="K334" s="17">
        <v>0.41697099999999998</v>
      </c>
      <c r="L334" s="17">
        <v>827.1</v>
      </c>
      <c r="M334" s="17">
        <v>0.36281600000000003</v>
      </c>
      <c r="N334" s="17">
        <v>345</v>
      </c>
      <c r="O334" s="17">
        <v>0</v>
      </c>
      <c r="P334" s="17">
        <v>0</v>
      </c>
      <c r="Q334" s="17">
        <v>0.99160199999999998</v>
      </c>
      <c r="R334" s="17">
        <v>0.979576</v>
      </c>
      <c r="S334" s="17">
        <v>1.7439690000000001</v>
      </c>
      <c r="T334" s="17">
        <v>0.76439400000000002</v>
      </c>
      <c r="U334" s="17">
        <v>0.438307</v>
      </c>
      <c r="V334" s="17">
        <v>795.2</v>
      </c>
      <c r="W334" s="17">
        <v>0.35794599999999999</v>
      </c>
      <c r="X334" s="17">
        <v>283</v>
      </c>
      <c r="Y334" s="17">
        <v>0</v>
      </c>
      <c r="Z334" s="17">
        <v>0</v>
      </c>
      <c r="AA334" s="17">
        <v>0.67431799999999997</v>
      </c>
      <c r="AB334" s="17">
        <v>1.34144E-2</v>
      </c>
      <c r="AC334" s="17">
        <v>0.98982899999999996</v>
      </c>
      <c r="AD334" s="17">
        <v>0.25</v>
      </c>
      <c r="AE334" s="17">
        <v>1004.2</v>
      </c>
    </row>
    <row r="335" spans="1:31">
      <c r="A335" s="17">
        <v>322</v>
      </c>
      <c r="B335" s="19">
        <v>0.42689814814814814</v>
      </c>
      <c r="C335" s="17">
        <v>53.5</v>
      </c>
      <c r="D335" s="17">
        <v>7.9</v>
      </c>
      <c r="E335" s="17">
        <v>1.2555E-2</v>
      </c>
      <c r="F335" s="17">
        <v>0.60799999999999998</v>
      </c>
      <c r="G335" s="17">
        <v>0.98719699999999999</v>
      </c>
      <c r="H335" s="17">
        <v>0.975854</v>
      </c>
      <c r="I335" s="17">
        <v>1.7112590000000001</v>
      </c>
      <c r="J335" s="17">
        <v>0.73540499999999998</v>
      </c>
      <c r="K335" s="17">
        <v>0.42974499999999999</v>
      </c>
      <c r="L335" s="17">
        <v>812.9</v>
      </c>
      <c r="M335" s="17">
        <v>0.37081999999999998</v>
      </c>
      <c r="N335" s="17">
        <v>361</v>
      </c>
      <c r="O335" s="17">
        <v>0</v>
      </c>
      <c r="P335" s="17">
        <v>0</v>
      </c>
      <c r="Q335" s="17">
        <v>0.98826800000000004</v>
      </c>
      <c r="R335" s="17">
        <v>1.005403</v>
      </c>
      <c r="S335" s="17">
        <v>1.7553749999999999</v>
      </c>
      <c r="T335" s="17">
        <v>0.74997100000000005</v>
      </c>
      <c r="U335" s="17">
        <v>0.42724299999999998</v>
      </c>
      <c r="V335" s="17">
        <v>771.8</v>
      </c>
      <c r="W335" s="17">
        <v>0.37081999999999998</v>
      </c>
      <c r="X335" s="17">
        <v>362</v>
      </c>
      <c r="Y335" s="17">
        <v>0</v>
      </c>
      <c r="Z335" s="17">
        <v>0</v>
      </c>
      <c r="AA335" s="17">
        <v>0.65729700000000002</v>
      </c>
      <c r="AB335" s="17">
        <v>1.3798700000000001E-2</v>
      </c>
      <c r="AC335" s="17">
        <v>1.0157499999999999</v>
      </c>
      <c r="AD335" s="17">
        <v>0.25</v>
      </c>
      <c r="AE335" s="17">
        <v>1021.7</v>
      </c>
    </row>
    <row r="336" spans="1:31">
      <c r="A336" s="17">
        <v>323</v>
      </c>
      <c r="B336" s="19">
        <v>0.42695601851851855</v>
      </c>
      <c r="C336" s="17">
        <v>53.2</v>
      </c>
      <c r="D336" s="17">
        <v>7.9</v>
      </c>
      <c r="E336" s="17">
        <v>1.2541999999999999E-2</v>
      </c>
      <c r="F336" s="17">
        <v>0.60699999999999998</v>
      </c>
      <c r="G336" s="17">
        <v>0.98767099999999997</v>
      </c>
      <c r="H336" s="17">
        <v>0.99048199999999997</v>
      </c>
      <c r="I336" s="17">
        <v>1.7035709999999999</v>
      </c>
      <c r="J336" s="17">
        <v>0.71308899999999997</v>
      </c>
      <c r="K336" s="17">
        <v>0.41858499999999998</v>
      </c>
      <c r="L336" s="17">
        <v>784.4</v>
      </c>
      <c r="M336" s="17">
        <v>0.37081999999999998</v>
      </c>
      <c r="N336" s="17">
        <v>353</v>
      </c>
      <c r="O336" s="17">
        <v>0</v>
      </c>
      <c r="P336" s="17">
        <v>0</v>
      </c>
      <c r="Q336" s="17">
        <v>0.99067499999999997</v>
      </c>
      <c r="R336" s="17">
        <v>1.021674</v>
      </c>
      <c r="S336" s="17">
        <v>1.8307789999999999</v>
      </c>
      <c r="T336" s="17">
        <v>0.80910400000000005</v>
      </c>
      <c r="U336" s="17">
        <v>0.44194499999999998</v>
      </c>
      <c r="V336" s="17">
        <v>764.9</v>
      </c>
      <c r="W336" s="17">
        <v>0.30356499999999997</v>
      </c>
      <c r="X336" s="17">
        <v>278</v>
      </c>
      <c r="Y336" s="17">
        <v>0</v>
      </c>
      <c r="Z336" s="17">
        <v>0</v>
      </c>
      <c r="AA336" s="17">
        <v>0.67991599999999996</v>
      </c>
      <c r="AB336" s="17">
        <v>1.30115E-2</v>
      </c>
      <c r="AC336" s="17">
        <v>1.0322</v>
      </c>
      <c r="AD336" s="17">
        <v>0.25</v>
      </c>
      <c r="AE336" s="17">
        <v>1058.8</v>
      </c>
    </row>
    <row r="337" spans="1:31">
      <c r="A337" s="17">
        <v>324</v>
      </c>
      <c r="B337" s="19">
        <v>0.42701388888888886</v>
      </c>
      <c r="C337" s="17">
        <v>51.9</v>
      </c>
      <c r="D337" s="17">
        <v>8.8000000000000007</v>
      </c>
      <c r="E337" s="17">
        <v>1.4992999999999999E-2</v>
      </c>
      <c r="F337" s="17">
        <v>0.72599999999999998</v>
      </c>
      <c r="G337" s="17">
        <v>0.99131599999999997</v>
      </c>
      <c r="H337" s="17">
        <v>1.0015780000000001</v>
      </c>
      <c r="I337" s="17">
        <v>1.7654099999999999</v>
      </c>
      <c r="J337" s="17">
        <v>0.76383299999999998</v>
      </c>
      <c r="K337" s="17">
        <v>0.432666</v>
      </c>
      <c r="L337" s="17">
        <v>844.1</v>
      </c>
      <c r="M337" s="17">
        <v>0.32827299999999998</v>
      </c>
      <c r="N337" s="17">
        <v>354</v>
      </c>
      <c r="O337" s="17">
        <v>0</v>
      </c>
      <c r="P337" s="17">
        <v>0</v>
      </c>
      <c r="Q337" s="17">
        <v>0.99233199999999999</v>
      </c>
      <c r="R337" s="17">
        <v>1.0315620000000001</v>
      </c>
      <c r="S337" s="17">
        <v>1.8521559999999999</v>
      </c>
      <c r="T337" s="17">
        <v>0.82059400000000005</v>
      </c>
      <c r="U337" s="17">
        <v>0.443048</v>
      </c>
      <c r="V337" s="17">
        <v>785.4</v>
      </c>
      <c r="W337" s="17">
        <v>0.37081999999999998</v>
      </c>
      <c r="X337" s="17">
        <v>367</v>
      </c>
      <c r="Y337" s="17">
        <v>0</v>
      </c>
      <c r="Z337" s="17">
        <v>0</v>
      </c>
      <c r="AA337" s="17">
        <v>0.681612</v>
      </c>
      <c r="AB337" s="17">
        <v>1.55862E-2</v>
      </c>
      <c r="AC337" s="17">
        <v>1.0443499999999999</v>
      </c>
      <c r="AD337" s="17">
        <v>0.25</v>
      </c>
      <c r="AE337" s="17">
        <v>984</v>
      </c>
    </row>
    <row r="338" spans="1:31">
      <c r="A338" s="17">
        <v>325</v>
      </c>
      <c r="B338" s="19">
        <v>0.42707175925925928</v>
      </c>
      <c r="C338" s="17">
        <v>51</v>
      </c>
      <c r="D338" s="17">
        <v>8.8000000000000007</v>
      </c>
      <c r="E338" s="17">
        <v>1.4408000000000001E-2</v>
      </c>
      <c r="F338" s="17">
        <v>0.69699999999999995</v>
      </c>
      <c r="G338" s="17">
        <v>0.99190500000000004</v>
      </c>
      <c r="H338" s="17">
        <v>0.95402699999999996</v>
      </c>
      <c r="I338" s="17">
        <v>1.68276</v>
      </c>
      <c r="J338" s="17">
        <v>0.72873200000000005</v>
      </c>
      <c r="K338" s="17">
        <v>0.433058</v>
      </c>
      <c r="L338" s="17">
        <v>813.9</v>
      </c>
      <c r="M338" s="17">
        <v>0.34891299999999997</v>
      </c>
      <c r="N338" s="17">
        <v>399</v>
      </c>
      <c r="O338" s="17">
        <v>0</v>
      </c>
      <c r="P338" s="17">
        <v>0</v>
      </c>
      <c r="Q338" s="17">
        <v>0.99087599999999998</v>
      </c>
      <c r="R338" s="17">
        <v>0.97981099999999999</v>
      </c>
      <c r="S338" s="17">
        <v>1.7562660000000001</v>
      </c>
      <c r="T338" s="17">
        <v>0.77645399999999998</v>
      </c>
      <c r="U338" s="17">
        <v>0.44210500000000003</v>
      </c>
      <c r="V338" s="17">
        <v>801.8</v>
      </c>
      <c r="W338" s="17">
        <v>0.30736200000000002</v>
      </c>
      <c r="X338" s="17">
        <v>390</v>
      </c>
      <c r="Y338" s="17">
        <v>0</v>
      </c>
      <c r="Z338" s="17">
        <v>0</v>
      </c>
      <c r="AA338" s="17">
        <v>0.68016200000000004</v>
      </c>
      <c r="AB338" s="17">
        <v>1.6913399999999999E-2</v>
      </c>
      <c r="AC338" s="17">
        <v>0.99294400000000005</v>
      </c>
      <c r="AD338" s="17">
        <v>0.25</v>
      </c>
      <c r="AE338" s="17">
        <v>1020.4</v>
      </c>
    </row>
    <row r="339" spans="1:31">
      <c r="A339" s="17">
        <v>326</v>
      </c>
      <c r="B339" s="19">
        <v>0.42712962962962964</v>
      </c>
      <c r="C339" s="17">
        <v>50.1</v>
      </c>
      <c r="D339" s="17">
        <v>9.6999999999999993</v>
      </c>
      <c r="E339" s="17">
        <v>1.5211000000000001E-2</v>
      </c>
      <c r="F339" s="17">
        <v>0.73599999999999999</v>
      </c>
      <c r="G339" s="17">
        <v>0.99259699999999995</v>
      </c>
      <c r="H339" s="17">
        <v>1.0390569999999999</v>
      </c>
      <c r="I339" s="17">
        <v>1.811847</v>
      </c>
      <c r="J339" s="17">
        <v>0.77278999999999998</v>
      </c>
      <c r="K339" s="17">
        <v>0.42652099999999998</v>
      </c>
      <c r="L339" s="17">
        <v>791.4</v>
      </c>
      <c r="M339" s="17">
        <v>0.30990000000000001</v>
      </c>
      <c r="N339" s="17">
        <v>401</v>
      </c>
      <c r="O339" s="17">
        <v>0</v>
      </c>
      <c r="P339" s="17">
        <v>0</v>
      </c>
      <c r="Q339" s="17">
        <v>0.98835300000000004</v>
      </c>
      <c r="R339" s="17">
        <v>1.0109459999999999</v>
      </c>
      <c r="S339" s="17">
        <v>1.795517</v>
      </c>
      <c r="T339" s="17">
        <v>0.78457100000000002</v>
      </c>
      <c r="U339" s="17">
        <v>0.43696099999999999</v>
      </c>
      <c r="V339" s="17">
        <v>795.4</v>
      </c>
      <c r="W339" s="17">
        <v>0.329233</v>
      </c>
      <c r="X339" s="17">
        <v>298</v>
      </c>
      <c r="Y339" s="17">
        <v>0</v>
      </c>
      <c r="Z339" s="17">
        <v>0</v>
      </c>
      <c r="AA339" s="17">
        <v>0.67224799999999996</v>
      </c>
      <c r="AB339" s="17">
        <v>1.8148000000000001E-2</v>
      </c>
      <c r="AC339" s="17">
        <v>1.02518</v>
      </c>
      <c r="AD339" s="17">
        <v>0.25</v>
      </c>
      <c r="AE339" s="17">
        <v>1049.5</v>
      </c>
    </row>
    <row r="340" spans="1:31">
      <c r="A340" s="17">
        <v>327</v>
      </c>
      <c r="B340" s="19">
        <v>0.42717592592592596</v>
      </c>
      <c r="C340" s="17">
        <v>49.2</v>
      </c>
      <c r="D340" s="17">
        <v>9.6999999999999993</v>
      </c>
      <c r="E340" s="17">
        <v>1.5744999999999999E-2</v>
      </c>
      <c r="F340" s="17">
        <v>0.76200000000000001</v>
      </c>
      <c r="G340" s="17">
        <v>0.99198799999999998</v>
      </c>
      <c r="H340" s="17">
        <v>1.007288</v>
      </c>
      <c r="I340" s="17">
        <v>1.7359439999999999</v>
      </c>
      <c r="J340" s="17">
        <v>0.72865599999999997</v>
      </c>
      <c r="K340" s="17">
        <v>0.41974600000000001</v>
      </c>
      <c r="L340" s="17">
        <v>795.6</v>
      </c>
      <c r="M340" s="17">
        <v>0.37081999999999998</v>
      </c>
      <c r="N340" s="17">
        <v>356</v>
      </c>
      <c r="O340" s="17">
        <v>0</v>
      </c>
      <c r="P340" s="17">
        <v>0</v>
      </c>
      <c r="Q340" s="17">
        <v>0.99074399999999996</v>
      </c>
      <c r="R340" s="17">
        <v>1.0033609999999999</v>
      </c>
      <c r="S340" s="17">
        <v>1.8211029999999999</v>
      </c>
      <c r="T340" s="17">
        <v>0.817743</v>
      </c>
      <c r="U340" s="17">
        <v>0.44903700000000002</v>
      </c>
      <c r="V340" s="17">
        <v>795.3</v>
      </c>
      <c r="W340" s="17">
        <v>0.30580800000000002</v>
      </c>
      <c r="X340" s="17">
        <v>390</v>
      </c>
      <c r="Y340" s="17">
        <v>0</v>
      </c>
      <c r="Z340" s="17">
        <v>0</v>
      </c>
      <c r="AA340" s="17">
        <v>0.69082600000000005</v>
      </c>
      <c r="AB340" s="17">
        <v>1.6239300000000002E-2</v>
      </c>
      <c r="AC340" s="17">
        <v>1.01664</v>
      </c>
      <c r="AD340" s="17">
        <v>0.25</v>
      </c>
      <c r="AE340" s="17">
        <v>1044</v>
      </c>
    </row>
    <row r="341" spans="1:31">
      <c r="A341" s="17">
        <v>328</v>
      </c>
      <c r="B341" s="19">
        <v>0.42723379629629626</v>
      </c>
      <c r="C341" s="17">
        <v>48.8</v>
      </c>
      <c r="D341" s="17">
        <v>10.6</v>
      </c>
      <c r="E341" s="17">
        <v>1.6775000000000002E-2</v>
      </c>
      <c r="F341" s="17">
        <v>0.81200000000000006</v>
      </c>
      <c r="G341" s="17">
        <v>0.990178</v>
      </c>
      <c r="H341" s="17">
        <v>1.0756330000000001</v>
      </c>
      <c r="I341" s="17">
        <v>1.8684419999999999</v>
      </c>
      <c r="J341" s="17">
        <v>0.79280799999999996</v>
      </c>
      <c r="K341" s="17">
        <v>0.424315</v>
      </c>
      <c r="L341" s="17">
        <v>802.8</v>
      </c>
      <c r="M341" s="17">
        <v>0.35012599999999999</v>
      </c>
      <c r="N341" s="17">
        <v>347</v>
      </c>
      <c r="O341" s="17">
        <v>0</v>
      </c>
      <c r="P341" s="17">
        <v>0</v>
      </c>
      <c r="Q341" s="17">
        <v>0.99184399999999995</v>
      </c>
      <c r="R341" s="17">
        <v>1.0221819999999999</v>
      </c>
      <c r="S341" s="17">
        <v>1.809436</v>
      </c>
      <c r="T341" s="17">
        <v>0.78725500000000004</v>
      </c>
      <c r="U341" s="17">
        <v>0.435083</v>
      </c>
      <c r="V341" s="17">
        <v>788.6</v>
      </c>
      <c r="W341" s="17">
        <v>0.34295999999999999</v>
      </c>
      <c r="X341" s="17">
        <v>305</v>
      </c>
      <c r="Y341" s="17">
        <v>0</v>
      </c>
      <c r="Z341" s="17">
        <v>0</v>
      </c>
      <c r="AA341" s="17">
        <v>0.66935800000000001</v>
      </c>
      <c r="AB341" s="17">
        <v>1.73735E-2</v>
      </c>
      <c r="AC341" s="17">
        <v>1.03586</v>
      </c>
      <c r="AD341" s="17">
        <v>0.25</v>
      </c>
      <c r="AE341" s="17">
        <v>1034.5999999999999</v>
      </c>
    </row>
    <row r="342" spans="1:31">
      <c r="A342" s="17">
        <v>329</v>
      </c>
      <c r="B342" s="19">
        <v>0.42729166666666668</v>
      </c>
      <c r="C342" s="17">
        <v>47.4</v>
      </c>
      <c r="D342" s="17">
        <v>11.4</v>
      </c>
      <c r="E342" s="17">
        <v>1.8651000000000001E-2</v>
      </c>
      <c r="F342" s="17">
        <v>0.90300000000000002</v>
      </c>
      <c r="G342" s="17">
        <v>0.98829400000000001</v>
      </c>
      <c r="H342" s="17">
        <v>1.0390090000000001</v>
      </c>
      <c r="I342" s="17">
        <v>1.7998879999999999</v>
      </c>
      <c r="J342" s="17">
        <v>0.76087899999999997</v>
      </c>
      <c r="K342" s="17">
        <v>0.42273699999999997</v>
      </c>
      <c r="L342" s="17">
        <v>802.4</v>
      </c>
      <c r="M342" s="17">
        <v>0.37081999999999998</v>
      </c>
      <c r="N342" s="17">
        <v>331</v>
      </c>
      <c r="O342" s="17">
        <v>0</v>
      </c>
      <c r="P342" s="17">
        <v>0</v>
      </c>
      <c r="Q342" s="17">
        <v>0.99174399999999996</v>
      </c>
      <c r="R342" s="17">
        <v>1.0225089999999999</v>
      </c>
      <c r="S342" s="17">
        <v>1.849054</v>
      </c>
      <c r="T342" s="17">
        <v>0.82654499999999997</v>
      </c>
      <c r="U342" s="17">
        <v>0.44701000000000002</v>
      </c>
      <c r="V342" s="17">
        <v>786.2</v>
      </c>
      <c r="W342" s="17">
        <v>0.32532299999999997</v>
      </c>
      <c r="X342" s="17">
        <v>344</v>
      </c>
      <c r="Y342" s="17">
        <v>0</v>
      </c>
      <c r="Z342" s="17">
        <v>0</v>
      </c>
      <c r="AA342" s="17">
        <v>0.68770799999999999</v>
      </c>
      <c r="AB342" s="17">
        <v>1.7929400000000002E-2</v>
      </c>
      <c r="AC342" s="17">
        <v>1.0373300000000001</v>
      </c>
      <c r="AD342" s="17">
        <v>0.25</v>
      </c>
      <c r="AE342" s="17">
        <v>1035.0999999999999</v>
      </c>
    </row>
    <row r="343" spans="1:31">
      <c r="A343" s="17">
        <v>330</v>
      </c>
      <c r="B343" s="19">
        <v>0.42734953703703704</v>
      </c>
      <c r="C343" s="17">
        <v>47</v>
      </c>
      <c r="D343" s="17">
        <v>11.4</v>
      </c>
      <c r="E343" s="17">
        <v>1.8319999999999999E-2</v>
      </c>
      <c r="F343" s="17">
        <v>0.88700000000000001</v>
      </c>
      <c r="G343" s="17">
        <v>0.986626</v>
      </c>
      <c r="H343" s="17">
        <v>1.0701309999999999</v>
      </c>
      <c r="I343" s="17">
        <v>1.845866</v>
      </c>
      <c r="J343" s="17">
        <v>0.77573599999999998</v>
      </c>
      <c r="K343" s="17">
        <v>0.42025600000000002</v>
      </c>
      <c r="L343" s="17">
        <v>795.7</v>
      </c>
      <c r="M343" s="17">
        <v>0.33463500000000002</v>
      </c>
      <c r="N343" s="17">
        <v>324</v>
      </c>
      <c r="O343" s="17">
        <v>0</v>
      </c>
      <c r="P343" s="17">
        <v>0</v>
      </c>
      <c r="Q343" s="17">
        <v>0.99343300000000001</v>
      </c>
      <c r="R343" s="17">
        <v>1.078832</v>
      </c>
      <c r="S343" s="17">
        <v>1.935389</v>
      </c>
      <c r="T343" s="17">
        <v>0.85655700000000001</v>
      </c>
      <c r="U343" s="17">
        <v>0.44257600000000002</v>
      </c>
      <c r="V343" s="17">
        <v>821.8</v>
      </c>
      <c r="W343" s="17">
        <v>0.34858800000000001</v>
      </c>
      <c r="X343" s="17">
        <v>351</v>
      </c>
      <c r="Y343" s="17">
        <v>0</v>
      </c>
      <c r="Z343" s="17">
        <v>0</v>
      </c>
      <c r="AA343" s="17">
        <v>0.68088599999999999</v>
      </c>
      <c r="AB343" s="17">
        <v>1.7414300000000001E-2</v>
      </c>
      <c r="AC343" s="17">
        <v>1.09375</v>
      </c>
      <c r="AD343" s="17">
        <v>0.25</v>
      </c>
      <c r="AE343" s="17">
        <v>1043.8</v>
      </c>
    </row>
    <row r="344" spans="1:31">
      <c r="A344" s="17">
        <v>331</v>
      </c>
      <c r="B344" s="19">
        <v>0.42739583333333336</v>
      </c>
      <c r="C344" s="17">
        <v>45.5</v>
      </c>
      <c r="D344" s="17">
        <v>12.3</v>
      </c>
      <c r="E344" s="17">
        <v>1.9116999999999999E-2</v>
      </c>
      <c r="F344" s="17">
        <v>0.92500000000000004</v>
      </c>
      <c r="G344" s="17">
        <v>0.99312100000000003</v>
      </c>
      <c r="H344" s="17">
        <v>1.0927450000000001</v>
      </c>
      <c r="I344" s="17">
        <v>1.930075</v>
      </c>
      <c r="J344" s="17">
        <v>0.83733000000000002</v>
      </c>
      <c r="K344" s="17">
        <v>0.43383300000000002</v>
      </c>
      <c r="L344" s="17">
        <v>783.6</v>
      </c>
      <c r="M344" s="17">
        <v>0.28080100000000002</v>
      </c>
      <c r="N344" s="17">
        <v>439</v>
      </c>
      <c r="O344" s="17">
        <v>0</v>
      </c>
      <c r="P344" s="17">
        <v>0</v>
      </c>
      <c r="Q344" s="17">
        <v>0.99218099999999998</v>
      </c>
      <c r="R344" s="17">
        <v>1.094441</v>
      </c>
      <c r="S344" s="17">
        <v>1.9500420000000001</v>
      </c>
      <c r="T344" s="17">
        <v>0.85560000000000003</v>
      </c>
      <c r="U344" s="17">
        <v>0.43875999999999998</v>
      </c>
      <c r="V344" s="17">
        <v>778.3</v>
      </c>
      <c r="W344" s="17">
        <v>0.37081999999999998</v>
      </c>
      <c r="X344" s="17">
        <v>442</v>
      </c>
      <c r="Y344" s="17">
        <v>0</v>
      </c>
      <c r="Z344" s="17">
        <v>0</v>
      </c>
      <c r="AA344" s="17">
        <v>0.67501500000000003</v>
      </c>
      <c r="AB344" s="17">
        <v>2.4858600000000002E-2</v>
      </c>
      <c r="AC344" s="17">
        <v>1.11571</v>
      </c>
      <c r="AD344" s="17">
        <v>0.25</v>
      </c>
      <c r="AE344" s="17">
        <v>1059.9000000000001</v>
      </c>
    </row>
    <row r="345" spans="1:31">
      <c r="A345" s="17">
        <v>332</v>
      </c>
      <c r="B345" s="19">
        <v>0.42745370370370367</v>
      </c>
      <c r="C345" s="17">
        <v>45</v>
      </c>
      <c r="D345" s="17">
        <v>13.2</v>
      </c>
      <c r="E345" s="17">
        <v>2.1759000000000001E-2</v>
      </c>
      <c r="F345" s="17">
        <v>1.0529999999999999</v>
      </c>
      <c r="G345" s="17">
        <v>0.99457799999999996</v>
      </c>
      <c r="H345" s="17">
        <v>1.061323</v>
      </c>
      <c r="I345" s="17">
        <v>1.8376749999999999</v>
      </c>
      <c r="J345" s="17">
        <v>0.77635200000000004</v>
      </c>
      <c r="K345" s="17">
        <v>0.42246400000000001</v>
      </c>
      <c r="L345" s="17">
        <v>808.8</v>
      </c>
      <c r="M345" s="17">
        <v>0.37081999999999998</v>
      </c>
      <c r="N345" s="17">
        <v>324</v>
      </c>
      <c r="O345" s="17">
        <v>0</v>
      </c>
      <c r="P345" s="17">
        <v>0</v>
      </c>
      <c r="Q345" s="17">
        <v>0.99312999999999996</v>
      </c>
      <c r="R345" s="17">
        <v>1.068492</v>
      </c>
      <c r="S345" s="17">
        <v>1.9411050000000001</v>
      </c>
      <c r="T345" s="17">
        <v>0.87261299999999997</v>
      </c>
      <c r="U345" s="17">
        <v>0.449544</v>
      </c>
      <c r="V345" s="17">
        <v>812</v>
      </c>
      <c r="W345" s="17">
        <v>0.35919699999999999</v>
      </c>
      <c r="X345" s="17">
        <v>351</v>
      </c>
      <c r="Y345" s="17">
        <v>0</v>
      </c>
      <c r="Z345" s="17">
        <v>0</v>
      </c>
      <c r="AA345" s="17">
        <v>0.69160699999999997</v>
      </c>
      <c r="AB345" s="17">
        <v>2.0410999999999999E-2</v>
      </c>
      <c r="AC345" s="17">
        <v>1.0863</v>
      </c>
      <c r="AD345" s="17">
        <v>0.25</v>
      </c>
      <c r="AE345" s="17">
        <v>1026.9000000000001</v>
      </c>
    </row>
    <row r="346" spans="1:31">
      <c r="A346" s="17">
        <v>333</v>
      </c>
      <c r="B346" s="19">
        <v>0.42751157407407409</v>
      </c>
      <c r="C346" s="17">
        <v>43.9</v>
      </c>
      <c r="D346" s="17">
        <v>14.1</v>
      </c>
      <c r="E346" s="17">
        <v>2.2669999999999999E-2</v>
      </c>
      <c r="F346" s="17">
        <v>1.097</v>
      </c>
      <c r="G346" s="17">
        <v>0.99278299999999997</v>
      </c>
      <c r="H346" s="17">
        <v>1.0616099999999999</v>
      </c>
      <c r="I346" s="17">
        <v>1.8553630000000001</v>
      </c>
      <c r="J346" s="17">
        <v>0.79375300000000004</v>
      </c>
      <c r="K346" s="17">
        <v>0.42781599999999997</v>
      </c>
      <c r="L346" s="17">
        <v>799.5</v>
      </c>
      <c r="M346" s="17">
        <v>0.29974299999999998</v>
      </c>
      <c r="N346" s="17">
        <v>358</v>
      </c>
      <c r="O346" s="17">
        <v>0</v>
      </c>
      <c r="P346" s="17">
        <v>0</v>
      </c>
      <c r="Q346" s="17">
        <v>0.99229699999999998</v>
      </c>
      <c r="R346" s="17">
        <v>1.116832</v>
      </c>
      <c r="S346" s="17">
        <v>2.0148670000000002</v>
      </c>
      <c r="T346" s="17">
        <v>0.89803500000000003</v>
      </c>
      <c r="U346" s="17">
        <v>0.44570399999999999</v>
      </c>
      <c r="V346" s="17">
        <v>772.7</v>
      </c>
      <c r="W346" s="17">
        <v>0.34422900000000001</v>
      </c>
      <c r="X346" s="17">
        <v>425</v>
      </c>
      <c r="Y346" s="17">
        <v>0</v>
      </c>
      <c r="Z346" s="17">
        <v>0</v>
      </c>
      <c r="AA346" s="17">
        <v>0.68569899999999995</v>
      </c>
      <c r="AB346" s="17">
        <v>2.3670799999999999E-2</v>
      </c>
      <c r="AC346" s="17">
        <v>1.13809</v>
      </c>
      <c r="AD346" s="17">
        <v>0.25</v>
      </c>
      <c r="AE346" s="17">
        <v>1038.9000000000001</v>
      </c>
    </row>
    <row r="347" spans="1:31">
      <c r="A347" s="17">
        <v>334</v>
      </c>
      <c r="B347" s="19">
        <v>0.42756944444444445</v>
      </c>
      <c r="C347" s="17">
        <v>43.2</v>
      </c>
      <c r="D347" s="17">
        <v>15</v>
      </c>
      <c r="E347" s="17">
        <v>2.5453E-2</v>
      </c>
      <c r="F347" s="17">
        <v>1.232</v>
      </c>
      <c r="G347" s="17">
        <v>0.87977399999999994</v>
      </c>
      <c r="H347" s="17">
        <v>1.1331290000000001</v>
      </c>
      <c r="I347" s="17">
        <v>1.7244109999999999</v>
      </c>
      <c r="J347" s="17">
        <v>0.59128199999999997</v>
      </c>
      <c r="K347" s="17">
        <v>0.342889</v>
      </c>
      <c r="L347" s="17">
        <v>900</v>
      </c>
      <c r="M347" s="17">
        <v>0.14164099999999999</v>
      </c>
      <c r="N347" s="17">
        <v>719</v>
      </c>
      <c r="O347" s="17">
        <v>0</v>
      </c>
      <c r="P347" s="17">
        <v>0</v>
      </c>
      <c r="Q347" s="17">
        <v>0.99299599999999999</v>
      </c>
      <c r="R347" s="17">
        <v>1.0996760000000001</v>
      </c>
      <c r="S347" s="17">
        <v>1.936965</v>
      </c>
      <c r="T347" s="17">
        <v>0.83728899999999995</v>
      </c>
      <c r="U347" s="17">
        <v>0.43226900000000001</v>
      </c>
      <c r="V347" s="17">
        <v>774.9</v>
      </c>
      <c r="W347" s="17">
        <v>0.367452</v>
      </c>
      <c r="X347" s="17">
        <v>357</v>
      </c>
      <c r="Y347" s="17">
        <v>0</v>
      </c>
      <c r="Z347" s="17">
        <v>0</v>
      </c>
      <c r="AA347" s="17">
        <v>0.66502899999999998</v>
      </c>
      <c r="AB347" s="17">
        <v>5.5047800000000001E-2</v>
      </c>
      <c r="AC347" s="17">
        <v>1.14577</v>
      </c>
      <c r="AD347" s="17">
        <v>0.25</v>
      </c>
      <c r="AE347" s="17">
        <v>922.8</v>
      </c>
    </row>
    <row r="348" spans="1:31">
      <c r="A348" s="17">
        <v>335</v>
      </c>
      <c r="B348" s="19">
        <v>0.42761574074074077</v>
      </c>
      <c r="C348" s="17">
        <v>42.3</v>
      </c>
      <c r="D348" s="17">
        <v>15.8</v>
      </c>
      <c r="E348" s="17">
        <v>2.419E-2</v>
      </c>
      <c r="F348" s="17">
        <v>1.171</v>
      </c>
      <c r="G348" s="17">
        <v>0.988452</v>
      </c>
      <c r="H348" s="17">
        <v>1.052627</v>
      </c>
      <c r="I348" s="17">
        <v>1.822085</v>
      </c>
      <c r="J348" s="17">
        <v>0.76945799999999998</v>
      </c>
      <c r="K348" s="17">
        <v>0.42229499999999998</v>
      </c>
      <c r="L348" s="17">
        <v>766.6</v>
      </c>
      <c r="M348" s="17">
        <v>0.35006900000000002</v>
      </c>
      <c r="N348" s="17">
        <v>338</v>
      </c>
      <c r="O348" s="17">
        <v>0</v>
      </c>
      <c r="P348" s="17">
        <v>0</v>
      </c>
      <c r="Q348" s="17">
        <v>0.99544999999999995</v>
      </c>
      <c r="R348" s="17">
        <v>1.0825640000000001</v>
      </c>
      <c r="S348" s="17">
        <v>1.936849</v>
      </c>
      <c r="T348" s="17">
        <v>0.85428499999999996</v>
      </c>
      <c r="U348" s="17">
        <v>0.44107000000000002</v>
      </c>
      <c r="V348" s="17">
        <v>761.2</v>
      </c>
      <c r="W348" s="17">
        <v>0.37081999999999998</v>
      </c>
      <c r="X348" s="17">
        <v>359</v>
      </c>
      <c r="Y348" s="17">
        <v>0</v>
      </c>
      <c r="Z348" s="17">
        <v>0</v>
      </c>
      <c r="AA348" s="17">
        <v>0.67856899999999998</v>
      </c>
      <c r="AB348" s="17">
        <v>2.4104199999999999E-2</v>
      </c>
      <c r="AC348" s="17">
        <v>1.1031599999999999</v>
      </c>
      <c r="AD348" s="17">
        <v>0.25</v>
      </c>
      <c r="AE348" s="17">
        <v>1083.5</v>
      </c>
    </row>
    <row r="349" spans="1:31">
      <c r="A349" s="17">
        <v>336</v>
      </c>
      <c r="B349" s="19">
        <v>0.42767361111111107</v>
      </c>
      <c r="C349" s="17">
        <v>41</v>
      </c>
      <c r="D349" s="17">
        <v>16.7</v>
      </c>
      <c r="E349" s="17">
        <v>2.6017999999999999E-2</v>
      </c>
      <c r="F349" s="17">
        <v>1.2589999999999999</v>
      </c>
      <c r="G349" s="17">
        <v>0.99274399999999996</v>
      </c>
      <c r="H349" s="17">
        <v>1.046654</v>
      </c>
      <c r="I349" s="17">
        <v>1.8215079999999999</v>
      </c>
      <c r="J349" s="17">
        <v>0.77485400000000004</v>
      </c>
      <c r="K349" s="17">
        <v>0.42539199999999999</v>
      </c>
      <c r="L349" s="17">
        <v>775.8</v>
      </c>
      <c r="M349" s="17">
        <v>0.37081999999999998</v>
      </c>
      <c r="N349" s="17">
        <v>376</v>
      </c>
      <c r="O349" s="17">
        <v>0</v>
      </c>
      <c r="P349" s="17">
        <v>0</v>
      </c>
      <c r="Q349" s="17">
        <v>0.99567799999999995</v>
      </c>
      <c r="R349" s="17">
        <v>1.0291360000000001</v>
      </c>
      <c r="S349" s="17">
        <v>1.8580140000000001</v>
      </c>
      <c r="T349" s="17">
        <v>0.82887900000000003</v>
      </c>
      <c r="U349" s="17">
        <v>0.44611000000000001</v>
      </c>
      <c r="V349" s="17">
        <v>780.2</v>
      </c>
      <c r="W349" s="17">
        <v>0.26221499999999998</v>
      </c>
      <c r="X349" s="17">
        <v>340</v>
      </c>
      <c r="Y349" s="17">
        <v>0</v>
      </c>
      <c r="Z349" s="17">
        <v>0</v>
      </c>
      <c r="AA349" s="17">
        <v>0.68632300000000002</v>
      </c>
      <c r="AB349" s="17">
        <v>2.8531500000000001E-2</v>
      </c>
      <c r="AC349" s="17">
        <v>1.05278</v>
      </c>
      <c r="AD349" s="17">
        <v>0.25</v>
      </c>
      <c r="AE349" s="17">
        <v>1070.5999999999999</v>
      </c>
    </row>
    <row r="350" spans="1:31">
      <c r="A350" s="17">
        <v>337</v>
      </c>
      <c r="B350" s="19">
        <v>0.42773148148148149</v>
      </c>
      <c r="C350" s="17">
        <v>41</v>
      </c>
      <c r="D350" s="17">
        <v>16.7</v>
      </c>
      <c r="E350" s="17">
        <v>2.6766000000000002E-2</v>
      </c>
      <c r="F350" s="17">
        <v>1.2949999999999999</v>
      </c>
      <c r="G350" s="17">
        <v>0.99293299999999995</v>
      </c>
      <c r="H350" s="17">
        <v>1.0299069999999999</v>
      </c>
      <c r="I350" s="17">
        <v>1.7888949999999999</v>
      </c>
      <c r="J350" s="17">
        <v>0.75898900000000002</v>
      </c>
      <c r="K350" s="17">
        <v>0.42427799999999999</v>
      </c>
      <c r="L350" s="17">
        <v>766.3</v>
      </c>
      <c r="M350" s="17">
        <v>0.37081999999999998</v>
      </c>
      <c r="N350" s="17">
        <v>340</v>
      </c>
      <c r="O350" s="17">
        <v>0</v>
      </c>
      <c r="P350" s="17">
        <v>0</v>
      </c>
      <c r="Q350" s="17">
        <v>0.99421300000000001</v>
      </c>
      <c r="R350" s="17">
        <v>1.0179929999999999</v>
      </c>
      <c r="S350" s="17">
        <v>1.8963680000000001</v>
      </c>
      <c r="T350" s="17">
        <v>0.87837500000000002</v>
      </c>
      <c r="U350" s="17">
        <v>0.46318799999999999</v>
      </c>
      <c r="V350" s="17">
        <v>775.2</v>
      </c>
      <c r="W350" s="17">
        <v>0.23219100000000001</v>
      </c>
      <c r="X350" s="17">
        <v>283</v>
      </c>
      <c r="Y350" s="17">
        <v>0</v>
      </c>
      <c r="Z350" s="17">
        <v>0</v>
      </c>
      <c r="AA350" s="17">
        <v>0.71259700000000004</v>
      </c>
      <c r="AB350" s="17">
        <v>2.5530600000000001E-2</v>
      </c>
      <c r="AC350" s="17">
        <v>1.0404199999999999</v>
      </c>
      <c r="AD350" s="17">
        <v>0.25</v>
      </c>
      <c r="AE350" s="17">
        <v>1083.8</v>
      </c>
    </row>
    <row r="351" spans="1:31">
      <c r="A351" s="17">
        <v>338</v>
      </c>
      <c r="B351" s="19">
        <v>0.42778935185185185</v>
      </c>
      <c r="C351" s="17">
        <v>39.299999999999997</v>
      </c>
      <c r="D351" s="17">
        <v>18.5</v>
      </c>
      <c r="E351" s="17">
        <v>2.8494999999999999E-2</v>
      </c>
      <c r="F351" s="17">
        <v>1.379</v>
      </c>
      <c r="G351" s="17">
        <v>0.99257200000000001</v>
      </c>
      <c r="H351" s="17">
        <v>1.01701</v>
      </c>
      <c r="I351" s="17">
        <v>1.7939400000000001</v>
      </c>
      <c r="J351" s="17">
        <v>0.77693000000000001</v>
      </c>
      <c r="K351" s="17">
        <v>0.43308600000000003</v>
      </c>
      <c r="L351" s="17">
        <v>762.2</v>
      </c>
      <c r="M351" s="17">
        <v>0.30483199999999999</v>
      </c>
      <c r="N351" s="17">
        <v>311</v>
      </c>
      <c r="O351" s="17">
        <v>0</v>
      </c>
      <c r="P351" s="17">
        <v>0</v>
      </c>
      <c r="Q351" s="17">
        <v>0.99239299999999997</v>
      </c>
      <c r="R351" s="17">
        <v>1.032043</v>
      </c>
      <c r="S351" s="17">
        <v>1.8717140000000001</v>
      </c>
      <c r="T351" s="17">
        <v>0.83967099999999995</v>
      </c>
      <c r="U351" s="17">
        <v>0.44861099999999998</v>
      </c>
      <c r="V351" s="17">
        <v>738.3</v>
      </c>
      <c r="W351" s="17">
        <v>0.27416699999999999</v>
      </c>
      <c r="X351" s="17">
        <v>335</v>
      </c>
      <c r="Y351" s="17">
        <v>0</v>
      </c>
      <c r="Z351" s="17">
        <v>0</v>
      </c>
      <c r="AA351" s="17">
        <v>0.69017099999999998</v>
      </c>
      <c r="AB351" s="17">
        <v>2.5670800000000001E-2</v>
      </c>
      <c r="AC351" s="17">
        <v>1.0536000000000001</v>
      </c>
      <c r="AD351" s="17">
        <v>0.25</v>
      </c>
      <c r="AE351" s="17">
        <v>1089.5999999999999</v>
      </c>
    </row>
    <row r="352" spans="1:31">
      <c r="A352" s="17">
        <v>339</v>
      </c>
      <c r="B352" s="19">
        <v>0.42783564814814817</v>
      </c>
      <c r="C352" s="17">
        <v>39</v>
      </c>
      <c r="D352" s="17">
        <v>18.5</v>
      </c>
      <c r="E352" s="17">
        <v>2.8296000000000002E-2</v>
      </c>
      <c r="F352" s="17">
        <v>1.369</v>
      </c>
      <c r="G352" s="17">
        <v>0.99157399999999996</v>
      </c>
      <c r="H352" s="17">
        <v>1.0595889999999999</v>
      </c>
      <c r="I352" s="17">
        <v>1.86968</v>
      </c>
      <c r="J352" s="17">
        <v>0.81009100000000001</v>
      </c>
      <c r="K352" s="17">
        <v>0.433278</v>
      </c>
      <c r="L352" s="17">
        <v>742.3</v>
      </c>
      <c r="M352" s="17">
        <v>0.30507400000000001</v>
      </c>
      <c r="N352" s="17">
        <v>242</v>
      </c>
      <c r="O352" s="17">
        <v>0</v>
      </c>
      <c r="P352" s="17">
        <v>0</v>
      </c>
      <c r="Q352" s="17">
        <v>0.99109400000000003</v>
      </c>
      <c r="R352" s="17">
        <v>1.035102</v>
      </c>
      <c r="S352" s="17">
        <v>1.8978349999999999</v>
      </c>
      <c r="T352" s="17">
        <v>0.86273299999999997</v>
      </c>
      <c r="U352" s="17">
        <v>0.45458799999999999</v>
      </c>
      <c r="V352" s="17">
        <v>734.2</v>
      </c>
      <c r="W352" s="17">
        <v>0.28796699999999997</v>
      </c>
      <c r="X352" s="17">
        <v>375</v>
      </c>
      <c r="Y352" s="17">
        <v>0</v>
      </c>
      <c r="Z352" s="17">
        <v>0</v>
      </c>
      <c r="AA352" s="17">
        <v>0.69936600000000004</v>
      </c>
      <c r="AB352" s="17">
        <v>1.95882E-2</v>
      </c>
      <c r="AC352" s="17">
        <v>1.052</v>
      </c>
      <c r="AD352" s="17">
        <v>0.25</v>
      </c>
      <c r="AE352" s="17">
        <v>1118.9000000000001</v>
      </c>
    </row>
    <row r="353" spans="1:31">
      <c r="A353" s="17">
        <v>340</v>
      </c>
      <c r="B353" s="19">
        <v>0.42789351851851848</v>
      </c>
      <c r="C353" s="17">
        <v>38.1</v>
      </c>
      <c r="D353" s="17">
        <v>20.2</v>
      </c>
      <c r="E353" s="17">
        <v>3.1104E-2</v>
      </c>
      <c r="F353" s="17">
        <v>1.5049999999999999</v>
      </c>
      <c r="G353" s="17">
        <v>0.98714199999999996</v>
      </c>
      <c r="H353" s="17">
        <v>1.02702</v>
      </c>
      <c r="I353" s="17">
        <v>1.785628</v>
      </c>
      <c r="J353" s="17">
        <v>0.75860799999999995</v>
      </c>
      <c r="K353" s="17">
        <v>0.42484100000000002</v>
      </c>
      <c r="L353" s="17">
        <v>765.8</v>
      </c>
      <c r="M353" s="17">
        <v>0.284638</v>
      </c>
      <c r="N353" s="17">
        <v>338</v>
      </c>
      <c r="O353" s="17">
        <v>0</v>
      </c>
      <c r="P353" s="17">
        <v>0</v>
      </c>
      <c r="Q353" s="17">
        <v>0.99298399999999998</v>
      </c>
      <c r="R353" s="17">
        <v>1.05115</v>
      </c>
      <c r="S353" s="17">
        <v>1.901759</v>
      </c>
      <c r="T353" s="17">
        <v>0.85060899999999995</v>
      </c>
      <c r="U353" s="17">
        <v>0.44727499999999998</v>
      </c>
      <c r="V353" s="17">
        <v>755.3</v>
      </c>
      <c r="W353" s="17">
        <v>0.298676</v>
      </c>
      <c r="X353" s="17">
        <v>268</v>
      </c>
      <c r="Y353" s="17">
        <v>0</v>
      </c>
      <c r="Z353" s="17">
        <v>0</v>
      </c>
      <c r="AA353" s="17">
        <v>0.68811500000000003</v>
      </c>
      <c r="AB353" s="17">
        <v>3.0562300000000001E-2</v>
      </c>
      <c r="AC353" s="17">
        <v>1.0771500000000001</v>
      </c>
      <c r="AD353" s="17">
        <v>0.25</v>
      </c>
      <c r="AE353" s="17">
        <v>1084.5999999999999</v>
      </c>
    </row>
    <row r="354" spans="1:31">
      <c r="A354" s="17">
        <v>341</v>
      </c>
      <c r="B354" s="19">
        <v>0.4279513888888889</v>
      </c>
      <c r="C354" s="17">
        <v>36.799999999999997</v>
      </c>
      <c r="D354" s="17">
        <v>22</v>
      </c>
      <c r="E354" s="17">
        <v>3.4029999999999998E-2</v>
      </c>
      <c r="F354" s="17">
        <v>1.647</v>
      </c>
      <c r="G354" s="17">
        <v>0.99329000000000001</v>
      </c>
      <c r="H354" s="17">
        <v>1.0090749999999999</v>
      </c>
      <c r="I354" s="17">
        <v>1.778006</v>
      </c>
      <c r="J354" s="17">
        <v>0.76893100000000003</v>
      </c>
      <c r="K354" s="17">
        <v>0.43246800000000002</v>
      </c>
      <c r="L354" s="17">
        <v>756.8</v>
      </c>
      <c r="M354" s="17">
        <v>0.29107100000000002</v>
      </c>
      <c r="N354" s="17">
        <v>303</v>
      </c>
      <c r="O354" s="17">
        <v>0</v>
      </c>
      <c r="P354" s="17">
        <v>0</v>
      </c>
      <c r="Q354" s="17">
        <v>0.991981</v>
      </c>
      <c r="R354" s="17">
        <v>1.0242610000000001</v>
      </c>
      <c r="S354" s="17">
        <v>1.879532</v>
      </c>
      <c r="T354" s="17">
        <v>0.855271</v>
      </c>
      <c r="U354" s="17">
        <v>0.45504499999999998</v>
      </c>
      <c r="V354" s="17">
        <v>773.9</v>
      </c>
      <c r="W354" s="17">
        <v>0.29160700000000001</v>
      </c>
      <c r="X354" s="17">
        <v>347</v>
      </c>
      <c r="Y354" s="17">
        <v>0</v>
      </c>
      <c r="Z354" s="17">
        <v>0</v>
      </c>
      <c r="AA354" s="17">
        <v>0.70006900000000005</v>
      </c>
      <c r="AB354" s="17">
        <v>2.94395E-2</v>
      </c>
      <c r="AC354" s="17">
        <v>1.0494399999999999</v>
      </c>
      <c r="AD354" s="17">
        <v>0.25</v>
      </c>
      <c r="AE354" s="17">
        <v>1097.5</v>
      </c>
    </row>
    <row r="355" spans="1:31">
      <c r="A355" s="17">
        <v>342</v>
      </c>
      <c r="B355" s="19">
        <v>0.42800925925925926</v>
      </c>
      <c r="C355" s="17">
        <v>36.1</v>
      </c>
      <c r="D355" s="17">
        <v>22.9</v>
      </c>
      <c r="E355" s="17">
        <v>3.4694999999999997E-2</v>
      </c>
      <c r="F355" s="17">
        <v>1.679</v>
      </c>
      <c r="G355" s="17">
        <v>0.99224699999999999</v>
      </c>
      <c r="H355" s="17">
        <v>1.0131559999999999</v>
      </c>
      <c r="I355" s="17">
        <v>1.800756</v>
      </c>
      <c r="J355" s="17">
        <v>0.787601</v>
      </c>
      <c r="K355" s="17">
        <v>0.43737199999999998</v>
      </c>
      <c r="L355" s="17">
        <v>741.2</v>
      </c>
      <c r="M355" s="17">
        <v>0.30695800000000001</v>
      </c>
      <c r="N355" s="17">
        <v>332</v>
      </c>
      <c r="O355" s="17">
        <v>0</v>
      </c>
      <c r="P355" s="17">
        <v>0</v>
      </c>
      <c r="Q355" s="17">
        <v>0.99346199999999996</v>
      </c>
      <c r="R355" s="17">
        <v>1.0267029999999999</v>
      </c>
      <c r="S355" s="17">
        <v>1.8908879999999999</v>
      </c>
      <c r="T355" s="17">
        <v>0.86418499999999998</v>
      </c>
      <c r="U355" s="17">
        <v>0.45702599999999999</v>
      </c>
      <c r="V355" s="17">
        <v>744.7</v>
      </c>
      <c r="W355" s="17">
        <v>0.27005699999999999</v>
      </c>
      <c r="X355" s="17">
        <v>393</v>
      </c>
      <c r="Y355" s="17">
        <v>0</v>
      </c>
      <c r="Z355" s="17">
        <v>0</v>
      </c>
      <c r="AA355" s="17">
        <v>0.70311699999999999</v>
      </c>
      <c r="AB355" s="17">
        <v>3.27316E-2</v>
      </c>
      <c r="AC355" s="17">
        <v>1.0549900000000001</v>
      </c>
      <c r="AD355" s="17">
        <v>0.25</v>
      </c>
      <c r="AE355" s="17">
        <v>1120.5999999999999</v>
      </c>
    </row>
    <row r="356" spans="1:31">
      <c r="A356" s="17">
        <v>343</v>
      </c>
      <c r="B356" s="19">
        <v>0.42806712962962962</v>
      </c>
      <c r="C356" s="17">
        <v>35.700000000000003</v>
      </c>
      <c r="D356" s="17">
        <v>22.9</v>
      </c>
      <c r="E356" s="17">
        <v>3.4983E-2</v>
      </c>
      <c r="F356" s="17">
        <v>1.6930000000000001</v>
      </c>
      <c r="G356" s="17">
        <v>0.98903399999999997</v>
      </c>
      <c r="H356" s="17">
        <v>1.026721</v>
      </c>
      <c r="I356" s="17">
        <v>1.7973749999999999</v>
      </c>
      <c r="J356" s="17">
        <v>0.77065399999999995</v>
      </c>
      <c r="K356" s="17">
        <v>0.42876599999999998</v>
      </c>
      <c r="L356" s="17">
        <v>778.8</v>
      </c>
      <c r="M356" s="17">
        <v>0.31847700000000001</v>
      </c>
      <c r="N356" s="17">
        <v>337</v>
      </c>
      <c r="O356" s="17">
        <v>0</v>
      </c>
      <c r="P356" s="17">
        <v>0</v>
      </c>
      <c r="Q356" s="17">
        <v>0.99265099999999995</v>
      </c>
      <c r="R356" s="17">
        <v>1.0512269999999999</v>
      </c>
      <c r="S356" s="17">
        <v>1.875667</v>
      </c>
      <c r="T356" s="17">
        <v>0.82443999999999995</v>
      </c>
      <c r="U356" s="17">
        <v>0.43954500000000002</v>
      </c>
      <c r="V356" s="17">
        <v>739.7</v>
      </c>
      <c r="W356" s="17">
        <v>0.35809099999999999</v>
      </c>
      <c r="X356" s="17">
        <v>251</v>
      </c>
      <c r="Y356" s="17">
        <v>0</v>
      </c>
      <c r="Z356" s="17">
        <v>0</v>
      </c>
      <c r="AA356" s="17">
        <v>0.67622300000000002</v>
      </c>
      <c r="AB356" s="17">
        <v>3.4864300000000001E-2</v>
      </c>
      <c r="AC356" s="17">
        <v>1.0799700000000001</v>
      </c>
      <c r="AD356" s="17">
        <v>0.25</v>
      </c>
      <c r="AE356" s="17">
        <v>1066.5</v>
      </c>
    </row>
    <row r="357" spans="1:31">
      <c r="A357" s="17">
        <v>344</v>
      </c>
      <c r="B357" s="19">
        <v>0.42811342592592588</v>
      </c>
      <c r="C357" s="17">
        <v>34.1</v>
      </c>
      <c r="D357" s="17">
        <v>25.5</v>
      </c>
      <c r="E357" s="17">
        <v>3.8163000000000002E-2</v>
      </c>
      <c r="F357" s="17">
        <v>1.847</v>
      </c>
      <c r="G357" s="17">
        <v>0.99349299999999996</v>
      </c>
      <c r="H357" s="17">
        <v>1.0179510000000001</v>
      </c>
      <c r="I357" s="17">
        <v>1.7885850000000001</v>
      </c>
      <c r="J357" s="17">
        <v>0.77063400000000004</v>
      </c>
      <c r="K357" s="17">
        <v>0.43086200000000002</v>
      </c>
      <c r="L357" s="17">
        <v>742.5</v>
      </c>
      <c r="M357" s="17">
        <v>0.21285899999999999</v>
      </c>
      <c r="N357" s="17">
        <v>375</v>
      </c>
      <c r="O357" s="17">
        <v>0</v>
      </c>
      <c r="P357" s="17">
        <v>0</v>
      </c>
      <c r="Q357" s="17">
        <v>0.99460999999999999</v>
      </c>
      <c r="R357" s="17">
        <v>1.0421640000000001</v>
      </c>
      <c r="S357" s="17">
        <v>1.907986</v>
      </c>
      <c r="T357" s="17">
        <v>0.86582199999999998</v>
      </c>
      <c r="U357" s="17">
        <v>0.45378800000000002</v>
      </c>
      <c r="V357" s="17">
        <v>726.5</v>
      </c>
      <c r="W357" s="17">
        <v>0.30454300000000001</v>
      </c>
      <c r="X357" s="17">
        <v>315</v>
      </c>
      <c r="Y357" s="17">
        <v>0</v>
      </c>
      <c r="Z357" s="17">
        <v>0</v>
      </c>
      <c r="AA357" s="17">
        <v>0.69813599999999998</v>
      </c>
      <c r="AB357" s="17">
        <v>4.1018100000000002E-2</v>
      </c>
      <c r="AC357" s="17">
        <v>1.07768</v>
      </c>
      <c r="AD357" s="17">
        <v>0.25</v>
      </c>
      <c r="AE357" s="17">
        <v>1118.5999999999999</v>
      </c>
    </row>
    <row r="358" spans="1:31">
      <c r="A358" s="17">
        <v>345</v>
      </c>
      <c r="B358" s="19">
        <v>0.4281712962962963</v>
      </c>
      <c r="C358" s="17">
        <v>33.5</v>
      </c>
      <c r="D358" s="17">
        <v>26.4</v>
      </c>
      <c r="E358" s="17">
        <v>3.8295000000000003E-2</v>
      </c>
      <c r="F358" s="17">
        <v>1.853</v>
      </c>
      <c r="G358" s="17">
        <v>0.991039</v>
      </c>
      <c r="H358" s="17">
        <v>1.041658</v>
      </c>
      <c r="I358" s="17">
        <v>1.7924290000000001</v>
      </c>
      <c r="J358" s="17">
        <v>0.75077099999999997</v>
      </c>
      <c r="K358" s="17">
        <v>0.41885699999999998</v>
      </c>
      <c r="L358" s="17">
        <v>728.5</v>
      </c>
      <c r="M358" s="17">
        <v>0.28310200000000002</v>
      </c>
      <c r="N358" s="17">
        <v>378</v>
      </c>
      <c r="O358" s="17">
        <v>0</v>
      </c>
      <c r="P358" s="17">
        <v>0</v>
      </c>
      <c r="Q358" s="17">
        <v>0.99390400000000001</v>
      </c>
      <c r="R358" s="17">
        <v>1.0237259999999999</v>
      </c>
      <c r="S358" s="17">
        <v>1.8580730000000001</v>
      </c>
      <c r="T358" s="17">
        <v>0.83434699999999995</v>
      </c>
      <c r="U358" s="17">
        <v>0.44903900000000002</v>
      </c>
      <c r="V358" s="17">
        <v>754.6</v>
      </c>
      <c r="W358" s="17">
        <v>0.33868599999999999</v>
      </c>
      <c r="X358" s="17">
        <v>261</v>
      </c>
      <c r="Y358" s="17">
        <v>0</v>
      </c>
      <c r="Z358" s="17">
        <v>0</v>
      </c>
      <c r="AA358" s="17">
        <v>0.69082900000000003</v>
      </c>
      <c r="AB358" s="17">
        <v>4.1918499999999997E-2</v>
      </c>
      <c r="AC358" s="17">
        <v>1.0587</v>
      </c>
      <c r="AD358" s="17">
        <v>0.25</v>
      </c>
      <c r="AE358" s="17">
        <v>1140.0999999999999</v>
      </c>
    </row>
    <row r="359" spans="1:31">
      <c r="A359" s="17">
        <v>346</v>
      </c>
      <c r="B359" s="19">
        <v>0.42822916666666666</v>
      </c>
      <c r="C359" s="17">
        <v>32.200000000000003</v>
      </c>
      <c r="D359" s="17">
        <v>28.1</v>
      </c>
      <c r="E359" s="17">
        <v>4.2796000000000001E-2</v>
      </c>
      <c r="F359" s="17">
        <v>2.0710000000000002</v>
      </c>
      <c r="G359" s="17">
        <v>0.99329999999999996</v>
      </c>
      <c r="H359" s="17">
        <v>1.0457399999999999</v>
      </c>
      <c r="I359" s="17">
        <v>1.7953730000000001</v>
      </c>
      <c r="J359" s="17">
        <v>0.74963299999999999</v>
      </c>
      <c r="K359" s="17">
        <v>0.41753600000000002</v>
      </c>
      <c r="L359" s="17">
        <v>761</v>
      </c>
      <c r="M359" s="17">
        <v>0.244951</v>
      </c>
      <c r="N359" s="17">
        <v>377</v>
      </c>
      <c r="O359" s="17">
        <v>0</v>
      </c>
      <c r="P359" s="17">
        <v>0</v>
      </c>
      <c r="Q359" s="17">
        <v>0.99295100000000003</v>
      </c>
      <c r="R359" s="17">
        <v>1.009252</v>
      </c>
      <c r="S359" s="17">
        <v>1.843245</v>
      </c>
      <c r="T359" s="17">
        <v>0.83399299999999998</v>
      </c>
      <c r="U359" s="17">
        <v>0.452459</v>
      </c>
      <c r="V359" s="17">
        <v>739</v>
      </c>
      <c r="W359" s="17">
        <v>0.30073899999999998</v>
      </c>
      <c r="X359" s="17">
        <v>379</v>
      </c>
      <c r="Y359" s="17">
        <v>0</v>
      </c>
      <c r="Z359" s="17">
        <v>0</v>
      </c>
      <c r="AA359" s="17">
        <v>0.69609100000000002</v>
      </c>
      <c r="AB359" s="17">
        <v>4.6301599999999998E-2</v>
      </c>
      <c r="AC359" s="17">
        <v>1.0478700000000001</v>
      </c>
      <c r="AD359" s="17">
        <v>0.25</v>
      </c>
      <c r="AE359" s="17">
        <v>1091.4000000000001</v>
      </c>
    </row>
    <row r="360" spans="1:31">
      <c r="A360" s="17">
        <v>347</v>
      </c>
      <c r="B360" s="19">
        <v>0.42828703703703702</v>
      </c>
      <c r="C360" s="17">
        <v>31.1</v>
      </c>
      <c r="D360" s="17">
        <v>30.8</v>
      </c>
      <c r="E360" s="17">
        <v>4.6124999999999999E-2</v>
      </c>
      <c r="F360" s="17">
        <v>2.2320000000000002</v>
      </c>
      <c r="G360" s="17">
        <v>0.99504499999999996</v>
      </c>
      <c r="H360" s="17">
        <v>1.066762</v>
      </c>
      <c r="I360" s="17">
        <v>1.8260559999999999</v>
      </c>
      <c r="J360" s="17">
        <v>0.75929400000000002</v>
      </c>
      <c r="K360" s="17">
        <v>0.41581099999999999</v>
      </c>
      <c r="L360" s="17">
        <v>742.9</v>
      </c>
      <c r="M360" s="17">
        <v>0.28840500000000002</v>
      </c>
      <c r="N360" s="17">
        <v>304</v>
      </c>
      <c r="O360" s="17">
        <v>0</v>
      </c>
      <c r="P360" s="17">
        <v>0</v>
      </c>
      <c r="Q360" s="17">
        <v>0.99372499999999997</v>
      </c>
      <c r="R360" s="17">
        <v>1.0226519999999999</v>
      </c>
      <c r="S360" s="17">
        <v>1.8722799999999999</v>
      </c>
      <c r="T360" s="17">
        <v>0.84962800000000005</v>
      </c>
      <c r="U360" s="17">
        <v>0.453793</v>
      </c>
      <c r="V360" s="17">
        <v>728</v>
      </c>
      <c r="W360" s="17">
        <v>0.27731099999999997</v>
      </c>
      <c r="X360" s="17">
        <v>318</v>
      </c>
      <c r="Y360" s="17">
        <v>0</v>
      </c>
      <c r="Z360" s="17">
        <v>0</v>
      </c>
      <c r="AA360" s="17">
        <v>0.69814299999999996</v>
      </c>
      <c r="AB360" s="17">
        <v>4.01906E-2</v>
      </c>
      <c r="AC360" s="17">
        <v>1.0568</v>
      </c>
      <c r="AD360" s="17">
        <v>0.25</v>
      </c>
      <c r="AE360" s="17">
        <v>1118</v>
      </c>
    </row>
    <row r="361" spans="1:31">
      <c r="A361" s="17">
        <v>348</v>
      </c>
      <c r="B361" s="19">
        <v>0.42833333333333329</v>
      </c>
      <c r="C361" s="17">
        <v>29.9</v>
      </c>
      <c r="D361" s="17">
        <v>32.5</v>
      </c>
      <c r="E361" s="17">
        <v>4.5268000000000003E-2</v>
      </c>
      <c r="F361" s="17">
        <v>2.1909999999999998</v>
      </c>
      <c r="G361" s="17">
        <v>0.99483200000000005</v>
      </c>
      <c r="H361" s="17">
        <v>1.0649999999999999</v>
      </c>
      <c r="I361" s="17">
        <v>1.862217</v>
      </c>
      <c r="J361" s="17">
        <v>0.79721699999999995</v>
      </c>
      <c r="K361" s="17">
        <v>0.42810100000000001</v>
      </c>
      <c r="L361" s="17">
        <v>689.9</v>
      </c>
      <c r="M361" s="17">
        <v>0.29111500000000001</v>
      </c>
      <c r="N361" s="17">
        <v>353</v>
      </c>
      <c r="O361" s="17">
        <v>0</v>
      </c>
      <c r="P361" s="17">
        <v>0</v>
      </c>
      <c r="Q361" s="17">
        <v>0.99506799999999995</v>
      </c>
      <c r="R361" s="17">
        <v>1.038478</v>
      </c>
      <c r="S361" s="17">
        <v>1.909653</v>
      </c>
      <c r="T361" s="17">
        <v>0.87117500000000003</v>
      </c>
      <c r="U361" s="17">
        <v>0.45619500000000002</v>
      </c>
      <c r="V361" s="17">
        <v>718.5</v>
      </c>
      <c r="W361" s="17">
        <v>0.27888200000000002</v>
      </c>
      <c r="X361" s="17">
        <v>321</v>
      </c>
      <c r="Y361" s="17">
        <v>0</v>
      </c>
      <c r="Z361" s="17">
        <v>0</v>
      </c>
      <c r="AA361" s="17">
        <v>0.70183899999999999</v>
      </c>
      <c r="AB361" s="17">
        <v>4.5532000000000003E-2</v>
      </c>
      <c r="AC361" s="17">
        <v>1.0781400000000001</v>
      </c>
      <c r="AD361" s="17">
        <v>0.25</v>
      </c>
      <c r="AE361" s="17">
        <v>1203.9000000000001</v>
      </c>
    </row>
    <row r="362" spans="1:31">
      <c r="A362" s="17">
        <v>349</v>
      </c>
      <c r="B362" s="19">
        <v>0.4283912037037037</v>
      </c>
      <c r="C362" s="17">
        <v>29.7</v>
      </c>
      <c r="D362" s="17">
        <v>34.299999999999997</v>
      </c>
      <c r="E362" s="17">
        <v>4.8314000000000003E-2</v>
      </c>
      <c r="F362" s="17">
        <v>2.3380000000000001</v>
      </c>
      <c r="G362" s="17">
        <v>0.99297899999999995</v>
      </c>
      <c r="H362" s="17">
        <v>1.056403</v>
      </c>
      <c r="I362" s="17">
        <v>1.8275760000000001</v>
      </c>
      <c r="J362" s="17">
        <v>0.771173</v>
      </c>
      <c r="K362" s="17">
        <v>0.42196499999999998</v>
      </c>
      <c r="L362" s="17">
        <v>712.5</v>
      </c>
      <c r="M362" s="17">
        <v>0.275227</v>
      </c>
      <c r="N362" s="17">
        <v>351</v>
      </c>
      <c r="O362" s="17">
        <v>0</v>
      </c>
      <c r="P362" s="17">
        <v>0</v>
      </c>
      <c r="Q362" s="17">
        <v>0.99102100000000004</v>
      </c>
      <c r="R362" s="17">
        <v>1.0302359999999999</v>
      </c>
      <c r="S362" s="17">
        <v>1.8697680000000001</v>
      </c>
      <c r="T362" s="17">
        <v>0.83953100000000003</v>
      </c>
      <c r="U362" s="17">
        <v>0.44900299999999999</v>
      </c>
      <c r="V362" s="17">
        <v>734.1</v>
      </c>
      <c r="W362" s="17">
        <v>0.24795300000000001</v>
      </c>
      <c r="X362" s="17">
        <v>341</v>
      </c>
      <c r="Y362" s="17">
        <v>0</v>
      </c>
      <c r="Z362" s="17">
        <v>0</v>
      </c>
      <c r="AA362" s="17">
        <v>0.690774</v>
      </c>
      <c r="AB362" s="17">
        <v>4.9162299999999999E-2</v>
      </c>
      <c r="AC362" s="17">
        <v>1.07151</v>
      </c>
      <c r="AD362" s="17">
        <v>0.25</v>
      </c>
      <c r="AE362" s="17">
        <v>1165.8</v>
      </c>
    </row>
    <row r="363" spans="1:31">
      <c r="A363" s="17">
        <v>350</v>
      </c>
      <c r="B363" s="19">
        <v>0.42844907407407407</v>
      </c>
      <c r="C363" s="17">
        <v>28.2</v>
      </c>
      <c r="D363" s="17">
        <v>36.9</v>
      </c>
      <c r="E363" s="17">
        <v>5.4364000000000003E-2</v>
      </c>
      <c r="F363" s="17">
        <v>2.6309999999999998</v>
      </c>
      <c r="G363" s="17">
        <v>0.98998699999999995</v>
      </c>
      <c r="H363" s="17">
        <v>1.03034</v>
      </c>
      <c r="I363" s="17">
        <v>1.795201</v>
      </c>
      <c r="J363" s="17">
        <v>0.76486100000000001</v>
      </c>
      <c r="K363" s="17">
        <v>0.42605900000000002</v>
      </c>
      <c r="L363" s="17">
        <v>724.4</v>
      </c>
      <c r="M363" s="17">
        <v>0.30232900000000001</v>
      </c>
      <c r="N363" s="17">
        <v>414</v>
      </c>
      <c r="O363" s="17">
        <v>0</v>
      </c>
      <c r="P363" s="17">
        <v>0</v>
      </c>
      <c r="Q363" s="17">
        <v>0.99650399999999995</v>
      </c>
      <c r="R363" s="17">
        <v>1.003223</v>
      </c>
      <c r="S363" s="17">
        <v>1.8856409999999999</v>
      </c>
      <c r="T363" s="17">
        <v>0.88241700000000001</v>
      </c>
      <c r="U363" s="17">
        <v>0.46796700000000002</v>
      </c>
      <c r="V363" s="17">
        <v>702.2</v>
      </c>
      <c r="W363" s="17">
        <v>9.0381000000000003E-2</v>
      </c>
      <c r="X363" s="17">
        <v>274</v>
      </c>
      <c r="Y363" s="17">
        <v>0</v>
      </c>
      <c r="Z363" s="17">
        <v>0</v>
      </c>
      <c r="AA363" s="17">
        <v>0.71994899999999995</v>
      </c>
      <c r="AB363" s="17">
        <v>6.2475000000000003E-2</v>
      </c>
      <c r="AC363" s="17">
        <v>1.0583499999999999</v>
      </c>
      <c r="AD363" s="17">
        <v>0.25</v>
      </c>
      <c r="AE363" s="17">
        <v>1146.5999999999999</v>
      </c>
    </row>
    <row r="364" spans="1:31">
      <c r="A364" s="17">
        <v>351</v>
      </c>
      <c r="B364" s="19">
        <v>0.42850694444444448</v>
      </c>
      <c r="C364" s="17">
        <v>27.9</v>
      </c>
      <c r="D364" s="17">
        <v>37.799999999999997</v>
      </c>
      <c r="E364" s="17">
        <v>5.5573999999999998E-2</v>
      </c>
      <c r="F364" s="17">
        <v>2.6890000000000001</v>
      </c>
      <c r="G364" s="17">
        <v>0.99138599999999999</v>
      </c>
      <c r="H364" s="17">
        <v>1.0530740000000001</v>
      </c>
      <c r="I364" s="17">
        <v>1.815634</v>
      </c>
      <c r="J364" s="17">
        <v>0.76255899999999999</v>
      </c>
      <c r="K364" s="17">
        <v>0.41999599999999998</v>
      </c>
      <c r="L364" s="17">
        <v>733.8</v>
      </c>
      <c r="M364" s="17">
        <v>0.314328</v>
      </c>
      <c r="N364" s="17">
        <v>354</v>
      </c>
      <c r="O364" s="17">
        <v>0</v>
      </c>
      <c r="P364" s="17">
        <v>0</v>
      </c>
      <c r="Q364" s="17">
        <v>0.99386099999999999</v>
      </c>
      <c r="R364" s="17">
        <v>1.020602</v>
      </c>
      <c r="S364" s="17">
        <v>1.882965</v>
      </c>
      <c r="T364" s="17">
        <v>0.86236199999999996</v>
      </c>
      <c r="U364" s="17">
        <v>0.45798100000000003</v>
      </c>
      <c r="V364" s="17">
        <v>709.8</v>
      </c>
      <c r="W364" s="17">
        <v>0.26031300000000002</v>
      </c>
      <c r="X364" s="17">
        <v>356</v>
      </c>
      <c r="Y364" s="17">
        <v>0</v>
      </c>
      <c r="Z364" s="17">
        <v>0</v>
      </c>
      <c r="AA364" s="17">
        <v>0.70458600000000005</v>
      </c>
      <c r="AB364" s="17">
        <v>5.5794799999999999E-2</v>
      </c>
      <c r="AC364" s="17">
        <v>1.0687199999999999</v>
      </c>
      <c r="AD364" s="17">
        <v>0.25</v>
      </c>
      <c r="AE364" s="17">
        <v>1131.8</v>
      </c>
    </row>
    <row r="365" spans="1:31">
      <c r="A365" s="17">
        <v>352</v>
      </c>
      <c r="B365" s="19">
        <v>0.42855324074074069</v>
      </c>
      <c r="C365" s="17">
        <v>26.8</v>
      </c>
      <c r="D365" s="17">
        <v>41.3</v>
      </c>
      <c r="E365" s="17">
        <v>5.8388000000000002E-2</v>
      </c>
      <c r="F365" s="17">
        <v>2.8250000000000002</v>
      </c>
      <c r="G365" s="17">
        <v>0.99486799999999997</v>
      </c>
      <c r="H365" s="17">
        <v>1.0662990000000001</v>
      </c>
      <c r="I365" s="17">
        <v>1.834854</v>
      </c>
      <c r="J365" s="17">
        <v>0.76855499999999999</v>
      </c>
      <c r="K365" s="17">
        <v>0.41886400000000001</v>
      </c>
      <c r="L365" s="17">
        <v>692.9</v>
      </c>
      <c r="M365" s="17">
        <v>0.21102399999999999</v>
      </c>
      <c r="N365" s="17">
        <v>400</v>
      </c>
      <c r="O365" s="17">
        <v>0</v>
      </c>
      <c r="P365" s="17">
        <v>0</v>
      </c>
      <c r="Q365" s="17">
        <v>0.99512100000000003</v>
      </c>
      <c r="R365" s="17">
        <v>1.0350060000000001</v>
      </c>
      <c r="S365" s="17">
        <v>1.954907</v>
      </c>
      <c r="T365" s="17">
        <v>0.91990099999999997</v>
      </c>
      <c r="U365" s="17">
        <v>0.47055999999999998</v>
      </c>
      <c r="V365" s="17">
        <v>717.7</v>
      </c>
      <c r="W365" s="17">
        <v>0.20894599999999999</v>
      </c>
      <c r="X365" s="17">
        <v>269</v>
      </c>
      <c r="Y365" s="17">
        <v>0</v>
      </c>
      <c r="Z365" s="17">
        <v>0</v>
      </c>
      <c r="AA365" s="17">
        <v>0.723939</v>
      </c>
      <c r="AB365" s="17">
        <v>6.4451400000000006E-2</v>
      </c>
      <c r="AC365" s="17">
        <v>1.09429</v>
      </c>
      <c r="AD365" s="17">
        <v>0.25</v>
      </c>
      <c r="AE365" s="17">
        <v>1198.7</v>
      </c>
    </row>
    <row r="366" spans="1:31">
      <c r="A366" s="17">
        <v>353</v>
      </c>
      <c r="B366" s="19">
        <v>0.42861111111111111</v>
      </c>
      <c r="C366" s="17">
        <v>26</v>
      </c>
      <c r="D366" s="17">
        <v>41.3</v>
      </c>
      <c r="E366" s="17">
        <v>5.7477E-2</v>
      </c>
      <c r="F366" s="17">
        <v>2.7810000000000001</v>
      </c>
      <c r="G366" s="17">
        <v>0.994807</v>
      </c>
      <c r="H366" s="17">
        <v>1.0648930000000001</v>
      </c>
      <c r="I366" s="17">
        <v>1.8487499999999999</v>
      </c>
      <c r="J366" s="17">
        <v>0.78385700000000003</v>
      </c>
      <c r="K366" s="17">
        <v>0.42399300000000001</v>
      </c>
      <c r="L366" s="17">
        <v>699.1</v>
      </c>
      <c r="M366" s="17">
        <v>0.23516400000000001</v>
      </c>
      <c r="N366" s="17">
        <v>408</v>
      </c>
      <c r="O366" s="17">
        <v>0</v>
      </c>
      <c r="P366" s="17">
        <v>0</v>
      </c>
      <c r="Q366" s="17">
        <v>0.99607199999999996</v>
      </c>
      <c r="R366" s="17">
        <v>1.0228660000000001</v>
      </c>
      <c r="S366" s="17">
        <v>1.894115</v>
      </c>
      <c r="T366" s="17">
        <v>0.87124900000000005</v>
      </c>
      <c r="U366" s="17">
        <v>0.45997700000000002</v>
      </c>
      <c r="V366" s="17">
        <v>720.1</v>
      </c>
      <c r="W366" s="17">
        <v>0.20103699999999999</v>
      </c>
      <c r="X366" s="17">
        <v>326</v>
      </c>
      <c r="Y366" s="17">
        <v>0</v>
      </c>
      <c r="Z366" s="17">
        <v>0</v>
      </c>
      <c r="AA366" s="17">
        <v>0.70765599999999995</v>
      </c>
      <c r="AB366" s="17">
        <v>6.6231999999999999E-2</v>
      </c>
      <c r="AC366" s="17">
        <v>1.08057</v>
      </c>
      <c r="AD366" s="17">
        <v>0.25</v>
      </c>
      <c r="AE366" s="17">
        <v>1188.0999999999999</v>
      </c>
    </row>
    <row r="367" spans="1:31">
      <c r="A367" s="17">
        <v>354</v>
      </c>
      <c r="B367" s="19">
        <v>0.42866898148148147</v>
      </c>
      <c r="C367" s="17">
        <v>25</v>
      </c>
      <c r="D367" s="17">
        <v>45.7</v>
      </c>
      <c r="E367" s="17">
        <v>6.3571000000000003E-2</v>
      </c>
      <c r="F367" s="17">
        <v>3.0760000000000001</v>
      </c>
      <c r="G367" s="17">
        <v>0.99424900000000005</v>
      </c>
      <c r="H367" s="17">
        <v>1.0873729999999999</v>
      </c>
      <c r="I367" s="17">
        <v>1.8661749999999999</v>
      </c>
      <c r="J367" s="17">
        <v>0.77880300000000002</v>
      </c>
      <c r="K367" s="17">
        <v>0.41732599999999997</v>
      </c>
      <c r="L367" s="17">
        <v>703.2</v>
      </c>
      <c r="M367" s="17">
        <v>0.22589300000000001</v>
      </c>
      <c r="N367" s="17">
        <v>380</v>
      </c>
      <c r="O367" s="17">
        <v>0</v>
      </c>
      <c r="P367" s="17">
        <v>0</v>
      </c>
      <c r="Q367" s="17">
        <v>0.99583999999999995</v>
      </c>
      <c r="R367" s="17">
        <v>1.049836</v>
      </c>
      <c r="S367" s="17">
        <v>1.9379550000000001</v>
      </c>
      <c r="T367" s="17">
        <v>0.88811899999999999</v>
      </c>
      <c r="U367" s="17">
        <v>0.45827600000000002</v>
      </c>
      <c r="V367" s="17">
        <v>662.3</v>
      </c>
      <c r="W367" s="17">
        <v>0.21145900000000001</v>
      </c>
      <c r="X367" s="17">
        <v>311</v>
      </c>
      <c r="Y367" s="17">
        <v>0</v>
      </c>
      <c r="Z367" s="17">
        <v>0</v>
      </c>
      <c r="AA367" s="17">
        <v>0.70504100000000003</v>
      </c>
      <c r="AB367" s="17">
        <v>6.8544599999999997E-2</v>
      </c>
      <c r="AC367" s="17">
        <v>1.1107100000000001</v>
      </c>
      <c r="AD367" s="17">
        <v>0.25</v>
      </c>
      <c r="AE367" s="17">
        <v>1181.0999999999999</v>
      </c>
    </row>
    <row r="368" spans="1:31">
      <c r="A368" s="17">
        <v>355</v>
      </c>
      <c r="B368" s="19">
        <v>0.42872685185185189</v>
      </c>
      <c r="C368" s="17">
        <v>24.2</v>
      </c>
      <c r="D368" s="17">
        <v>46.6</v>
      </c>
      <c r="E368" s="17">
        <v>6.2712000000000004E-2</v>
      </c>
      <c r="F368" s="17">
        <v>3.0350000000000001</v>
      </c>
      <c r="G368" s="17">
        <v>0.992483</v>
      </c>
      <c r="H368" s="17">
        <v>1.0588869999999999</v>
      </c>
      <c r="I368" s="17">
        <v>1.821007</v>
      </c>
      <c r="J368" s="17">
        <v>0.76211899999999999</v>
      </c>
      <c r="K368" s="17">
        <v>0.41851500000000003</v>
      </c>
      <c r="L368" s="17">
        <v>686.1</v>
      </c>
      <c r="M368" s="17">
        <v>0.26950099999999999</v>
      </c>
      <c r="N368" s="17">
        <v>324</v>
      </c>
      <c r="O368" s="17">
        <v>0</v>
      </c>
      <c r="P368" s="17">
        <v>0</v>
      </c>
      <c r="Q368" s="17">
        <v>0.99161299999999997</v>
      </c>
      <c r="R368" s="17">
        <v>1.033819</v>
      </c>
      <c r="S368" s="17">
        <v>1.8792800000000001</v>
      </c>
      <c r="T368" s="17">
        <v>0.84546100000000002</v>
      </c>
      <c r="U368" s="17">
        <v>0.44988600000000001</v>
      </c>
      <c r="V368" s="17">
        <v>703.1</v>
      </c>
      <c r="W368" s="17">
        <v>0.24112700000000001</v>
      </c>
      <c r="X368" s="17">
        <v>336</v>
      </c>
      <c r="Y368" s="17">
        <v>0</v>
      </c>
      <c r="Z368" s="17">
        <v>0</v>
      </c>
      <c r="AA368" s="17">
        <v>0.69213199999999997</v>
      </c>
      <c r="AB368" s="17">
        <v>5.87612E-2</v>
      </c>
      <c r="AC368" s="17">
        <v>1.0834999999999999</v>
      </c>
      <c r="AD368" s="17">
        <v>0.25</v>
      </c>
      <c r="AE368" s="17">
        <v>1210.5999999999999</v>
      </c>
    </row>
    <row r="369" spans="1:31">
      <c r="A369" s="17">
        <v>356</v>
      </c>
      <c r="B369" s="19">
        <v>0.42878472222222225</v>
      </c>
      <c r="C369" s="17">
        <v>23.3</v>
      </c>
      <c r="D369" s="17">
        <v>49.3</v>
      </c>
      <c r="E369" s="17">
        <v>7.2833999999999996E-2</v>
      </c>
      <c r="F369" s="17">
        <v>3.524</v>
      </c>
      <c r="G369" s="17">
        <v>0.99061600000000005</v>
      </c>
      <c r="H369" s="17">
        <v>1.0271570000000001</v>
      </c>
      <c r="I369" s="17">
        <v>1.75536</v>
      </c>
      <c r="J369" s="17">
        <v>0.72820399999999996</v>
      </c>
      <c r="K369" s="17">
        <v>0.41484599999999999</v>
      </c>
      <c r="L369" s="17">
        <v>742.8</v>
      </c>
      <c r="M369" s="17">
        <v>0.25210500000000002</v>
      </c>
      <c r="N369" s="17">
        <v>355</v>
      </c>
      <c r="O369" s="17">
        <v>0</v>
      </c>
      <c r="P369" s="17">
        <v>0</v>
      </c>
      <c r="Q369" s="17">
        <v>0.99404899999999996</v>
      </c>
      <c r="R369" s="17">
        <v>1.0040169999999999</v>
      </c>
      <c r="S369" s="17">
        <v>1.8714500000000001</v>
      </c>
      <c r="T369" s="17">
        <v>0.86743300000000001</v>
      </c>
      <c r="U369" s="17">
        <v>0.46350799999999998</v>
      </c>
      <c r="V369" s="17">
        <v>679.6</v>
      </c>
      <c r="W369" s="17">
        <v>0.15252299999999999</v>
      </c>
      <c r="X369" s="17">
        <v>271</v>
      </c>
      <c r="Y369" s="17">
        <v>0</v>
      </c>
      <c r="Z369" s="17">
        <v>0</v>
      </c>
      <c r="AA369" s="17">
        <v>0.71309</v>
      </c>
      <c r="AB369" s="17">
        <v>7.2426400000000002E-2</v>
      </c>
      <c r="AC369" s="17">
        <v>1.06684</v>
      </c>
      <c r="AD369" s="17">
        <v>0.25</v>
      </c>
      <c r="AE369" s="17">
        <v>1118.2</v>
      </c>
    </row>
    <row r="370" spans="1:31">
      <c r="A370" s="17">
        <v>357</v>
      </c>
      <c r="B370" s="19">
        <v>0.42883101851851851</v>
      </c>
      <c r="C370" s="17">
        <v>22</v>
      </c>
      <c r="D370" s="17">
        <v>54.5</v>
      </c>
      <c r="E370" s="17">
        <v>7.0111000000000007E-2</v>
      </c>
      <c r="F370" s="17">
        <v>3.3929999999999998</v>
      </c>
      <c r="G370" s="17">
        <v>0.99181799999999998</v>
      </c>
      <c r="H370" s="17">
        <v>1.045946</v>
      </c>
      <c r="I370" s="17">
        <v>1.8086800000000001</v>
      </c>
      <c r="J370" s="17">
        <v>0.76273400000000002</v>
      </c>
      <c r="K370" s="17">
        <v>0.42170800000000003</v>
      </c>
      <c r="L370" s="17">
        <v>643.5</v>
      </c>
      <c r="M370" s="17">
        <v>7.4968000000000007E-2</v>
      </c>
      <c r="N370" s="17">
        <v>320</v>
      </c>
      <c r="O370" s="17">
        <v>0</v>
      </c>
      <c r="P370" s="17">
        <v>0</v>
      </c>
      <c r="Q370" s="17">
        <v>0.99442299999999995</v>
      </c>
      <c r="R370" s="17">
        <v>1.008116</v>
      </c>
      <c r="S370" s="17">
        <v>1.869016</v>
      </c>
      <c r="T370" s="17">
        <v>0.8609</v>
      </c>
      <c r="U370" s="17">
        <v>0.460617</v>
      </c>
      <c r="V370" s="17">
        <v>664.7</v>
      </c>
      <c r="W370" s="17">
        <v>0.20008699999999999</v>
      </c>
      <c r="X370" s="17">
        <v>308</v>
      </c>
      <c r="Y370" s="17">
        <v>0</v>
      </c>
      <c r="Z370" s="17">
        <v>0</v>
      </c>
      <c r="AA370" s="17">
        <v>0.70864099999999997</v>
      </c>
      <c r="AB370" s="17">
        <v>6.3228000000000006E-2</v>
      </c>
      <c r="AC370" s="17">
        <v>1.0625500000000001</v>
      </c>
      <c r="AD370" s="17">
        <v>0.25</v>
      </c>
      <c r="AE370" s="17">
        <v>1290.8</v>
      </c>
    </row>
    <row r="371" spans="1:31">
      <c r="A371" s="17">
        <v>358</v>
      </c>
      <c r="B371" s="19">
        <v>0.42888888888888888</v>
      </c>
      <c r="C371" s="17">
        <v>21.7</v>
      </c>
      <c r="D371" s="17">
        <v>54.5</v>
      </c>
      <c r="E371" s="17">
        <v>7.0985000000000006E-2</v>
      </c>
      <c r="F371" s="17">
        <v>3.4350000000000001</v>
      </c>
      <c r="G371" s="17">
        <v>0.99280000000000002</v>
      </c>
      <c r="H371" s="17">
        <v>1.027971</v>
      </c>
      <c r="I371" s="17">
        <v>1.7359800000000001</v>
      </c>
      <c r="J371" s="17">
        <v>0.708009</v>
      </c>
      <c r="K371" s="17">
        <v>0.40784399999999998</v>
      </c>
      <c r="L371" s="17">
        <v>651.5</v>
      </c>
      <c r="M371" s="17">
        <v>0.19567899999999999</v>
      </c>
      <c r="N371" s="17">
        <v>277</v>
      </c>
      <c r="O371" s="17">
        <v>0</v>
      </c>
      <c r="P371" s="17">
        <v>0</v>
      </c>
      <c r="Q371" s="17">
        <v>0.99605100000000002</v>
      </c>
      <c r="R371" s="17">
        <v>0.98589000000000004</v>
      </c>
      <c r="S371" s="17">
        <v>1.815839</v>
      </c>
      <c r="T371" s="17">
        <v>0.82994900000000005</v>
      </c>
      <c r="U371" s="17">
        <v>0.457061</v>
      </c>
      <c r="V371" s="17">
        <v>693.5</v>
      </c>
      <c r="W371" s="17">
        <v>0.171434</v>
      </c>
      <c r="X371" s="17">
        <v>324</v>
      </c>
      <c r="Y371" s="17">
        <v>0</v>
      </c>
      <c r="Z371" s="17">
        <v>0</v>
      </c>
      <c r="AA371" s="17">
        <v>0.70317099999999999</v>
      </c>
      <c r="AB371" s="17">
        <v>5.59833E-2</v>
      </c>
      <c r="AC371" s="17">
        <v>1.0323500000000001</v>
      </c>
      <c r="AD371" s="17">
        <v>0.25</v>
      </c>
      <c r="AE371" s="17">
        <v>1274.8</v>
      </c>
    </row>
    <row r="372" spans="1:31">
      <c r="A372" s="17">
        <v>359</v>
      </c>
      <c r="B372" s="19">
        <v>0.42894675925925929</v>
      </c>
      <c r="C372" s="17">
        <v>20</v>
      </c>
      <c r="D372" s="17">
        <v>62.4</v>
      </c>
      <c r="E372" s="17">
        <v>8.77E-2</v>
      </c>
      <c r="F372" s="17">
        <v>4.2439999999999998</v>
      </c>
      <c r="G372" s="17">
        <v>0.99178500000000003</v>
      </c>
      <c r="H372" s="17">
        <v>0.93227700000000002</v>
      </c>
      <c r="I372" s="17">
        <v>1.5715870000000001</v>
      </c>
      <c r="J372" s="17">
        <v>0.63931000000000004</v>
      </c>
      <c r="K372" s="17">
        <v>0.40679199999999999</v>
      </c>
      <c r="L372" s="17">
        <v>717.4</v>
      </c>
      <c r="M372" s="17">
        <v>0.19339799999999999</v>
      </c>
      <c r="N372" s="17">
        <v>283</v>
      </c>
      <c r="O372" s="17">
        <v>0</v>
      </c>
      <c r="P372" s="17">
        <v>0</v>
      </c>
      <c r="Q372" s="17">
        <v>0.99216599999999999</v>
      </c>
      <c r="R372" s="17">
        <v>0.92604299999999995</v>
      </c>
      <c r="S372" s="17">
        <v>1.69926</v>
      </c>
      <c r="T372" s="17">
        <v>0.77321700000000004</v>
      </c>
      <c r="U372" s="17">
        <v>0.45503199999999999</v>
      </c>
      <c r="V372" s="17">
        <v>645.6</v>
      </c>
      <c r="W372" s="17">
        <v>0.14164099999999999</v>
      </c>
      <c r="X372" s="17">
        <v>280</v>
      </c>
      <c r="Y372" s="17">
        <v>0</v>
      </c>
      <c r="Z372" s="17">
        <v>0</v>
      </c>
      <c r="AA372" s="17">
        <v>0.70004900000000003</v>
      </c>
      <c r="AB372" s="17">
        <v>7.0896200000000006E-2</v>
      </c>
      <c r="AC372" s="17">
        <v>0.98086099999999998</v>
      </c>
      <c r="AD372" s="17">
        <v>0.25</v>
      </c>
      <c r="AE372" s="17">
        <v>1157.8</v>
      </c>
    </row>
    <row r="373" spans="1:31">
      <c r="A373" s="17">
        <v>360</v>
      </c>
      <c r="B373" s="19">
        <v>0.42900462962962965</v>
      </c>
      <c r="C373" s="17">
        <v>18.8</v>
      </c>
      <c r="D373" s="17">
        <v>66.8</v>
      </c>
      <c r="E373" s="17">
        <v>6.1912000000000002E-2</v>
      </c>
      <c r="F373" s="17">
        <v>2.996</v>
      </c>
      <c r="G373" s="17">
        <v>0.98916700000000002</v>
      </c>
      <c r="H373" s="17">
        <v>0.84236100000000003</v>
      </c>
      <c r="I373" s="17">
        <v>1.3745050000000001</v>
      </c>
      <c r="J373" s="17">
        <v>0.53214399999999995</v>
      </c>
      <c r="K373" s="17">
        <v>0.38715300000000002</v>
      </c>
      <c r="L373" s="17">
        <v>647.70000000000005</v>
      </c>
      <c r="M373" s="17">
        <v>0.14161299999999999</v>
      </c>
      <c r="N373" s="17">
        <v>294</v>
      </c>
      <c r="O373" s="17">
        <v>0</v>
      </c>
      <c r="P373" s="17">
        <v>0</v>
      </c>
      <c r="Q373" s="17">
        <v>0.97502800000000001</v>
      </c>
      <c r="R373" s="17">
        <v>1.0884419999999999</v>
      </c>
      <c r="S373" s="17">
        <v>1.630525</v>
      </c>
      <c r="T373" s="17">
        <v>0.54208400000000001</v>
      </c>
      <c r="U373" s="17">
        <v>0.332459</v>
      </c>
      <c r="V373" s="17">
        <v>520.6</v>
      </c>
      <c r="W373" s="17">
        <v>0.48652600000000001</v>
      </c>
      <c r="X373" s="17">
        <v>425</v>
      </c>
      <c r="Y373" s="17">
        <v>0</v>
      </c>
      <c r="Z373" s="17">
        <v>0</v>
      </c>
      <c r="AA373" s="17">
        <v>0.51147600000000004</v>
      </c>
      <c r="AB373" s="17">
        <v>7.1156300000000006E-2</v>
      </c>
      <c r="AC373" s="17">
        <v>1.1270100000000001</v>
      </c>
      <c r="AD373" s="17">
        <v>0.25</v>
      </c>
      <c r="AE373" s="17">
        <v>1282.3</v>
      </c>
    </row>
    <row r="374" spans="1:31">
      <c r="A374" s="17">
        <v>361</v>
      </c>
      <c r="B374" s="19">
        <v>0.42905092592592592</v>
      </c>
      <c r="C374" s="17">
        <v>17.7</v>
      </c>
      <c r="D374" s="17">
        <v>71.2</v>
      </c>
      <c r="E374" s="17">
        <v>8.3132999999999999E-2</v>
      </c>
      <c r="F374" s="17">
        <v>4.0229999999999997</v>
      </c>
      <c r="G374" s="17">
        <v>0.98721000000000003</v>
      </c>
      <c r="H374" s="17">
        <v>0.79836499999999999</v>
      </c>
      <c r="I374" s="17">
        <v>1.2727299999999999</v>
      </c>
      <c r="J374" s="17">
        <v>0.47436499999999998</v>
      </c>
      <c r="K374" s="17">
        <v>0.37271399999999999</v>
      </c>
      <c r="L374" s="17">
        <v>618.9</v>
      </c>
      <c r="M374" s="17">
        <v>0.203789</v>
      </c>
      <c r="N374" s="17">
        <v>376</v>
      </c>
      <c r="O374" s="17">
        <v>0</v>
      </c>
      <c r="P374" s="17">
        <v>0</v>
      </c>
      <c r="Q374" s="17">
        <v>0.99214199999999997</v>
      </c>
      <c r="R374" s="17">
        <v>0.75648700000000002</v>
      </c>
      <c r="S374" s="17">
        <v>1.3699779999999999</v>
      </c>
      <c r="T374" s="17">
        <v>0.61349100000000001</v>
      </c>
      <c r="U374" s="17">
        <v>0.44781100000000001</v>
      </c>
      <c r="V374" s="17">
        <v>629.9</v>
      </c>
      <c r="W374" s="17">
        <v>4.6366999999999998E-2</v>
      </c>
      <c r="X374" s="17">
        <v>355</v>
      </c>
      <c r="Y374" s="17">
        <v>0</v>
      </c>
      <c r="Z374" s="17">
        <v>0</v>
      </c>
      <c r="AA374" s="17">
        <v>0.68894</v>
      </c>
      <c r="AB374" s="17">
        <v>9.0819899999999995E-2</v>
      </c>
      <c r="AC374" s="17">
        <v>0.81220400000000004</v>
      </c>
      <c r="AD374" s="17">
        <v>0.25</v>
      </c>
      <c r="AE374" s="17">
        <v>1341.9</v>
      </c>
    </row>
    <row r="375" spans="1:31">
      <c r="A375" s="17">
        <v>362</v>
      </c>
      <c r="B375" s="19">
        <v>0.42910879629629628</v>
      </c>
      <c r="C375" s="17">
        <v>17.5</v>
      </c>
      <c r="D375" s="17">
        <v>70.400000000000006</v>
      </c>
      <c r="E375" s="17">
        <v>7.8404000000000001E-2</v>
      </c>
      <c r="F375" s="17">
        <v>3.794</v>
      </c>
      <c r="G375" s="17">
        <v>0.98357700000000003</v>
      </c>
      <c r="H375" s="17">
        <v>0.74256100000000003</v>
      </c>
      <c r="I375" s="17">
        <v>1.160928</v>
      </c>
      <c r="J375" s="17">
        <v>0.41836699999999999</v>
      </c>
      <c r="K375" s="17">
        <v>0.360373</v>
      </c>
      <c r="L375" s="17">
        <v>612.1</v>
      </c>
      <c r="M375" s="17">
        <v>5.4101999999999997E-2</v>
      </c>
      <c r="N375" s="17">
        <v>345</v>
      </c>
      <c r="O375" s="17">
        <v>0</v>
      </c>
      <c r="P375" s="17">
        <v>0</v>
      </c>
      <c r="Q375" s="17">
        <v>0.98952899999999999</v>
      </c>
      <c r="R375" s="17">
        <v>0.70150400000000002</v>
      </c>
      <c r="S375" s="17">
        <v>1.2270859999999999</v>
      </c>
      <c r="T375" s="17">
        <v>0.52558199999999999</v>
      </c>
      <c r="U375" s="17">
        <v>0.428317</v>
      </c>
      <c r="V375" s="17">
        <v>635.70000000000005</v>
      </c>
      <c r="W375" s="17">
        <v>3.4999999999999997E-5</v>
      </c>
      <c r="X375" s="17">
        <v>367</v>
      </c>
      <c r="Y375" s="17">
        <v>0</v>
      </c>
      <c r="Z375" s="17">
        <v>0</v>
      </c>
      <c r="AA375" s="17">
        <v>0.65894900000000001</v>
      </c>
      <c r="AB375" s="17">
        <v>8.2105700000000004E-2</v>
      </c>
      <c r="AC375" s="17">
        <v>0.74465700000000001</v>
      </c>
      <c r="AD375" s="17">
        <v>0.25</v>
      </c>
      <c r="AE375" s="17">
        <v>1357</v>
      </c>
    </row>
    <row r="376" spans="1:31">
      <c r="A376" s="17">
        <v>363</v>
      </c>
      <c r="B376" s="19">
        <v>0.4291666666666667</v>
      </c>
      <c r="C376" s="17">
        <v>16.399999999999999</v>
      </c>
      <c r="D376" s="17">
        <v>75.599999999999994</v>
      </c>
      <c r="E376" s="17">
        <v>8.1651000000000001E-2</v>
      </c>
      <c r="F376" s="17">
        <v>3.9510000000000001</v>
      </c>
      <c r="G376" s="17">
        <v>0.98631100000000005</v>
      </c>
      <c r="H376" s="17">
        <v>0.712866</v>
      </c>
      <c r="I376" s="17">
        <v>1.1413819999999999</v>
      </c>
      <c r="J376" s="17">
        <v>0.42851600000000001</v>
      </c>
      <c r="K376" s="17">
        <v>0.37543599999999999</v>
      </c>
      <c r="L376" s="17">
        <v>643</v>
      </c>
      <c r="M376" s="17">
        <v>1.03E-4</v>
      </c>
      <c r="N376" s="17">
        <v>438</v>
      </c>
      <c r="O376" s="17">
        <v>0</v>
      </c>
      <c r="P376" s="17">
        <v>0</v>
      </c>
      <c r="Q376" s="17">
        <v>0.99104199999999998</v>
      </c>
      <c r="R376" s="17">
        <v>0.70503300000000002</v>
      </c>
      <c r="S376" s="17">
        <v>1.193087</v>
      </c>
      <c r="T376" s="17">
        <v>0.48805399999999999</v>
      </c>
      <c r="U376" s="17">
        <v>0.40906799999999999</v>
      </c>
      <c r="V376" s="17">
        <v>634.1</v>
      </c>
      <c r="W376" s="17">
        <v>0.213035</v>
      </c>
      <c r="X376" s="17">
        <v>323</v>
      </c>
      <c r="Y376" s="17">
        <v>0</v>
      </c>
      <c r="Z376" s="17">
        <v>0</v>
      </c>
      <c r="AA376" s="17">
        <v>0.62933600000000001</v>
      </c>
      <c r="AB376" s="17">
        <v>0.113769</v>
      </c>
      <c r="AC376" s="17">
        <v>0.76055899999999999</v>
      </c>
      <c r="AD376" s="17">
        <v>0.25</v>
      </c>
      <c r="AE376" s="17">
        <v>1291.7</v>
      </c>
    </row>
    <row r="377" spans="1:31">
      <c r="A377" s="17">
        <v>364</v>
      </c>
      <c r="B377" s="19">
        <v>0.42922453703703706</v>
      </c>
      <c r="C377" s="17">
        <v>15.1</v>
      </c>
      <c r="D377" s="17">
        <v>80.900000000000006</v>
      </c>
      <c r="E377" s="17">
        <v>9.0856999999999993E-2</v>
      </c>
      <c r="F377" s="17">
        <v>4.3970000000000002</v>
      </c>
      <c r="G377" s="17">
        <v>0.98612100000000003</v>
      </c>
      <c r="H377" s="17">
        <v>0.71942399999999995</v>
      </c>
      <c r="I377" s="17">
        <v>1.1279380000000001</v>
      </c>
      <c r="J377" s="17">
        <v>0.40851399999999999</v>
      </c>
      <c r="K377" s="17">
        <v>0.362178</v>
      </c>
      <c r="L377" s="17">
        <v>640.70000000000005</v>
      </c>
      <c r="M377" s="17">
        <v>9.3905000000000002E-2</v>
      </c>
      <c r="N377" s="17">
        <v>301</v>
      </c>
      <c r="O377" s="17">
        <v>0</v>
      </c>
      <c r="P377" s="17">
        <v>0</v>
      </c>
      <c r="Q377" s="17">
        <v>0.98599000000000003</v>
      </c>
      <c r="R377" s="17">
        <v>0.69184299999999999</v>
      </c>
      <c r="S377" s="17">
        <v>1.180552</v>
      </c>
      <c r="T377" s="17">
        <v>0.488709</v>
      </c>
      <c r="U377" s="17">
        <v>0.41396699999999997</v>
      </c>
      <c r="V377" s="17">
        <v>621.5</v>
      </c>
      <c r="W377" s="17">
        <v>0.116809</v>
      </c>
      <c r="X377" s="17">
        <v>373</v>
      </c>
      <c r="Y377" s="17">
        <v>0</v>
      </c>
      <c r="Z377" s="17">
        <v>0</v>
      </c>
      <c r="AA377" s="17">
        <v>0.63687199999999999</v>
      </c>
      <c r="AB377" s="17">
        <v>8.5742600000000002E-2</v>
      </c>
      <c r="AC377" s="17">
        <v>0.73374600000000001</v>
      </c>
      <c r="AD377" s="17">
        <v>0.25</v>
      </c>
      <c r="AE377" s="17">
        <v>1296.4000000000001</v>
      </c>
    </row>
    <row r="378" spans="1:31">
      <c r="A378" s="17">
        <v>365</v>
      </c>
      <c r="B378" s="19">
        <v>0.42928240740740736</v>
      </c>
      <c r="C378" s="17">
        <v>14.4</v>
      </c>
      <c r="D378" s="17">
        <v>84.4</v>
      </c>
      <c r="E378" s="17">
        <v>8.6640999999999996E-2</v>
      </c>
      <c r="F378" s="17">
        <v>4.1929999999999996</v>
      </c>
      <c r="G378" s="17">
        <v>0.99050499999999997</v>
      </c>
      <c r="H378" s="17">
        <v>0.74328499999999997</v>
      </c>
      <c r="I378" s="17">
        <v>1.151789</v>
      </c>
      <c r="J378" s="17">
        <v>0.40850399999999998</v>
      </c>
      <c r="K378" s="17">
        <v>0.35466900000000001</v>
      </c>
      <c r="L378" s="17">
        <v>587.1</v>
      </c>
      <c r="M378" s="17">
        <v>0.15024599999999999</v>
      </c>
      <c r="N378" s="17">
        <v>348</v>
      </c>
      <c r="O378" s="17">
        <v>0</v>
      </c>
      <c r="P378" s="17">
        <v>0</v>
      </c>
      <c r="Q378" s="17">
        <v>0.989116</v>
      </c>
      <c r="R378" s="17">
        <v>0.69790099999999999</v>
      </c>
      <c r="S378" s="17">
        <v>1.196329</v>
      </c>
      <c r="T378" s="17">
        <v>0.49842799999999998</v>
      </c>
      <c r="U378" s="17">
        <v>0.41663099999999997</v>
      </c>
      <c r="V378" s="17">
        <v>592</v>
      </c>
      <c r="W378" s="17">
        <v>0.115215</v>
      </c>
      <c r="X378" s="17">
        <v>314</v>
      </c>
      <c r="Y378" s="17">
        <v>0</v>
      </c>
      <c r="Z378" s="17">
        <v>0</v>
      </c>
      <c r="AA378" s="17">
        <v>0.64097099999999996</v>
      </c>
      <c r="AB378" s="17">
        <v>9.4051599999999999E-2</v>
      </c>
      <c r="AC378" s="17">
        <v>0.74477899999999997</v>
      </c>
      <c r="AD378" s="17">
        <v>0.25</v>
      </c>
      <c r="AE378" s="17">
        <v>1414.7</v>
      </c>
    </row>
    <row r="379" spans="1:31">
      <c r="A379" s="17">
        <v>366</v>
      </c>
      <c r="B379" s="19">
        <v>0.42932870370370368</v>
      </c>
      <c r="C379" s="17">
        <v>14</v>
      </c>
      <c r="D379" s="17">
        <v>86.2</v>
      </c>
      <c r="E379" s="17">
        <v>9.3064999999999995E-2</v>
      </c>
      <c r="F379" s="17">
        <v>4.5030000000000001</v>
      </c>
      <c r="G379" s="17">
        <v>0.988313</v>
      </c>
      <c r="H379" s="17">
        <v>0.73101799999999995</v>
      </c>
      <c r="I379" s="17">
        <v>1.14516</v>
      </c>
      <c r="J379" s="17">
        <v>0.41414200000000001</v>
      </c>
      <c r="K379" s="17">
        <v>0.36164499999999999</v>
      </c>
      <c r="L379" s="17">
        <v>634</v>
      </c>
      <c r="M379" s="17">
        <v>0.14163999999999999</v>
      </c>
      <c r="N379" s="17">
        <v>370</v>
      </c>
      <c r="O379" s="17">
        <v>0</v>
      </c>
      <c r="P379" s="17">
        <v>0</v>
      </c>
      <c r="Q379" s="17">
        <v>0.983209</v>
      </c>
      <c r="R379" s="17">
        <v>0.68085600000000002</v>
      </c>
      <c r="S379" s="17">
        <v>1.1588639999999999</v>
      </c>
      <c r="T379" s="17">
        <v>0.47800900000000002</v>
      </c>
      <c r="U379" s="17">
        <v>0.41248000000000001</v>
      </c>
      <c r="V379" s="17">
        <v>641.9</v>
      </c>
      <c r="W379" s="17">
        <v>0.120225</v>
      </c>
      <c r="X379" s="17">
        <v>388</v>
      </c>
      <c r="Y379" s="17">
        <v>0</v>
      </c>
      <c r="Z379" s="17">
        <v>0</v>
      </c>
      <c r="AA379" s="17">
        <v>0.63458499999999995</v>
      </c>
      <c r="AB379" s="17">
        <v>0.10843899999999999</v>
      </c>
      <c r="AC379" s="17">
        <v>0.73269099999999998</v>
      </c>
      <c r="AD379" s="17">
        <v>0.25</v>
      </c>
      <c r="AE379" s="17">
        <v>1310</v>
      </c>
    </row>
    <row r="380" spans="1:31">
      <c r="A380" s="17">
        <v>367</v>
      </c>
      <c r="B380" s="19">
        <v>0.4293865740740741</v>
      </c>
      <c r="C380" s="17">
        <v>12.6</v>
      </c>
      <c r="D380" s="17">
        <v>98.5</v>
      </c>
      <c r="E380" s="17">
        <v>0.106874</v>
      </c>
      <c r="F380" s="17">
        <v>5.1719999999999997</v>
      </c>
      <c r="G380" s="17">
        <v>0.98662899999999998</v>
      </c>
      <c r="H380" s="17">
        <v>0.75491900000000001</v>
      </c>
      <c r="I380" s="17">
        <v>1.1543669999999999</v>
      </c>
      <c r="J380" s="17">
        <v>0.39944800000000003</v>
      </c>
      <c r="K380" s="17">
        <v>0.34603200000000001</v>
      </c>
      <c r="L380" s="17">
        <v>603.5</v>
      </c>
      <c r="M380" s="17">
        <v>0.25601499999999999</v>
      </c>
      <c r="N380" s="17">
        <v>327</v>
      </c>
      <c r="O380" s="17">
        <v>0</v>
      </c>
      <c r="P380" s="17">
        <v>0</v>
      </c>
      <c r="Q380" s="17">
        <v>0.98958199999999996</v>
      </c>
      <c r="R380" s="17">
        <v>0.67472100000000002</v>
      </c>
      <c r="S380" s="17">
        <v>1.1914530000000001</v>
      </c>
      <c r="T380" s="17">
        <v>0.51673199999999997</v>
      </c>
      <c r="U380" s="17">
        <v>0.433699</v>
      </c>
      <c r="V380" s="17">
        <v>627.29999999999995</v>
      </c>
      <c r="W380" s="17">
        <v>7.2999999999999999E-5</v>
      </c>
      <c r="X380" s="17">
        <v>331</v>
      </c>
      <c r="Y380" s="17">
        <v>0</v>
      </c>
      <c r="Z380" s="17">
        <v>0</v>
      </c>
      <c r="AA380" s="17">
        <v>0.66722999999999999</v>
      </c>
      <c r="AB380" s="17">
        <v>0.104799</v>
      </c>
      <c r="AC380" s="17">
        <v>0.72887400000000002</v>
      </c>
      <c r="AD380" s="17">
        <v>0.25</v>
      </c>
      <c r="AE380" s="17">
        <v>1376.3</v>
      </c>
    </row>
    <row r="381" spans="1:31">
      <c r="A381" s="17">
        <v>368</v>
      </c>
      <c r="B381" s="19">
        <v>0.42944444444444446</v>
      </c>
      <c r="C381" s="17">
        <v>12</v>
      </c>
      <c r="D381" s="17">
        <v>99.4</v>
      </c>
      <c r="E381" s="17">
        <v>0.104323</v>
      </c>
      <c r="F381" s="17">
        <v>5.048</v>
      </c>
      <c r="G381" s="17">
        <v>0.98950400000000005</v>
      </c>
      <c r="H381" s="17">
        <v>0.72197199999999995</v>
      </c>
      <c r="I381" s="17">
        <v>1.14754</v>
      </c>
      <c r="J381" s="17">
        <v>0.42556699999999997</v>
      </c>
      <c r="K381" s="17">
        <v>0.37085200000000001</v>
      </c>
      <c r="L381" s="17">
        <v>612.5</v>
      </c>
      <c r="M381" s="17">
        <v>4.3194000000000003E-2</v>
      </c>
      <c r="N381" s="17">
        <v>459</v>
      </c>
      <c r="O381" s="17">
        <v>0</v>
      </c>
      <c r="P381" s="17">
        <v>0</v>
      </c>
      <c r="Q381" s="17">
        <v>0.98704999999999998</v>
      </c>
      <c r="R381" s="17">
        <v>0.67217300000000002</v>
      </c>
      <c r="S381" s="17">
        <v>1.1841889999999999</v>
      </c>
      <c r="T381" s="17">
        <v>0.51201600000000003</v>
      </c>
      <c r="U381" s="17">
        <v>0.43237700000000001</v>
      </c>
      <c r="V381" s="17">
        <v>618.29999999999995</v>
      </c>
      <c r="W381" s="17">
        <v>1.1E-4</v>
      </c>
      <c r="X381" s="17">
        <v>416</v>
      </c>
      <c r="Y381" s="17">
        <v>0</v>
      </c>
      <c r="Z381" s="17">
        <v>0</v>
      </c>
      <c r="AA381" s="17">
        <v>0.66519499999999998</v>
      </c>
      <c r="AB381" s="17">
        <v>0.144121</v>
      </c>
      <c r="AC381" s="17">
        <v>0.74596499999999999</v>
      </c>
      <c r="AD381" s="17">
        <v>0.25</v>
      </c>
      <c r="AE381" s="17">
        <v>1355.9</v>
      </c>
    </row>
    <row r="382" spans="1:31">
      <c r="A382" s="17">
        <v>369</v>
      </c>
      <c r="B382" s="19">
        <v>0.42950231481481477</v>
      </c>
      <c r="C382" s="17">
        <v>11.1</v>
      </c>
      <c r="D382" s="17">
        <v>109.1</v>
      </c>
      <c r="E382" s="17">
        <v>0.12023200000000001</v>
      </c>
      <c r="F382" s="17">
        <v>5.8179999999999996</v>
      </c>
      <c r="G382" s="17">
        <v>0.98980800000000002</v>
      </c>
      <c r="H382" s="17">
        <v>0.71870299999999998</v>
      </c>
      <c r="I382" s="17">
        <v>1.1135139999999999</v>
      </c>
      <c r="J382" s="17">
        <v>0.39481100000000002</v>
      </c>
      <c r="K382" s="17">
        <v>0.35456300000000002</v>
      </c>
      <c r="L382" s="17">
        <v>644.29999999999995</v>
      </c>
      <c r="M382" s="17">
        <v>0.13395000000000001</v>
      </c>
      <c r="N382" s="17">
        <v>361</v>
      </c>
      <c r="O382" s="17">
        <v>0</v>
      </c>
      <c r="P382" s="17">
        <v>0</v>
      </c>
      <c r="Q382" s="17">
        <v>0.98550199999999999</v>
      </c>
      <c r="R382" s="17">
        <v>0.69506400000000002</v>
      </c>
      <c r="S382" s="17">
        <v>1.2109799999999999</v>
      </c>
      <c r="T382" s="17">
        <v>0.51591600000000004</v>
      </c>
      <c r="U382" s="17">
        <v>0.42603200000000002</v>
      </c>
      <c r="V382" s="17">
        <v>585.5</v>
      </c>
      <c r="W382" s="17">
        <v>5.3000000000000001E-5</v>
      </c>
      <c r="X382" s="17">
        <v>486</v>
      </c>
      <c r="Y382" s="17">
        <v>0</v>
      </c>
      <c r="Z382" s="17">
        <v>0</v>
      </c>
      <c r="AA382" s="17">
        <v>0.65543399999999996</v>
      </c>
      <c r="AB382" s="17">
        <v>0.13262599999999999</v>
      </c>
      <c r="AC382" s="17">
        <v>0.76348800000000006</v>
      </c>
      <c r="AD382" s="17">
        <v>0.25</v>
      </c>
      <c r="AE382" s="17">
        <v>1289.2</v>
      </c>
    </row>
    <row r="383" spans="1:31">
      <c r="A383" s="17">
        <v>370</v>
      </c>
      <c r="B383" s="19">
        <v>0.42954861111111109</v>
      </c>
      <c r="C383" s="17">
        <v>10</v>
      </c>
      <c r="D383" s="17">
        <v>116.1</v>
      </c>
      <c r="E383" s="17">
        <v>0.12088599999999999</v>
      </c>
      <c r="F383" s="17">
        <v>5.85</v>
      </c>
      <c r="G383" s="17">
        <v>0.98946900000000004</v>
      </c>
      <c r="H383" s="17">
        <v>0.72529500000000002</v>
      </c>
      <c r="I383" s="17">
        <v>1.131515</v>
      </c>
      <c r="J383" s="17">
        <v>0.40622000000000003</v>
      </c>
      <c r="K383" s="17">
        <v>0.35900599999999999</v>
      </c>
      <c r="L383" s="17">
        <v>596.20000000000005</v>
      </c>
      <c r="M383" s="17">
        <v>2.5000000000000001E-5</v>
      </c>
      <c r="N383" s="17">
        <v>307</v>
      </c>
      <c r="O383" s="17">
        <v>0</v>
      </c>
      <c r="P383" s="17">
        <v>0</v>
      </c>
      <c r="Q383" s="17">
        <v>0.98472899999999997</v>
      </c>
      <c r="R383" s="17">
        <v>0.71289899999999995</v>
      </c>
      <c r="S383" s="17">
        <v>1.240496</v>
      </c>
      <c r="T383" s="17">
        <v>0.52759699999999998</v>
      </c>
      <c r="U383" s="17">
        <v>0.42531200000000002</v>
      </c>
      <c r="V383" s="17">
        <v>576.70000000000005</v>
      </c>
      <c r="W383" s="17">
        <v>1.1E-5</v>
      </c>
      <c r="X383" s="17">
        <v>308</v>
      </c>
      <c r="Y383" s="17">
        <v>0</v>
      </c>
      <c r="Z383" s="17">
        <v>0</v>
      </c>
      <c r="AA383" s="17">
        <v>0.65432500000000005</v>
      </c>
      <c r="AB383" s="17">
        <v>0.113265</v>
      </c>
      <c r="AC383" s="17">
        <v>0.77265700000000004</v>
      </c>
      <c r="AD383" s="17">
        <v>0.25</v>
      </c>
      <c r="AE383" s="17">
        <v>1393</v>
      </c>
    </row>
    <row r="384" spans="1:31">
      <c r="A384" s="17">
        <v>371</v>
      </c>
      <c r="B384" s="19">
        <v>0.42960648148148151</v>
      </c>
      <c r="C384" s="17">
        <v>9.3000000000000007</v>
      </c>
      <c r="D384" s="17">
        <v>125.8</v>
      </c>
      <c r="E384" s="17">
        <v>0.124704</v>
      </c>
      <c r="F384" s="17">
        <v>6.0339999999999998</v>
      </c>
      <c r="G384" s="17">
        <v>0.98748400000000003</v>
      </c>
      <c r="H384" s="17">
        <v>0.75075199999999997</v>
      </c>
      <c r="I384" s="17">
        <v>1.1418090000000001</v>
      </c>
      <c r="J384" s="17">
        <v>0.39105699999999999</v>
      </c>
      <c r="K384" s="17">
        <v>0.34248899999999999</v>
      </c>
      <c r="L384" s="17">
        <v>580.4</v>
      </c>
      <c r="M384" s="17">
        <v>6.6345000000000001E-2</v>
      </c>
      <c r="N384" s="17">
        <v>415</v>
      </c>
      <c r="O384" s="17">
        <v>0</v>
      </c>
      <c r="P384" s="17">
        <v>0</v>
      </c>
      <c r="Q384" s="17">
        <v>0.99162099999999997</v>
      </c>
      <c r="R384" s="17">
        <v>0.67420500000000005</v>
      </c>
      <c r="S384" s="17">
        <v>1.195819</v>
      </c>
      <c r="T384" s="17">
        <v>0.52161299999999999</v>
      </c>
      <c r="U384" s="17">
        <v>0.43619799999999997</v>
      </c>
      <c r="V384" s="17">
        <v>619.20000000000005</v>
      </c>
      <c r="W384" s="17">
        <v>1.2769000000000001E-2</v>
      </c>
      <c r="X384" s="17">
        <v>402</v>
      </c>
      <c r="Y384" s="17">
        <v>0</v>
      </c>
      <c r="Z384" s="17">
        <v>0</v>
      </c>
      <c r="AA384" s="17">
        <v>0.67107399999999995</v>
      </c>
      <c r="AB384" s="17">
        <v>0.15417900000000001</v>
      </c>
      <c r="AC384" s="17">
        <v>0.75462700000000005</v>
      </c>
      <c r="AD384" s="17">
        <v>0.25</v>
      </c>
      <c r="AE384" s="17">
        <v>1431.1</v>
      </c>
    </row>
    <row r="385" spans="1:31">
      <c r="A385" s="17">
        <v>372</v>
      </c>
      <c r="B385" s="19">
        <v>0.42966435185185187</v>
      </c>
      <c r="C385" s="17">
        <v>8.4</v>
      </c>
      <c r="D385" s="17">
        <v>137.19999999999999</v>
      </c>
      <c r="E385" s="17">
        <v>8.0674999999999997E-2</v>
      </c>
      <c r="F385" s="17">
        <v>3.9039999999999999</v>
      </c>
      <c r="G385" s="17">
        <v>0.98706799999999995</v>
      </c>
      <c r="H385" s="17">
        <v>0.76422599999999996</v>
      </c>
      <c r="I385" s="17">
        <v>1.148563</v>
      </c>
      <c r="J385" s="17">
        <v>0.38433600000000001</v>
      </c>
      <c r="K385" s="17">
        <v>0.33462399999999998</v>
      </c>
      <c r="L385" s="17">
        <v>569</v>
      </c>
      <c r="M385" s="17">
        <v>7.8999999999999996E-5</v>
      </c>
      <c r="N385" s="17">
        <v>506</v>
      </c>
      <c r="O385" s="17">
        <v>0</v>
      </c>
      <c r="P385" s="17">
        <v>0</v>
      </c>
      <c r="Q385" s="17">
        <v>0.57726</v>
      </c>
      <c r="R385" s="17">
        <v>0.85979399999999995</v>
      </c>
      <c r="S385" s="17">
        <v>1.187832</v>
      </c>
      <c r="T385" s="17">
        <v>0.32803700000000002</v>
      </c>
      <c r="U385" s="17">
        <v>0.27616499999999999</v>
      </c>
      <c r="V385" s="17">
        <v>900</v>
      </c>
      <c r="W385" s="17">
        <v>0.14164099999999999</v>
      </c>
      <c r="X385" s="17">
        <v>0</v>
      </c>
      <c r="Y385" s="17">
        <v>0</v>
      </c>
      <c r="Z385" s="17">
        <v>0</v>
      </c>
      <c r="AA385" s="17">
        <v>0.424869</v>
      </c>
      <c r="AB385" s="17">
        <v>0.19200500000000001</v>
      </c>
      <c r="AC385" s="17">
        <v>0.92277900000000002</v>
      </c>
      <c r="AD385" s="17">
        <v>0.25</v>
      </c>
      <c r="AE385" s="17">
        <v>1459.6</v>
      </c>
    </row>
    <row r="386" spans="1:31">
      <c r="A386" s="17">
        <v>373</v>
      </c>
      <c r="B386" s="19">
        <v>0.42972222222222217</v>
      </c>
      <c r="C386" s="17">
        <v>7.5</v>
      </c>
      <c r="D386" s="17">
        <v>145.1</v>
      </c>
      <c r="E386" s="17">
        <v>0.14169999999999999</v>
      </c>
      <c r="F386" s="17">
        <v>6.8570000000000002</v>
      </c>
      <c r="G386" s="17">
        <v>0.98293600000000003</v>
      </c>
      <c r="H386" s="17">
        <v>0.74117999999999995</v>
      </c>
      <c r="I386" s="17">
        <v>1.099065</v>
      </c>
      <c r="J386" s="17">
        <v>0.35788500000000001</v>
      </c>
      <c r="K386" s="17">
        <v>0.325627</v>
      </c>
      <c r="L386" s="17">
        <v>605.79999999999995</v>
      </c>
      <c r="M386" s="17">
        <v>5.4101999999999997E-2</v>
      </c>
      <c r="N386" s="17">
        <v>362</v>
      </c>
      <c r="O386" s="17">
        <v>0</v>
      </c>
      <c r="P386" s="17">
        <v>0</v>
      </c>
      <c r="Q386" s="17">
        <v>0.99044399999999999</v>
      </c>
      <c r="R386" s="17">
        <v>0.73411999999999999</v>
      </c>
      <c r="S386" s="17">
        <v>1.2543169999999999</v>
      </c>
      <c r="T386" s="17">
        <v>0.52019599999999999</v>
      </c>
      <c r="U386" s="17">
        <v>0.41472500000000001</v>
      </c>
      <c r="V386" s="17">
        <v>568.4</v>
      </c>
      <c r="W386" s="17">
        <v>0.18108299999999999</v>
      </c>
      <c r="X386" s="17">
        <v>325</v>
      </c>
      <c r="Y386" s="17">
        <v>0</v>
      </c>
      <c r="Z386" s="17">
        <v>0</v>
      </c>
      <c r="AA386" s="17">
        <v>0.63803799999999999</v>
      </c>
      <c r="AB386" s="17">
        <v>0.16069900000000001</v>
      </c>
      <c r="AC386" s="17">
        <v>0.81771499999999997</v>
      </c>
      <c r="AD386" s="17">
        <v>0.25</v>
      </c>
      <c r="AE386" s="17">
        <v>1371.1</v>
      </c>
    </row>
    <row r="387" spans="1:31">
      <c r="A387" s="17">
        <v>374</v>
      </c>
      <c r="B387" s="19">
        <v>0.42978009259259259</v>
      </c>
      <c r="C387" s="17">
        <v>6.4</v>
      </c>
      <c r="D387" s="17">
        <v>162.69999999999999</v>
      </c>
      <c r="E387" s="17">
        <v>0.14749499999999999</v>
      </c>
      <c r="F387" s="17">
        <v>7.1369999999999996</v>
      </c>
      <c r="G387" s="17">
        <v>0.98478399999999999</v>
      </c>
      <c r="H387" s="17">
        <v>0.74756800000000001</v>
      </c>
      <c r="I387" s="17">
        <v>1.1383160000000001</v>
      </c>
      <c r="J387" s="17">
        <v>0.39074799999999998</v>
      </c>
      <c r="K387" s="17">
        <v>0.34326800000000002</v>
      </c>
      <c r="L387" s="17">
        <v>590.20000000000005</v>
      </c>
      <c r="M387" s="17">
        <v>1.152E-3</v>
      </c>
      <c r="N387" s="17">
        <v>460</v>
      </c>
      <c r="O387" s="17">
        <v>0</v>
      </c>
      <c r="P387" s="17">
        <v>0</v>
      </c>
      <c r="Q387" s="17">
        <v>0.99034599999999995</v>
      </c>
      <c r="R387" s="17">
        <v>0.78852500000000003</v>
      </c>
      <c r="S387" s="17">
        <v>1.359183</v>
      </c>
      <c r="T387" s="17">
        <v>0.570658</v>
      </c>
      <c r="U387" s="17">
        <v>0.419854</v>
      </c>
      <c r="V387" s="17">
        <v>566.5</v>
      </c>
      <c r="W387" s="17">
        <v>6.9999999999999999E-6</v>
      </c>
      <c r="X387" s="17">
        <v>603</v>
      </c>
      <c r="Y387" s="17">
        <v>0</v>
      </c>
      <c r="Z387" s="17">
        <v>0</v>
      </c>
      <c r="AA387" s="17">
        <v>0.64592899999999998</v>
      </c>
      <c r="AB387" s="17">
        <v>0.209981</v>
      </c>
      <c r="AC387" s="17">
        <v>0.90835299999999997</v>
      </c>
      <c r="AD387" s="17">
        <v>0.25</v>
      </c>
      <c r="AE387" s="17">
        <v>1407.3</v>
      </c>
    </row>
    <row r="388" spans="1:31">
      <c r="A388" s="17">
        <v>375</v>
      </c>
      <c r="B388" s="19">
        <v>0.42982638888888891</v>
      </c>
      <c r="C388" s="17">
        <v>5.5</v>
      </c>
      <c r="D388" s="17">
        <v>179.4</v>
      </c>
      <c r="E388" s="17">
        <v>0.161519</v>
      </c>
      <c r="F388" s="17">
        <v>7.8159999999999998</v>
      </c>
      <c r="G388" s="17">
        <v>0.98006000000000004</v>
      </c>
      <c r="H388" s="17">
        <v>0.77603100000000003</v>
      </c>
      <c r="I388" s="17">
        <v>1.151178</v>
      </c>
      <c r="J388" s="17">
        <v>0.37514599999999998</v>
      </c>
      <c r="K388" s="17">
        <v>0.32588</v>
      </c>
      <c r="L388" s="17">
        <v>577.6</v>
      </c>
      <c r="M388" s="17">
        <v>3.3000000000000003E-5</v>
      </c>
      <c r="N388" s="17">
        <v>442</v>
      </c>
      <c r="O388" s="17">
        <v>0</v>
      </c>
      <c r="P388" s="17">
        <v>0</v>
      </c>
      <c r="Q388" s="17">
        <v>0.98675999999999997</v>
      </c>
      <c r="R388" s="17">
        <v>0.69595099999999999</v>
      </c>
      <c r="S388" s="17">
        <v>1.219603</v>
      </c>
      <c r="T388" s="17">
        <v>0.52365300000000004</v>
      </c>
      <c r="U388" s="17">
        <v>0.42936299999999999</v>
      </c>
      <c r="V388" s="17">
        <v>614.29999999999995</v>
      </c>
      <c r="W388" s="17">
        <v>8.1459000000000004E-2</v>
      </c>
      <c r="X388" s="17">
        <v>350</v>
      </c>
      <c r="Y388" s="17">
        <v>0</v>
      </c>
      <c r="Z388" s="17">
        <v>0</v>
      </c>
      <c r="AA388" s="17">
        <v>0.66055900000000001</v>
      </c>
      <c r="AB388" s="17">
        <v>0.21607799999999999</v>
      </c>
      <c r="AC388" s="17">
        <v>0.80910000000000004</v>
      </c>
      <c r="AD388" s="17">
        <v>0.25</v>
      </c>
      <c r="AE388" s="17">
        <v>1438</v>
      </c>
    </row>
    <row r="389" spans="1:31">
      <c r="A389" s="17">
        <v>376</v>
      </c>
      <c r="B389" s="19">
        <v>0.42988425925925927</v>
      </c>
      <c r="C389" s="17">
        <v>4.9000000000000004</v>
      </c>
      <c r="D389" s="17">
        <v>200.5</v>
      </c>
      <c r="E389" s="17">
        <v>0.18667900000000001</v>
      </c>
      <c r="F389" s="17">
        <v>9.0329999999999995</v>
      </c>
      <c r="G389" s="17">
        <v>0.97983200000000004</v>
      </c>
      <c r="H389" s="17">
        <v>0.72475699999999998</v>
      </c>
      <c r="I389" s="17">
        <v>1.0652680000000001</v>
      </c>
      <c r="J389" s="17">
        <v>0.34051100000000001</v>
      </c>
      <c r="K389" s="17">
        <v>0.31964799999999999</v>
      </c>
      <c r="L389" s="17">
        <v>597.29999999999995</v>
      </c>
      <c r="M389" s="17">
        <v>0.12856300000000001</v>
      </c>
      <c r="N389" s="17">
        <v>357</v>
      </c>
      <c r="O389" s="17">
        <v>0</v>
      </c>
      <c r="P389" s="17">
        <v>0</v>
      </c>
      <c r="Q389" s="17">
        <v>0.98760999999999999</v>
      </c>
      <c r="R389" s="17">
        <v>0.67975600000000003</v>
      </c>
      <c r="S389" s="17">
        <v>1.178391</v>
      </c>
      <c r="T389" s="17">
        <v>0.49863499999999999</v>
      </c>
      <c r="U389" s="17">
        <v>0.423149</v>
      </c>
      <c r="V389" s="17">
        <v>576.9</v>
      </c>
      <c r="W389" s="17">
        <v>2.4000000000000001E-5</v>
      </c>
      <c r="X389" s="17">
        <v>304</v>
      </c>
      <c r="Y389" s="17">
        <v>0</v>
      </c>
      <c r="Z389" s="17">
        <v>0</v>
      </c>
      <c r="AA389" s="17">
        <v>0.65099899999999999</v>
      </c>
      <c r="AB389" s="17">
        <v>0.20463100000000001</v>
      </c>
      <c r="AC389" s="17">
        <v>0.78179200000000004</v>
      </c>
      <c r="AD389" s="17">
        <v>0.25</v>
      </c>
      <c r="AE389" s="17">
        <v>1390.5</v>
      </c>
    </row>
    <row r="390" spans="1:31">
      <c r="A390" s="17">
        <v>377</v>
      </c>
      <c r="B390" s="19">
        <v>0.42994212962962958</v>
      </c>
      <c r="C390" s="17">
        <v>4</v>
      </c>
      <c r="D390" s="17">
        <v>214.6</v>
      </c>
      <c r="E390" s="17">
        <v>0.15776100000000001</v>
      </c>
      <c r="F390" s="17">
        <v>7.6340000000000003</v>
      </c>
      <c r="G390" s="17">
        <v>0.96979400000000004</v>
      </c>
      <c r="H390" s="17">
        <v>0.72211599999999998</v>
      </c>
      <c r="I390" s="17">
        <v>1.0360229999999999</v>
      </c>
      <c r="J390" s="17">
        <v>0.31390800000000002</v>
      </c>
      <c r="K390" s="17">
        <v>0.30299300000000001</v>
      </c>
      <c r="L390" s="17">
        <v>587</v>
      </c>
      <c r="M390" s="17">
        <v>6.5760000000000002E-3</v>
      </c>
      <c r="N390" s="17">
        <v>731</v>
      </c>
      <c r="O390" s="17">
        <v>0</v>
      </c>
      <c r="P390" s="17">
        <v>0</v>
      </c>
      <c r="Q390" s="17">
        <v>0.98584000000000005</v>
      </c>
      <c r="R390" s="17">
        <v>0.68260500000000002</v>
      </c>
      <c r="S390" s="17">
        <v>1.1777120000000001</v>
      </c>
      <c r="T390" s="17">
        <v>0.49510700000000002</v>
      </c>
      <c r="U390" s="17">
        <v>0.42039700000000002</v>
      </c>
      <c r="V390" s="17">
        <v>595.4</v>
      </c>
      <c r="W390" s="17">
        <v>2.8899999999999998E-4</v>
      </c>
      <c r="X390" s="17">
        <v>404</v>
      </c>
      <c r="Y390" s="17">
        <v>0</v>
      </c>
      <c r="Z390" s="17">
        <v>0</v>
      </c>
      <c r="AA390" s="17">
        <v>0.64676500000000003</v>
      </c>
      <c r="AB390" s="17">
        <v>0.35666700000000001</v>
      </c>
      <c r="AC390" s="17">
        <v>0.85919400000000001</v>
      </c>
      <c r="AD390" s="17">
        <v>0.25</v>
      </c>
      <c r="AE390" s="17">
        <v>1415</v>
      </c>
    </row>
    <row r="391" spans="1:31">
      <c r="A391" s="17">
        <v>378</v>
      </c>
      <c r="B391" s="19">
        <v>0.43</v>
      </c>
      <c r="C391" s="17">
        <v>2.9</v>
      </c>
      <c r="D391" s="17">
        <v>259.5</v>
      </c>
      <c r="E391" s="17">
        <v>0.180341</v>
      </c>
      <c r="F391" s="17">
        <v>8.7270000000000003</v>
      </c>
      <c r="G391" s="17">
        <v>0.96701599999999999</v>
      </c>
      <c r="H391" s="17">
        <v>0.70743599999999995</v>
      </c>
      <c r="I391" s="17">
        <v>0.99386399999999997</v>
      </c>
      <c r="J391" s="17">
        <v>0.28642800000000002</v>
      </c>
      <c r="K391" s="17">
        <v>0.28819600000000001</v>
      </c>
      <c r="L391" s="17">
        <v>556</v>
      </c>
      <c r="M391" s="17">
        <v>0.207258</v>
      </c>
      <c r="N391" s="17">
        <v>485</v>
      </c>
      <c r="O391" s="17">
        <v>0</v>
      </c>
      <c r="P391" s="17">
        <v>0</v>
      </c>
      <c r="Q391" s="17">
        <v>0.980437</v>
      </c>
      <c r="R391" s="17">
        <v>0.651694</v>
      </c>
      <c r="S391" s="17">
        <v>1.057321</v>
      </c>
      <c r="T391" s="17">
        <v>0.40562700000000002</v>
      </c>
      <c r="U391" s="17">
        <v>0.38363599999999998</v>
      </c>
      <c r="V391" s="17">
        <v>630.9</v>
      </c>
      <c r="W391" s="17">
        <v>0.104293</v>
      </c>
      <c r="X391" s="17">
        <v>443</v>
      </c>
      <c r="Y391" s="17">
        <v>0</v>
      </c>
      <c r="Z391" s="17">
        <v>0</v>
      </c>
      <c r="AA391" s="17">
        <v>0.59021000000000001</v>
      </c>
      <c r="AB391" s="17">
        <v>0.29628300000000002</v>
      </c>
      <c r="AC391" s="17">
        <v>0.77187499999999998</v>
      </c>
      <c r="AD391" s="17">
        <v>0.25</v>
      </c>
      <c r="AE391" s="17">
        <v>1493.9</v>
      </c>
    </row>
    <row r="392" spans="1:31">
      <c r="A392" s="17">
        <v>379</v>
      </c>
      <c r="B392" s="19">
        <v>0.43005787037037035</v>
      </c>
      <c r="C392" s="17">
        <v>1.5</v>
      </c>
      <c r="D392" s="17">
        <v>308.7</v>
      </c>
      <c r="E392" s="17">
        <v>0.22326399999999999</v>
      </c>
      <c r="F392" s="17">
        <v>10.804</v>
      </c>
      <c r="G392" s="17">
        <v>0.97765999999999997</v>
      </c>
      <c r="H392" s="17">
        <v>0.714924</v>
      </c>
      <c r="I392" s="17">
        <v>1.0291729999999999</v>
      </c>
      <c r="J392" s="17">
        <v>0.314249</v>
      </c>
      <c r="K392" s="17">
        <v>0.305342</v>
      </c>
      <c r="L392" s="17">
        <v>629.5</v>
      </c>
      <c r="M392" s="17">
        <v>2.5999999999999998E-5</v>
      </c>
      <c r="N392" s="17">
        <v>328</v>
      </c>
      <c r="O392" s="17">
        <v>0</v>
      </c>
      <c r="P392" s="17">
        <v>0</v>
      </c>
      <c r="Q392" s="17">
        <v>0.97417500000000001</v>
      </c>
      <c r="R392" s="17">
        <v>0.68060600000000004</v>
      </c>
      <c r="S392" s="17">
        <v>1.1029789999999999</v>
      </c>
      <c r="T392" s="17">
        <v>0.422373</v>
      </c>
      <c r="U392" s="17">
        <v>0.38293899999999997</v>
      </c>
      <c r="V392" s="17">
        <v>622.1</v>
      </c>
      <c r="W392" s="17">
        <v>0.283109</v>
      </c>
      <c r="X392" s="17">
        <v>379</v>
      </c>
      <c r="Y392" s="17">
        <v>0</v>
      </c>
      <c r="Z392" s="17">
        <v>0</v>
      </c>
      <c r="AA392" s="17">
        <v>0.58913599999999999</v>
      </c>
      <c r="AB392" s="17">
        <v>0.27733200000000002</v>
      </c>
      <c r="AC392" s="17">
        <v>0.79774299999999998</v>
      </c>
      <c r="AD392" s="17">
        <v>0.22412199999999999</v>
      </c>
      <c r="AE392" s="17">
        <v>1319.4</v>
      </c>
    </row>
    <row r="393" spans="1:31">
      <c r="A393" s="17">
        <v>380</v>
      </c>
      <c r="B393" s="19">
        <v>0.43010416666666668</v>
      </c>
      <c r="C393" s="17">
        <v>1.8</v>
      </c>
      <c r="D393" s="17">
        <v>308.7</v>
      </c>
      <c r="E393" s="17">
        <v>0.15652099999999999</v>
      </c>
      <c r="F393" s="17">
        <v>7.5739999999999998</v>
      </c>
      <c r="G393" s="17">
        <v>0.16252</v>
      </c>
      <c r="H393" s="17">
        <v>0.58920099999999997</v>
      </c>
      <c r="I393" s="17">
        <v>0.73381600000000002</v>
      </c>
      <c r="J393" s="17">
        <v>0.14461499999999999</v>
      </c>
      <c r="K393" s="17">
        <v>0.197072</v>
      </c>
      <c r="L393" s="17">
        <v>900</v>
      </c>
      <c r="M393" s="17">
        <v>8.7533E-2</v>
      </c>
      <c r="N393" s="17">
        <v>853</v>
      </c>
      <c r="O393" s="17">
        <v>0</v>
      </c>
      <c r="P393" s="17">
        <v>0</v>
      </c>
      <c r="Q393" s="17">
        <v>0.48027599999999998</v>
      </c>
      <c r="R393" s="17">
        <v>0.66698599999999997</v>
      </c>
      <c r="S393" s="17">
        <v>0.94635800000000003</v>
      </c>
      <c r="T393" s="17">
        <v>0.27937200000000001</v>
      </c>
      <c r="U393" s="17">
        <v>0.29520800000000003</v>
      </c>
      <c r="V393" s="17">
        <v>900</v>
      </c>
      <c r="W393" s="17">
        <v>0.350188</v>
      </c>
      <c r="X393" s="17">
        <v>442</v>
      </c>
      <c r="Y393" s="17">
        <v>0</v>
      </c>
      <c r="Z393" s="17">
        <v>0</v>
      </c>
      <c r="AA393" s="17">
        <v>0.45416600000000001</v>
      </c>
      <c r="AB393" s="17">
        <v>0.58789800000000003</v>
      </c>
      <c r="AC393" s="17">
        <v>0.83122799999999997</v>
      </c>
      <c r="AD393" s="17">
        <v>0.25</v>
      </c>
      <c r="AE393" s="17">
        <v>922.9</v>
      </c>
    </row>
    <row r="394" spans="1:31">
      <c r="A394" s="17">
        <v>381</v>
      </c>
      <c r="B394" s="19">
        <v>0.43016203703703698</v>
      </c>
      <c r="C394" s="17">
        <v>0.2</v>
      </c>
      <c r="D394" s="17">
        <v>909.4</v>
      </c>
      <c r="E394" s="17">
        <v>0.20154</v>
      </c>
      <c r="F394" s="17">
        <v>9.7520000000000007</v>
      </c>
      <c r="G394" s="17">
        <v>0.78246099999999996</v>
      </c>
      <c r="H394" s="17">
        <v>0.54071499999999995</v>
      </c>
      <c r="I394" s="17">
        <v>0.68965699999999996</v>
      </c>
      <c r="J394" s="17">
        <v>0.14894199999999999</v>
      </c>
      <c r="K394" s="17">
        <v>0.21596599999999999</v>
      </c>
      <c r="L394" s="17">
        <v>753.2</v>
      </c>
      <c r="M394" s="17">
        <v>2.5999999999999998E-5</v>
      </c>
      <c r="N394" s="17">
        <v>717</v>
      </c>
      <c r="O394" s="17">
        <v>0</v>
      </c>
      <c r="P394" s="17">
        <v>0</v>
      </c>
      <c r="Q394" s="17">
        <v>0.76029400000000003</v>
      </c>
      <c r="R394" s="17">
        <v>0.51217299999999999</v>
      </c>
      <c r="S394" s="17">
        <v>0.72025499999999998</v>
      </c>
      <c r="T394" s="17">
        <v>0.20808199999999999</v>
      </c>
      <c r="U394" s="17">
        <v>0.28890100000000002</v>
      </c>
      <c r="V394" s="17">
        <v>856.4</v>
      </c>
      <c r="W394" s="17">
        <v>0.137325</v>
      </c>
      <c r="X394" s="17">
        <v>573</v>
      </c>
      <c r="Y394" s="17">
        <v>0</v>
      </c>
      <c r="Z394" s="17">
        <v>0</v>
      </c>
      <c r="AA394" s="17">
        <v>0.444463</v>
      </c>
      <c r="AB394" s="17">
        <v>0.74714499999999995</v>
      </c>
      <c r="AC394" s="17">
        <v>0.66764100000000004</v>
      </c>
      <c r="AD394" s="17">
        <v>0.21743999999999999</v>
      </c>
      <c r="AE394" s="17">
        <v>1102.7</v>
      </c>
    </row>
    <row r="395" spans="1:31">
      <c r="A395" s="17">
        <v>382</v>
      </c>
      <c r="B395" s="19">
        <v>0.4302199074074074</v>
      </c>
      <c r="C395" s="17">
        <v>0.2</v>
      </c>
      <c r="D395" s="17">
        <v>1007</v>
      </c>
      <c r="E395" s="17">
        <v>0.124519</v>
      </c>
      <c r="F395" s="17">
        <v>6.0250000000000004</v>
      </c>
      <c r="G395" s="17">
        <v>0.70770100000000002</v>
      </c>
      <c r="H395" s="17">
        <v>0.56325000000000003</v>
      </c>
      <c r="I395" s="17">
        <v>0.70397200000000004</v>
      </c>
      <c r="J395" s="17">
        <v>0.14072200000000001</v>
      </c>
      <c r="K395" s="17">
        <v>0.19989699999999999</v>
      </c>
      <c r="L395" s="17">
        <v>797.8</v>
      </c>
      <c r="M395" s="17">
        <v>0.31046000000000001</v>
      </c>
      <c r="N395" s="17">
        <v>1266</v>
      </c>
      <c r="O395" s="17">
        <v>0</v>
      </c>
      <c r="P395" s="17">
        <v>0</v>
      </c>
      <c r="Q395" s="17">
        <v>0.60771699999999995</v>
      </c>
      <c r="R395" s="17">
        <v>0.49576900000000002</v>
      </c>
      <c r="S395" s="17">
        <v>0.65094600000000002</v>
      </c>
      <c r="T395" s="17">
        <v>0.15517700000000001</v>
      </c>
      <c r="U395" s="17">
        <v>0.23838699999999999</v>
      </c>
      <c r="V395" s="17">
        <v>900</v>
      </c>
      <c r="W395" s="17">
        <v>0.18269299999999999</v>
      </c>
      <c r="X395" s="17">
        <v>844</v>
      </c>
      <c r="Y395" s="17">
        <v>0</v>
      </c>
      <c r="Z395" s="17">
        <v>0</v>
      </c>
      <c r="AA395" s="17">
        <v>0.36674800000000002</v>
      </c>
      <c r="AB395" s="17">
        <v>0.85959700000000006</v>
      </c>
      <c r="AC395" s="17">
        <v>0.62915900000000002</v>
      </c>
      <c r="AD395" s="17">
        <v>0.25</v>
      </c>
      <c r="AE395" s="17">
        <v>1041.0999999999999</v>
      </c>
    </row>
    <row r="396" spans="1:31">
      <c r="A396" s="17">
        <v>383</v>
      </c>
      <c r="B396" s="19">
        <v>0.43027777777777776</v>
      </c>
      <c r="C396" s="17">
        <v>0.2</v>
      </c>
      <c r="D396" s="17">
        <v>1062.4000000000001</v>
      </c>
      <c r="E396" s="17">
        <v>0.14519599999999999</v>
      </c>
      <c r="F396" s="17">
        <v>7.0259999999999998</v>
      </c>
      <c r="G396" s="17">
        <v>0.71933800000000003</v>
      </c>
      <c r="H396" s="17">
        <v>0.53459199999999996</v>
      </c>
      <c r="I396" s="17">
        <v>0.65271900000000005</v>
      </c>
      <c r="J396" s="17">
        <v>0.118127</v>
      </c>
      <c r="K396" s="17">
        <v>0.180976</v>
      </c>
      <c r="L396" s="17">
        <v>595.4</v>
      </c>
      <c r="M396" s="17">
        <v>0.38163900000000001</v>
      </c>
      <c r="N396" s="17">
        <v>801</v>
      </c>
      <c r="O396" s="17">
        <v>0</v>
      </c>
      <c r="P396" s="17">
        <v>0</v>
      </c>
      <c r="Q396" s="17">
        <v>0.48562</v>
      </c>
      <c r="R396" s="17">
        <v>0.39216299999999998</v>
      </c>
      <c r="S396" s="17">
        <v>0.53232699999999999</v>
      </c>
      <c r="T396" s="17">
        <v>0.14016400000000001</v>
      </c>
      <c r="U396" s="17">
        <v>0.26330399999999998</v>
      </c>
      <c r="V396" s="17">
        <v>900</v>
      </c>
      <c r="W396" s="17">
        <v>1.9999999999999999E-6</v>
      </c>
      <c r="X396" s="17">
        <v>1243</v>
      </c>
      <c r="Y396" s="17">
        <v>0</v>
      </c>
      <c r="Z396" s="17">
        <v>0</v>
      </c>
      <c r="AA396" s="17">
        <v>0.40508300000000003</v>
      </c>
      <c r="AB396" s="17">
        <v>0.75318200000000002</v>
      </c>
      <c r="AC396" s="17">
        <v>0.49773200000000001</v>
      </c>
      <c r="AD396" s="17">
        <v>0.19067200000000001</v>
      </c>
      <c r="AE396" s="17">
        <v>1395</v>
      </c>
    </row>
    <row r="397" spans="1:31">
      <c r="A397" s="17">
        <v>384</v>
      </c>
      <c r="B397" s="19">
        <v>0.43033564814814818</v>
      </c>
      <c r="C397" s="17">
        <v>0.2</v>
      </c>
      <c r="D397" s="17">
        <v>1089.7</v>
      </c>
      <c r="E397" s="17">
        <v>0.19406899999999999</v>
      </c>
      <c r="F397" s="17">
        <v>9.391</v>
      </c>
      <c r="G397" s="17">
        <v>0.60164099999999998</v>
      </c>
      <c r="H397" s="17">
        <v>0.496423</v>
      </c>
      <c r="I397" s="17">
        <v>0.61005200000000004</v>
      </c>
      <c r="J397" s="17">
        <v>0.11362899999999999</v>
      </c>
      <c r="K397" s="17">
        <v>0.18626100000000001</v>
      </c>
      <c r="L397" s="17">
        <v>836.3</v>
      </c>
      <c r="M397" s="17">
        <v>0.37080000000000002</v>
      </c>
      <c r="N397" s="17">
        <v>838</v>
      </c>
      <c r="O397" s="17">
        <v>0</v>
      </c>
      <c r="P397" s="17">
        <v>0</v>
      </c>
      <c r="Q397" s="17">
        <v>0.57589199999999996</v>
      </c>
      <c r="R397" s="17">
        <v>0.34914000000000001</v>
      </c>
      <c r="S397" s="17">
        <v>0.47009099999999998</v>
      </c>
      <c r="T397" s="17">
        <v>0.120951</v>
      </c>
      <c r="U397" s="17">
        <v>0.25729299999999999</v>
      </c>
      <c r="V397" s="17">
        <v>590.20000000000005</v>
      </c>
      <c r="W397" s="17">
        <v>6.0000000000000002E-6</v>
      </c>
      <c r="X397" s="17">
        <v>1080</v>
      </c>
      <c r="Y397" s="17">
        <v>0</v>
      </c>
      <c r="Z397" s="17">
        <v>0</v>
      </c>
      <c r="AA397" s="17">
        <v>0.39583600000000002</v>
      </c>
      <c r="AB397" s="17">
        <v>0.82127099999999997</v>
      </c>
      <c r="AC397" s="17">
        <v>0.44847399999999998</v>
      </c>
      <c r="AD397" s="17">
        <v>0.25</v>
      </c>
      <c r="AE397" s="17">
        <v>993.1</v>
      </c>
    </row>
    <row r="398" spans="1:31">
      <c r="A398" s="17">
        <v>385</v>
      </c>
      <c r="B398" s="19">
        <v>0.4303819444444445</v>
      </c>
      <c r="C398" s="17">
        <v>0.2</v>
      </c>
      <c r="D398" s="17">
        <v>1109.0999999999999</v>
      </c>
      <c r="E398" s="17">
        <v>5.3051000000000001E-2</v>
      </c>
      <c r="F398" s="17">
        <v>2.5670000000000002</v>
      </c>
      <c r="G398" s="17">
        <v>0.240206</v>
      </c>
      <c r="H398" s="17">
        <v>0.46639199999999997</v>
      </c>
      <c r="I398" s="17">
        <v>0.53042800000000001</v>
      </c>
      <c r="J398" s="17">
        <v>6.4035999999999996E-2</v>
      </c>
      <c r="K398" s="17">
        <v>0.120725</v>
      </c>
      <c r="L398" s="17">
        <v>539.4</v>
      </c>
      <c r="M398" s="17">
        <v>0.59999800000000003</v>
      </c>
      <c r="N398" s="17">
        <v>2457</v>
      </c>
      <c r="O398" s="17">
        <v>0</v>
      </c>
      <c r="P398" s="17">
        <v>0</v>
      </c>
      <c r="Q398" s="17">
        <v>0.145342</v>
      </c>
      <c r="R398" s="17">
        <v>0.305699</v>
      </c>
      <c r="S398" s="17">
        <v>0.376747</v>
      </c>
      <c r="T398" s="17">
        <v>7.1046999999999999E-2</v>
      </c>
      <c r="U398" s="17">
        <v>0.188581</v>
      </c>
      <c r="V398" s="17">
        <v>900</v>
      </c>
      <c r="W398" s="17">
        <v>3.0000000000000001E-6</v>
      </c>
      <c r="X398" s="17">
        <v>1462</v>
      </c>
      <c r="Y398" s="17">
        <v>0</v>
      </c>
      <c r="Z398" s="17">
        <v>0</v>
      </c>
      <c r="AA398" s="17">
        <v>0.29012399999999999</v>
      </c>
      <c r="AB398" s="17">
        <v>0.89844199999999996</v>
      </c>
      <c r="AC398" s="17">
        <v>0.369531</v>
      </c>
      <c r="AD398" s="17">
        <v>0.25</v>
      </c>
      <c r="AE398" s="17">
        <v>1539.9</v>
      </c>
    </row>
    <row r="399" spans="1:31">
      <c r="A399" s="17">
        <v>386</v>
      </c>
      <c r="B399" s="19">
        <v>0.4304398148148148</v>
      </c>
      <c r="C399" s="17">
        <v>0.2</v>
      </c>
      <c r="D399" s="17">
        <v>1102.9000000000001</v>
      </c>
      <c r="E399" s="17">
        <v>0.120101</v>
      </c>
      <c r="F399" s="17">
        <v>5.8120000000000003</v>
      </c>
      <c r="G399" s="17">
        <v>9.8662E-2</v>
      </c>
      <c r="H399" s="17">
        <v>0.29915199999999997</v>
      </c>
      <c r="I399" s="17">
        <v>0.33889000000000002</v>
      </c>
      <c r="J399" s="17">
        <v>3.9738000000000002E-2</v>
      </c>
      <c r="K399" s="17">
        <v>0.117259</v>
      </c>
      <c r="L399" s="17">
        <v>900</v>
      </c>
      <c r="M399" s="17">
        <v>0.49181000000000002</v>
      </c>
      <c r="N399" s="17">
        <v>1019</v>
      </c>
      <c r="O399" s="17">
        <v>0</v>
      </c>
      <c r="P399" s="17">
        <v>0</v>
      </c>
      <c r="Q399" s="17">
        <v>0.102811</v>
      </c>
      <c r="R399" s="17">
        <v>0.21132799999999999</v>
      </c>
      <c r="S399" s="17">
        <v>0.25939299999999998</v>
      </c>
      <c r="T399" s="17">
        <v>4.8064999999999997E-2</v>
      </c>
      <c r="U399" s="17">
        <v>0.18529699999999999</v>
      </c>
      <c r="V399" s="17">
        <v>800.3</v>
      </c>
      <c r="W399" s="17">
        <v>0.56655199999999994</v>
      </c>
      <c r="X399" s="17">
        <v>13461</v>
      </c>
      <c r="Y399" s="17">
        <v>0</v>
      </c>
      <c r="Z399" s="17">
        <v>0</v>
      </c>
      <c r="AA399" s="17">
        <v>0.28507199999999999</v>
      </c>
      <c r="AB399" s="17">
        <v>0.85898399999999997</v>
      </c>
      <c r="AC399" s="17">
        <v>0.25261499999999998</v>
      </c>
      <c r="AD399" s="17">
        <v>0.25</v>
      </c>
      <c r="AE399" s="17">
        <v>922.9</v>
      </c>
    </row>
    <row r="400" spans="1:31">
      <c r="A400" s="17">
        <v>387</v>
      </c>
      <c r="B400" s="19">
        <v>0.43049768518518516</v>
      </c>
      <c r="C400" s="17">
        <v>0.2</v>
      </c>
      <c r="D400" s="17">
        <v>1079.2</v>
      </c>
      <c r="E400" s="17">
        <v>0</v>
      </c>
      <c r="F400" s="17">
        <v>0</v>
      </c>
      <c r="G400" s="17">
        <v>2.7526999999999999E-2</v>
      </c>
      <c r="H400" s="17">
        <v>9.6009999999999998E-2</v>
      </c>
      <c r="I400" s="17">
        <v>0.36048799999999998</v>
      </c>
      <c r="J400" s="17">
        <v>0.26447799999999999</v>
      </c>
      <c r="K400" s="17">
        <v>0.73366699999999996</v>
      </c>
      <c r="L400" s="17">
        <v>590.20000000000005</v>
      </c>
      <c r="M400" s="17">
        <v>0.6</v>
      </c>
      <c r="N400" s="17">
        <v>0</v>
      </c>
      <c r="O400" s="17">
        <v>0</v>
      </c>
      <c r="P400" s="17">
        <v>0</v>
      </c>
      <c r="Q400" s="17">
        <v>6.1869999999999998E-3</v>
      </c>
      <c r="R400" s="17">
        <v>0.182505</v>
      </c>
      <c r="S400" s="17">
        <v>0.24628700000000001</v>
      </c>
      <c r="T400" s="17">
        <v>6.3782000000000005E-2</v>
      </c>
      <c r="U400" s="17">
        <v>0.25897500000000001</v>
      </c>
      <c r="V400" s="17">
        <v>594.4</v>
      </c>
      <c r="W400" s="17">
        <v>0.6</v>
      </c>
      <c r="X400" s="17">
        <v>12950</v>
      </c>
      <c r="Y400" s="17">
        <v>0</v>
      </c>
      <c r="Z400" s="17">
        <v>0</v>
      </c>
    </row>
    <row r="401" spans="1:31">
      <c r="A401" s="17">
        <v>388</v>
      </c>
      <c r="B401" s="19">
        <v>0.43055555555555558</v>
      </c>
      <c r="C401" s="17">
        <v>0.2</v>
      </c>
      <c r="D401" s="17">
        <v>1017.6</v>
      </c>
      <c r="E401" s="17">
        <v>0</v>
      </c>
      <c r="F401" s="17">
        <v>0</v>
      </c>
      <c r="G401" s="17">
        <v>8.5282999999999998E-2</v>
      </c>
      <c r="H401" s="17">
        <v>0.31701200000000002</v>
      </c>
      <c r="I401" s="17">
        <v>0.373311</v>
      </c>
      <c r="J401" s="17">
        <v>5.6299000000000002E-2</v>
      </c>
      <c r="K401" s="17">
        <v>0.15081</v>
      </c>
      <c r="L401" s="17">
        <v>900</v>
      </c>
      <c r="M401" s="17">
        <v>9.9999999999999995E-7</v>
      </c>
      <c r="N401" s="17">
        <v>0</v>
      </c>
      <c r="O401" s="17">
        <v>0</v>
      </c>
      <c r="P401" s="17">
        <v>0</v>
      </c>
      <c r="Q401" s="17">
        <v>3.9094999999999998E-2</v>
      </c>
      <c r="R401" s="17">
        <v>0.18337400000000001</v>
      </c>
      <c r="S401" s="17">
        <v>0.22703200000000001</v>
      </c>
      <c r="T401" s="17">
        <v>4.3658000000000002E-2</v>
      </c>
      <c r="U401" s="17">
        <v>0.192299</v>
      </c>
      <c r="V401" s="17">
        <v>579.79999999999995</v>
      </c>
      <c r="W401" s="17">
        <v>0.6</v>
      </c>
      <c r="X401" s="17">
        <v>1487</v>
      </c>
      <c r="Y401" s="17">
        <v>0</v>
      </c>
      <c r="Z401" s="17">
        <v>0</v>
      </c>
    </row>
    <row r="402" spans="1:31">
      <c r="A402" s="17">
        <v>389</v>
      </c>
      <c r="B402" s="19">
        <v>0.43061342592592594</v>
      </c>
      <c r="C402" s="17">
        <v>0.2</v>
      </c>
      <c r="D402" s="17">
        <v>840.8</v>
      </c>
      <c r="E402" s="17">
        <v>0.103038</v>
      </c>
      <c r="F402" s="17">
        <v>4.9859999999999998</v>
      </c>
      <c r="G402" s="17">
        <v>0.19703899999999999</v>
      </c>
      <c r="H402" s="17">
        <v>0.2989</v>
      </c>
      <c r="I402" s="17">
        <v>0.33927200000000002</v>
      </c>
      <c r="J402" s="17">
        <v>4.0371999999999998E-2</v>
      </c>
      <c r="K402" s="17">
        <v>0.11899700000000001</v>
      </c>
      <c r="L402" s="17">
        <v>900</v>
      </c>
      <c r="M402" s="17">
        <v>1.4E-5</v>
      </c>
      <c r="N402" s="17">
        <v>1386</v>
      </c>
      <c r="O402" s="17">
        <v>0</v>
      </c>
      <c r="P402" s="17">
        <v>0</v>
      </c>
      <c r="Q402" s="17">
        <v>1.5509999999999999E-2</v>
      </c>
      <c r="R402" s="17">
        <v>0.19511100000000001</v>
      </c>
      <c r="S402" s="17">
        <v>0.248552</v>
      </c>
      <c r="T402" s="17">
        <v>5.3441000000000002E-2</v>
      </c>
      <c r="U402" s="17">
        <v>0.21501100000000001</v>
      </c>
      <c r="V402" s="17">
        <v>900</v>
      </c>
      <c r="W402" s="17">
        <v>0.229184</v>
      </c>
      <c r="X402" s="17">
        <v>1415</v>
      </c>
      <c r="Y402" s="17">
        <v>0</v>
      </c>
      <c r="Z402" s="17">
        <v>0</v>
      </c>
      <c r="AA402" s="17">
        <v>0.33078600000000002</v>
      </c>
      <c r="AB402" s="17">
        <v>0.86324500000000004</v>
      </c>
      <c r="AC402" s="17">
        <v>0.24124399999999999</v>
      </c>
      <c r="AD402" s="17">
        <v>0.25</v>
      </c>
      <c r="AE402" s="17">
        <v>922.9</v>
      </c>
    </row>
    <row r="403" spans="1:31">
      <c r="A403" s="17">
        <v>390</v>
      </c>
      <c r="B403" s="19">
        <v>0.43065972222222221</v>
      </c>
      <c r="C403" s="17">
        <v>0.2</v>
      </c>
      <c r="D403" s="17">
        <v>840.8</v>
      </c>
      <c r="E403" s="17">
        <v>5.2992999999999998E-2</v>
      </c>
      <c r="F403" s="17">
        <v>2.5640000000000001</v>
      </c>
      <c r="G403" s="17">
        <v>3.6736999999999999E-2</v>
      </c>
      <c r="H403" s="17">
        <v>0.310309</v>
      </c>
      <c r="I403" s="17">
        <v>0.34944700000000001</v>
      </c>
      <c r="J403" s="17">
        <v>3.9137999999999999E-2</v>
      </c>
      <c r="K403" s="17">
        <v>0.111999</v>
      </c>
      <c r="L403" s="17">
        <v>256</v>
      </c>
      <c r="M403" s="17">
        <v>0.59999899999999995</v>
      </c>
      <c r="N403" s="17">
        <v>2025</v>
      </c>
      <c r="O403" s="17">
        <v>0</v>
      </c>
      <c r="P403" s="17">
        <v>0</v>
      </c>
      <c r="Q403" s="17">
        <v>8.8820999999999997E-2</v>
      </c>
      <c r="R403" s="17">
        <v>0.181783</v>
      </c>
      <c r="S403" s="17">
        <v>0.23411399999999999</v>
      </c>
      <c r="T403" s="17">
        <v>5.2331000000000003E-2</v>
      </c>
      <c r="U403" s="17">
        <v>0.223527</v>
      </c>
      <c r="V403" s="17">
        <v>100</v>
      </c>
      <c r="W403" s="17">
        <v>0.37081700000000001</v>
      </c>
      <c r="X403" s="17">
        <v>0</v>
      </c>
      <c r="Y403" s="17">
        <v>0</v>
      </c>
      <c r="Z403" s="17">
        <v>0</v>
      </c>
      <c r="AA403" s="17">
        <v>0.34388800000000003</v>
      </c>
      <c r="AB403" s="17">
        <v>0.72399500000000006</v>
      </c>
      <c r="AC403" s="17">
        <v>0.21967100000000001</v>
      </c>
      <c r="AD403" s="17">
        <v>0.21545500000000001</v>
      </c>
      <c r="AE403" s="17">
        <v>3244.6</v>
      </c>
    </row>
    <row r="404" spans="1:31">
      <c r="A404" s="17">
        <v>391</v>
      </c>
      <c r="B404" s="19">
        <v>0.43071759259259257</v>
      </c>
      <c r="C404" s="17">
        <v>0.2</v>
      </c>
      <c r="D404" s="17">
        <v>829.4</v>
      </c>
      <c r="E404" s="17">
        <v>6.1204000000000001E-2</v>
      </c>
      <c r="F404" s="17">
        <v>2.9620000000000002</v>
      </c>
      <c r="G404" s="17">
        <v>2.7550000000000001E-3</v>
      </c>
      <c r="H404" s="17">
        <v>0.28584399999999999</v>
      </c>
      <c r="I404" s="17">
        <v>0.31600200000000001</v>
      </c>
      <c r="J404" s="17">
        <v>3.0158000000000001E-2</v>
      </c>
      <c r="K404" s="17">
        <v>9.5436999999999994E-2</v>
      </c>
      <c r="L404" s="17">
        <v>414.4</v>
      </c>
      <c r="M404" s="17">
        <v>0.6</v>
      </c>
      <c r="N404" s="17">
        <v>856</v>
      </c>
      <c r="O404" s="17">
        <v>0</v>
      </c>
      <c r="P404" s="17">
        <v>0</v>
      </c>
      <c r="Q404" s="17">
        <v>1.6927999999999999E-2</v>
      </c>
      <c r="R404" s="17">
        <v>0.20144000000000001</v>
      </c>
      <c r="S404" s="17">
        <v>0.23966299999999999</v>
      </c>
      <c r="T404" s="17">
        <v>3.8223E-2</v>
      </c>
      <c r="U404" s="17">
        <v>0.15948599999999999</v>
      </c>
      <c r="V404" s="17">
        <v>884.2</v>
      </c>
      <c r="W404" s="17">
        <v>0.6</v>
      </c>
      <c r="X404" s="17">
        <v>1076</v>
      </c>
      <c r="Y404" s="17">
        <v>0</v>
      </c>
      <c r="Z404" s="17">
        <v>0</v>
      </c>
      <c r="AA404" s="17">
        <v>0.245362</v>
      </c>
      <c r="AB404" s="17">
        <v>0.63913799999999998</v>
      </c>
      <c r="AC404" s="17">
        <v>0.22586999999999999</v>
      </c>
      <c r="AD404" s="17">
        <v>0.16706199999999999</v>
      </c>
      <c r="AE404" s="17">
        <v>2004.5</v>
      </c>
    </row>
    <row r="405" spans="1:31">
      <c r="A405" s="17">
        <v>392</v>
      </c>
      <c r="B405" s="19">
        <v>0.43077546296296299</v>
      </c>
      <c r="C405" s="17">
        <v>0.2</v>
      </c>
      <c r="D405" s="17">
        <v>811.8</v>
      </c>
      <c r="E405" s="17">
        <v>5.7591999999999997E-2</v>
      </c>
      <c r="F405" s="17">
        <v>2.7869999999999999</v>
      </c>
      <c r="G405" s="17">
        <v>0.119689</v>
      </c>
      <c r="H405" s="17">
        <v>0.26585900000000001</v>
      </c>
      <c r="I405" s="17">
        <v>0.30028100000000002</v>
      </c>
      <c r="J405" s="17">
        <v>3.4422000000000001E-2</v>
      </c>
      <c r="K405" s="17">
        <v>0.114634</v>
      </c>
      <c r="L405" s="17">
        <v>680</v>
      </c>
      <c r="M405" s="17">
        <v>0.59999800000000003</v>
      </c>
      <c r="N405" s="17">
        <v>1196</v>
      </c>
      <c r="O405" s="17">
        <v>0</v>
      </c>
      <c r="P405" s="17">
        <v>0</v>
      </c>
      <c r="Q405" s="17">
        <v>0.105724</v>
      </c>
      <c r="R405" s="17">
        <v>0.25607600000000003</v>
      </c>
      <c r="S405" s="17">
        <v>0.28839399999999998</v>
      </c>
      <c r="T405" s="17">
        <v>3.2318E-2</v>
      </c>
      <c r="U405" s="17">
        <v>0.11206199999999999</v>
      </c>
      <c r="V405" s="17">
        <v>448.7</v>
      </c>
      <c r="W405" s="17">
        <v>9.0000000000000002E-6</v>
      </c>
      <c r="X405" s="17">
        <v>1496</v>
      </c>
      <c r="Y405" s="17">
        <v>0</v>
      </c>
      <c r="Z405" s="17">
        <v>0</v>
      </c>
      <c r="AA405" s="17">
        <v>0.172403</v>
      </c>
      <c r="AB405" s="17">
        <v>0.79895300000000002</v>
      </c>
      <c r="AC405" s="17">
        <v>0.28189700000000001</v>
      </c>
      <c r="AD405" s="17">
        <v>0.25</v>
      </c>
      <c r="AE405" s="17">
        <v>1221.4000000000001</v>
      </c>
    </row>
    <row r="406" spans="1:31">
      <c r="A406" s="17">
        <v>393</v>
      </c>
      <c r="B406" s="19">
        <v>0.43082175925925931</v>
      </c>
      <c r="C406" s="17">
        <v>0.2</v>
      </c>
      <c r="D406" s="17">
        <v>398.4</v>
      </c>
      <c r="E406" s="17">
        <v>1.506E-2</v>
      </c>
      <c r="F406" s="17">
        <v>0.72899999999999998</v>
      </c>
      <c r="G406" s="17">
        <v>0.11132599999999999</v>
      </c>
      <c r="H406" s="17">
        <v>0.26237500000000002</v>
      </c>
      <c r="I406" s="17">
        <v>0.32291599999999998</v>
      </c>
      <c r="J406" s="17">
        <v>6.0540999999999998E-2</v>
      </c>
      <c r="K406" s="17">
        <v>0.18748100000000001</v>
      </c>
      <c r="L406" s="17">
        <v>121.6</v>
      </c>
      <c r="M406" s="17">
        <v>0.37079600000000001</v>
      </c>
      <c r="N406" s="17">
        <v>3549</v>
      </c>
      <c r="O406" s="17">
        <v>0</v>
      </c>
      <c r="P406" s="17">
        <v>0</v>
      </c>
      <c r="Q406" s="17">
        <v>6.3119999999999996E-2</v>
      </c>
      <c r="R406" s="17">
        <v>0.25694600000000001</v>
      </c>
      <c r="S406" s="17">
        <v>0.29760500000000001</v>
      </c>
      <c r="T406" s="17">
        <v>4.0659000000000001E-2</v>
      </c>
      <c r="U406" s="17">
        <v>0.13661899999999999</v>
      </c>
      <c r="V406" s="17">
        <v>900</v>
      </c>
      <c r="W406" s="17">
        <v>9.9999999999999995E-7</v>
      </c>
      <c r="X406" s="17">
        <v>3579</v>
      </c>
      <c r="Y406" s="17">
        <v>0</v>
      </c>
      <c r="Z406" s="17">
        <v>0</v>
      </c>
      <c r="AA406" s="17">
        <v>0.21018400000000001</v>
      </c>
      <c r="AB406" s="17">
        <v>0.50860499999999997</v>
      </c>
      <c r="AC406" s="17">
        <v>0.27762599999999998</v>
      </c>
      <c r="AD406" s="17">
        <v>0.25</v>
      </c>
      <c r="AE406" s="17">
        <v>6830.8</v>
      </c>
    </row>
    <row r="407" spans="1:31">
      <c r="A407" s="17">
        <v>394</v>
      </c>
      <c r="B407" s="19">
        <v>0.43087962962962961</v>
      </c>
      <c r="C407" s="17">
        <v>0.2</v>
      </c>
      <c r="D407" s="17">
        <v>666.7</v>
      </c>
      <c r="E407" s="17">
        <v>3.3173000000000001E-2</v>
      </c>
      <c r="F407" s="17">
        <v>1.605</v>
      </c>
      <c r="G407" s="17">
        <v>4.8079999999999998E-3</v>
      </c>
      <c r="H407" s="17">
        <v>0.27894400000000003</v>
      </c>
      <c r="I407" s="17">
        <v>0.30496000000000001</v>
      </c>
      <c r="J407" s="17">
        <v>2.6016000000000001E-2</v>
      </c>
      <c r="K407" s="17">
        <v>8.5308999999999996E-2</v>
      </c>
      <c r="L407" s="17">
        <v>900</v>
      </c>
      <c r="M407" s="17">
        <v>0.14163899999999999</v>
      </c>
      <c r="N407" s="17">
        <v>4425</v>
      </c>
      <c r="O407" s="17">
        <v>0</v>
      </c>
      <c r="P407" s="17">
        <v>0</v>
      </c>
      <c r="Q407" s="17">
        <v>6.0603999999999998E-2</v>
      </c>
      <c r="R407" s="17">
        <v>0.22906699999999999</v>
      </c>
      <c r="S407" s="17">
        <v>0.28732000000000002</v>
      </c>
      <c r="T407" s="17">
        <v>5.8252999999999999E-2</v>
      </c>
      <c r="U407" s="17">
        <v>0.20274500000000001</v>
      </c>
      <c r="V407" s="17">
        <v>100</v>
      </c>
      <c r="W407" s="17">
        <v>8.6000000000000003E-5</v>
      </c>
      <c r="X407" s="17">
        <v>903</v>
      </c>
      <c r="Y407" s="17">
        <v>0</v>
      </c>
      <c r="Z407" s="17">
        <v>0</v>
      </c>
      <c r="AA407" s="17">
        <v>0.311915</v>
      </c>
      <c r="AB407" s="17">
        <v>0.94111199999999995</v>
      </c>
      <c r="AC407" s="17">
        <v>0.28388999999999998</v>
      </c>
      <c r="AD407" s="17">
        <v>0.25</v>
      </c>
      <c r="AE407" s="17">
        <v>922.9</v>
      </c>
    </row>
    <row r="408" spans="1:31">
      <c r="A408" s="17">
        <v>395</v>
      </c>
      <c r="B408" s="19">
        <v>0.43093749999999997</v>
      </c>
      <c r="C408" s="17">
        <v>0.2</v>
      </c>
      <c r="D408" s="17">
        <v>673.7</v>
      </c>
      <c r="E408" s="17">
        <v>7.3210999999999998E-2</v>
      </c>
      <c r="F408" s="17">
        <v>3.5430000000000001</v>
      </c>
      <c r="G408" s="17">
        <v>5.803E-3</v>
      </c>
      <c r="H408" s="17">
        <v>0.27779399999999999</v>
      </c>
      <c r="I408" s="17">
        <v>0.30958000000000002</v>
      </c>
      <c r="J408" s="17">
        <v>3.1785000000000001E-2</v>
      </c>
      <c r="K408" s="17">
        <v>0.102672</v>
      </c>
      <c r="L408" s="17">
        <v>900</v>
      </c>
      <c r="M408" s="17">
        <v>1.2999999999999999E-5</v>
      </c>
      <c r="N408" s="17">
        <v>1039</v>
      </c>
      <c r="O408" s="17">
        <v>0</v>
      </c>
      <c r="P408" s="17">
        <v>0</v>
      </c>
      <c r="Q408" s="17">
        <v>9.7328999999999999E-2</v>
      </c>
      <c r="R408" s="17">
        <v>0.22297500000000001</v>
      </c>
      <c r="S408" s="17">
        <v>0.25480999999999998</v>
      </c>
      <c r="T408" s="17">
        <v>3.1835000000000002E-2</v>
      </c>
      <c r="U408" s="17">
        <v>0.12493600000000001</v>
      </c>
      <c r="V408" s="17">
        <v>540.5</v>
      </c>
      <c r="W408" s="17">
        <v>0.45835700000000001</v>
      </c>
      <c r="X408" s="17">
        <v>2902</v>
      </c>
      <c r="Y408" s="17">
        <v>0</v>
      </c>
      <c r="Z408" s="17">
        <v>0</v>
      </c>
      <c r="AA408" s="17">
        <v>0.19220999999999999</v>
      </c>
      <c r="AB408" s="17">
        <v>0.79129700000000003</v>
      </c>
      <c r="AC408" s="17">
        <v>0.248166</v>
      </c>
      <c r="AD408" s="17">
        <v>0.25</v>
      </c>
      <c r="AE408" s="17">
        <v>922.9</v>
      </c>
    </row>
    <row r="409" spans="1:31">
      <c r="A409" s="17">
        <v>396</v>
      </c>
      <c r="B409" s="19">
        <v>0.43099537037037039</v>
      </c>
      <c r="C409" s="17">
        <v>0.2</v>
      </c>
      <c r="D409" s="17">
        <v>639.4</v>
      </c>
      <c r="E409" s="17">
        <v>1.2052E-2</v>
      </c>
      <c r="F409" s="17">
        <v>0.58299999999999996</v>
      </c>
      <c r="G409" s="17">
        <v>5.5596E-2</v>
      </c>
      <c r="H409" s="17">
        <v>0.27184000000000003</v>
      </c>
      <c r="I409" s="17">
        <v>0.299012</v>
      </c>
      <c r="J409" s="17">
        <v>2.7172000000000002E-2</v>
      </c>
      <c r="K409" s="17">
        <v>9.0871999999999994E-2</v>
      </c>
      <c r="L409" s="17">
        <v>100</v>
      </c>
      <c r="M409" s="17">
        <v>0.14163999999999999</v>
      </c>
      <c r="N409" s="17">
        <v>4338</v>
      </c>
      <c r="O409" s="17">
        <v>0</v>
      </c>
      <c r="P409" s="17">
        <v>0</v>
      </c>
      <c r="Q409" s="17">
        <v>3.6999999999999998E-2</v>
      </c>
      <c r="R409" s="17">
        <v>0.221747</v>
      </c>
      <c r="S409" s="17">
        <v>0.25491900000000001</v>
      </c>
      <c r="T409" s="17">
        <v>3.3172E-2</v>
      </c>
      <c r="U409" s="17">
        <v>0.13012599999999999</v>
      </c>
      <c r="V409" s="17">
        <v>609.5</v>
      </c>
      <c r="W409" s="17">
        <v>0.229211</v>
      </c>
      <c r="X409" s="17">
        <v>1715</v>
      </c>
      <c r="Y409" s="17">
        <v>0</v>
      </c>
      <c r="Z409" s="17">
        <v>0</v>
      </c>
      <c r="AA409" s="17">
        <v>0.20019400000000001</v>
      </c>
      <c r="AB409" s="17">
        <v>0.625417</v>
      </c>
      <c r="AC409" s="17">
        <v>0.24249299999999999</v>
      </c>
      <c r="AD409" s="17">
        <v>0.208761</v>
      </c>
      <c r="AE409" s="17">
        <v>8305.6</v>
      </c>
    </row>
    <row r="410" spans="1:31">
      <c r="A410" s="17">
        <v>397</v>
      </c>
      <c r="B410" s="19">
        <v>0.43105324074074075</v>
      </c>
      <c r="C410" s="17">
        <v>0.2</v>
      </c>
      <c r="D410" s="17">
        <v>605.1</v>
      </c>
      <c r="E410" s="17">
        <v>3.1175000000000001E-2</v>
      </c>
      <c r="F410" s="17">
        <v>1.5089999999999999</v>
      </c>
      <c r="G410" s="17">
        <v>0.13916200000000001</v>
      </c>
      <c r="H410" s="17">
        <v>0.25449500000000003</v>
      </c>
      <c r="I410" s="17">
        <v>0.28243400000000002</v>
      </c>
      <c r="J410" s="17">
        <v>2.7938999999999999E-2</v>
      </c>
      <c r="K410" s="17">
        <v>9.8920999999999995E-2</v>
      </c>
      <c r="L410" s="17">
        <v>900</v>
      </c>
      <c r="M410" s="17">
        <v>9.9999999999999995E-7</v>
      </c>
      <c r="N410" s="17">
        <v>2973</v>
      </c>
      <c r="O410" s="17">
        <v>0</v>
      </c>
      <c r="P410" s="17">
        <v>0</v>
      </c>
      <c r="Q410" s="17">
        <v>4.5094000000000002E-2</v>
      </c>
      <c r="R410" s="17">
        <v>0.207428</v>
      </c>
      <c r="S410" s="17">
        <v>0.239202</v>
      </c>
      <c r="T410" s="17">
        <v>3.1773999999999997E-2</v>
      </c>
      <c r="U410" s="17">
        <v>0.13283500000000001</v>
      </c>
      <c r="V410" s="17">
        <v>232.7</v>
      </c>
      <c r="W410" s="17">
        <v>0.37081799999999998</v>
      </c>
      <c r="X410" s="17">
        <v>1957</v>
      </c>
      <c r="Y410" s="17">
        <v>0</v>
      </c>
      <c r="Z410" s="17">
        <v>0</v>
      </c>
      <c r="AA410" s="17">
        <v>0.20436199999999999</v>
      </c>
      <c r="AB410" s="17">
        <v>0.90693800000000002</v>
      </c>
      <c r="AC410" s="17">
        <v>0.23624500000000001</v>
      </c>
      <c r="AD410" s="17">
        <v>0.25</v>
      </c>
      <c r="AE410" s="17">
        <v>922.8</v>
      </c>
    </row>
    <row r="411" spans="1:31">
      <c r="A411" s="17">
        <v>398</v>
      </c>
      <c r="B411" s="19">
        <v>0.43109953703703702</v>
      </c>
      <c r="C411" s="17">
        <v>0.2</v>
      </c>
      <c r="D411" s="17">
        <v>504.8</v>
      </c>
      <c r="E411" s="17">
        <v>1.525E-2</v>
      </c>
      <c r="F411" s="17">
        <v>0.73799999999999999</v>
      </c>
      <c r="G411" s="17">
        <v>7.7878000000000003E-2</v>
      </c>
      <c r="H411" s="17">
        <v>0.25106000000000001</v>
      </c>
      <c r="I411" s="17">
        <v>0.29564099999999999</v>
      </c>
      <c r="J411" s="17">
        <v>4.4581999999999997E-2</v>
      </c>
      <c r="K411" s="17">
        <v>0.15079699999999999</v>
      </c>
      <c r="L411" s="17">
        <v>100</v>
      </c>
      <c r="M411" s="17">
        <v>0.37081799999999998</v>
      </c>
      <c r="N411" s="17">
        <v>963</v>
      </c>
      <c r="O411" s="17">
        <v>0</v>
      </c>
      <c r="P411" s="17">
        <v>0</v>
      </c>
      <c r="Q411" s="17">
        <v>0.262374</v>
      </c>
      <c r="R411" s="17">
        <v>0.199652</v>
      </c>
      <c r="S411" s="17">
        <v>0.239007</v>
      </c>
      <c r="T411" s="17">
        <v>3.9355000000000001E-2</v>
      </c>
      <c r="U411" s="17">
        <v>0.16466</v>
      </c>
      <c r="V411" s="17">
        <v>438</v>
      </c>
      <c r="W411" s="17">
        <v>0.59999899999999995</v>
      </c>
      <c r="X411" s="17">
        <v>6906</v>
      </c>
      <c r="Y411" s="17">
        <v>0</v>
      </c>
      <c r="Z411" s="17">
        <v>0</v>
      </c>
      <c r="AA411" s="17">
        <v>0.25332300000000002</v>
      </c>
      <c r="AB411" s="17">
        <v>0.22637299999999999</v>
      </c>
      <c r="AC411" s="17">
        <v>0.208561</v>
      </c>
      <c r="AD411" s="17">
        <v>0.128023</v>
      </c>
      <c r="AE411" s="17">
        <v>8305.6</v>
      </c>
    </row>
    <row r="412" spans="1:31">
      <c r="A412" s="17">
        <v>399</v>
      </c>
      <c r="B412" s="19">
        <v>0.43115740740740738</v>
      </c>
      <c r="C412" s="17">
        <v>0.2</v>
      </c>
      <c r="D412" s="17">
        <v>511</v>
      </c>
      <c r="E412" s="17">
        <v>9.0366000000000002E-2</v>
      </c>
      <c r="F412" s="17">
        <v>4.3730000000000002</v>
      </c>
      <c r="G412" s="17">
        <v>0.15184</v>
      </c>
      <c r="H412" s="17">
        <v>0.248031</v>
      </c>
      <c r="I412" s="17">
        <v>0.27234999999999998</v>
      </c>
      <c r="J412" s="17">
        <v>2.4320000000000001E-2</v>
      </c>
      <c r="K412" s="17">
        <v>8.9294999999999999E-2</v>
      </c>
      <c r="L412" s="17">
        <v>638.4</v>
      </c>
      <c r="M412" s="17">
        <v>0.51245300000000005</v>
      </c>
      <c r="N412" s="17">
        <v>950</v>
      </c>
      <c r="O412" s="17">
        <v>0</v>
      </c>
      <c r="P412" s="17">
        <v>0</v>
      </c>
      <c r="Q412" s="17">
        <v>5.0798999999999997E-2</v>
      </c>
      <c r="R412" s="17">
        <v>0.149536</v>
      </c>
      <c r="S412" s="17">
        <v>0.18046899999999999</v>
      </c>
      <c r="T412" s="17">
        <v>3.0932999999999999E-2</v>
      </c>
      <c r="U412" s="17">
        <v>0.171404</v>
      </c>
      <c r="V412" s="17">
        <v>900</v>
      </c>
      <c r="W412" s="17">
        <v>9.9999999999999995E-7</v>
      </c>
      <c r="X412" s="17">
        <v>2734</v>
      </c>
      <c r="Y412" s="17">
        <v>0</v>
      </c>
      <c r="Z412" s="17">
        <v>0</v>
      </c>
      <c r="AA412" s="17">
        <v>0.26369799999999999</v>
      </c>
      <c r="AB412" s="17">
        <v>0.65102400000000005</v>
      </c>
      <c r="AC412" s="17">
        <v>0.16967399999999999</v>
      </c>
      <c r="AD412" s="17">
        <v>0.25</v>
      </c>
      <c r="AE412" s="17">
        <v>1300.9000000000001</v>
      </c>
    </row>
    <row r="413" spans="1:31">
      <c r="A413" s="17">
        <v>400</v>
      </c>
      <c r="B413" s="19">
        <v>0.43121527777777779</v>
      </c>
      <c r="C413" s="17">
        <v>0.2</v>
      </c>
      <c r="D413" s="17">
        <v>392.3</v>
      </c>
      <c r="E413" s="17">
        <v>5.6245999999999997E-2</v>
      </c>
      <c r="F413" s="17">
        <v>2.722</v>
      </c>
      <c r="G413" s="17">
        <v>0.16278899999999999</v>
      </c>
      <c r="H413" s="17">
        <v>0.23500599999999999</v>
      </c>
      <c r="I413" s="17">
        <v>0.263125</v>
      </c>
      <c r="J413" s="17">
        <v>2.8119999999999999E-2</v>
      </c>
      <c r="K413" s="17">
        <v>0.106868</v>
      </c>
      <c r="L413" s="17">
        <v>702</v>
      </c>
      <c r="M413" s="17">
        <v>0.37081999999999998</v>
      </c>
      <c r="N413" s="17">
        <v>1455</v>
      </c>
      <c r="O413" s="17">
        <v>0</v>
      </c>
      <c r="P413" s="17">
        <v>0</v>
      </c>
      <c r="Q413" s="17">
        <v>2.4112999999999999E-2</v>
      </c>
      <c r="R413" s="17">
        <v>0.136659</v>
      </c>
      <c r="S413" s="17">
        <v>0.16087399999999999</v>
      </c>
      <c r="T413" s="17">
        <v>2.4215E-2</v>
      </c>
      <c r="U413" s="17">
        <v>0.15051999999999999</v>
      </c>
      <c r="V413" s="17">
        <v>333.4</v>
      </c>
      <c r="W413" s="17">
        <v>0.59999499999999995</v>
      </c>
      <c r="X413" s="17">
        <v>1499</v>
      </c>
      <c r="Y413" s="17">
        <v>0</v>
      </c>
      <c r="Z413" s="17">
        <v>0</v>
      </c>
      <c r="AA413" s="17">
        <v>0.231569</v>
      </c>
      <c r="AB413" s="17">
        <v>0.70696899999999996</v>
      </c>
      <c r="AC413" s="17">
        <v>0.153778</v>
      </c>
      <c r="AD413" s="17">
        <v>0.25</v>
      </c>
      <c r="AE413" s="17">
        <v>1183.0999999999999</v>
      </c>
    </row>
    <row r="414" spans="1:31">
      <c r="A414" s="17">
        <v>401</v>
      </c>
      <c r="B414" s="19">
        <v>0.43127314814814816</v>
      </c>
      <c r="C414" s="17">
        <v>0.2</v>
      </c>
      <c r="D414" s="17">
        <v>486.4</v>
      </c>
      <c r="E414" s="17">
        <v>5.7038999999999999E-2</v>
      </c>
      <c r="F414" s="17">
        <v>2.76</v>
      </c>
      <c r="G414" s="17">
        <v>5.5565000000000003E-2</v>
      </c>
      <c r="H414" s="17">
        <v>0.38512000000000002</v>
      </c>
      <c r="I414" s="17">
        <v>0.40173199999999998</v>
      </c>
      <c r="J414" s="17">
        <v>1.6611999999999998E-2</v>
      </c>
      <c r="K414" s="17">
        <v>4.1349999999999998E-2</v>
      </c>
      <c r="L414" s="17">
        <v>742</v>
      </c>
      <c r="M414" s="17">
        <v>0.59999599999999997</v>
      </c>
      <c r="N414" s="17">
        <v>2437</v>
      </c>
      <c r="O414" s="17">
        <v>0</v>
      </c>
      <c r="P414" s="17">
        <v>0</v>
      </c>
      <c r="Q414" s="17">
        <v>2.5467E-2</v>
      </c>
      <c r="R414" s="17">
        <v>0.112291</v>
      </c>
      <c r="S414" s="17">
        <v>0.143013</v>
      </c>
      <c r="T414" s="17">
        <v>3.0721999999999999E-2</v>
      </c>
      <c r="U414" s="17">
        <v>0.21481900000000001</v>
      </c>
      <c r="V414" s="17">
        <v>900</v>
      </c>
      <c r="W414" s="17">
        <v>1.2E-5</v>
      </c>
      <c r="X414" s="17">
        <v>24877</v>
      </c>
      <c r="Y414" s="17">
        <v>0</v>
      </c>
      <c r="Z414" s="17">
        <v>0</v>
      </c>
      <c r="AA414" s="17">
        <v>0.33049000000000001</v>
      </c>
      <c r="AB414" s="17">
        <v>0.84111400000000003</v>
      </c>
      <c r="AC414" s="17">
        <v>0.138132</v>
      </c>
      <c r="AD414" s="17">
        <v>0.25</v>
      </c>
      <c r="AE414" s="17">
        <v>1119.4000000000001</v>
      </c>
    </row>
    <row r="415" spans="1:31">
      <c r="A415" s="17">
        <v>402</v>
      </c>
      <c r="B415" s="19">
        <v>0.43133101851851857</v>
      </c>
      <c r="C415" s="17">
        <v>0.2</v>
      </c>
      <c r="D415" s="17">
        <v>535.6</v>
      </c>
      <c r="E415" s="17">
        <v>1.8619E-2</v>
      </c>
      <c r="F415" s="17">
        <v>0.90100000000000002</v>
      </c>
      <c r="G415" s="17">
        <v>0.104809</v>
      </c>
      <c r="H415" s="17">
        <v>0.403277</v>
      </c>
      <c r="I415" s="17">
        <v>0.42461599999999999</v>
      </c>
      <c r="J415" s="17">
        <v>2.1339E-2</v>
      </c>
      <c r="K415" s="17">
        <v>5.0256000000000002E-2</v>
      </c>
      <c r="L415" s="17">
        <v>268.7</v>
      </c>
      <c r="M415" s="17">
        <v>0.229162</v>
      </c>
      <c r="N415" s="17">
        <v>1519</v>
      </c>
      <c r="O415" s="17">
        <v>0</v>
      </c>
      <c r="P415" s="17">
        <v>0</v>
      </c>
      <c r="Q415" s="17">
        <v>3.9690999999999997E-2</v>
      </c>
      <c r="R415" s="17">
        <v>0.337393</v>
      </c>
      <c r="S415" s="17">
        <v>0.36467699999999997</v>
      </c>
      <c r="T415" s="17">
        <v>2.7283999999999999E-2</v>
      </c>
      <c r="U415" s="17">
        <v>7.4816999999999995E-2</v>
      </c>
      <c r="V415" s="17">
        <v>100</v>
      </c>
      <c r="W415" s="17">
        <v>0.37079600000000001</v>
      </c>
      <c r="X415" s="17">
        <v>1830</v>
      </c>
      <c r="Y415" s="17">
        <v>0</v>
      </c>
      <c r="Z415" s="17">
        <v>0</v>
      </c>
      <c r="AA415" s="17">
        <v>0.115103</v>
      </c>
      <c r="AB415" s="17">
        <v>0.56826200000000004</v>
      </c>
      <c r="AC415" s="17">
        <v>0.35289700000000002</v>
      </c>
      <c r="AD415" s="17">
        <v>0.21621899999999999</v>
      </c>
      <c r="AE415" s="17">
        <v>3090.9</v>
      </c>
    </row>
    <row r="416" spans="1:31">
      <c r="A416" s="17">
        <v>403</v>
      </c>
      <c r="B416" s="19">
        <v>0.43137731481481478</v>
      </c>
      <c r="C416" s="17">
        <v>0.2</v>
      </c>
      <c r="D416" s="17">
        <v>453.8</v>
      </c>
      <c r="E416" s="17">
        <v>7.9150000000000002E-3</v>
      </c>
      <c r="F416" s="17">
        <v>0.38300000000000001</v>
      </c>
      <c r="G416" s="17">
        <v>5.6361000000000001E-2</v>
      </c>
      <c r="H416" s="17">
        <v>0.26341500000000001</v>
      </c>
      <c r="I416" s="17">
        <v>0.29178999999999999</v>
      </c>
      <c r="J416" s="17">
        <v>2.8375000000000001E-2</v>
      </c>
      <c r="K416" s="17">
        <v>9.7244999999999998E-2</v>
      </c>
      <c r="L416" s="17">
        <v>100</v>
      </c>
      <c r="M416" s="17">
        <v>0.22917000000000001</v>
      </c>
      <c r="N416" s="17">
        <v>981</v>
      </c>
      <c r="O416" s="17">
        <v>0</v>
      </c>
      <c r="P416" s="17">
        <v>0</v>
      </c>
      <c r="Q416" s="17">
        <v>3.7441000000000002E-2</v>
      </c>
      <c r="R416" s="17">
        <v>0.16308700000000001</v>
      </c>
      <c r="S416" s="17">
        <v>0.17832700000000001</v>
      </c>
      <c r="T416" s="17">
        <v>1.5240999999999999E-2</v>
      </c>
      <c r="U416" s="17">
        <v>8.5463999999999998E-2</v>
      </c>
      <c r="V416" s="17">
        <v>100</v>
      </c>
      <c r="W416" s="17">
        <v>0.59999899999999995</v>
      </c>
      <c r="X416" s="17">
        <v>6188</v>
      </c>
      <c r="Y416" s="17">
        <v>0</v>
      </c>
      <c r="Z416" s="17">
        <v>0</v>
      </c>
      <c r="AA416" s="17">
        <v>0.13148299999999999</v>
      </c>
      <c r="AB416" s="17">
        <v>0.21137</v>
      </c>
      <c r="AC416" s="17">
        <v>0.16630800000000001</v>
      </c>
      <c r="AD416" s="17">
        <v>0.13970399999999999</v>
      </c>
      <c r="AE416" s="17">
        <v>8305.6</v>
      </c>
    </row>
    <row r="417" spans="1:31">
      <c r="A417" s="17">
        <v>404</v>
      </c>
      <c r="B417" s="19">
        <v>0.4314351851851852</v>
      </c>
      <c r="C417" s="17">
        <v>0.2</v>
      </c>
      <c r="D417" s="17">
        <v>462.6</v>
      </c>
      <c r="E417" s="17">
        <v>3.8508000000000001E-2</v>
      </c>
      <c r="F417" s="17">
        <v>1.863</v>
      </c>
      <c r="G417" s="17">
        <v>2.2764E-2</v>
      </c>
      <c r="H417" s="17">
        <v>0.268345</v>
      </c>
      <c r="I417" s="17">
        <v>0.283279</v>
      </c>
      <c r="J417" s="17">
        <v>1.4933999999999999E-2</v>
      </c>
      <c r="K417" s="17">
        <v>5.2719000000000002E-2</v>
      </c>
      <c r="L417" s="17">
        <v>900</v>
      </c>
      <c r="M417" s="17">
        <v>0.59999599999999997</v>
      </c>
      <c r="N417" s="17">
        <v>1230</v>
      </c>
      <c r="O417" s="17">
        <v>0</v>
      </c>
      <c r="P417" s="17">
        <v>0</v>
      </c>
      <c r="Q417" s="17">
        <v>2.1558000000000001E-2</v>
      </c>
      <c r="R417" s="17">
        <v>0.165599</v>
      </c>
      <c r="S417" s="17">
        <v>0.18030299999999999</v>
      </c>
      <c r="T417" s="17">
        <v>1.4704E-2</v>
      </c>
      <c r="U417" s="17">
        <v>8.1553E-2</v>
      </c>
      <c r="V417" s="17">
        <v>900</v>
      </c>
      <c r="W417" s="17">
        <v>0.6</v>
      </c>
      <c r="X417" s="17">
        <v>1304</v>
      </c>
      <c r="Y417" s="17">
        <v>0</v>
      </c>
      <c r="Z417" s="17">
        <v>0</v>
      </c>
      <c r="AA417" s="17">
        <v>0.125467</v>
      </c>
      <c r="AB417" s="17">
        <v>0.75509800000000005</v>
      </c>
      <c r="AC417" s="17">
        <v>0.176702</v>
      </c>
      <c r="AD417" s="17">
        <v>0.25</v>
      </c>
      <c r="AE417" s="17">
        <v>922.9</v>
      </c>
    </row>
    <row r="418" spans="1:31">
      <c r="A418" s="17">
        <v>405</v>
      </c>
      <c r="B418" s="19">
        <v>0.43149305555555556</v>
      </c>
      <c r="C418" s="17">
        <v>0.2</v>
      </c>
      <c r="D418" s="17">
        <v>517.1</v>
      </c>
      <c r="E418" s="17">
        <v>2.1526E-2</v>
      </c>
      <c r="F418" s="17">
        <v>1.042</v>
      </c>
      <c r="G418" s="17">
        <v>3.4550000000000002E-3</v>
      </c>
      <c r="H418" s="17">
        <v>0.26198199999999999</v>
      </c>
      <c r="I418" s="17">
        <v>0.27864899999999998</v>
      </c>
      <c r="J418" s="17">
        <v>1.6667000000000001E-2</v>
      </c>
      <c r="K418" s="17">
        <v>5.9813999999999999E-2</v>
      </c>
      <c r="L418" s="17">
        <v>227.8</v>
      </c>
      <c r="M418" s="17">
        <v>0.37081199999999997</v>
      </c>
      <c r="N418" s="17">
        <v>945</v>
      </c>
      <c r="O418" s="17">
        <v>0</v>
      </c>
      <c r="P418" s="17">
        <v>0</v>
      </c>
      <c r="Q418" s="17">
        <v>1.403E-3</v>
      </c>
      <c r="R418" s="17">
        <v>0.15906999999999999</v>
      </c>
      <c r="S418" s="17">
        <v>0.177146</v>
      </c>
      <c r="T418" s="17">
        <v>1.8075999999999998E-2</v>
      </c>
      <c r="U418" s="17">
        <v>0.10204000000000001</v>
      </c>
      <c r="V418" s="17">
        <v>610.20000000000005</v>
      </c>
      <c r="W418" s="17">
        <v>0.59999899999999995</v>
      </c>
      <c r="X418" s="17">
        <v>881</v>
      </c>
      <c r="Y418" s="17">
        <v>0</v>
      </c>
      <c r="Z418" s="17">
        <v>0</v>
      </c>
      <c r="AA418" s="17">
        <v>0.15698400000000001</v>
      </c>
      <c r="AB418" s="17">
        <v>0.40130100000000002</v>
      </c>
      <c r="AC418" s="17">
        <v>0.166323</v>
      </c>
      <c r="AD418" s="17">
        <v>0.16148999999999999</v>
      </c>
      <c r="AE418" s="17">
        <v>3646.4</v>
      </c>
    </row>
    <row r="419" spans="1:31">
      <c r="A419" s="17">
        <v>406</v>
      </c>
      <c r="B419" s="19">
        <v>0.43155092592592598</v>
      </c>
      <c r="C419" s="17">
        <v>0.2</v>
      </c>
      <c r="D419" s="17">
        <v>524.20000000000005</v>
      </c>
      <c r="E419" s="17">
        <v>1.5744000000000001E-2</v>
      </c>
      <c r="F419" s="17">
        <v>0.76200000000000001</v>
      </c>
      <c r="G419" s="17">
        <v>9.1803999999999997E-2</v>
      </c>
      <c r="H419" s="17">
        <v>0.239012</v>
      </c>
      <c r="I419" s="17">
        <v>0.26191599999999998</v>
      </c>
      <c r="J419" s="17">
        <v>2.2904000000000001E-2</v>
      </c>
      <c r="K419" s="17">
        <v>8.7446999999999997E-2</v>
      </c>
      <c r="L419" s="17">
        <v>100</v>
      </c>
      <c r="M419" s="17">
        <v>0.22916600000000001</v>
      </c>
      <c r="N419" s="17">
        <v>1310</v>
      </c>
      <c r="O419" s="17">
        <v>0</v>
      </c>
      <c r="P419" s="17">
        <v>0</v>
      </c>
      <c r="Q419" s="17">
        <v>5.7640999999999998E-2</v>
      </c>
      <c r="R419" s="17">
        <v>0.14621600000000001</v>
      </c>
      <c r="S419" s="17">
        <v>0.17616299999999999</v>
      </c>
      <c r="T419" s="17">
        <v>2.9947000000000001E-2</v>
      </c>
      <c r="U419" s="17">
        <v>0.16999500000000001</v>
      </c>
      <c r="V419" s="17">
        <v>154.1</v>
      </c>
      <c r="W419" s="17">
        <v>0.6</v>
      </c>
      <c r="X419" s="17">
        <v>2144</v>
      </c>
      <c r="Y419" s="17">
        <v>0</v>
      </c>
      <c r="Z419" s="17">
        <v>0</v>
      </c>
      <c r="AA419" s="17">
        <v>0.26152999999999998</v>
      </c>
      <c r="AB419" s="17">
        <v>0.29241499999999998</v>
      </c>
      <c r="AC419" s="17">
        <v>0.154973</v>
      </c>
      <c r="AD419" s="17">
        <v>0.13480500000000001</v>
      </c>
      <c r="AE419" s="17">
        <v>8305.5</v>
      </c>
    </row>
    <row r="420" spans="1:31">
      <c r="A420" s="17">
        <v>407</v>
      </c>
      <c r="B420" s="19">
        <v>0.43160879629629628</v>
      </c>
      <c r="C420" s="17">
        <v>0.2</v>
      </c>
      <c r="D420" s="17">
        <v>525.9</v>
      </c>
      <c r="E420" s="17">
        <v>2.7576E-2</v>
      </c>
      <c r="F420" s="17">
        <v>1.3340000000000001</v>
      </c>
      <c r="G420" s="17">
        <v>6.182E-3</v>
      </c>
      <c r="H420" s="17">
        <v>0.25529600000000002</v>
      </c>
      <c r="I420" s="17">
        <v>0.27465099999999998</v>
      </c>
      <c r="J420" s="17">
        <v>1.9355000000000001E-2</v>
      </c>
      <c r="K420" s="17">
        <v>7.0470000000000005E-2</v>
      </c>
      <c r="L420" s="17">
        <v>268.3</v>
      </c>
      <c r="M420" s="17">
        <v>0.6</v>
      </c>
      <c r="N420" s="17">
        <v>2614</v>
      </c>
      <c r="O420" s="17">
        <v>0</v>
      </c>
      <c r="P420" s="17">
        <v>0</v>
      </c>
      <c r="Q420" s="17">
        <v>5.5230000000000001E-3</v>
      </c>
      <c r="R420" s="17">
        <v>0.15080199999999999</v>
      </c>
      <c r="S420" s="17">
        <v>0.17452200000000001</v>
      </c>
      <c r="T420" s="17">
        <v>2.3720999999999999E-2</v>
      </c>
      <c r="U420" s="17">
        <v>0.13591800000000001</v>
      </c>
      <c r="V420" s="17">
        <v>100</v>
      </c>
      <c r="W420" s="17">
        <v>0.59998300000000004</v>
      </c>
      <c r="X420" s="17">
        <v>1197</v>
      </c>
      <c r="Y420" s="17">
        <v>0</v>
      </c>
      <c r="Z420" s="17">
        <v>0</v>
      </c>
      <c r="AA420" s="17">
        <v>0.20910500000000001</v>
      </c>
      <c r="AB420" s="17">
        <v>0.68947899999999995</v>
      </c>
      <c r="AC420" s="17">
        <v>0.167157</v>
      </c>
      <c r="AD420" s="17">
        <v>0.25</v>
      </c>
      <c r="AE420" s="17">
        <v>3096</v>
      </c>
    </row>
    <row r="421" spans="1:31">
      <c r="A421" s="17">
        <v>408</v>
      </c>
      <c r="B421" s="19">
        <v>0.4316550925925926</v>
      </c>
      <c r="C421" s="17">
        <v>0.2</v>
      </c>
      <c r="D421" s="17">
        <v>540</v>
      </c>
      <c r="E421" s="17">
        <v>0.123469</v>
      </c>
      <c r="F421" s="17">
        <v>5.9749999999999996</v>
      </c>
      <c r="G421" s="17">
        <v>4.9309999999999996E-3</v>
      </c>
      <c r="H421" s="17">
        <v>0.18564900000000001</v>
      </c>
      <c r="I421" s="17">
        <v>0.20919399999999999</v>
      </c>
      <c r="J421" s="17">
        <v>2.3545E-2</v>
      </c>
      <c r="K421" s="17">
        <v>0.112551</v>
      </c>
      <c r="L421" s="17">
        <v>784.5</v>
      </c>
      <c r="M421" s="17">
        <v>0.59995699999999996</v>
      </c>
      <c r="N421" s="17">
        <v>994</v>
      </c>
      <c r="O421" s="17">
        <v>0</v>
      </c>
      <c r="P421" s="17">
        <v>0</v>
      </c>
      <c r="Q421" s="17">
        <v>6.2232000000000003E-2</v>
      </c>
      <c r="R421" s="17">
        <v>0.14415800000000001</v>
      </c>
      <c r="S421" s="17">
        <v>0.185422</v>
      </c>
      <c r="T421" s="17">
        <v>4.1264000000000002E-2</v>
      </c>
      <c r="U421" s="17">
        <v>0.22253899999999999</v>
      </c>
      <c r="V421" s="17">
        <v>100</v>
      </c>
      <c r="W421" s="17">
        <v>0.6</v>
      </c>
      <c r="X421" s="17">
        <v>738</v>
      </c>
      <c r="Y421" s="17">
        <v>0</v>
      </c>
      <c r="Z421" s="17">
        <v>0</v>
      </c>
      <c r="AA421" s="17">
        <v>0.34236800000000001</v>
      </c>
      <c r="AB421" s="17">
        <v>0.717171</v>
      </c>
      <c r="AC421" s="17">
        <v>0.17375099999999999</v>
      </c>
      <c r="AD421" s="17">
        <v>0.25</v>
      </c>
      <c r="AE421" s="17">
        <v>1058.8</v>
      </c>
    </row>
    <row r="422" spans="1:31">
      <c r="A422" s="17">
        <v>409</v>
      </c>
      <c r="B422" s="19">
        <v>0.43171296296296297</v>
      </c>
      <c r="C422" s="17">
        <v>0.2</v>
      </c>
      <c r="D422" s="17">
        <v>504.8</v>
      </c>
      <c r="E422" s="17">
        <v>2.6262000000000001E-2</v>
      </c>
      <c r="F422" s="17">
        <v>1.2709999999999999</v>
      </c>
      <c r="G422" s="17">
        <v>1.7465000000000001E-2</v>
      </c>
      <c r="H422" s="17">
        <v>0.153143</v>
      </c>
      <c r="I422" s="17">
        <v>0.17457600000000001</v>
      </c>
      <c r="J422" s="17">
        <v>2.1433000000000001E-2</v>
      </c>
      <c r="K422" s="17">
        <v>0.12277100000000001</v>
      </c>
      <c r="L422" s="17">
        <v>900</v>
      </c>
      <c r="M422" s="17">
        <v>0.22917499999999999</v>
      </c>
      <c r="N422" s="17">
        <v>5353</v>
      </c>
      <c r="O422" s="17">
        <v>0</v>
      </c>
      <c r="P422" s="17">
        <v>0</v>
      </c>
      <c r="Q422" s="17">
        <v>3.1835000000000002E-2</v>
      </c>
      <c r="R422" s="17">
        <v>0.120862</v>
      </c>
      <c r="S422" s="17">
        <v>0.15018599999999999</v>
      </c>
      <c r="T422" s="17">
        <v>2.9322999999999998E-2</v>
      </c>
      <c r="U422" s="17">
        <v>0.195247</v>
      </c>
      <c r="V422" s="17">
        <v>235.5</v>
      </c>
      <c r="W422" s="17">
        <v>0.59999499999999995</v>
      </c>
      <c r="X422" s="17">
        <v>1832</v>
      </c>
      <c r="Y422" s="17">
        <v>0</v>
      </c>
      <c r="Z422" s="17">
        <v>0</v>
      </c>
      <c r="AA422" s="17">
        <v>0.30037999999999998</v>
      </c>
      <c r="AB422" s="17">
        <v>0.93607099999999999</v>
      </c>
      <c r="AC422" s="17">
        <v>0.148311</v>
      </c>
      <c r="AD422" s="17">
        <v>0.25</v>
      </c>
      <c r="AE422" s="17">
        <v>922.9</v>
      </c>
    </row>
    <row r="423" spans="1:31">
      <c r="A423" s="17">
        <v>410</v>
      </c>
      <c r="B423" s="19">
        <v>0.43177083333333338</v>
      </c>
      <c r="C423" s="17">
        <v>0</v>
      </c>
      <c r="D423" s="17">
        <v>534.70000000000005</v>
      </c>
      <c r="E423" s="17">
        <v>6.1957999999999999E-2</v>
      </c>
      <c r="F423" s="17">
        <v>2.9980000000000002</v>
      </c>
      <c r="G423" s="17">
        <v>4.836E-3</v>
      </c>
      <c r="H423" s="17">
        <v>0.17880099999999999</v>
      </c>
      <c r="I423" s="17">
        <v>0.200903</v>
      </c>
      <c r="J423" s="17">
        <v>2.2103000000000001E-2</v>
      </c>
      <c r="K423" s="17">
        <v>0.110016</v>
      </c>
      <c r="L423" s="17">
        <v>560.79999999999995</v>
      </c>
      <c r="M423" s="17">
        <v>0.59999899999999995</v>
      </c>
      <c r="N423" s="17">
        <v>1940</v>
      </c>
      <c r="O423" s="17">
        <v>0</v>
      </c>
      <c r="P423" s="17">
        <v>0</v>
      </c>
      <c r="Q423" s="17">
        <v>1.0421E-2</v>
      </c>
      <c r="R423" s="17">
        <v>0.13162299999999999</v>
      </c>
      <c r="S423" s="17">
        <v>0.164714</v>
      </c>
      <c r="T423" s="17">
        <v>3.3091000000000002E-2</v>
      </c>
      <c r="U423" s="17">
        <v>0.20089899999999999</v>
      </c>
      <c r="V423" s="17">
        <v>288.7</v>
      </c>
      <c r="W423" s="17">
        <v>0.37081900000000001</v>
      </c>
      <c r="X423" s="17">
        <v>2750</v>
      </c>
      <c r="Y423" s="17">
        <v>0</v>
      </c>
      <c r="Z423" s="17">
        <v>0</v>
      </c>
      <c r="AA423" s="17">
        <v>0.30907499999999999</v>
      </c>
      <c r="AB423" s="17">
        <v>0.77791500000000002</v>
      </c>
      <c r="AC423" s="17">
        <v>0.157365</v>
      </c>
      <c r="AD423" s="17">
        <v>0.25</v>
      </c>
      <c r="AE423" s="17">
        <v>1481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2023-02-24T05:48:41Z</dcterms:modified>
</cp:coreProperties>
</file>