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2B23BEBA-BCDD-9D49-B7DD-014C1D516283}" xr6:coauthVersionLast="47" xr6:coauthVersionMax="47" xr10:uidLastSave="{00000000-0000-0000-0000-000000000000}"/>
  <bookViews>
    <workbookView xWindow="440" yWindow="206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 s="1"/>
  <c r="AA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R17" i="1" s="1"/>
  <c r="S17" i="1" s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AA19" i="1"/>
  <c r="K19" i="1"/>
  <c r="T19" i="1" s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/>
  <c r="AA22" i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M23" i="1"/>
  <c r="N23" i="1"/>
  <c r="O23" i="1"/>
  <c r="P23" i="1"/>
  <c r="A24" i="1"/>
  <c r="B24" i="1"/>
  <c r="C24" i="1"/>
  <c r="D24" i="1"/>
  <c r="X24" i="1" s="1"/>
  <c r="E24" i="1"/>
  <c r="R24" i="1"/>
  <c r="S24" i="1" s="1"/>
  <c r="F24" i="1"/>
  <c r="G24" i="1"/>
  <c r="H24" i="1"/>
  <c r="Y24" i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AA26" i="1"/>
  <c r="K26" i="1"/>
  <c r="L26" i="1"/>
  <c r="M26" i="1"/>
  <c r="N26" i="1"/>
  <c r="O26" i="1"/>
  <c r="P26" i="1"/>
  <c r="A27" i="1"/>
  <c r="B27" i="1"/>
  <c r="C27" i="1"/>
  <c r="D27" i="1" s="1"/>
  <c r="X27" i="1"/>
  <c r="E27" i="1"/>
  <c r="F27" i="1"/>
  <c r="G27" i="1"/>
  <c r="H27" i="1"/>
  <c r="Y27" i="1"/>
  <c r="AE27" i="1" s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AA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/>
  <c r="I30" i="1"/>
  <c r="J30" i="1"/>
  <c r="Z30" i="1" s="1"/>
  <c r="AA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/>
  <c r="AA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/>
  <c r="E33" i="1"/>
  <c r="F33" i="1"/>
  <c r="G33" i="1"/>
  <c r="H33" i="1"/>
  <c r="Y33" i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AA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/>
  <c r="AE41" i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/>
  <c r="I43" i="1"/>
  <c r="J43" i="1"/>
  <c r="Z43" i="1"/>
  <c r="K43" i="1"/>
  <c r="L43" i="1"/>
  <c r="V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/>
  <c r="AE44" i="1"/>
  <c r="I44" i="1"/>
  <c r="J44" i="1"/>
  <c r="Z44" i="1" s="1"/>
  <c r="AA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R50" i="1" s="1"/>
  <c r="S50" i="1"/>
  <c r="G50" i="1"/>
  <c r="H50" i="1"/>
  <c r="Y50" i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/>
  <c r="E58" i="1"/>
  <c r="F58" i="1"/>
  <c r="G58" i="1"/>
  <c r="H58" i="1"/>
  <c r="Y58" i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I60" i="1"/>
  <c r="J60" i="1"/>
  <c r="Z60" i="1" s="1"/>
  <c r="K60" i="1"/>
  <c r="L60" i="1"/>
  <c r="T60" i="1" s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 s="1"/>
  <c r="X67" i="1"/>
  <c r="E67" i="1"/>
  <c r="F67" i="1"/>
  <c r="G67" i="1"/>
  <c r="H67" i="1"/>
  <c r="Y67" i="1"/>
  <c r="AE67" i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/>
  <c r="E68" i="1"/>
  <c r="F68" i="1"/>
  <c r="R68" i="1"/>
  <c r="S68" i="1" s="1"/>
  <c r="G68" i="1"/>
  <c r="H68" i="1"/>
  <c r="Y68" i="1" s="1"/>
  <c r="AE68" i="1" s="1"/>
  <c r="I68" i="1"/>
  <c r="J68" i="1"/>
  <c r="Z68" i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T69" i="1" s="1"/>
  <c r="M69" i="1"/>
  <c r="N69" i="1"/>
  <c r="O69" i="1"/>
  <c r="P69" i="1"/>
  <c r="A70" i="1"/>
  <c r="B70" i="1"/>
  <c r="C70" i="1"/>
  <c r="D70" i="1" s="1"/>
  <c r="X70" i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 s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/>
  <c r="AA73" i="1"/>
  <c r="E73" i="1"/>
  <c r="F73" i="1"/>
  <c r="G73" i="1"/>
  <c r="H73" i="1"/>
  <c r="Y73" i="1"/>
  <c r="AE73" i="1" s="1"/>
  <c r="I73" i="1"/>
  <c r="J73" i="1"/>
  <c r="Z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/>
  <c r="E76" i="1"/>
  <c r="F76" i="1"/>
  <c r="G76" i="1"/>
  <c r="H76" i="1"/>
  <c r="Y76" i="1"/>
  <c r="AE76" i="1" s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R78" i="1" s="1"/>
  <c r="S78" i="1" s="1"/>
  <c r="G78" i="1"/>
  <c r="H78" i="1"/>
  <c r="Y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 s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R88" i="1"/>
  <c r="S88" i="1" s="1"/>
  <c r="G88" i="1"/>
  <c r="H88" i="1"/>
  <c r="Y88" i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 s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AA98" i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AA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/>
  <c r="AE101" i="1" s="1"/>
  <c r="I101" i="1"/>
  <c r="J101" i="1"/>
  <c r="Z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R102" i="1" s="1"/>
  <c r="S102" i="1" s="1"/>
  <c r="G102" i="1"/>
  <c r="H102" i="1"/>
  <c r="Y102" i="1" s="1"/>
  <c r="AE102" i="1" s="1"/>
  <c r="I102" i="1"/>
  <c r="J102" i="1"/>
  <c r="Z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/>
  <c r="I103" i="1"/>
  <c r="J103" i="1"/>
  <c r="Z103" i="1"/>
  <c r="K103" i="1"/>
  <c r="T103" i="1"/>
  <c r="U103" i="1"/>
  <c r="L103" i="1"/>
  <c r="V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R105" i="1" s="1"/>
  <c r="S105" i="1" s="1"/>
  <c r="G105" i="1"/>
  <c r="H105" i="1"/>
  <c r="Y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R106" i="1" s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S116" i="1" s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/>
  <c r="E117" i="1"/>
  <c r="R117" i="1" s="1"/>
  <c r="S117" i="1" s="1"/>
  <c r="F117" i="1"/>
  <c r="G117" i="1"/>
  <c r="H117" i="1"/>
  <c r="Y117" i="1" s="1"/>
  <c r="I117" i="1"/>
  <c r="J117" i="1"/>
  <c r="Z117" i="1" s="1"/>
  <c r="AA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R118" i="1" s="1"/>
  <c r="S118" i="1" s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AA119" i="1" s="1"/>
  <c r="E119" i="1"/>
  <c r="F119" i="1"/>
  <c r="G119" i="1"/>
  <c r="H119" i="1"/>
  <c r="Y119" i="1" s="1"/>
  <c r="AE119" i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R120" i="1"/>
  <c r="S120" i="1" s="1"/>
  <c r="G120" i="1"/>
  <c r="H120" i="1"/>
  <c r="Y120" i="1" s="1"/>
  <c r="AE120" i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AA122" i="1" s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 s="1"/>
  <c r="AA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/>
  <c r="I125" i="1"/>
  <c r="J125" i="1"/>
  <c r="Z125" i="1" s="1"/>
  <c r="AA125" i="1" s="1"/>
  <c r="K125" i="1"/>
  <c r="L125" i="1"/>
  <c r="T125" i="1" s="1"/>
  <c r="U125" i="1" s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/>
  <c r="AE128" i="1"/>
  <c r="I128" i="1"/>
  <c r="J128" i="1"/>
  <c r="Z128" i="1"/>
  <c r="AA128" i="1" s="1"/>
  <c r="K128" i="1"/>
  <c r="L128" i="1"/>
  <c r="M128" i="1"/>
  <c r="N128" i="1"/>
  <c r="O128" i="1"/>
  <c r="P128" i="1"/>
  <c r="A129" i="1"/>
  <c r="B129" i="1"/>
  <c r="C129" i="1"/>
  <c r="D129" i="1" s="1"/>
  <c r="X129" i="1"/>
  <c r="E129" i="1"/>
  <c r="F129" i="1"/>
  <c r="R129" i="1"/>
  <c r="S129" i="1"/>
  <c r="G129" i="1"/>
  <c r="H129" i="1"/>
  <c r="Y129" i="1" s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R131" i="1"/>
  <c r="S131" i="1" s="1"/>
  <c r="G131" i="1"/>
  <c r="H131" i="1"/>
  <c r="Y131" i="1"/>
  <c r="AE131" i="1" s="1"/>
  <c r="I131" i="1"/>
  <c r="J131" i="1"/>
  <c r="Z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/>
  <c r="E132" i="1"/>
  <c r="F132" i="1"/>
  <c r="G132" i="1"/>
  <c r="H132" i="1"/>
  <c r="Y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R137" i="1" s="1"/>
  <c r="S137" i="1" s="1"/>
  <c r="G137" i="1"/>
  <c r="H137" i="1"/>
  <c r="Y137" i="1" s="1"/>
  <c r="AE137" i="1"/>
  <c r="I137" i="1"/>
  <c r="J137" i="1"/>
  <c r="Z137" i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AA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/>
  <c r="X143" i="1" s="1"/>
  <c r="E143" i="1"/>
  <c r="R143" i="1"/>
  <c r="S143" i="1" s="1"/>
  <c r="F143" i="1"/>
  <c r="G143" i="1"/>
  <c r="H143" i="1"/>
  <c r="Y143" i="1"/>
  <c r="AE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 s="1"/>
  <c r="S146" i="1" s="1"/>
  <c r="G146" i="1"/>
  <c r="H146" i="1"/>
  <c r="Y146" i="1" s="1"/>
  <c r="AE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 s="1"/>
  <c r="AA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 s="1"/>
  <c r="AA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AA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R152" i="1"/>
  <c r="S152" i="1"/>
  <c r="G152" i="1"/>
  <c r="H152" i="1"/>
  <c r="Y152" i="1" s="1"/>
  <c r="AE152" i="1" s="1"/>
  <c r="I152" i="1"/>
  <c r="J152" i="1"/>
  <c r="Z152" i="1"/>
  <c r="K152" i="1"/>
  <c r="L152" i="1"/>
  <c r="T152" i="1" s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T156" i="1" s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/>
  <c r="I160" i="1"/>
  <c r="J160" i="1"/>
  <c r="Z160" i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R164" i="1" s="1"/>
  <c r="G164" i="1"/>
  <c r="H164" i="1"/>
  <c r="Y164" i="1" s="1"/>
  <c r="AE164" i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R169" i="1" s="1"/>
  <c r="G169" i="1"/>
  <c r="H169" i="1"/>
  <c r="Y169" i="1" s="1"/>
  <c r="AE169" i="1" s="1"/>
  <c r="I169" i="1"/>
  <c r="J169" i="1"/>
  <c r="Z169" i="1"/>
  <c r="K169" i="1"/>
  <c r="L169" i="1"/>
  <c r="T169" i="1" s="1"/>
  <c r="M169" i="1"/>
  <c r="N169" i="1"/>
  <c r="O169" i="1"/>
  <c r="P169" i="1"/>
  <c r="A170" i="1"/>
  <c r="B170" i="1"/>
  <c r="C170" i="1"/>
  <c r="D170" i="1"/>
  <c r="X170" i="1"/>
  <c r="E170" i="1"/>
  <c r="R170" i="1"/>
  <c r="S170" i="1"/>
  <c r="F170" i="1"/>
  <c r="G170" i="1"/>
  <c r="H170" i="1"/>
  <c r="Y170" i="1"/>
  <c r="AE170" i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/>
  <c r="I175" i="1"/>
  <c r="J175" i="1"/>
  <c r="Z175" i="1"/>
  <c r="K175" i="1"/>
  <c r="T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 s="1"/>
  <c r="I176" i="1"/>
  <c r="J176" i="1"/>
  <c r="Z176" i="1"/>
  <c r="AA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T180" i="1" s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AE181" i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/>
  <c r="AE184" i="1"/>
  <c r="I184" i="1"/>
  <c r="J184" i="1"/>
  <c r="Z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/>
  <c r="G185" i="1"/>
  <c r="H185" i="1"/>
  <c r="Y185" i="1"/>
  <c r="AE185" i="1" s="1"/>
  <c r="I185" i="1"/>
  <c r="J185" i="1"/>
  <c r="Z185" i="1" s="1"/>
  <c r="K185" i="1"/>
  <c r="L185" i="1"/>
  <c r="T185" i="1" s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 s="1"/>
  <c r="I187" i="1"/>
  <c r="J187" i="1"/>
  <c r="Z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/>
  <c r="AA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T193" i="1" s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/>
  <c r="I194" i="1"/>
  <c r="J194" i="1"/>
  <c r="Z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 s="1"/>
  <c r="I196" i="1"/>
  <c r="J196" i="1"/>
  <c r="Z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/>
  <c r="AE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AE200" i="1" s="1"/>
  <c r="I200" i="1"/>
  <c r="J200" i="1"/>
  <c r="Z200" i="1"/>
  <c r="AA200" i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 s="1"/>
  <c r="I201" i="1"/>
  <c r="J201" i="1"/>
  <c r="Z201" i="1"/>
  <c r="AA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AE202" i="1"/>
  <c r="I202" i="1"/>
  <c r="J202" i="1"/>
  <c r="Z202" i="1" s="1"/>
  <c r="AA202" i="1" s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AE203" i="1" s="1"/>
  <c r="I203" i="1"/>
  <c r="J203" i="1"/>
  <c r="Z203" i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/>
  <c r="I205" i="1"/>
  <c r="J205" i="1"/>
  <c r="Z205" i="1"/>
  <c r="K205" i="1"/>
  <c r="L205" i="1"/>
  <c r="T205" i="1" s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AE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AA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R209" i="1" s="1"/>
  <c r="S209" i="1" s="1"/>
  <c r="F209" i="1"/>
  <c r="G209" i="1"/>
  <c r="H209" i="1"/>
  <c r="Y209" i="1"/>
  <c r="AE209" i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/>
  <c r="I210" i="1"/>
  <c r="J210" i="1"/>
  <c r="Z210" i="1"/>
  <c r="K210" i="1"/>
  <c r="L210" i="1"/>
  <c r="T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R212" i="1"/>
  <c r="S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R213" i="1"/>
  <c r="S213" i="1"/>
  <c r="G213" i="1"/>
  <c r="H213" i="1"/>
  <c r="Y213" i="1" s="1"/>
  <c r="AE213" i="1" s="1"/>
  <c r="I213" i="1"/>
  <c r="J213" i="1"/>
  <c r="Z213" i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/>
  <c r="I216" i="1"/>
  <c r="J216" i="1"/>
  <c r="Z216" i="1"/>
  <c r="K216" i="1"/>
  <c r="L216" i="1"/>
  <c r="T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R219" i="1"/>
  <c r="G219" i="1"/>
  <c r="H219" i="1"/>
  <c r="Y219" i="1"/>
  <c r="AE219" i="1"/>
  <c r="I219" i="1"/>
  <c r="J219" i="1"/>
  <c r="Z219" i="1" s="1"/>
  <c r="AA219" i="1" s="1"/>
  <c r="K219" i="1"/>
  <c r="L219" i="1"/>
  <c r="V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/>
  <c r="I221" i="1"/>
  <c r="J221" i="1"/>
  <c r="Z221" i="1"/>
  <c r="K221" i="1"/>
  <c r="L221" i="1"/>
  <c r="M221" i="1"/>
  <c r="N221" i="1"/>
  <c r="O221" i="1"/>
  <c r="P221" i="1"/>
  <c r="A222" i="1"/>
  <c r="B222" i="1"/>
  <c r="C222" i="1"/>
  <c r="D222" i="1"/>
  <c r="X222" i="1"/>
  <c r="E222" i="1"/>
  <c r="F222" i="1"/>
  <c r="R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AA223" i="1"/>
  <c r="K223" i="1"/>
  <c r="L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 s="1"/>
  <c r="K226" i="1"/>
  <c r="T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/>
  <c r="AE227" i="1"/>
  <c r="I227" i="1"/>
  <c r="J227" i="1"/>
  <c r="Z227" i="1"/>
  <c r="K227" i="1"/>
  <c r="T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R229" i="1"/>
  <c r="S229" i="1" s="1"/>
  <c r="G229" i="1"/>
  <c r="H229" i="1"/>
  <c r="Y229" i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R230" i="1" s="1"/>
  <c r="S230" i="1" s="1"/>
  <c r="F230" i="1"/>
  <c r="G230" i="1"/>
  <c r="H230" i="1"/>
  <c r="Y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R231" i="1" s="1"/>
  <c r="S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I233" i="1"/>
  <c r="J233" i="1"/>
  <c r="Z233" i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G234" i="1"/>
  <c r="H234" i="1"/>
  <c r="Y234" i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 s="1"/>
  <c r="I235" i="1"/>
  <c r="J235" i="1"/>
  <c r="Z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/>
  <c r="E236" i="1"/>
  <c r="F236" i="1"/>
  <c r="R236" i="1"/>
  <c r="S236" i="1" s="1"/>
  <c r="G236" i="1"/>
  <c r="H236" i="1"/>
  <c r="Y236" i="1"/>
  <c r="AE236" i="1"/>
  <c r="I236" i="1"/>
  <c r="J236" i="1"/>
  <c r="Z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G237" i="1"/>
  <c r="H237" i="1"/>
  <c r="Y237" i="1" s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R239" i="1" s="1"/>
  <c r="G239" i="1"/>
  <c r="H239" i="1"/>
  <c r="Y239" i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 s="1"/>
  <c r="AA240" i="1"/>
  <c r="K240" i="1"/>
  <c r="L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I243" i="1"/>
  <c r="J243" i="1"/>
  <c r="Z243" i="1" s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 s="1"/>
  <c r="E244" i="1"/>
  <c r="R244" i="1" s="1"/>
  <c r="S244" i="1" s="1"/>
  <c r="F244" i="1"/>
  <c r="G244" i="1"/>
  <c r="H244" i="1"/>
  <c r="Y244" i="1" s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T245" i="1" s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R247" i="1"/>
  <c r="S247" i="1" s="1"/>
  <c r="F247" i="1"/>
  <c r="G247" i="1"/>
  <c r="H247" i="1"/>
  <c r="Y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R249" i="1"/>
  <c r="S249" i="1" s="1"/>
  <c r="F249" i="1"/>
  <c r="G249" i="1"/>
  <c r="H249" i="1"/>
  <c r="Y249" i="1" s="1"/>
  <c r="I249" i="1"/>
  <c r="J249" i="1"/>
  <c r="Z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R250" i="1"/>
  <c r="S250" i="1"/>
  <c r="G250" i="1"/>
  <c r="H250" i="1"/>
  <c r="Y250" i="1" s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/>
  <c r="S251" i="1" s="1"/>
  <c r="G251" i="1"/>
  <c r="H251" i="1"/>
  <c r="Y251" i="1"/>
  <c r="AE251" i="1" s="1"/>
  <c r="I251" i="1"/>
  <c r="J251" i="1"/>
  <c r="Z251" i="1"/>
  <c r="K251" i="1"/>
  <c r="T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I252" i="1"/>
  <c r="J252" i="1"/>
  <c r="Z252" i="1"/>
  <c r="K252" i="1"/>
  <c r="L252" i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 s="1"/>
  <c r="AA254" i="1" s="1"/>
  <c r="K254" i="1"/>
  <c r="L254" i="1"/>
  <c r="V254" i="1" s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 s="1"/>
  <c r="AE255" i="1" s="1"/>
  <c r="I255" i="1"/>
  <c r="J255" i="1"/>
  <c r="Z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/>
  <c r="AE258" i="1" s="1"/>
  <c r="I258" i="1"/>
  <c r="J258" i="1"/>
  <c r="Z258" i="1" s="1"/>
  <c r="K258" i="1"/>
  <c r="L258" i="1"/>
  <c r="M258" i="1"/>
  <c r="N258" i="1"/>
  <c r="O258" i="1"/>
  <c r="P258" i="1"/>
  <c r="A259" i="1"/>
  <c r="B259" i="1"/>
  <c r="C259" i="1"/>
  <c r="D259" i="1"/>
  <c r="X259" i="1" s="1"/>
  <c r="E259" i="1"/>
  <c r="R259" i="1"/>
  <c r="F259" i="1"/>
  <c r="G259" i="1"/>
  <c r="H259" i="1"/>
  <c r="Y259" i="1"/>
  <c r="AE259" i="1" s="1"/>
  <c r="I259" i="1"/>
  <c r="J259" i="1"/>
  <c r="Z259" i="1"/>
  <c r="K259" i="1"/>
  <c r="L259" i="1"/>
  <c r="M259" i="1"/>
  <c r="N259" i="1"/>
  <c r="O259" i="1"/>
  <c r="P259" i="1"/>
  <c r="A260" i="1"/>
  <c r="B260" i="1"/>
  <c r="C260" i="1"/>
  <c r="D260" i="1" s="1"/>
  <c r="X260" i="1" s="1"/>
  <c r="AA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R261" i="1" s="1"/>
  <c r="S261" i="1" s="1"/>
  <c r="F261" i="1"/>
  <c r="G261" i="1"/>
  <c r="H261" i="1"/>
  <c r="Y261" i="1"/>
  <c r="I261" i="1"/>
  <c r="J261" i="1"/>
  <c r="Z261" i="1" s="1"/>
  <c r="K261" i="1"/>
  <c r="L261" i="1"/>
  <c r="V261" i="1" s="1"/>
  <c r="T261" i="1"/>
  <c r="M261" i="1"/>
  <c r="N261" i="1"/>
  <c r="O261" i="1"/>
  <c r="P261" i="1"/>
  <c r="A262" i="1"/>
  <c r="B262" i="1"/>
  <c r="C262" i="1"/>
  <c r="D262" i="1" s="1"/>
  <c r="X262" i="1" s="1"/>
  <c r="E262" i="1"/>
  <c r="F262" i="1"/>
  <c r="R262" i="1" s="1"/>
  <c r="S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R264" i="1" s="1"/>
  <c r="S264" i="1" s="1"/>
  <c r="G264" i="1"/>
  <c r="H264" i="1"/>
  <c r="Y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R265" i="1" s="1"/>
  <c r="S265" i="1" s="1"/>
  <c r="G265" i="1"/>
  <c r="H265" i="1"/>
  <c r="Y265" i="1" s="1"/>
  <c r="AE265" i="1" s="1"/>
  <c r="I265" i="1"/>
  <c r="J265" i="1"/>
  <c r="Z265" i="1" s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K270" i="1"/>
  <c r="L270" i="1"/>
  <c r="V270" i="1" s="1"/>
  <c r="M270" i="1"/>
  <c r="N270" i="1"/>
  <c r="O270" i="1"/>
  <c r="P270" i="1"/>
  <c r="A271" i="1"/>
  <c r="B271" i="1"/>
  <c r="C271" i="1"/>
  <c r="D271" i="1" s="1"/>
  <c r="X271" i="1" s="1"/>
  <c r="E271" i="1"/>
  <c r="F271" i="1"/>
  <c r="R271" i="1" s="1"/>
  <c r="S271" i="1" s="1"/>
  <c r="G271" i="1"/>
  <c r="H271" i="1"/>
  <c r="Y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/>
  <c r="AE272" i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I273" i="1"/>
  <c r="J273" i="1"/>
  <c r="Z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/>
  <c r="E276" i="1"/>
  <c r="R276" i="1"/>
  <c r="S276" i="1" s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M277" i="1"/>
  <c r="N277" i="1"/>
  <c r="O277" i="1"/>
  <c r="P277" i="1"/>
  <c r="A278" i="1"/>
  <c r="B278" i="1"/>
  <c r="C278" i="1"/>
  <c r="D278" i="1" s="1"/>
  <c r="X278" i="1"/>
  <c r="E278" i="1"/>
  <c r="F278" i="1"/>
  <c r="R278" i="1" s="1"/>
  <c r="S278" i="1" s="1"/>
  <c r="G278" i="1"/>
  <c r="H278" i="1"/>
  <c r="Y278" i="1" s="1"/>
  <c r="I278" i="1"/>
  <c r="J278" i="1"/>
  <c r="Z278" i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I279" i="1"/>
  <c r="J279" i="1"/>
  <c r="Z279" i="1" s="1"/>
  <c r="K279" i="1"/>
  <c r="L279" i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U280" i="1" s="1"/>
  <c r="V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M281" i="1"/>
  <c r="N281" i="1"/>
  <c r="O281" i="1"/>
  <c r="P281" i="1"/>
  <c r="A282" i="1"/>
  <c r="B282" i="1"/>
  <c r="C282" i="1"/>
  <c r="D282" i="1"/>
  <c r="X282" i="1"/>
  <c r="E282" i="1"/>
  <c r="F282" i="1"/>
  <c r="R282" i="1" s="1"/>
  <c r="S282" i="1" s="1"/>
  <c r="G282" i="1"/>
  <c r="H282" i="1"/>
  <c r="Y282" i="1"/>
  <c r="AE282" i="1"/>
  <c r="I282" i="1"/>
  <c r="J282" i="1"/>
  <c r="Z282" i="1" s="1"/>
  <c r="AA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R283" i="1" s="1"/>
  <c r="S283" i="1"/>
  <c r="G283" i="1"/>
  <c r="H283" i="1"/>
  <c r="Y283" i="1" s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I284" i="1"/>
  <c r="J284" i="1"/>
  <c r="Z284" i="1"/>
  <c r="AA284" i="1" s="1"/>
  <c r="K284" i="1"/>
  <c r="L284" i="1"/>
  <c r="T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AA285" i="1" s="1"/>
  <c r="K285" i="1"/>
  <c r="L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T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R300" i="1"/>
  <c r="F300" i="1"/>
  <c r="G300" i="1"/>
  <c r="H300" i="1"/>
  <c r="Y300" i="1"/>
  <c r="AE300" i="1"/>
  <c r="I300" i="1"/>
  <c r="J300" i="1"/>
  <c r="Z300" i="1"/>
  <c r="K300" i="1"/>
  <c r="L300" i="1"/>
  <c r="V300" i="1" s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R302" i="1" s="1"/>
  <c r="S302" i="1" s="1"/>
  <c r="G302" i="1"/>
  <c r="H302" i="1"/>
  <c r="Y302" i="1" s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R303" i="1" s="1"/>
  <c r="S303" i="1" s="1"/>
  <c r="G303" i="1"/>
  <c r="H303" i="1"/>
  <c r="Y303" i="1"/>
  <c r="AE303" i="1" s="1"/>
  <c r="I303" i="1"/>
  <c r="J303" i="1"/>
  <c r="Z303" i="1" s="1"/>
  <c r="AA303" i="1" s="1"/>
  <c r="K303" i="1"/>
  <c r="L303" i="1"/>
  <c r="T303" i="1" s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/>
  <c r="I304" i="1"/>
  <c r="J304" i="1"/>
  <c r="Z304" i="1" s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R308" i="1" s="1"/>
  <c r="G308" i="1"/>
  <c r="H308" i="1"/>
  <c r="Y308" i="1"/>
  <c r="AE308" i="1"/>
  <c r="I308" i="1"/>
  <c r="J308" i="1"/>
  <c r="Z308" i="1"/>
  <c r="K308" i="1"/>
  <c r="L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T310" i="1"/>
  <c r="M310" i="1"/>
  <c r="N310" i="1"/>
  <c r="O310" i="1"/>
  <c r="P310" i="1"/>
  <c r="A311" i="1"/>
  <c r="B311" i="1"/>
  <c r="C311" i="1"/>
  <c r="D311" i="1" s="1"/>
  <c r="X311" i="1" s="1"/>
  <c r="E311" i="1"/>
  <c r="F311" i="1"/>
  <c r="R311" i="1" s="1"/>
  <c r="S311" i="1" s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R313" i="1" s="1"/>
  <c r="F313" i="1"/>
  <c r="G313" i="1"/>
  <c r="H313" i="1"/>
  <c r="Y313" i="1" s="1"/>
  <c r="AE313" i="1" s="1"/>
  <c r="I313" i="1"/>
  <c r="J313" i="1"/>
  <c r="Z313" i="1"/>
  <c r="K313" i="1"/>
  <c r="L313" i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AA315" i="1"/>
  <c r="E315" i="1"/>
  <c r="F315" i="1"/>
  <c r="G315" i="1"/>
  <c r="H315" i="1"/>
  <c r="Y315" i="1"/>
  <c r="AE315" i="1" s="1"/>
  <c r="I315" i="1"/>
  <c r="J315" i="1"/>
  <c r="Z315" i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 s="1"/>
  <c r="AA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 s="1"/>
  <c r="K320" i="1"/>
  <c r="T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/>
  <c r="I321" i="1"/>
  <c r="J321" i="1"/>
  <c r="Z321" i="1"/>
  <c r="K321" i="1"/>
  <c r="L321" i="1"/>
  <c r="V321" i="1" s="1"/>
  <c r="M321" i="1"/>
  <c r="N321" i="1"/>
  <c r="O321" i="1"/>
  <c r="P321" i="1"/>
  <c r="A322" i="1"/>
  <c r="B322" i="1"/>
  <c r="C322" i="1"/>
  <c r="D322" i="1" s="1"/>
  <c r="X322" i="1" s="1"/>
  <c r="E322" i="1"/>
  <c r="F322" i="1"/>
  <c r="R322" i="1"/>
  <c r="S322" i="1" s="1"/>
  <c r="G322" i="1"/>
  <c r="H322" i="1"/>
  <c r="Y322" i="1" s="1"/>
  <c r="AE322" i="1" s="1"/>
  <c r="I322" i="1"/>
  <c r="J322" i="1"/>
  <c r="Z322" i="1" s="1"/>
  <c r="K322" i="1"/>
  <c r="T322" i="1" s="1"/>
  <c r="U322" i="1"/>
  <c r="L322" i="1"/>
  <c r="V322" i="1"/>
  <c r="M322" i="1"/>
  <c r="N322" i="1"/>
  <c r="O322" i="1"/>
  <c r="P322" i="1"/>
  <c r="A323" i="1"/>
  <c r="B323" i="1"/>
  <c r="C323" i="1"/>
  <c r="D323" i="1"/>
  <c r="X323" i="1"/>
  <c r="AA323" i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AA324" i="1" s="1"/>
  <c r="K324" i="1"/>
  <c r="L324" i="1"/>
  <c r="V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V326" i="1" s="1"/>
  <c r="M326" i="1"/>
  <c r="N326" i="1"/>
  <c r="O326" i="1"/>
  <c r="P326" i="1"/>
  <c r="A327" i="1"/>
  <c r="B327" i="1"/>
  <c r="C327" i="1"/>
  <c r="D327" i="1" s="1"/>
  <c r="X327" i="1"/>
  <c r="E327" i="1"/>
  <c r="F327" i="1"/>
  <c r="R327" i="1" s="1"/>
  <c r="S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 s="1"/>
  <c r="AE328" i="1" s="1"/>
  <c r="I328" i="1"/>
  <c r="J328" i="1"/>
  <c r="Z328" i="1"/>
  <c r="K328" i="1"/>
  <c r="L328" i="1"/>
  <c r="V328" i="1" s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T330" i="1" s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R331" i="1" s="1"/>
  <c r="S331" i="1"/>
  <c r="G331" i="1"/>
  <c r="H331" i="1"/>
  <c r="Y331" i="1" s="1"/>
  <c r="AE331" i="1"/>
  <c r="I331" i="1"/>
  <c r="J331" i="1"/>
  <c r="Z331" i="1" s="1"/>
  <c r="AA331" i="1" s="1"/>
  <c r="K331" i="1"/>
  <c r="T331" i="1" s="1"/>
  <c r="U331" i="1" s="1"/>
  <c r="L331" i="1"/>
  <c r="M331" i="1"/>
  <c r="N331" i="1"/>
  <c r="O331" i="1"/>
  <c r="P331" i="1"/>
  <c r="A332" i="1"/>
  <c r="B332" i="1"/>
  <c r="C332" i="1"/>
  <c r="D332" i="1" s="1"/>
  <c r="X332" i="1" s="1"/>
  <c r="E332" i="1"/>
  <c r="R332" i="1"/>
  <c r="S332" i="1"/>
  <c r="F332" i="1"/>
  <c r="G332" i="1"/>
  <c r="H332" i="1"/>
  <c r="Y332" i="1"/>
  <c r="AE332" i="1" s="1"/>
  <c r="I332" i="1"/>
  <c r="J332" i="1"/>
  <c r="Z332" i="1"/>
  <c r="K332" i="1"/>
  <c r="L332" i="1"/>
  <c r="V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G336" i="1"/>
  <c r="H336" i="1"/>
  <c r="Y336" i="1"/>
  <c r="AE336" i="1" s="1"/>
  <c r="I336" i="1"/>
  <c r="J336" i="1"/>
  <c r="Z336" i="1" s="1"/>
  <c r="K336" i="1"/>
  <c r="L336" i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/>
  <c r="S337" i="1" s="1"/>
  <c r="G337" i="1"/>
  <c r="H337" i="1"/>
  <c r="Y337" i="1"/>
  <c r="AE337" i="1" s="1"/>
  <c r="I337" i="1"/>
  <c r="J337" i="1"/>
  <c r="Z337" i="1"/>
  <c r="AA337" i="1" s="1"/>
  <c r="K337" i="1"/>
  <c r="T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R338" i="1" s="1"/>
  <c r="S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/>
  <c r="X341" i="1" s="1"/>
  <c r="E341" i="1"/>
  <c r="R341" i="1" s="1"/>
  <c r="S341" i="1" s="1"/>
  <c r="F341" i="1"/>
  <c r="G341" i="1"/>
  <c r="H341" i="1"/>
  <c r="Y341" i="1" s="1"/>
  <c r="AE341" i="1" s="1"/>
  <c r="I341" i="1"/>
  <c r="J341" i="1"/>
  <c r="Z341" i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F344" i="1"/>
  <c r="R344" i="1" s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/>
  <c r="E345" i="1"/>
  <c r="F345" i="1"/>
  <c r="R345" i="1" s="1"/>
  <c r="S345" i="1" s="1"/>
  <c r="G345" i="1"/>
  <c r="H345" i="1"/>
  <c r="Y345" i="1" s="1"/>
  <c r="AE345" i="1"/>
  <c r="I345" i="1"/>
  <c r="J345" i="1"/>
  <c r="Z345" i="1" s="1"/>
  <c r="K345" i="1"/>
  <c r="L345" i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 s="1"/>
  <c r="AE346" i="1"/>
  <c r="I346" i="1"/>
  <c r="J346" i="1"/>
  <c r="Z346" i="1" s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R348" i="1"/>
  <c r="S348" i="1" s="1"/>
  <c r="F348" i="1"/>
  <c r="G348" i="1"/>
  <c r="H348" i="1"/>
  <c r="Y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/>
  <c r="E349" i="1"/>
  <c r="F349" i="1"/>
  <c r="G349" i="1"/>
  <c r="H349" i="1"/>
  <c r="Y349" i="1" s="1"/>
  <c r="AE349" i="1" s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 s="1"/>
  <c r="X350" i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R351" i="1" s="1"/>
  <c r="S351" i="1" s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K354" i="1"/>
  <c r="L354" i="1"/>
  <c r="T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I356" i="1"/>
  <c r="J356" i="1"/>
  <c r="Z356" i="1" s="1"/>
  <c r="K356" i="1"/>
  <c r="L356" i="1"/>
  <c r="M356" i="1"/>
  <c r="N356" i="1"/>
  <c r="O356" i="1"/>
  <c r="P356" i="1"/>
  <c r="A357" i="1"/>
  <c r="B357" i="1"/>
  <c r="C357" i="1"/>
  <c r="D357" i="1"/>
  <c r="X357" i="1" s="1"/>
  <c r="E357" i="1"/>
  <c r="F357" i="1"/>
  <c r="R357" i="1" s="1"/>
  <c r="S357" i="1" s="1"/>
  <c r="G357" i="1"/>
  <c r="H357" i="1"/>
  <c r="Y357" i="1"/>
  <c r="AE357" i="1" s="1"/>
  <c r="I357" i="1"/>
  <c r="J357" i="1"/>
  <c r="Z357" i="1"/>
  <c r="AA357" i="1"/>
  <c r="K357" i="1"/>
  <c r="T357" i="1" s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R359" i="1" s="1"/>
  <c r="S359" i="1" s="1"/>
  <c r="F359" i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R360" i="1"/>
  <c r="S360" i="1" s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 s="1"/>
  <c r="AE362" i="1" s="1"/>
  <c r="I362" i="1"/>
  <c r="J362" i="1"/>
  <c r="Z362" i="1" s="1"/>
  <c r="K362" i="1"/>
  <c r="L362" i="1"/>
  <c r="M362" i="1"/>
  <c r="N362" i="1"/>
  <c r="O362" i="1"/>
  <c r="P362" i="1"/>
  <c r="A363" i="1"/>
  <c r="B363" i="1"/>
  <c r="C363" i="1"/>
  <c r="D363" i="1" s="1"/>
  <c r="X363" i="1"/>
  <c r="E363" i="1"/>
  <c r="F363" i="1"/>
  <c r="R363" i="1" s="1"/>
  <c r="S363" i="1" s="1"/>
  <c r="G363" i="1"/>
  <c r="H363" i="1"/>
  <c r="Y363" i="1" s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R364" i="1"/>
  <c r="S364" i="1" s="1"/>
  <c r="F364" i="1"/>
  <c r="G364" i="1"/>
  <c r="H364" i="1"/>
  <c r="Y364" i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R365" i="1" s="1"/>
  <c r="S365" i="1" s="1"/>
  <c r="G365" i="1"/>
  <c r="H365" i="1"/>
  <c r="Y365" i="1"/>
  <c r="AE365" i="1" s="1"/>
  <c r="I365" i="1"/>
  <c r="J365" i="1"/>
  <c r="Z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/>
  <c r="AA366" i="1" s="1"/>
  <c r="K366" i="1"/>
  <c r="L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AA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AA368" i="1"/>
  <c r="E368" i="1"/>
  <c r="F368" i="1"/>
  <c r="G368" i="1"/>
  <c r="H368" i="1"/>
  <c r="Y368" i="1" s="1"/>
  <c r="AE368" i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AE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R374" i="1" s="1"/>
  <c r="S374" i="1" s="1"/>
  <c r="F374" i="1"/>
  <c r="G374" i="1"/>
  <c r="H374" i="1"/>
  <c r="Y374" i="1"/>
  <c r="AE374" i="1" s="1"/>
  <c r="I374" i="1"/>
  <c r="J374" i="1"/>
  <c r="Z374" i="1"/>
  <c r="AA374" i="1" s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 s="1"/>
  <c r="E375" i="1"/>
  <c r="R375" i="1" s="1"/>
  <c r="S375" i="1" s="1"/>
  <c r="F375" i="1"/>
  <c r="G375" i="1"/>
  <c r="H375" i="1"/>
  <c r="Y375" i="1" s="1"/>
  <c r="AE375" i="1" s="1"/>
  <c r="I375" i="1"/>
  <c r="J375" i="1"/>
  <c r="Z375" i="1" s="1"/>
  <c r="AA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 s="1"/>
  <c r="X377" i="1"/>
  <c r="E377" i="1"/>
  <c r="F377" i="1"/>
  <c r="R377" i="1" s="1"/>
  <c r="S377" i="1"/>
  <c r="G377" i="1"/>
  <c r="H377" i="1"/>
  <c r="Y377" i="1" s="1"/>
  <c r="AE377" i="1" s="1"/>
  <c r="I377" i="1"/>
  <c r="J377" i="1"/>
  <c r="Z377" i="1" s="1"/>
  <c r="AA377" i="1" s="1"/>
  <c r="K377" i="1"/>
  <c r="L377" i="1"/>
  <c r="V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/>
  <c r="AA379" i="1" s="1"/>
  <c r="K379" i="1"/>
  <c r="L379" i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/>
  <c r="I381" i="1"/>
  <c r="J381" i="1"/>
  <c r="Z381" i="1" s="1"/>
  <c r="K381" i="1"/>
  <c r="L381" i="1"/>
  <c r="T381" i="1"/>
  <c r="U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G383" i="1"/>
  <c r="H383" i="1"/>
  <c r="Y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/>
  <c r="I385" i="1"/>
  <c r="J385" i="1"/>
  <c r="Z385" i="1" s="1"/>
  <c r="AA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AA388" i="1" s="1"/>
  <c r="K388" i="1"/>
  <c r="L388" i="1"/>
  <c r="M388" i="1"/>
  <c r="N388" i="1"/>
  <c r="O388" i="1"/>
  <c r="P388" i="1"/>
  <c r="A389" i="1"/>
  <c r="B389" i="1"/>
  <c r="C389" i="1"/>
  <c r="D389" i="1"/>
  <c r="X389" i="1" s="1"/>
  <c r="E389" i="1"/>
  <c r="R389" i="1"/>
  <c r="S389" i="1" s="1"/>
  <c r="F389" i="1"/>
  <c r="G389" i="1"/>
  <c r="H389" i="1"/>
  <c r="Y389" i="1"/>
  <c r="AE389" i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 s="1"/>
  <c r="K390" i="1"/>
  <c r="L390" i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R392" i="1" s="1"/>
  <c r="S392" i="1" s="1"/>
  <c r="F392" i="1"/>
  <c r="G392" i="1"/>
  <c r="H392" i="1"/>
  <c r="Y392" i="1"/>
  <c r="AE392" i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R393" i="1" s="1"/>
  <c r="S393" i="1" s="1"/>
  <c r="F393" i="1"/>
  <c r="G393" i="1"/>
  <c r="H393" i="1"/>
  <c r="Y393" i="1"/>
  <c r="AE393" i="1" s="1"/>
  <c r="I393" i="1"/>
  <c r="J393" i="1"/>
  <c r="Z393" i="1" s="1"/>
  <c r="AA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 s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AA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 s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/>
  <c r="AE401" i="1"/>
  <c r="I401" i="1"/>
  <c r="J401" i="1"/>
  <c r="Z401" i="1" s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 s="1"/>
  <c r="K403" i="1"/>
  <c r="L403" i="1"/>
  <c r="V403" i="1" s="1"/>
  <c r="M403" i="1"/>
  <c r="N403" i="1"/>
  <c r="O403" i="1"/>
  <c r="P403" i="1"/>
  <c r="A404" i="1"/>
  <c r="B404" i="1"/>
  <c r="C404" i="1"/>
  <c r="D404" i="1"/>
  <c r="X404" i="1"/>
  <c r="E404" i="1"/>
  <c r="F404" i="1"/>
  <c r="R404" i="1"/>
  <c r="S404" i="1" s="1"/>
  <c r="G404" i="1"/>
  <c r="H404" i="1"/>
  <c r="Y404" i="1"/>
  <c r="AE404" i="1"/>
  <c r="I404" i="1"/>
  <c r="J404" i="1"/>
  <c r="Z404" i="1" s="1"/>
  <c r="K404" i="1"/>
  <c r="T404" i="1"/>
  <c r="L404" i="1"/>
  <c r="V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AA406" i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G408" i="1"/>
  <c r="H408" i="1"/>
  <c r="Y408" i="1"/>
  <c r="AE408" i="1"/>
  <c r="I408" i="1"/>
  <c r="J408" i="1"/>
  <c r="Z408" i="1" s="1"/>
  <c r="K408" i="1"/>
  <c r="L408" i="1"/>
  <c r="V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R410" i="1"/>
  <c r="S410" i="1"/>
  <c r="G410" i="1"/>
  <c r="H410" i="1"/>
  <c r="Y410" i="1"/>
  <c r="AE410" i="1" s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/>
  <c r="E411" i="1"/>
  <c r="F411" i="1"/>
  <c r="R411" i="1" s="1"/>
  <c r="S411" i="1"/>
  <c r="G411" i="1"/>
  <c r="H411" i="1"/>
  <c r="Y411" i="1" s="1"/>
  <c r="AE411" i="1"/>
  <c r="I411" i="1"/>
  <c r="J411" i="1"/>
  <c r="Z411" i="1" s="1"/>
  <c r="AA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 s="1"/>
  <c r="I413" i="1"/>
  <c r="J413" i="1"/>
  <c r="Z413" i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/>
  <c r="AE414" i="1" s="1"/>
  <c r="I414" i="1"/>
  <c r="J414" i="1"/>
  <c r="Z414" i="1" s="1"/>
  <c r="AA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AA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 s="1"/>
  <c r="AA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G418" i="1"/>
  <c r="H418" i="1"/>
  <c r="Y418" i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 s="1"/>
  <c r="I419" i="1"/>
  <c r="J419" i="1"/>
  <c r="Z419" i="1" s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/>
  <c r="I420" i="1"/>
  <c r="J420" i="1"/>
  <c r="Z420" i="1" s="1"/>
  <c r="AA420" i="1"/>
  <c r="K420" i="1"/>
  <c r="T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S423" i="1"/>
  <c r="G423" i="1"/>
  <c r="H423" i="1"/>
  <c r="Y423" i="1" s="1"/>
  <c r="AE423" i="1" s="1"/>
  <c r="I423" i="1"/>
  <c r="J423" i="1"/>
  <c r="Z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/>
  <c r="K424" i="1"/>
  <c r="L424" i="1"/>
  <c r="T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S425" i="1" s="1"/>
  <c r="F425" i="1"/>
  <c r="G425" i="1"/>
  <c r="H425" i="1"/>
  <c r="Y425" i="1" s="1"/>
  <c r="AE425" i="1" s="1"/>
  <c r="I425" i="1"/>
  <c r="J425" i="1"/>
  <c r="Z425" i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 s="1"/>
  <c r="S426" i="1" s="1"/>
  <c r="G426" i="1"/>
  <c r="H426" i="1"/>
  <c r="Y426" i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R427" i="1"/>
  <c r="S427" i="1" s="1"/>
  <c r="F427" i="1"/>
  <c r="G427" i="1"/>
  <c r="H427" i="1"/>
  <c r="Y427" i="1" s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/>
  <c r="AA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 s="1"/>
  <c r="E430" i="1"/>
  <c r="F430" i="1"/>
  <c r="G430" i="1"/>
  <c r="H430" i="1"/>
  <c r="Y430" i="1"/>
  <c r="AE430" i="1" s="1"/>
  <c r="I430" i="1"/>
  <c r="J430" i="1"/>
  <c r="Z430" i="1" s="1"/>
  <c r="AA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S431" i="1" s="1"/>
  <c r="G431" i="1"/>
  <c r="H431" i="1"/>
  <c r="Y431" i="1" s="1"/>
  <c r="AE431" i="1" s="1"/>
  <c r="I431" i="1"/>
  <c r="J431" i="1"/>
  <c r="Z431" i="1" s="1"/>
  <c r="AA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/>
  <c r="I432" i="1"/>
  <c r="J432" i="1"/>
  <c r="Z432" i="1" s="1"/>
  <c r="K432" i="1"/>
  <c r="L432" i="1"/>
  <c r="V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T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 s="1"/>
  <c r="I434" i="1"/>
  <c r="J434" i="1"/>
  <c r="Z434" i="1" s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/>
  <c r="S435" i="1" s="1"/>
  <c r="G435" i="1"/>
  <c r="H435" i="1"/>
  <c r="Y435" i="1" s="1"/>
  <c r="AE435" i="1" s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/>
  <c r="S436" i="1"/>
  <c r="G436" i="1"/>
  <c r="H436" i="1"/>
  <c r="Y436" i="1"/>
  <c r="AE436" i="1" s="1"/>
  <c r="I436" i="1"/>
  <c r="J436" i="1"/>
  <c r="Z436" i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/>
  <c r="S437" i="1" s="1"/>
  <c r="G437" i="1"/>
  <c r="H437" i="1"/>
  <c r="Y437" i="1"/>
  <c r="AE437" i="1" s="1"/>
  <c r="I437" i="1"/>
  <c r="J437" i="1"/>
  <c r="Z437" i="1"/>
  <c r="AA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R438" i="1"/>
  <c r="S438" i="1" s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/>
  <c r="S439" i="1"/>
  <c r="G439" i="1"/>
  <c r="H439" i="1"/>
  <c r="Y439" i="1"/>
  <c r="AE439" i="1" s="1"/>
  <c r="I439" i="1"/>
  <c r="J439" i="1"/>
  <c r="Z439" i="1"/>
  <c r="AA439" i="1" s="1"/>
  <c r="K439" i="1"/>
  <c r="L439" i="1"/>
  <c r="M439" i="1"/>
  <c r="N439" i="1"/>
  <c r="O439" i="1"/>
  <c r="P439" i="1"/>
  <c r="A440" i="1"/>
  <c r="B440" i="1"/>
  <c r="C440" i="1"/>
  <c r="D440" i="1" s="1"/>
  <c r="X440" i="1" s="1"/>
  <c r="E440" i="1"/>
  <c r="F440" i="1"/>
  <c r="R440" i="1"/>
  <c r="S440" i="1"/>
  <c r="G440" i="1"/>
  <c r="H440" i="1"/>
  <c r="Y440" i="1" s="1"/>
  <c r="AE440" i="1"/>
  <c r="I440" i="1"/>
  <c r="J440" i="1"/>
  <c r="Z440" i="1"/>
  <c r="AA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F441" i="1"/>
  <c r="G441" i="1"/>
  <c r="H441" i="1"/>
  <c r="Y441" i="1"/>
  <c r="AE441" i="1" s="1"/>
  <c r="I441" i="1"/>
  <c r="J441" i="1"/>
  <c r="Z441" i="1" s="1"/>
  <c r="AA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R442" i="1" s="1"/>
  <c r="S442" i="1" s="1"/>
  <c r="G442" i="1"/>
  <c r="H442" i="1"/>
  <c r="Y442" i="1" s="1"/>
  <c r="AE442" i="1" s="1"/>
  <c r="I442" i="1"/>
  <c r="J442" i="1"/>
  <c r="Z442" i="1" s="1"/>
  <c r="AA442" i="1" s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 s="1"/>
  <c r="S444" i="1" s="1"/>
  <c r="G444" i="1"/>
  <c r="H444" i="1"/>
  <c r="Y444" i="1" s="1"/>
  <c r="AE444" i="1" s="1"/>
  <c r="I444" i="1"/>
  <c r="J444" i="1"/>
  <c r="Z444" i="1"/>
  <c r="AA444" i="1" s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 s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R446" i="1" s="1"/>
  <c r="S446" i="1" s="1"/>
  <c r="G446" i="1"/>
  <c r="H446" i="1"/>
  <c r="Y446" i="1"/>
  <c r="AE446" i="1" s="1"/>
  <c r="I446" i="1"/>
  <c r="J446" i="1"/>
  <c r="Z446" i="1" s="1"/>
  <c r="AA446" i="1" s="1"/>
  <c r="K446" i="1"/>
  <c r="L446" i="1"/>
  <c r="M446" i="1"/>
  <c r="N446" i="1"/>
  <c r="O446" i="1"/>
  <c r="P446" i="1"/>
  <c r="A447" i="1"/>
  <c r="B447" i="1"/>
  <c r="C447" i="1"/>
  <c r="D447" i="1"/>
  <c r="X447" i="1" s="1"/>
  <c r="E447" i="1"/>
  <c r="R447" i="1" s="1"/>
  <c r="S447" i="1" s="1"/>
  <c r="F447" i="1"/>
  <c r="G447" i="1"/>
  <c r="H447" i="1"/>
  <c r="Y447" i="1"/>
  <c r="AE447" i="1"/>
  <c r="I447" i="1"/>
  <c r="J447" i="1"/>
  <c r="Z447" i="1"/>
  <c r="AA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AA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/>
  <c r="S449" i="1" s="1"/>
  <c r="G449" i="1"/>
  <c r="H449" i="1"/>
  <c r="Y449" i="1" s="1"/>
  <c r="AE449" i="1" s="1"/>
  <c r="I449" i="1"/>
  <c r="J449" i="1"/>
  <c r="Z449" i="1"/>
  <c r="AA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AA450" i="1" s="1"/>
  <c r="K450" i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AA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 s="1"/>
  <c r="AE461" i="1" s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 s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 s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 s="1"/>
  <c r="I465" i="1"/>
  <c r="J465" i="1"/>
  <c r="Z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R472" i="1" s="1"/>
  <c r="S472" i="1" s="1"/>
  <c r="F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F480" i="1"/>
  <c r="G480" i="1"/>
  <c r="H480" i="1"/>
  <c r="Y480" i="1" s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/>
  <c r="S481" i="1" s="1"/>
  <c r="G481" i="1"/>
  <c r="H481" i="1"/>
  <c r="Y481" i="1"/>
  <c r="AE481" i="1" s="1"/>
  <c r="I481" i="1"/>
  <c r="J481" i="1"/>
  <c r="Z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 s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/>
  <c r="I492" i="1"/>
  <c r="J492" i="1"/>
  <c r="Z492" i="1" s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 s="1"/>
  <c r="I494" i="1"/>
  <c r="J494" i="1"/>
  <c r="Z494" i="1" s="1"/>
  <c r="AA494" i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 s="1"/>
  <c r="I501" i="1"/>
  <c r="J501" i="1"/>
  <c r="Z501" i="1"/>
  <c r="AA501" i="1" s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 s="1"/>
  <c r="AA505" i="1" s="1"/>
  <c r="K505" i="1"/>
  <c r="T505" i="1" s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 s="1"/>
  <c r="AE509" i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 s="1"/>
  <c r="AA517" i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 s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 s="1"/>
  <c r="AE542" i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R544" i="1" s="1"/>
  <c r="S544" i="1"/>
  <c r="F544" i="1"/>
  <c r="G544" i="1"/>
  <c r="H544" i="1"/>
  <c r="Y544" i="1" s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/>
  <c r="AB548" i="1" s="1"/>
  <c r="AC548" i="1"/>
  <c r="AD548" i="1" s="1"/>
  <c r="K548" i="1"/>
  <c r="T548" i="1" s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AB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AB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R563" i="1" s="1"/>
  <c r="S563" i="1" s="1"/>
  <c r="F563" i="1"/>
  <c r="G563" i="1"/>
  <c r="H563" i="1"/>
  <c r="Y563" i="1"/>
  <c r="AE563" i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/>
  <c r="K576" i="1"/>
  <c r="L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/>
  <c r="AE599" i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/>
  <c r="AE602" i="1"/>
  <c r="I602" i="1"/>
  <c r="J602" i="1"/>
  <c r="Z602" i="1" s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R607" i="1" s="1"/>
  <c r="S607" i="1" s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Y608" i="1" s="1"/>
  <c r="I608" i="1"/>
  <c r="J608" i="1"/>
  <c r="Z608" i="1" s="1"/>
  <c r="AA608" i="1" s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/>
  <c r="E613" i="1"/>
  <c r="F613" i="1"/>
  <c r="R613" i="1" s="1"/>
  <c r="S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/>
  <c r="AE621" i="1" s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U622" i="1"/>
  <c r="L622" i="1"/>
  <c r="T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/>
  <c r="I635" i="1"/>
  <c r="J635" i="1"/>
  <c r="Z635" i="1" s="1"/>
  <c r="AA635" i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/>
  <c r="M644" i="1"/>
  <c r="N644" i="1"/>
  <c r="O644" i="1"/>
  <c r="P644" i="1"/>
  <c r="X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R648" i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 s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X649" i="1"/>
  <c r="A650" i="1"/>
  <c r="B650" i="1"/>
  <c r="C650" i="1"/>
  <c r="D650" i="1" s="1"/>
  <c r="X650" i="1" s="1"/>
  <c r="E650" i="1"/>
  <c r="F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AE651" i="1" s="1"/>
  <c r="I651" i="1"/>
  <c r="J651" i="1"/>
  <c r="Z651" i="1"/>
  <c r="AA651" i="1" s="1"/>
  <c r="K651" i="1"/>
  <c r="L651" i="1"/>
  <c r="T651" i="1" s="1"/>
  <c r="M651" i="1"/>
  <c r="N651" i="1"/>
  <c r="O651" i="1"/>
  <c r="P651" i="1"/>
  <c r="R651" i="1"/>
  <c r="S651" i="1"/>
  <c r="V651" i="1"/>
  <c r="A652" i="1"/>
  <c r="B652" i="1"/>
  <c r="C652" i="1"/>
  <c r="D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/>
  <c r="E653" i="1"/>
  <c r="F653" i="1"/>
  <c r="G653" i="1"/>
  <c r="H653" i="1"/>
  <c r="Y653" i="1" s="1"/>
  <c r="AE653" i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K659" i="1"/>
  <c r="L659" i="1"/>
  <c r="T659" i="1" s="1"/>
  <c r="M659" i="1"/>
  <c r="N659" i="1"/>
  <c r="O659" i="1"/>
  <c r="P659" i="1"/>
  <c r="R659" i="1"/>
  <c r="S659" i="1" s="1"/>
  <c r="Y659" i="1"/>
  <c r="AE659" i="1" s="1"/>
  <c r="AA659" i="1"/>
  <c r="A660" i="1"/>
  <c r="B660" i="1"/>
  <c r="C660" i="1"/>
  <c r="D660" i="1" s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T660" i="1" s="1"/>
  <c r="U660" i="1" s="1"/>
  <c r="M660" i="1"/>
  <c r="N660" i="1"/>
  <c r="O660" i="1"/>
  <c r="P660" i="1"/>
  <c r="V660" i="1"/>
  <c r="X660" i="1"/>
  <c r="AC660" i="1"/>
  <c r="AD660" i="1" s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 s="1"/>
  <c r="AE662" i="1" s="1"/>
  <c r="I662" i="1"/>
  <c r="J662" i="1"/>
  <c r="Z662" i="1" s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 s="1"/>
  <c r="AE669" i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/>
  <c r="X672" i="1" s="1"/>
  <c r="E672" i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/>
  <c r="I675" i="1"/>
  <c r="J675" i="1"/>
  <c r="Z675" i="1" s="1"/>
  <c r="AA675" i="1" s="1"/>
  <c r="K675" i="1"/>
  <c r="L675" i="1"/>
  <c r="M675" i="1"/>
  <c r="N675" i="1"/>
  <c r="O675" i="1"/>
  <c r="P675" i="1"/>
  <c r="V675" i="1"/>
  <c r="AE675" i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 s="1"/>
  <c r="AA676" i="1" s="1"/>
  <c r="AB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 s="1"/>
  <c r="K677" i="1"/>
  <c r="L677" i="1"/>
  <c r="M677" i="1"/>
  <c r="N677" i="1"/>
  <c r="O677" i="1"/>
  <c r="P677" i="1"/>
  <c r="V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 s="1"/>
  <c r="X679" i="1"/>
  <c r="E679" i="1"/>
  <c r="F679" i="1"/>
  <c r="R679" i="1" s="1"/>
  <c r="S679" i="1" s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 s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S681" i="1" s="1"/>
  <c r="F681" i="1"/>
  <c r="G681" i="1"/>
  <c r="H681" i="1"/>
  <c r="Y681" i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I683" i="1"/>
  <c r="J683" i="1"/>
  <c r="Z683" i="1"/>
  <c r="AA683" i="1" s="1"/>
  <c r="K683" i="1"/>
  <c r="L683" i="1"/>
  <c r="M683" i="1"/>
  <c r="N683" i="1"/>
  <c r="O683" i="1"/>
  <c r="P683" i="1"/>
  <c r="V683" i="1"/>
  <c r="AE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 s="1"/>
  <c r="E685" i="1"/>
  <c r="R685" i="1" s="1"/>
  <c r="S685" i="1" s="1"/>
  <c r="F685" i="1"/>
  <c r="G685" i="1"/>
  <c r="H685" i="1"/>
  <c r="Y685" i="1"/>
  <c r="I685" i="1"/>
  <c r="J685" i="1"/>
  <c r="Z685" i="1" s="1"/>
  <c r="AA685" i="1" s="1"/>
  <c r="K685" i="1"/>
  <c r="L685" i="1"/>
  <c r="T685" i="1" s="1"/>
  <c r="M685" i="1"/>
  <c r="N685" i="1"/>
  <c r="O685" i="1"/>
  <c r="P685" i="1"/>
  <c r="V685" i="1"/>
  <c r="AE685" i="1"/>
  <c r="A686" i="1"/>
  <c r="B686" i="1"/>
  <c r="C686" i="1"/>
  <c r="D686" i="1" s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K687" i="1"/>
  <c r="L687" i="1"/>
  <c r="M687" i="1"/>
  <c r="N687" i="1"/>
  <c r="O687" i="1"/>
  <c r="P687" i="1"/>
  <c r="AA687" i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/>
  <c r="G691" i="1"/>
  <c r="H691" i="1"/>
  <c r="Y691" i="1" s="1"/>
  <c r="AE691" i="1" s="1"/>
  <c r="I691" i="1"/>
  <c r="J691" i="1"/>
  <c r="Z691" i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 s="1"/>
  <c r="X696" i="1" s="1"/>
  <c r="E696" i="1"/>
  <c r="R696" i="1" s="1"/>
  <c r="S696" i="1" s="1"/>
  <c r="F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A699" i="1"/>
  <c r="B699" i="1"/>
  <c r="C699" i="1"/>
  <c r="D699" i="1"/>
  <c r="X699" i="1" s="1"/>
  <c r="E699" i="1"/>
  <c r="R699" i="1" s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S699" i="1"/>
  <c r="Z699" i="1"/>
  <c r="AA699" i="1" s="1"/>
  <c r="A700" i="1"/>
  <c r="B700" i="1"/>
  <c r="C700" i="1"/>
  <c r="D700" i="1"/>
  <c r="X700" i="1" s="1"/>
  <c r="E700" i="1"/>
  <c r="R700" i="1" s="1"/>
  <c r="S700" i="1" s="1"/>
  <c r="F700" i="1"/>
  <c r="G700" i="1"/>
  <c r="H700" i="1"/>
  <c r="Y700" i="1" s="1"/>
  <c r="AE700" i="1"/>
  <c r="I700" i="1"/>
  <c r="J700" i="1"/>
  <c r="Z700" i="1" s="1"/>
  <c r="AA700" i="1" s="1"/>
  <c r="K700" i="1"/>
  <c r="T700" i="1" s="1"/>
  <c r="L700" i="1"/>
  <c r="M700" i="1"/>
  <c r="N700" i="1"/>
  <c r="O700" i="1"/>
  <c r="P700" i="1"/>
  <c r="A701" i="1"/>
  <c r="B701" i="1"/>
  <c r="C701" i="1"/>
  <c r="D701" i="1"/>
  <c r="X701" i="1" s="1"/>
  <c r="E701" i="1"/>
  <c r="R701" i="1" s="1"/>
  <c r="S701" i="1" s="1"/>
  <c r="F701" i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 s="1"/>
  <c r="E704" i="1"/>
  <c r="F704" i="1"/>
  <c r="G704" i="1"/>
  <c r="H704" i="1"/>
  <c r="Y704" i="1"/>
  <c r="AE704" i="1" s="1"/>
  <c r="I704" i="1"/>
  <c r="J704" i="1"/>
  <c r="K704" i="1"/>
  <c r="T704" i="1" s="1"/>
  <c r="U704" i="1" s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/>
  <c r="X707" i="1" s="1"/>
  <c r="E707" i="1"/>
  <c r="F707" i="1"/>
  <c r="R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S707" i="1"/>
  <c r="A708" i="1"/>
  <c r="B708" i="1"/>
  <c r="C708" i="1"/>
  <c r="D708" i="1"/>
  <c r="X708" i="1" s="1"/>
  <c r="E708" i="1"/>
  <c r="F708" i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R708" i="1"/>
  <c r="S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 s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G715" i="1"/>
  <c r="H715" i="1"/>
  <c r="Y715" i="1"/>
  <c r="AE715" i="1" s="1"/>
  <c r="I715" i="1"/>
  <c r="J715" i="1"/>
  <c r="Z715" i="1" s="1"/>
  <c r="AA715" i="1" s="1"/>
  <c r="K715" i="1"/>
  <c r="L715" i="1"/>
  <c r="M715" i="1"/>
  <c r="N715" i="1"/>
  <c r="O715" i="1"/>
  <c r="P715" i="1"/>
  <c r="R715" i="1"/>
  <c r="S715" i="1" s="1"/>
  <c r="V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 s="1"/>
  <c r="AA717" i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Z718" i="1" s="1"/>
  <c r="AA718" i="1" s="1"/>
  <c r="K718" i="1"/>
  <c r="L718" i="1"/>
  <c r="M718" i="1"/>
  <c r="N718" i="1"/>
  <c r="O718" i="1"/>
  <c r="P718" i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 s="1"/>
  <c r="X720" i="1" s="1"/>
  <c r="E720" i="1"/>
  <c r="F720" i="1"/>
  <c r="R720" i="1" s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/>
  <c r="E721" i="1"/>
  <c r="R721" i="1" s="1"/>
  <c r="S721" i="1" s="1"/>
  <c r="F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R726" i="1" s="1"/>
  <c r="S726" i="1" s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F727" i="1"/>
  <c r="G727" i="1"/>
  <c r="H727" i="1"/>
  <c r="Y727" i="1" s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R728" i="1" s="1"/>
  <c r="S728" i="1" s="1"/>
  <c r="F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/>
  <c r="E729" i="1"/>
  <c r="F729" i="1"/>
  <c r="R729" i="1" s="1"/>
  <c r="S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/>
  <c r="E730" i="1"/>
  <c r="F730" i="1"/>
  <c r="R730" i="1"/>
  <c r="S730" i="1" s="1"/>
  <c r="G730" i="1"/>
  <c r="H730" i="1"/>
  <c r="Y730" i="1" s="1"/>
  <c r="AE730" i="1" s="1"/>
  <c r="I730" i="1"/>
  <c r="J730" i="1"/>
  <c r="Z730" i="1" s="1"/>
  <c r="AA730" i="1"/>
  <c r="K730" i="1"/>
  <c r="L730" i="1"/>
  <c r="M730" i="1"/>
  <c r="N730" i="1"/>
  <c r="O730" i="1"/>
  <c r="P730" i="1"/>
  <c r="V730" i="1"/>
  <c r="A731" i="1"/>
  <c r="B731" i="1"/>
  <c r="C731" i="1"/>
  <c r="D731" i="1" s="1"/>
  <c r="X731" i="1"/>
  <c r="E731" i="1"/>
  <c r="F731" i="1"/>
  <c r="R731" i="1" s="1"/>
  <c r="S731" i="1" s="1"/>
  <c r="G731" i="1"/>
  <c r="H731" i="1"/>
  <c r="Y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F733" i="1"/>
  <c r="G733" i="1"/>
  <c r="H733" i="1"/>
  <c r="Y733" i="1" s="1"/>
  <c r="AE733" i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 s="1"/>
  <c r="X734" i="1" s="1"/>
  <c r="E734" i="1"/>
  <c r="R734" i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AB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 s="1"/>
  <c r="AE739" i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/>
  <c r="E741" i="1"/>
  <c r="F741" i="1"/>
  <c r="R741" i="1" s="1"/>
  <c r="S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 s="1"/>
  <c r="X743" i="1"/>
  <c r="E743" i="1"/>
  <c r="R743" i="1"/>
  <c r="S743" i="1" s="1"/>
  <c r="F743" i="1"/>
  <c r="G743" i="1"/>
  <c r="H743" i="1"/>
  <c r="Y743" i="1"/>
  <c r="AE743" i="1" s="1"/>
  <c r="I743" i="1"/>
  <c r="J743" i="1"/>
  <c r="Z743" i="1" s="1"/>
  <c r="AA743" i="1" s="1"/>
  <c r="K743" i="1"/>
  <c r="L743" i="1"/>
  <c r="T743" i="1"/>
  <c r="AC743" i="1" s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F745" i="1"/>
  <c r="G745" i="1"/>
  <c r="H745" i="1"/>
  <c r="Y745" i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S745" i="1"/>
  <c r="Z745" i="1"/>
  <c r="AA745" i="1" s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/>
  <c r="X747" i="1"/>
  <c r="E747" i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 s="1"/>
  <c r="X750" i="1"/>
  <c r="E750" i="1"/>
  <c r="F750" i="1"/>
  <c r="R750" i="1" s="1"/>
  <c r="S750" i="1" s="1"/>
  <c r="G750" i="1"/>
  <c r="H750" i="1"/>
  <c r="Y750" i="1" s="1"/>
  <c r="AE750" i="1" s="1"/>
  <c r="AF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/>
  <c r="E758" i="1"/>
  <c r="F758" i="1"/>
  <c r="R758" i="1" s="1"/>
  <c r="G758" i="1"/>
  <c r="H758" i="1"/>
  <c r="Y758" i="1" s="1"/>
  <c r="AE758" i="1" s="1"/>
  <c r="I758" i="1"/>
  <c r="J758" i="1"/>
  <c r="K758" i="1"/>
  <c r="L758" i="1"/>
  <c r="T758" i="1"/>
  <c r="AC758" i="1"/>
  <c r="AD758" i="1" s="1"/>
  <c r="M758" i="1"/>
  <c r="N758" i="1"/>
  <c r="O758" i="1"/>
  <c r="P758" i="1"/>
  <c r="S758" i="1"/>
  <c r="Z758" i="1"/>
  <c r="AA758" i="1"/>
  <c r="A759" i="1"/>
  <c r="B759" i="1"/>
  <c r="C759" i="1"/>
  <c r="D759" i="1"/>
  <c r="X759" i="1" s="1"/>
  <c r="E759" i="1"/>
  <c r="R759" i="1"/>
  <c r="S759" i="1" s="1"/>
  <c r="F759" i="1"/>
  <c r="G759" i="1"/>
  <c r="H759" i="1"/>
  <c r="Y759" i="1"/>
  <c r="AE759" i="1" s="1"/>
  <c r="I759" i="1"/>
  <c r="J759" i="1"/>
  <c r="Z759" i="1" s="1"/>
  <c r="AA759" i="1" s="1"/>
  <c r="AB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 s="1"/>
  <c r="I761" i="1"/>
  <c r="J761" i="1"/>
  <c r="Z761" i="1" s="1"/>
  <c r="K761" i="1"/>
  <c r="T761" i="1" s="1"/>
  <c r="AC761" i="1" s="1"/>
  <c r="L761" i="1"/>
  <c r="AD761" i="1"/>
  <c r="M761" i="1"/>
  <c r="N761" i="1"/>
  <c r="O761" i="1"/>
  <c r="P761" i="1"/>
  <c r="AA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 s="1"/>
  <c r="AC764" i="1" s="1"/>
  <c r="AD764" i="1"/>
  <c r="M764" i="1"/>
  <c r="N764" i="1"/>
  <c r="O764" i="1"/>
  <c r="P764" i="1"/>
  <c r="R764" i="1"/>
  <c r="S764" i="1" s="1"/>
  <c r="Z764" i="1"/>
  <c r="AA764" i="1"/>
  <c r="A765" i="1"/>
  <c r="B765" i="1"/>
  <c r="C765" i="1"/>
  <c r="D765" i="1"/>
  <c r="X765" i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 s="1"/>
  <c r="I767" i="1"/>
  <c r="J767" i="1"/>
  <c r="K767" i="1"/>
  <c r="T767" i="1" s="1"/>
  <c r="AC767" i="1" s="1"/>
  <c r="AD767" i="1" s="1"/>
  <c r="L767" i="1"/>
  <c r="M767" i="1"/>
  <c r="N767" i="1"/>
  <c r="O767" i="1"/>
  <c r="P767" i="1"/>
  <c r="Z767" i="1"/>
  <c r="AA767" i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/>
  <c r="AD768" i="1" s="1"/>
  <c r="M768" i="1"/>
  <c r="N768" i="1"/>
  <c r="O768" i="1"/>
  <c r="P768" i="1"/>
  <c r="R768" i="1"/>
  <c r="S768" i="1" s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F771" i="1"/>
  <c r="R771" i="1" s="1"/>
  <c r="S771" i="1" s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 s="1"/>
  <c r="I775" i="1"/>
  <c r="J775" i="1"/>
  <c r="K775" i="1"/>
  <c r="T775" i="1" s="1"/>
  <c r="AC775" i="1" s="1"/>
  <c r="AD775" i="1" s="1"/>
  <c r="L775" i="1"/>
  <c r="M775" i="1"/>
  <c r="N775" i="1"/>
  <c r="O775" i="1"/>
  <c r="P775" i="1"/>
  <c r="R775" i="1"/>
  <c r="S775" i="1" s="1"/>
  <c r="Z775" i="1"/>
  <c r="AA775" i="1"/>
  <c r="A776" i="1"/>
  <c r="B776" i="1"/>
  <c r="C776" i="1"/>
  <c r="D776" i="1"/>
  <c r="X776" i="1"/>
  <c r="E776" i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R776" i="1"/>
  <c r="S776" i="1"/>
  <c r="Z776" i="1"/>
  <c r="AA776" i="1" s="1"/>
  <c r="A777" i="1"/>
  <c r="B777" i="1"/>
  <c r="C777" i="1"/>
  <c r="D777" i="1" s="1"/>
  <c r="X777" i="1"/>
  <c r="E777" i="1"/>
  <c r="F777" i="1"/>
  <c r="G777" i="1"/>
  <c r="H777" i="1"/>
  <c r="Y777" i="1" s="1"/>
  <c r="AE777" i="1"/>
  <c r="I777" i="1"/>
  <c r="J777" i="1"/>
  <c r="Z777" i="1" s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Z778" i="1"/>
  <c r="AA778" i="1"/>
  <c r="A779" i="1"/>
  <c r="B779" i="1"/>
  <c r="C779" i="1"/>
  <c r="D779" i="1"/>
  <c r="X779" i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S782" i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K783" i="1"/>
  <c r="T783" i="1" s="1"/>
  <c r="AC783" i="1" s="1"/>
  <c r="L783" i="1"/>
  <c r="AD783" i="1"/>
  <c r="M783" i="1"/>
  <c r="N783" i="1"/>
  <c r="O783" i="1"/>
  <c r="P783" i="1"/>
  <c r="AA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R786" i="1" s="1"/>
  <c r="S786" i="1" s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M787" i="1"/>
  <c r="N787" i="1"/>
  <c r="O787" i="1"/>
  <c r="P787" i="1"/>
  <c r="A788" i="1"/>
  <c r="B788" i="1"/>
  <c r="C788" i="1"/>
  <c r="D788" i="1" s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R789" i="1" s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S789" i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A791" i="1"/>
  <c r="B791" i="1"/>
  <c r="C791" i="1"/>
  <c r="D791" i="1"/>
  <c r="X791" i="1" s="1"/>
  <c r="E791" i="1"/>
  <c r="R791" i="1" s="1"/>
  <c r="S791" i="1" s="1"/>
  <c r="F791" i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 s="1"/>
  <c r="E792" i="1"/>
  <c r="F792" i="1"/>
  <c r="G792" i="1"/>
  <c r="H792" i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Y792" i="1"/>
  <c r="AE792" i="1" s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Y794" i="1"/>
  <c r="AE794" i="1"/>
  <c r="A795" i="1"/>
  <c r="B795" i="1"/>
  <c r="C795" i="1"/>
  <c r="D795" i="1"/>
  <c r="X795" i="1" s="1"/>
  <c r="E795" i="1"/>
  <c r="R795" i="1" s="1"/>
  <c r="S795" i="1" s="1"/>
  <c r="F795" i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R796" i="1" s="1"/>
  <c r="S796" i="1" s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/>
  <c r="X798" i="1" s="1"/>
  <c r="E798" i="1"/>
  <c r="R798" i="1" s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S798" i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R800" i="1" s="1"/>
  <c r="S800" i="1" s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Y800" i="1"/>
  <c r="AE800" i="1" s="1"/>
  <c r="A801" i="1"/>
  <c r="B801" i="1"/>
  <c r="C801" i="1"/>
  <c r="D801" i="1" s="1"/>
  <c r="X801" i="1" s="1"/>
  <c r="E801" i="1"/>
  <c r="R801" i="1" s="1"/>
  <c r="S801" i="1" s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/>
  <c r="X802" i="1" s="1"/>
  <c r="E802" i="1"/>
  <c r="R802" i="1" s="1"/>
  <c r="F802" i="1"/>
  <c r="G802" i="1"/>
  <c r="H802" i="1"/>
  <c r="I802" i="1"/>
  <c r="J802" i="1"/>
  <c r="Z802" i="1" s="1"/>
  <c r="AA802" i="1" s="1"/>
  <c r="K802" i="1"/>
  <c r="L802" i="1"/>
  <c r="V802" i="1"/>
  <c r="M802" i="1"/>
  <c r="N802" i="1"/>
  <c r="O802" i="1"/>
  <c r="P802" i="1"/>
  <c r="S802" i="1"/>
  <c r="Y802" i="1"/>
  <c r="AE802" i="1"/>
  <c r="A803" i="1"/>
  <c r="B803" i="1"/>
  <c r="C803" i="1"/>
  <c r="D803" i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R804" i="1" s="1"/>
  <c r="S804" i="1" s="1"/>
  <c r="F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A806" i="1"/>
  <c r="B806" i="1"/>
  <c r="C806" i="1"/>
  <c r="D806" i="1"/>
  <c r="X806" i="1" s="1"/>
  <c r="E806" i="1"/>
  <c r="R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S806" i="1"/>
  <c r="A807" i="1"/>
  <c r="B807" i="1"/>
  <c r="C807" i="1"/>
  <c r="D807" i="1" s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/>
  <c r="AA808" i="1" s="1"/>
  <c r="K808" i="1"/>
  <c r="L808" i="1"/>
  <c r="V808" i="1" s="1"/>
  <c r="M808" i="1"/>
  <c r="N808" i="1"/>
  <c r="O808" i="1"/>
  <c r="P808" i="1"/>
  <c r="R808" i="1"/>
  <c r="S808" i="1"/>
  <c r="Y808" i="1"/>
  <c r="AE808" i="1" s="1"/>
  <c r="A809" i="1"/>
  <c r="B809" i="1"/>
  <c r="C809" i="1"/>
  <c r="D809" i="1"/>
  <c r="X809" i="1" s="1"/>
  <c r="E809" i="1"/>
  <c r="R809" i="1" s="1"/>
  <c r="S809" i="1" s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/>
  <c r="Y810" i="1"/>
  <c r="AE810" i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 s="1"/>
  <c r="E812" i="1"/>
  <c r="R812" i="1" s="1"/>
  <c r="S812" i="1" s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/>
  <c r="X814" i="1" s="1"/>
  <c r="E814" i="1"/>
  <c r="R814" i="1" s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S814" i="1"/>
  <c r="A815" i="1"/>
  <c r="B815" i="1"/>
  <c r="C815" i="1"/>
  <c r="D815" i="1" s="1"/>
  <c r="X815" i="1" s="1"/>
  <c r="E815" i="1"/>
  <c r="R815" i="1" s="1"/>
  <c r="S815" i="1" s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 s="1"/>
  <c r="E816" i="1"/>
  <c r="R816" i="1" s="1"/>
  <c r="S816" i="1" s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/>
  <c r="X817" i="1" s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T817" i="1" s="1"/>
  <c r="L817" i="1"/>
  <c r="V817" i="1"/>
  <c r="M817" i="1"/>
  <c r="N817" i="1"/>
  <c r="O817" i="1"/>
  <c r="P817" i="1"/>
  <c r="A818" i="1"/>
  <c r="B818" i="1"/>
  <c r="C818" i="1"/>
  <c r="D818" i="1" s="1"/>
  <c r="X818" i="1" s="1"/>
  <c r="E818" i="1"/>
  <c r="R818" i="1" s="1"/>
  <c r="S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Y818" i="1"/>
  <c r="AE818" i="1"/>
  <c r="A819" i="1"/>
  <c r="B819" i="1"/>
  <c r="C819" i="1"/>
  <c r="D819" i="1"/>
  <c r="X819" i="1" s="1"/>
  <c r="E819" i="1"/>
  <c r="R819" i="1" s="1"/>
  <c r="S819" i="1" s="1"/>
  <c r="F819" i="1"/>
  <c r="G819" i="1"/>
  <c r="H819" i="1"/>
  <c r="Y819" i="1" s="1"/>
  <c r="AE819" i="1" s="1"/>
  <c r="I819" i="1"/>
  <c r="J819" i="1"/>
  <c r="Z819" i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R821" i="1" s="1"/>
  <c r="S821" i="1" s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/>
  <c r="X822" i="1" s="1"/>
  <c r="E822" i="1"/>
  <c r="R822" i="1" s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S822" i="1"/>
  <c r="A823" i="1"/>
  <c r="B823" i="1"/>
  <c r="C823" i="1"/>
  <c r="D823" i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B825" i="1" s="1"/>
  <c r="A826" i="1"/>
  <c r="B826" i="1"/>
  <c r="C826" i="1"/>
  <c r="D826" i="1"/>
  <c r="X826" i="1" s="1"/>
  <c r="E826" i="1"/>
  <c r="R826" i="1" s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/>
  <c r="X828" i="1"/>
  <c r="E828" i="1"/>
  <c r="F828" i="1"/>
  <c r="R828" i="1"/>
  <c r="S828" i="1" s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R829" i="1" s="1"/>
  <c r="S829" i="1" s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R831" i="1" s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 s="1"/>
  <c r="AA832" i="1" s="1"/>
  <c r="K832" i="1"/>
  <c r="T832" i="1" s="1"/>
  <c r="AC832" i="1" s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R835" i="1" s="1"/>
  <c r="S835" i="1" s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R839" i="1" s="1"/>
  <c r="G839" i="1"/>
  <c r="H839" i="1"/>
  <c r="Y839" i="1" s="1"/>
  <c r="AE839" i="1"/>
  <c r="I839" i="1"/>
  <c r="J839" i="1"/>
  <c r="K839" i="1"/>
  <c r="L839" i="1"/>
  <c r="M839" i="1"/>
  <c r="N839" i="1"/>
  <c r="O839" i="1"/>
  <c r="P839" i="1"/>
  <c r="Z839" i="1"/>
  <c r="AA839" i="1" s="1"/>
  <c r="AB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T840" i="1" s="1"/>
  <c r="U840" i="1" s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 s="1"/>
  <c r="X847" i="1" s="1"/>
  <c r="E847" i="1"/>
  <c r="F847" i="1"/>
  <c r="G847" i="1"/>
  <c r="H847" i="1"/>
  <c r="Y847" i="1" s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R848" i="1" s="1"/>
  <c r="S848" i="1" s="1"/>
  <c r="F848" i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R850" i="1" s="1"/>
  <c r="F850" i="1"/>
  <c r="G850" i="1"/>
  <c r="H850" i="1"/>
  <c r="Y850" i="1"/>
  <c r="AE850" i="1" s="1"/>
  <c r="I850" i="1"/>
  <c r="J850" i="1"/>
  <c r="K850" i="1"/>
  <c r="L850" i="1"/>
  <c r="V850" i="1" s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 s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R852" i="1" s="1"/>
  <c r="S852" i="1" s="1"/>
  <c r="F852" i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AB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AB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R856" i="1" s="1"/>
  <c r="S856" i="1" s="1"/>
  <c r="F856" i="1"/>
  <c r="G856" i="1"/>
  <c r="H856" i="1"/>
  <c r="Y856" i="1" s="1"/>
  <c r="AE856" i="1"/>
  <c r="I856" i="1"/>
  <c r="J856" i="1"/>
  <c r="Z856" i="1"/>
  <c r="AA856" i="1" s="1"/>
  <c r="K856" i="1"/>
  <c r="L856" i="1"/>
  <c r="T856" i="1" s="1"/>
  <c r="M856" i="1"/>
  <c r="N856" i="1"/>
  <c r="O856" i="1"/>
  <c r="P856" i="1"/>
  <c r="A857" i="1"/>
  <c r="B857" i="1"/>
  <c r="C857" i="1"/>
  <c r="D857" i="1"/>
  <c r="X857" i="1" s="1"/>
  <c r="E857" i="1"/>
  <c r="F857" i="1"/>
  <c r="R857" i="1" s="1"/>
  <c r="S857" i="1" s="1"/>
  <c r="G857" i="1"/>
  <c r="H857" i="1"/>
  <c r="Y857" i="1" s="1"/>
  <c r="AE857" i="1"/>
  <c r="I857" i="1"/>
  <c r="J857" i="1"/>
  <c r="Z857" i="1" s="1"/>
  <c r="AA857" i="1" s="1"/>
  <c r="K857" i="1"/>
  <c r="T857" i="1" s="1"/>
  <c r="AC857" i="1" s="1"/>
  <c r="AD857" i="1" s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R861" i="1" s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 s="1"/>
  <c r="AE862" i="1"/>
  <c r="I862" i="1"/>
  <c r="J862" i="1"/>
  <c r="K862" i="1"/>
  <c r="T862" i="1" s="1"/>
  <c r="U862" i="1" s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F865" i="1"/>
  <c r="R865" i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R867" i="1" s="1"/>
  <c r="S867" i="1" s="1"/>
  <c r="F867" i="1"/>
  <c r="G867" i="1"/>
  <c r="H867" i="1"/>
  <c r="Y867" i="1" s="1"/>
  <c r="AE867" i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G869" i="1"/>
  <c r="H869" i="1"/>
  <c r="Y869" i="1" s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/>
  <c r="E871" i="1"/>
  <c r="R871" i="1" s="1"/>
  <c r="S871" i="1" s="1"/>
  <c r="F871" i="1"/>
  <c r="G871" i="1"/>
  <c r="H871" i="1"/>
  <c r="Y871" i="1" s="1"/>
  <c r="AE871" i="1" s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AB872" i="1" s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R874" i="1" s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 s="1"/>
  <c r="AE875" i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/>
  <c r="AE878" i="1"/>
  <c r="I878" i="1"/>
  <c r="J878" i="1"/>
  <c r="K878" i="1"/>
  <c r="T878" i="1" s="1"/>
  <c r="U878" i="1" s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 s="1"/>
  <c r="X879" i="1"/>
  <c r="E879" i="1"/>
  <c r="F879" i="1"/>
  <c r="G879" i="1"/>
  <c r="H879" i="1"/>
  <c r="Y879" i="1"/>
  <c r="AE879" i="1" s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R880" i="1" s="1"/>
  <c r="S880" i="1" s="1"/>
  <c r="F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 s="1"/>
  <c r="AE881" i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T884" i="1" s="1"/>
  <c r="AC884" i="1" s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/>
  <c r="AE885" i="1" s="1"/>
  <c r="I885" i="1"/>
  <c r="J885" i="1"/>
  <c r="Z885" i="1" s="1"/>
  <c r="AA885" i="1" s="1"/>
  <c r="K885" i="1"/>
  <c r="T885" i="1" s="1"/>
  <c r="AC885" i="1" s="1"/>
  <c r="L885" i="1"/>
  <c r="M885" i="1"/>
  <c r="N885" i="1"/>
  <c r="O885" i="1"/>
  <c r="P885" i="1"/>
  <c r="A886" i="1"/>
  <c r="B886" i="1"/>
  <c r="C886" i="1"/>
  <c r="D886" i="1" s="1"/>
  <c r="X886" i="1" s="1"/>
  <c r="E886" i="1"/>
  <c r="R886" i="1" s="1"/>
  <c r="S886" i="1" s="1"/>
  <c r="F886" i="1"/>
  <c r="G886" i="1"/>
  <c r="H886" i="1"/>
  <c r="Y886" i="1"/>
  <c r="AE886" i="1"/>
  <c r="I886" i="1"/>
  <c r="J886" i="1"/>
  <c r="K886" i="1"/>
  <c r="T886" i="1" s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/>
  <c r="E887" i="1"/>
  <c r="F887" i="1"/>
  <c r="R887" i="1" s="1"/>
  <c r="S887" i="1" s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R888" i="1" s="1"/>
  <c r="S888" i="1" s="1"/>
  <c r="F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B889" i="1" s="1"/>
  <c r="A890" i="1"/>
  <c r="B890" i="1"/>
  <c r="C890" i="1"/>
  <c r="D890" i="1"/>
  <c r="X890" i="1"/>
  <c r="E890" i="1"/>
  <c r="F890" i="1"/>
  <c r="R890" i="1" s="1"/>
  <c r="S890" i="1" s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B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B893" i="1" s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R895" i="1" s="1"/>
  <c r="S895" i="1" s="1"/>
  <c r="F895" i="1"/>
  <c r="G895" i="1"/>
  <c r="H895" i="1"/>
  <c r="Y895" i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R899" i="1" s="1"/>
  <c r="S899" i="1" s="1"/>
  <c r="F899" i="1"/>
  <c r="G899" i="1"/>
  <c r="H899" i="1"/>
  <c r="Y899" i="1"/>
  <c r="AE899" i="1" s="1"/>
  <c r="I899" i="1"/>
  <c r="J899" i="1"/>
  <c r="K899" i="1"/>
  <c r="T899" i="1" s="1"/>
  <c r="L899" i="1"/>
  <c r="V899" i="1" s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T902" i="1" s="1"/>
  <c r="U902" i="1" s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/>
  <c r="AE905" i="1" s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R911" i="1" s="1"/>
  <c r="S911" i="1" s="1"/>
  <c r="G911" i="1"/>
  <c r="H911" i="1"/>
  <c r="Y911" i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/>
  <c r="K913" i="1"/>
  <c r="L913" i="1"/>
  <c r="V913" i="1" s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R916" i="1" s="1"/>
  <c r="S916" i="1" s="1"/>
  <c r="F916" i="1"/>
  <c r="G916" i="1"/>
  <c r="H916" i="1"/>
  <c r="Y916" i="1" s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/>
  <c r="AE917" i="1" s="1"/>
  <c r="I917" i="1"/>
  <c r="J917" i="1"/>
  <c r="Z917" i="1" s="1"/>
  <c r="AA917" i="1" s="1"/>
  <c r="K917" i="1"/>
  <c r="L917" i="1"/>
  <c r="V917" i="1" s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 s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R922" i="1" s="1"/>
  <c r="F922" i="1"/>
  <c r="G922" i="1"/>
  <c r="H922" i="1"/>
  <c r="Y922" i="1"/>
  <c r="AE922" i="1" s="1"/>
  <c r="I922" i="1"/>
  <c r="J922" i="1"/>
  <c r="K922" i="1"/>
  <c r="L922" i="1"/>
  <c r="V922" i="1" s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B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R925" i="1" s="1"/>
  <c r="F925" i="1"/>
  <c r="G925" i="1"/>
  <c r="H925" i="1"/>
  <c r="Y925" i="1" s="1"/>
  <c r="AE925" i="1" s="1"/>
  <c r="I925" i="1"/>
  <c r="J925" i="1"/>
  <c r="Z925" i="1" s="1"/>
  <c r="AA925" i="1" s="1"/>
  <c r="AB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 s="1"/>
  <c r="AE927" i="1"/>
  <c r="I927" i="1"/>
  <c r="J927" i="1"/>
  <c r="K927" i="1"/>
  <c r="L927" i="1"/>
  <c r="T927" i="1" s="1"/>
  <c r="AC927" i="1" s="1"/>
  <c r="AD927" i="1" s="1"/>
  <c r="AF927" i="1" s="1"/>
  <c r="M927" i="1"/>
  <c r="N927" i="1"/>
  <c r="O927" i="1"/>
  <c r="P927" i="1"/>
  <c r="Z927" i="1"/>
  <c r="AA927" i="1" s="1"/>
  <c r="A928" i="1"/>
  <c r="B928" i="1"/>
  <c r="C928" i="1"/>
  <c r="D928" i="1"/>
  <c r="X928" i="1" s="1"/>
  <c r="E928" i="1"/>
  <c r="F928" i="1"/>
  <c r="G928" i="1"/>
  <c r="H928" i="1"/>
  <c r="Y928" i="1"/>
  <c r="AE928" i="1" s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G932" i="1"/>
  <c r="H932" i="1"/>
  <c r="Y932" i="1"/>
  <c r="AE932" i="1" s="1"/>
  <c r="I932" i="1"/>
  <c r="J932" i="1"/>
  <c r="Z932" i="1" s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 s="1"/>
  <c r="AA933" i="1" s="1"/>
  <c r="K933" i="1"/>
  <c r="T933" i="1" s="1"/>
  <c r="U933" i="1" s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 s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G936" i="1"/>
  <c r="H936" i="1"/>
  <c r="Y936" i="1"/>
  <c r="AE936" i="1" s="1"/>
  <c r="I936" i="1"/>
  <c r="J936" i="1"/>
  <c r="Z936" i="1" s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K938" i="1"/>
  <c r="L938" i="1"/>
  <c r="M938" i="1"/>
  <c r="N938" i="1"/>
  <c r="O938" i="1"/>
  <c r="P938" i="1"/>
  <c r="AA938" i="1"/>
  <c r="AB938" i="1" s="1"/>
  <c r="A939" i="1"/>
  <c r="B939" i="1"/>
  <c r="C939" i="1"/>
  <c r="D939" i="1" s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AB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/>
  <c r="AE940" i="1" s="1"/>
  <c r="I940" i="1"/>
  <c r="J940" i="1"/>
  <c r="Z940" i="1"/>
  <c r="AA940" i="1"/>
  <c r="AB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R944" i="1" s="1"/>
  <c r="S944" i="1" s="1"/>
  <c r="F944" i="1"/>
  <c r="G944" i="1"/>
  <c r="H944" i="1"/>
  <c r="Y944" i="1" s="1"/>
  <c r="AE944" i="1"/>
  <c r="I944" i="1"/>
  <c r="J944" i="1"/>
  <c r="Z944" i="1"/>
  <c r="AA944" i="1" s="1"/>
  <c r="K944" i="1"/>
  <c r="T944" i="1" s="1"/>
  <c r="AC944" i="1" s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 s="1"/>
  <c r="I946" i="1"/>
  <c r="J946" i="1"/>
  <c r="K946" i="1"/>
  <c r="L946" i="1"/>
  <c r="V946" i="1" s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R948" i="1" s="1"/>
  <c r="S948" i="1" s="1"/>
  <c r="F948" i="1"/>
  <c r="G948" i="1"/>
  <c r="H948" i="1"/>
  <c r="Y948" i="1" s="1"/>
  <c r="AE948" i="1"/>
  <c r="I948" i="1"/>
  <c r="J948" i="1"/>
  <c r="Z948" i="1"/>
  <c r="AA948" i="1" s="1"/>
  <c r="K948" i="1"/>
  <c r="L948" i="1"/>
  <c r="T948" i="1" s="1"/>
  <c r="M948" i="1"/>
  <c r="N948" i="1"/>
  <c r="O948" i="1"/>
  <c r="P948" i="1"/>
  <c r="A949" i="1"/>
  <c r="B949" i="1"/>
  <c r="C949" i="1"/>
  <c r="D949" i="1"/>
  <c r="X949" i="1" s="1"/>
  <c r="E949" i="1"/>
  <c r="F949" i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Z950" i="1" s="1"/>
  <c r="K950" i="1"/>
  <c r="L950" i="1"/>
  <c r="V950" i="1" s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R952" i="1" s="1"/>
  <c r="S952" i="1" s="1"/>
  <c r="F952" i="1"/>
  <c r="G952" i="1"/>
  <c r="H952" i="1"/>
  <c r="Y952" i="1" s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R953" i="1" s="1"/>
  <c r="S953" i="1" s="1"/>
  <c r="F953" i="1"/>
  <c r="G953" i="1"/>
  <c r="H953" i="1"/>
  <c r="Y953" i="1" s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R954" i="1" s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 s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G960" i="1"/>
  <c r="H960" i="1"/>
  <c r="Y960" i="1"/>
  <c r="AE960" i="1" s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 s="1"/>
  <c r="X962" i="1"/>
  <c r="E962" i="1"/>
  <c r="R962" i="1" s="1"/>
  <c r="S962" i="1" s="1"/>
  <c r="F962" i="1"/>
  <c r="G962" i="1"/>
  <c r="H962" i="1"/>
  <c r="Y962" i="1" s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G964" i="1"/>
  <c r="H964" i="1"/>
  <c r="Y964" i="1"/>
  <c r="AE964" i="1" s="1"/>
  <c r="I964" i="1"/>
  <c r="J964" i="1"/>
  <c r="Z964" i="1" s="1"/>
  <c r="K964" i="1"/>
  <c r="T964" i="1"/>
  <c r="U964" i="1"/>
  <c r="L964" i="1"/>
  <c r="V964" i="1"/>
  <c r="M964" i="1"/>
  <c r="N964" i="1"/>
  <c r="O964" i="1"/>
  <c r="P964" i="1"/>
  <c r="AA964" i="1"/>
  <c r="AB964" i="1" s="1"/>
  <c r="A965" i="1"/>
  <c r="B965" i="1"/>
  <c r="C965" i="1"/>
  <c r="D965" i="1"/>
  <c r="X965" i="1"/>
  <c r="E965" i="1"/>
  <c r="F965" i="1"/>
  <c r="G965" i="1"/>
  <c r="H965" i="1"/>
  <c r="Y965" i="1"/>
  <c r="AE965" i="1" s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AB966" i="1" s="1"/>
  <c r="K966" i="1"/>
  <c r="T966" i="1"/>
  <c r="U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 s="1"/>
  <c r="AF967" i="1" s="1"/>
  <c r="AG967" i="1" s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/>
  <c r="K968" i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 s="1"/>
  <c r="AF969" i="1" s="1"/>
  <c r="AG969" i="1" s="1"/>
  <c r="AH969" i="1" s="1"/>
  <c r="I969" i="1"/>
  <c r="J969" i="1"/>
  <c r="K969" i="1"/>
  <c r="L969" i="1"/>
  <c r="V969" i="1"/>
  <c r="M969" i="1"/>
  <c r="N969" i="1"/>
  <c r="O969" i="1"/>
  <c r="P969" i="1"/>
  <c r="T969" i="1"/>
  <c r="U969" i="1" s="1"/>
  <c r="Z969" i="1"/>
  <c r="AA969" i="1" s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/>
  <c r="AE970" i="1" s="1"/>
  <c r="I970" i="1"/>
  <c r="J970" i="1"/>
  <c r="Z970" i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R971" i="1" s="1"/>
  <c r="S971" i="1" s="1"/>
  <c r="F971" i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 s="1"/>
  <c r="AE972" i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/>
  <c r="AE973" i="1" s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R974" i="1" s="1"/>
  <c r="G974" i="1"/>
  <c r="H974" i="1"/>
  <c r="Y974" i="1"/>
  <c r="AE974" i="1" s="1"/>
  <c r="I974" i="1"/>
  <c r="J974" i="1"/>
  <c r="K974" i="1"/>
  <c r="L974" i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/>
  <c r="I975" i="1"/>
  <c r="J975" i="1"/>
  <c r="Z975" i="1" s="1"/>
  <c r="AA975" i="1" s="1"/>
  <c r="K975" i="1"/>
  <c r="T975" i="1"/>
  <c r="U975" i="1" s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S976" i="1" s="1"/>
  <c r="F976" i="1"/>
  <c r="G976" i="1"/>
  <c r="H976" i="1"/>
  <c r="Y976" i="1" s="1"/>
  <c r="AE976" i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 s="1"/>
  <c r="S977" i="1"/>
  <c r="G977" i="1"/>
  <c r="H977" i="1"/>
  <c r="Y977" i="1"/>
  <c r="AE977" i="1" s="1"/>
  <c r="I977" i="1"/>
  <c r="J977" i="1"/>
  <c r="K977" i="1"/>
  <c r="L977" i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R978" i="1" s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T978" i="1" s="1"/>
  <c r="AB978" i="1" s="1"/>
  <c r="M978" i="1"/>
  <c r="N978" i="1"/>
  <c r="O978" i="1"/>
  <c r="P978" i="1"/>
  <c r="A979" i="1"/>
  <c r="B979" i="1"/>
  <c r="C979" i="1"/>
  <c r="D979" i="1" s="1"/>
  <c r="X979" i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 s="1"/>
  <c r="AE980" i="1"/>
  <c r="AF980" i="1" s="1"/>
  <c r="AG980" i="1" s="1"/>
  <c r="AH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/>
  <c r="AE982" i="1" s="1"/>
  <c r="AF982" i="1" s="1"/>
  <c r="I982" i="1"/>
  <c r="J982" i="1"/>
  <c r="Z982" i="1" s="1"/>
  <c r="K982" i="1"/>
  <c r="L982" i="1"/>
  <c r="T982" i="1" s="1"/>
  <c r="M982" i="1"/>
  <c r="N982" i="1"/>
  <c r="O982" i="1"/>
  <c r="P982" i="1"/>
  <c r="AA982" i="1"/>
  <c r="AB982" i="1" s="1"/>
  <c r="A983" i="1"/>
  <c r="B983" i="1"/>
  <c r="C983" i="1"/>
  <c r="D983" i="1"/>
  <c r="X983" i="1"/>
  <c r="E983" i="1"/>
  <c r="F983" i="1"/>
  <c r="R983" i="1"/>
  <c r="S983" i="1" s="1"/>
  <c r="G983" i="1"/>
  <c r="H983" i="1"/>
  <c r="Y983" i="1" s="1"/>
  <c r="AE983" i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R984" i="1" s="1"/>
  <c r="F984" i="1"/>
  <c r="S984" i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B985" i="1" s="1"/>
  <c r="A986" i="1"/>
  <c r="B986" i="1"/>
  <c r="C986" i="1"/>
  <c r="D986" i="1"/>
  <c r="X986" i="1" s="1"/>
  <c r="E986" i="1"/>
  <c r="F986" i="1"/>
  <c r="G986" i="1"/>
  <c r="H986" i="1"/>
  <c r="Y986" i="1" s="1"/>
  <c r="AE986" i="1"/>
  <c r="I986" i="1"/>
  <c r="J986" i="1"/>
  <c r="Z986" i="1" s="1"/>
  <c r="AA986" i="1" s="1"/>
  <c r="K986" i="1"/>
  <c r="L986" i="1"/>
  <c r="M986" i="1"/>
  <c r="N986" i="1"/>
  <c r="O986" i="1"/>
  <c r="P986" i="1"/>
  <c r="A987" i="1"/>
  <c r="B987" i="1"/>
  <c r="C987" i="1"/>
  <c r="D987" i="1" s="1"/>
  <c r="X987" i="1" s="1"/>
  <c r="E987" i="1"/>
  <c r="F987" i="1"/>
  <c r="R987" i="1" s="1"/>
  <c r="S987" i="1"/>
  <c r="G987" i="1"/>
  <c r="H987" i="1"/>
  <c r="Y987" i="1"/>
  <c r="AE987" i="1" s="1"/>
  <c r="AF987" i="1" s="1"/>
  <c r="I987" i="1"/>
  <c r="J987" i="1"/>
  <c r="K987" i="1"/>
  <c r="L987" i="1"/>
  <c r="T987" i="1" s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 s="1"/>
  <c r="I988" i="1"/>
  <c r="J988" i="1"/>
  <c r="K988" i="1"/>
  <c r="T988" i="1" s="1"/>
  <c r="AB988" i="1" s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G989" i="1"/>
  <c r="H989" i="1"/>
  <c r="Y989" i="1" s="1"/>
  <c r="AE989" i="1" s="1"/>
  <c r="I989" i="1"/>
  <c r="J989" i="1"/>
  <c r="Z989" i="1" s="1"/>
  <c r="AA989" i="1" s="1"/>
  <c r="AB989" i="1" s="1"/>
  <c r="K989" i="1"/>
  <c r="T989" i="1"/>
  <c r="U989" i="1" s="1"/>
  <c r="L989" i="1"/>
  <c r="V989" i="1"/>
  <c r="M989" i="1"/>
  <c r="N989" i="1"/>
  <c r="O989" i="1"/>
  <c r="P989" i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/>
  <c r="AB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/>
  <c r="G993" i="1"/>
  <c r="H993" i="1"/>
  <c r="Y993" i="1"/>
  <c r="AE993" i="1" s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A994" i="1"/>
  <c r="B994" i="1"/>
  <c r="C994" i="1"/>
  <c r="D994" i="1" s="1"/>
  <c r="X994" i="1"/>
  <c r="E994" i="1"/>
  <c r="F994" i="1"/>
  <c r="R994" i="1" s="1"/>
  <c r="S994" i="1" s="1"/>
  <c r="G994" i="1"/>
  <c r="H994" i="1"/>
  <c r="Y994" i="1" s="1"/>
  <c r="AE994" i="1" s="1"/>
  <c r="AF994" i="1" s="1"/>
  <c r="AG994" i="1" s="1"/>
  <c r="AH994" i="1" s="1"/>
  <c r="I994" i="1"/>
  <c r="J994" i="1"/>
  <c r="Z994" i="1" s="1"/>
  <c r="K994" i="1"/>
  <c r="T994" i="1" s="1"/>
  <c r="AC994" i="1" s="1"/>
  <c r="L994" i="1"/>
  <c r="V994" i="1" s="1"/>
  <c r="M994" i="1"/>
  <c r="N994" i="1"/>
  <c r="O994" i="1"/>
  <c r="P994" i="1"/>
  <c r="AA994" i="1"/>
  <c r="AB994" i="1" s="1"/>
  <c r="A995" i="1"/>
  <c r="B995" i="1"/>
  <c r="C995" i="1"/>
  <c r="D995" i="1"/>
  <c r="X995" i="1" s="1"/>
  <c r="E995" i="1"/>
  <c r="F995" i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/>
  <c r="E997" i="1"/>
  <c r="F997" i="1"/>
  <c r="G997" i="1"/>
  <c r="H997" i="1"/>
  <c r="Y997" i="1"/>
  <c r="AE997" i="1" s="1"/>
  <c r="I997" i="1"/>
  <c r="J997" i="1"/>
  <c r="K997" i="1"/>
  <c r="L997" i="1"/>
  <c r="V997" i="1" s="1"/>
  <c r="M997" i="1"/>
  <c r="N997" i="1"/>
  <c r="O997" i="1"/>
  <c r="P997" i="1"/>
  <c r="T997" i="1"/>
  <c r="Z997" i="1"/>
  <c r="AA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K998" i="1"/>
  <c r="L998" i="1"/>
  <c r="T998" i="1" s="1"/>
  <c r="M998" i="1"/>
  <c r="N998" i="1"/>
  <c r="O998" i="1"/>
  <c r="P998" i="1"/>
  <c r="AA998" i="1"/>
  <c r="A999" i="1"/>
  <c r="B999" i="1"/>
  <c r="C999" i="1"/>
  <c r="D999" i="1" s="1"/>
  <c r="X999" i="1" s="1"/>
  <c r="E999" i="1"/>
  <c r="R999" i="1" s="1"/>
  <c r="S999" i="1" s="1"/>
  <c r="F999" i="1"/>
  <c r="G999" i="1"/>
  <c r="H999" i="1"/>
  <c r="Y999" i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A1000" i="1"/>
  <c r="B1000" i="1"/>
  <c r="C1000" i="1"/>
  <c r="D1000" i="1" s="1"/>
  <c r="X1000" i="1"/>
  <c r="E1000" i="1"/>
  <c r="R1000" i="1" s="1"/>
  <c r="S1000" i="1" s="1"/>
  <c r="F1000" i="1"/>
  <c r="G1000" i="1"/>
  <c r="H1000" i="1"/>
  <c r="Y1000" i="1"/>
  <c r="AE1000" i="1"/>
  <c r="I1000" i="1"/>
  <c r="J1000" i="1"/>
  <c r="Z1000" i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U619" i="1" s="1"/>
  <c r="AC619" i="1"/>
  <c r="AD619" i="1" s="1"/>
  <c r="AF619" i="1" s="1"/>
  <c r="T637" i="1"/>
  <c r="AC637" i="1" s="1"/>
  <c r="AD637" i="1" s="1"/>
  <c r="T612" i="1"/>
  <c r="AC612" i="1"/>
  <c r="AD612" i="1" s="1"/>
  <c r="T611" i="1"/>
  <c r="U611" i="1"/>
  <c r="V605" i="1"/>
  <c r="T596" i="1"/>
  <c r="U596" i="1" s="1"/>
  <c r="T555" i="1"/>
  <c r="T554" i="1"/>
  <c r="V547" i="1"/>
  <c r="V80" i="1"/>
  <c r="T647" i="1"/>
  <c r="AC647" i="1"/>
  <c r="AD647" i="1" s="1"/>
  <c r="T646" i="1"/>
  <c r="U646" i="1"/>
  <c r="T644" i="1"/>
  <c r="T634" i="1"/>
  <c r="T626" i="1"/>
  <c r="AC626" i="1" s="1"/>
  <c r="U626" i="1"/>
  <c r="T614" i="1"/>
  <c r="U614" i="1" s="1"/>
  <c r="AB614" i="1"/>
  <c r="T613" i="1"/>
  <c r="T561" i="1"/>
  <c r="AC561" i="1"/>
  <c r="AD561" i="1"/>
  <c r="AF561" i="1" s="1"/>
  <c r="U548" i="1"/>
  <c r="R521" i="1"/>
  <c r="S521" i="1"/>
  <c r="V515" i="1"/>
  <c r="T696" i="1"/>
  <c r="V696" i="1"/>
  <c r="V998" i="1"/>
  <c r="R997" i="1"/>
  <c r="S997" i="1" s="1"/>
  <c r="V987" i="1"/>
  <c r="V980" i="1"/>
  <c r="T980" i="1"/>
  <c r="AB980" i="1" s="1"/>
  <c r="U980" i="1"/>
  <c r="R979" i="1"/>
  <c r="S979" i="1"/>
  <c r="S974" i="1"/>
  <c r="T967" i="1"/>
  <c r="U967" i="1" s="1"/>
  <c r="R957" i="1"/>
  <c r="S957" i="1"/>
  <c r="R941" i="1"/>
  <c r="S941" i="1" s="1"/>
  <c r="S925" i="1"/>
  <c r="R909" i="1"/>
  <c r="S909" i="1"/>
  <c r="R893" i="1"/>
  <c r="S893" i="1"/>
  <c r="R877" i="1"/>
  <c r="S877" i="1"/>
  <c r="S861" i="1"/>
  <c r="R845" i="1"/>
  <c r="S845" i="1" s="1"/>
  <c r="T786" i="1"/>
  <c r="AC786" i="1" s="1"/>
  <c r="AD786" i="1" s="1"/>
  <c r="T771" i="1"/>
  <c r="T749" i="1"/>
  <c r="AC749" i="1"/>
  <c r="AD749" i="1" s="1"/>
  <c r="T695" i="1"/>
  <c r="U695" i="1" s="1"/>
  <c r="V695" i="1"/>
  <c r="T689" i="1"/>
  <c r="V689" i="1"/>
  <c r="V663" i="1"/>
  <c r="T663" i="1"/>
  <c r="V655" i="1"/>
  <c r="T655" i="1"/>
  <c r="V982" i="1"/>
  <c r="U982" i="1"/>
  <c r="T962" i="1"/>
  <c r="T702" i="1"/>
  <c r="V702" i="1"/>
  <c r="T676" i="1"/>
  <c r="V676" i="1"/>
  <c r="U994" i="1"/>
  <c r="U988" i="1"/>
  <c r="AC988" i="1"/>
  <c r="AD988" i="1" s="1"/>
  <c r="V984" i="1"/>
  <c r="V971" i="1"/>
  <c r="T971" i="1"/>
  <c r="U971" i="1"/>
  <c r="T738" i="1"/>
  <c r="AC738" i="1"/>
  <c r="AD738" i="1" s="1"/>
  <c r="V738" i="1"/>
  <c r="T727" i="1"/>
  <c r="V727" i="1"/>
  <c r="T721" i="1"/>
  <c r="V721" i="1"/>
  <c r="V661" i="1"/>
  <c r="T661" i="1"/>
  <c r="AC661" i="1" s="1"/>
  <c r="AD661" i="1" s="1"/>
  <c r="AF661" i="1" s="1"/>
  <c r="V653" i="1"/>
  <c r="T653" i="1"/>
  <c r="V996" i="1"/>
  <c r="T996" i="1"/>
  <c r="U996" i="1"/>
  <c r="R995" i="1"/>
  <c r="S995" i="1" s="1"/>
  <c r="V990" i="1"/>
  <c r="T990" i="1"/>
  <c r="U990" i="1"/>
  <c r="AC989" i="1"/>
  <c r="AD989" i="1"/>
  <c r="AF989" i="1" s="1"/>
  <c r="AG989" i="1" s="1"/>
  <c r="AH989" i="1" s="1"/>
  <c r="T985" i="1"/>
  <c r="V978" i="1"/>
  <c r="U978" i="1"/>
  <c r="T973" i="1"/>
  <c r="R972" i="1"/>
  <c r="S972" i="1" s="1"/>
  <c r="R937" i="1"/>
  <c r="S937" i="1" s="1"/>
  <c r="R905" i="1"/>
  <c r="S905" i="1" s="1"/>
  <c r="R889" i="1"/>
  <c r="S889" i="1" s="1"/>
  <c r="R873" i="1"/>
  <c r="S873" i="1" s="1"/>
  <c r="R841" i="1"/>
  <c r="S841" i="1" s="1"/>
  <c r="R825" i="1"/>
  <c r="S825" i="1" s="1"/>
  <c r="T774" i="1"/>
  <c r="AC774" i="1" s="1"/>
  <c r="AD774" i="1" s="1"/>
  <c r="T760" i="1"/>
  <c r="AC760" i="1"/>
  <c r="AD760" i="1" s="1"/>
  <c r="T753" i="1"/>
  <c r="AC753" i="1" s="1"/>
  <c r="AD753" i="1"/>
  <c r="T728" i="1"/>
  <c r="V728" i="1"/>
  <c r="T708" i="1"/>
  <c r="V708" i="1"/>
  <c r="T701" i="1"/>
  <c r="AB701" i="1"/>
  <c r="V701" i="1"/>
  <c r="AB687" i="1"/>
  <c r="T670" i="1"/>
  <c r="AB670" i="1" s="1"/>
  <c r="V670" i="1"/>
  <c r="V645" i="1"/>
  <c r="T645" i="1"/>
  <c r="T742" i="1"/>
  <c r="AC742" i="1"/>
  <c r="AD742" i="1" s="1"/>
  <c r="T739" i="1"/>
  <c r="AB739" i="1" s="1"/>
  <c r="AC739" i="1"/>
  <c r="AD739" i="1" s="1"/>
  <c r="T735" i="1"/>
  <c r="AC735" i="1"/>
  <c r="AD735" i="1" s="1"/>
  <c r="T726" i="1"/>
  <c r="V726" i="1"/>
  <c r="AB723" i="1"/>
  <c r="T720" i="1"/>
  <c r="AC720" i="1" s="1"/>
  <c r="AD720" i="1" s="1"/>
  <c r="T719" i="1"/>
  <c r="V719" i="1"/>
  <c r="T713" i="1"/>
  <c r="AB713" i="1"/>
  <c r="T694" i="1"/>
  <c r="V694" i="1"/>
  <c r="T688" i="1"/>
  <c r="AC688" i="1" s="1"/>
  <c r="AD688" i="1" s="1"/>
  <c r="T687" i="1"/>
  <c r="U687" i="1" s="1"/>
  <c r="V687" i="1"/>
  <c r="T681" i="1"/>
  <c r="AB681" i="1" s="1"/>
  <c r="T664" i="1"/>
  <c r="AB660" i="1"/>
  <c r="R660" i="1"/>
  <c r="S660" i="1" s="1"/>
  <c r="T658" i="1"/>
  <c r="T656" i="1"/>
  <c r="R652" i="1"/>
  <c r="S652" i="1" s="1"/>
  <c r="T650" i="1"/>
  <c r="U650" i="1"/>
  <c r="T648" i="1"/>
  <c r="T642" i="1"/>
  <c r="T640" i="1"/>
  <c r="AB640" i="1" s="1"/>
  <c r="R636" i="1"/>
  <c r="S636" i="1" s="1"/>
  <c r="R631" i="1"/>
  <c r="S631" i="1" s="1"/>
  <c r="R628" i="1"/>
  <c r="S628" i="1" s="1"/>
  <c r="T600" i="1"/>
  <c r="AC600" i="1" s="1"/>
  <c r="AD600" i="1" s="1"/>
  <c r="AF600" i="1"/>
  <c r="T599" i="1"/>
  <c r="U598" i="1"/>
  <c r="AB598" i="1"/>
  <c r="T594" i="1"/>
  <c r="U594" i="1" s="1"/>
  <c r="V594" i="1"/>
  <c r="V564" i="1"/>
  <c r="R547" i="1"/>
  <c r="S547" i="1" s="1"/>
  <c r="V541" i="1"/>
  <c r="T541" i="1"/>
  <c r="V507" i="1"/>
  <c r="R955" i="1"/>
  <c r="S955" i="1" s="1"/>
  <c r="R951" i="1"/>
  <c r="S951" i="1"/>
  <c r="R947" i="1"/>
  <c r="S947" i="1"/>
  <c r="R943" i="1"/>
  <c r="S943" i="1"/>
  <c r="R939" i="1"/>
  <c r="S939" i="1" s="1"/>
  <c r="R923" i="1"/>
  <c r="S923" i="1"/>
  <c r="R919" i="1"/>
  <c r="S919" i="1"/>
  <c r="R915" i="1"/>
  <c r="S915" i="1"/>
  <c r="R907" i="1"/>
  <c r="S907" i="1"/>
  <c r="R903" i="1"/>
  <c r="S903" i="1"/>
  <c r="R891" i="1"/>
  <c r="S891" i="1" s="1"/>
  <c r="R883" i="1"/>
  <c r="S883" i="1"/>
  <c r="R879" i="1"/>
  <c r="S879" i="1"/>
  <c r="R875" i="1"/>
  <c r="S875" i="1"/>
  <c r="R863" i="1"/>
  <c r="S863" i="1"/>
  <c r="R859" i="1"/>
  <c r="S859" i="1" s="1"/>
  <c r="R855" i="1"/>
  <c r="S855" i="1"/>
  <c r="R851" i="1"/>
  <c r="S851" i="1"/>
  <c r="R847" i="1"/>
  <c r="S847" i="1"/>
  <c r="R843" i="1"/>
  <c r="S843" i="1" s="1"/>
  <c r="S839" i="1"/>
  <c r="S831" i="1"/>
  <c r="R827" i="1"/>
  <c r="S827" i="1" s="1"/>
  <c r="T784" i="1"/>
  <c r="AC784" i="1"/>
  <c r="AD784" i="1" s="1"/>
  <c r="AF784" i="1" s="1"/>
  <c r="T780" i="1"/>
  <c r="AC780" i="1" s="1"/>
  <c r="AD780" i="1"/>
  <c r="T776" i="1"/>
  <c r="T772" i="1"/>
  <c r="T769" i="1"/>
  <c r="AC769" i="1"/>
  <c r="AD769" i="1" s="1"/>
  <c r="T765" i="1"/>
  <c r="R763" i="1"/>
  <c r="S763" i="1"/>
  <c r="T762" i="1"/>
  <c r="AC762" i="1"/>
  <c r="AD762" i="1"/>
  <c r="T759" i="1"/>
  <c r="AC759" i="1" s="1"/>
  <c r="AD759" i="1"/>
  <c r="T755" i="1"/>
  <c r="AC755" i="1"/>
  <c r="AD755" i="1" s="1"/>
  <c r="AF755" i="1" s="1"/>
  <c r="T751" i="1"/>
  <c r="AC751" i="1"/>
  <c r="AD751" i="1" s="1"/>
  <c r="T747" i="1"/>
  <c r="AC747" i="1"/>
  <c r="AD747" i="1" s="1"/>
  <c r="AF747" i="1" s="1"/>
  <c r="V739" i="1"/>
  <c r="T737" i="1"/>
  <c r="AC737" i="1"/>
  <c r="AD737" i="1" s="1"/>
  <c r="AF737" i="1" s="1"/>
  <c r="V735" i="1"/>
  <c r="T729" i="1"/>
  <c r="AC729" i="1"/>
  <c r="AD729" i="1" s="1"/>
  <c r="AB727" i="1"/>
  <c r="V725" i="1"/>
  <c r="AB721" i="1"/>
  <c r="T710" i="1"/>
  <c r="V710" i="1"/>
  <c r="T703" i="1"/>
  <c r="V703" i="1"/>
  <c r="V700" i="1"/>
  <c r="T697" i="1"/>
  <c r="AB697" i="1"/>
  <c r="AB695" i="1"/>
  <c r="V693" i="1"/>
  <c r="T678" i="1"/>
  <c r="AB678" i="1" s="1"/>
  <c r="V678" i="1"/>
  <c r="T672" i="1"/>
  <c r="T671" i="1"/>
  <c r="V671" i="1"/>
  <c r="V668" i="1"/>
  <c r="AB656" i="1"/>
  <c r="V638" i="1"/>
  <c r="T638" i="1"/>
  <c r="AC638" i="1" s="1"/>
  <c r="AD638" i="1" s="1"/>
  <c r="AF638" i="1" s="1"/>
  <c r="R637" i="1"/>
  <c r="S637" i="1"/>
  <c r="V630" i="1"/>
  <c r="T630" i="1"/>
  <c r="R629" i="1"/>
  <c r="S629" i="1" s="1"/>
  <c r="T627" i="1"/>
  <c r="AB627" i="1" s="1"/>
  <c r="T616" i="1"/>
  <c r="T615" i="1"/>
  <c r="U615" i="1" s="1"/>
  <c r="AC615" i="1"/>
  <c r="AD615" i="1" s="1"/>
  <c r="T603" i="1"/>
  <c r="U603" i="1" s="1"/>
  <c r="AB602" i="1"/>
  <c r="T565" i="1"/>
  <c r="T549" i="1"/>
  <c r="V538" i="1"/>
  <c r="T538" i="1"/>
  <c r="U538" i="1"/>
  <c r="R985" i="1"/>
  <c r="S985" i="1"/>
  <c r="R969" i="1"/>
  <c r="S969" i="1"/>
  <c r="R967" i="1"/>
  <c r="S967" i="1"/>
  <c r="R965" i="1"/>
  <c r="S965" i="1"/>
  <c r="R958" i="1"/>
  <c r="S958" i="1"/>
  <c r="S954" i="1"/>
  <c r="R950" i="1"/>
  <c r="S950" i="1"/>
  <c r="R946" i="1"/>
  <c r="S946" i="1"/>
  <c r="R942" i="1"/>
  <c r="S942" i="1"/>
  <c r="R938" i="1"/>
  <c r="S938" i="1"/>
  <c r="R934" i="1"/>
  <c r="S934" i="1"/>
  <c r="R930" i="1"/>
  <c r="S930" i="1"/>
  <c r="R926" i="1"/>
  <c r="S926" i="1"/>
  <c r="S922" i="1"/>
  <c r="R918" i="1"/>
  <c r="S918" i="1" s="1"/>
  <c r="R914" i="1"/>
  <c r="S914" i="1"/>
  <c r="R910" i="1"/>
  <c r="S910" i="1"/>
  <c r="R906" i="1"/>
  <c r="S906" i="1"/>
  <c r="R902" i="1"/>
  <c r="S902" i="1" s="1"/>
  <c r="R898" i="1"/>
  <c r="S898" i="1"/>
  <c r="R882" i="1"/>
  <c r="S882" i="1"/>
  <c r="S874" i="1"/>
  <c r="R870" i="1"/>
  <c r="S870" i="1" s="1"/>
  <c r="R866" i="1"/>
  <c r="S866" i="1"/>
  <c r="R862" i="1"/>
  <c r="S862" i="1"/>
  <c r="R858" i="1"/>
  <c r="S858" i="1"/>
  <c r="R854" i="1"/>
  <c r="S854" i="1" s="1"/>
  <c r="S850" i="1"/>
  <c r="R846" i="1"/>
  <c r="S846" i="1"/>
  <c r="R842" i="1"/>
  <c r="S842" i="1"/>
  <c r="R838" i="1"/>
  <c r="S838" i="1"/>
  <c r="R834" i="1"/>
  <c r="S834" i="1"/>
  <c r="R830" i="1"/>
  <c r="S830" i="1"/>
  <c r="S826" i="1"/>
  <c r="T785" i="1"/>
  <c r="T781" i="1"/>
  <c r="T777" i="1"/>
  <c r="AC777" i="1"/>
  <c r="AD777" i="1"/>
  <c r="T773" i="1"/>
  <c r="T770" i="1"/>
  <c r="AC770" i="1"/>
  <c r="AD770" i="1" s="1"/>
  <c r="AF770" i="1" s="1"/>
  <c r="T766" i="1"/>
  <c r="T763" i="1"/>
  <c r="AC763" i="1"/>
  <c r="AD763" i="1" s="1"/>
  <c r="T756" i="1"/>
  <c r="AC756" i="1" s="1"/>
  <c r="AD756" i="1" s="1"/>
  <c r="T752" i="1"/>
  <c r="AC752" i="1"/>
  <c r="AD752" i="1" s="1"/>
  <c r="T748" i="1"/>
  <c r="AC748" i="1" s="1"/>
  <c r="AD748" i="1" s="1"/>
  <c r="T744" i="1"/>
  <c r="AC744" i="1"/>
  <c r="AD744" i="1"/>
  <c r="AF744" i="1" s="1"/>
  <c r="T741" i="1"/>
  <c r="T740" i="1"/>
  <c r="AC740" i="1"/>
  <c r="AD740" i="1" s="1"/>
  <c r="AF740" i="1" s="1"/>
  <c r="T736" i="1"/>
  <c r="AC736" i="1"/>
  <c r="AD736" i="1"/>
  <c r="AF736" i="1" s="1"/>
  <c r="T733" i="1"/>
  <c r="AC733" i="1"/>
  <c r="AD733" i="1" s="1"/>
  <c r="AF733" i="1" s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 s="1"/>
  <c r="V688" i="1"/>
  <c r="T686" i="1"/>
  <c r="V686" i="1"/>
  <c r="V681" i="1"/>
  <c r="T680" i="1"/>
  <c r="T679" i="1"/>
  <c r="V679" i="1"/>
  <c r="T673" i="1"/>
  <c r="AB673" i="1"/>
  <c r="AB671" i="1"/>
  <c r="V664" i="1"/>
  <c r="T662" i="1"/>
  <c r="R661" i="1"/>
  <c r="S661" i="1"/>
  <c r="U659" i="1"/>
  <c r="AC659" i="1"/>
  <c r="AD659" i="1" s="1"/>
  <c r="V658" i="1"/>
  <c r="V656" i="1"/>
  <c r="T654" i="1"/>
  <c r="R653" i="1"/>
  <c r="S653" i="1" s="1"/>
  <c r="U651" i="1"/>
  <c r="AC651" i="1"/>
  <c r="AD651" i="1"/>
  <c r="AF651" i="1" s="1"/>
  <c r="AG651" i="1" s="1"/>
  <c r="AH651" i="1" s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T730" i="1"/>
  <c r="AC730" i="1"/>
  <c r="AD730" i="1" s="1"/>
  <c r="AB725" i="1"/>
  <c r="T723" i="1"/>
  <c r="T722" i="1"/>
  <c r="AB717" i="1"/>
  <c r="T715" i="1"/>
  <c r="AB715" i="1" s="1"/>
  <c r="T714" i="1"/>
  <c r="AB709" i="1"/>
  <c r="T707" i="1"/>
  <c r="T706" i="1"/>
  <c r="AB693" i="1"/>
  <c r="T691" i="1"/>
  <c r="AB691" i="1" s="1"/>
  <c r="T690" i="1"/>
  <c r="AB685" i="1"/>
  <c r="T683" i="1"/>
  <c r="AB683" i="1"/>
  <c r="T682" i="1"/>
  <c r="T675" i="1"/>
  <c r="T674" i="1"/>
  <c r="T667" i="1"/>
  <c r="AB667" i="1"/>
  <c r="T666" i="1"/>
  <c r="R662" i="1"/>
  <c r="S662" i="1"/>
  <c r="R654" i="1"/>
  <c r="S654" i="1" s="1"/>
  <c r="R647" i="1"/>
  <c r="S647" i="1" s="1"/>
  <c r="R644" i="1"/>
  <c r="S644" i="1" s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T628" i="1"/>
  <c r="R620" i="1"/>
  <c r="S620" i="1"/>
  <c r="T610" i="1"/>
  <c r="AC610" i="1" s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AB595" i="1" s="1"/>
  <c r="R594" i="1"/>
  <c r="S594" i="1" s="1"/>
  <c r="R588" i="1"/>
  <c r="S588" i="1" s="1"/>
  <c r="T571" i="1"/>
  <c r="U571" i="1" s="1"/>
  <c r="S556" i="1"/>
  <c r="R554" i="1"/>
  <c r="S554" i="1"/>
  <c r="T553" i="1"/>
  <c r="U553" i="1"/>
  <c r="T552" i="1"/>
  <c r="T546" i="1"/>
  <c r="R545" i="1"/>
  <c r="S545" i="1"/>
  <c r="V502" i="1"/>
  <c r="R597" i="1"/>
  <c r="S597" i="1" s="1"/>
  <c r="R587" i="1"/>
  <c r="S587" i="1" s="1"/>
  <c r="R583" i="1"/>
  <c r="S583" i="1" s="1"/>
  <c r="R566" i="1"/>
  <c r="S566" i="1"/>
  <c r="R560" i="1"/>
  <c r="S560" i="1" s="1"/>
  <c r="R546" i="1"/>
  <c r="S546" i="1" s="1"/>
  <c r="R538" i="1"/>
  <c r="S538" i="1" s="1"/>
  <c r="R73" i="1"/>
  <c r="S73" i="1" s="1"/>
  <c r="R65" i="1"/>
  <c r="S65" i="1" s="1"/>
  <c r="AC553" i="1"/>
  <c r="AD553" i="1"/>
  <c r="U647" i="1"/>
  <c r="AB647" i="1"/>
  <c r="U624" i="1"/>
  <c r="AC624" i="1"/>
  <c r="AD624" i="1"/>
  <c r="U623" i="1"/>
  <c r="AB623" i="1"/>
  <c r="AC623" i="1"/>
  <c r="AD623" i="1" s="1"/>
  <c r="AF623" i="1" s="1"/>
  <c r="U616" i="1"/>
  <c r="AC608" i="1"/>
  <c r="AD608" i="1"/>
  <c r="AF608" i="1" s="1"/>
  <c r="U600" i="1"/>
  <c r="U556" i="1"/>
  <c r="AD556" i="1"/>
  <c r="U644" i="1"/>
  <c r="AC644" i="1"/>
  <c r="AD644" i="1"/>
  <c r="AF644" i="1"/>
  <c r="U643" i="1"/>
  <c r="AC643" i="1"/>
  <c r="AD643" i="1"/>
  <c r="AB643" i="1"/>
  <c r="U639" i="1"/>
  <c r="AB639" i="1"/>
  <c r="AC639" i="1"/>
  <c r="AD639" i="1"/>
  <c r="AF639" i="1" s="1"/>
  <c r="AB626" i="1"/>
  <c r="AB618" i="1"/>
  <c r="U612" i="1"/>
  <c r="AB611" i="1"/>
  <c r="AC603" i="1"/>
  <c r="AD603" i="1"/>
  <c r="AB603" i="1"/>
  <c r="AB644" i="1"/>
  <c r="V529" i="1"/>
  <c r="V634" i="1"/>
  <c r="V62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V527" i="1"/>
  <c r="V522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U528" i="1" s="1"/>
  <c r="T520" i="1"/>
  <c r="V156" i="1"/>
  <c r="V84" i="1"/>
  <c r="V56" i="1"/>
  <c r="AA38" i="1"/>
  <c r="AC996" i="1"/>
  <c r="AD996" i="1" s="1"/>
  <c r="AC980" i="1"/>
  <c r="AD980" i="1"/>
  <c r="AC975" i="1"/>
  <c r="AD975" i="1"/>
  <c r="AC971" i="1"/>
  <c r="AD971" i="1" s="1"/>
  <c r="AF971" i="1" s="1"/>
  <c r="AC969" i="1"/>
  <c r="AD969" i="1"/>
  <c r="T822" i="1"/>
  <c r="AB822" i="1"/>
  <c r="T818" i="1"/>
  <c r="T814" i="1"/>
  <c r="AB814" i="1"/>
  <c r="T798" i="1"/>
  <c r="AB798" i="1"/>
  <c r="T794" i="1"/>
  <c r="AB794" i="1"/>
  <c r="AF782" i="1"/>
  <c r="AF758" i="1"/>
  <c r="AG758" i="1" s="1"/>
  <c r="AH758" i="1" s="1"/>
  <c r="AF746" i="1"/>
  <c r="AF731" i="1"/>
  <c r="AC716" i="1"/>
  <c r="AD716" i="1"/>
  <c r="AF716" i="1" s="1"/>
  <c r="U716" i="1"/>
  <c r="AC708" i="1"/>
  <c r="AD708" i="1"/>
  <c r="U708" i="1"/>
  <c r="AC700" i="1"/>
  <c r="AD700" i="1" s="1"/>
  <c r="U700" i="1"/>
  <c r="AC692" i="1"/>
  <c r="AD692" i="1" s="1"/>
  <c r="AF692" i="1" s="1"/>
  <c r="U692" i="1"/>
  <c r="AC684" i="1"/>
  <c r="AD684" i="1"/>
  <c r="U684" i="1"/>
  <c r="AC676" i="1"/>
  <c r="AD676" i="1" s="1"/>
  <c r="U676" i="1"/>
  <c r="AC668" i="1"/>
  <c r="AD668" i="1"/>
  <c r="U668" i="1"/>
  <c r="V905" i="1"/>
  <c r="T905" i="1"/>
  <c r="U905" i="1" s="1"/>
  <c r="V904" i="1"/>
  <c r="T904" i="1"/>
  <c r="V901" i="1"/>
  <c r="T901" i="1"/>
  <c r="V898" i="1"/>
  <c r="T898" i="1"/>
  <c r="V896" i="1"/>
  <c r="T896" i="1"/>
  <c r="V890" i="1"/>
  <c r="T890" i="1"/>
  <c r="V883" i="1"/>
  <c r="T883" i="1"/>
  <c r="AB883" i="1"/>
  <c r="V882" i="1"/>
  <c r="T882" i="1"/>
  <c r="V881" i="1"/>
  <c r="V879" i="1"/>
  <c r="T879" i="1"/>
  <c r="V878" i="1"/>
  <c r="V877" i="1"/>
  <c r="T877" i="1"/>
  <c r="AC877" i="1" s="1"/>
  <c r="V876" i="1"/>
  <c r="T876" i="1"/>
  <c r="V875" i="1"/>
  <c r="T875" i="1"/>
  <c r="V874" i="1"/>
  <c r="T874" i="1"/>
  <c r="AC874" i="1" s="1"/>
  <c r="AD874" i="1" s="1"/>
  <c r="AB874" i="1"/>
  <c r="V873" i="1"/>
  <c r="T873" i="1"/>
  <c r="V872" i="1"/>
  <c r="T872" i="1"/>
  <c r="V871" i="1"/>
  <c r="T871" i="1"/>
  <c r="V870" i="1"/>
  <c r="T870" i="1"/>
  <c r="V869" i="1"/>
  <c r="T869" i="1"/>
  <c r="AB869" i="1" s="1"/>
  <c r="V868" i="1"/>
  <c r="T868" i="1"/>
  <c r="T867" i="1"/>
  <c r="V866" i="1"/>
  <c r="T866" i="1"/>
  <c r="AB866" i="1" s="1"/>
  <c r="V865" i="1"/>
  <c r="T865" i="1"/>
  <c r="V864" i="1"/>
  <c r="T864" i="1"/>
  <c r="V863" i="1"/>
  <c r="T863" i="1"/>
  <c r="V862" i="1"/>
  <c r="AB862" i="1"/>
  <c r="V860" i="1"/>
  <c r="T860" i="1"/>
  <c r="AB860" i="1" s="1"/>
  <c r="V859" i="1"/>
  <c r="T859" i="1"/>
  <c r="AB859" i="1" s="1"/>
  <c r="V858" i="1"/>
  <c r="T858" i="1"/>
  <c r="AC858" i="1" s="1"/>
  <c r="AD858" i="1" s="1"/>
  <c r="V857" i="1"/>
  <c r="V856" i="1"/>
  <c r="V855" i="1"/>
  <c r="T855" i="1"/>
  <c r="V854" i="1"/>
  <c r="T854" i="1"/>
  <c r="V853" i="1"/>
  <c r="T853" i="1"/>
  <c r="V852" i="1"/>
  <c r="T852" i="1"/>
  <c r="V851" i="1"/>
  <c r="T851" i="1"/>
  <c r="AB851" i="1" s="1"/>
  <c r="V849" i="1"/>
  <c r="T849" i="1"/>
  <c r="V848" i="1"/>
  <c r="T848" i="1"/>
  <c r="AB848" i="1" s="1"/>
  <c r="V847" i="1"/>
  <c r="T847" i="1"/>
  <c r="V846" i="1"/>
  <c r="T846" i="1"/>
  <c r="AB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V839" i="1"/>
  <c r="T839" i="1"/>
  <c r="V838" i="1"/>
  <c r="T838" i="1"/>
  <c r="AB838" i="1" s="1"/>
  <c r="V837" i="1"/>
  <c r="T837" i="1"/>
  <c r="V836" i="1"/>
  <c r="T836" i="1"/>
  <c r="V835" i="1"/>
  <c r="T835" i="1"/>
  <c r="AB835" i="1" s="1"/>
  <c r="V834" i="1"/>
  <c r="T834" i="1"/>
  <c r="V833" i="1"/>
  <c r="T833" i="1"/>
  <c r="V832" i="1"/>
  <c r="V831" i="1"/>
  <c r="T831" i="1"/>
  <c r="AB831" i="1" s="1"/>
  <c r="V830" i="1"/>
  <c r="T830" i="1"/>
  <c r="AB830" i="1"/>
  <c r="V829" i="1"/>
  <c r="T829" i="1"/>
  <c r="V828" i="1"/>
  <c r="T828" i="1"/>
  <c r="AB828" i="1" s="1"/>
  <c r="V827" i="1"/>
  <c r="T827" i="1"/>
  <c r="AB827" i="1" s="1"/>
  <c r="V826" i="1"/>
  <c r="T826" i="1"/>
  <c r="AC826" i="1" s="1"/>
  <c r="AD826" i="1" s="1"/>
  <c r="V825" i="1"/>
  <c r="T825" i="1"/>
  <c r="V824" i="1"/>
  <c r="T824" i="1"/>
  <c r="U824" i="1" s="1"/>
  <c r="AB823" i="1"/>
  <c r="T823" i="1"/>
  <c r="AB819" i="1"/>
  <c r="T819" i="1"/>
  <c r="T815" i="1"/>
  <c r="AB815" i="1" s="1"/>
  <c r="T811" i="1"/>
  <c r="AB807" i="1"/>
  <c r="T807" i="1"/>
  <c r="AB803" i="1"/>
  <c r="T803" i="1"/>
  <c r="T799" i="1"/>
  <c r="AB799" i="1" s="1"/>
  <c r="AB795" i="1"/>
  <c r="T795" i="1"/>
  <c r="AC795" i="1" s="1"/>
  <c r="AB791" i="1"/>
  <c r="T791" i="1"/>
  <c r="AF783" i="1"/>
  <c r="AG783" i="1" s="1"/>
  <c r="AH783" i="1" s="1"/>
  <c r="AF779" i="1"/>
  <c r="AF775" i="1"/>
  <c r="AG775" i="1"/>
  <c r="AH775" i="1" s="1"/>
  <c r="AF767" i="1"/>
  <c r="AF759" i="1"/>
  <c r="AF743" i="1"/>
  <c r="AG743" i="1" s="1"/>
  <c r="AH743" i="1" s="1"/>
  <c r="AF624" i="1"/>
  <c r="AF603" i="1"/>
  <c r="AF595" i="1"/>
  <c r="AG595" i="1" s="1"/>
  <c r="AH595" i="1" s="1"/>
  <c r="AD994" i="1"/>
  <c r="AC982" i="1"/>
  <c r="AD982" i="1"/>
  <c r="AC966" i="1"/>
  <c r="AD966" i="1"/>
  <c r="AC964" i="1"/>
  <c r="AD964" i="1"/>
  <c r="T810" i="1"/>
  <c r="T806" i="1"/>
  <c r="T802" i="1"/>
  <c r="AF778" i="1"/>
  <c r="AF735" i="1"/>
  <c r="V958" i="1"/>
  <c r="T958" i="1"/>
  <c r="V957" i="1"/>
  <c r="T957" i="1"/>
  <c r="AB957" i="1"/>
  <c r="V956" i="1"/>
  <c r="T956" i="1"/>
  <c r="AB956" i="1" s="1"/>
  <c r="V955" i="1"/>
  <c r="T955" i="1"/>
  <c r="V953" i="1"/>
  <c r="T953" i="1"/>
  <c r="AC953" i="1" s="1"/>
  <c r="V952" i="1"/>
  <c r="V951" i="1"/>
  <c r="T951" i="1"/>
  <c r="U951" i="1" s="1"/>
  <c r="T950" i="1"/>
  <c r="V948" i="1"/>
  <c r="T946" i="1"/>
  <c r="V939" i="1"/>
  <c r="T939" i="1"/>
  <c r="V934" i="1"/>
  <c r="T934" i="1"/>
  <c r="V926" i="1"/>
  <c r="T926" i="1"/>
  <c r="V924" i="1"/>
  <c r="T924" i="1"/>
  <c r="AB924" i="1"/>
  <c r="V921" i="1"/>
  <c r="T921" i="1"/>
  <c r="V920" i="1"/>
  <c r="T920" i="1"/>
  <c r="AC920" i="1" s="1"/>
  <c r="AD920" i="1" s="1"/>
  <c r="V919" i="1"/>
  <c r="T919" i="1"/>
  <c r="T917" i="1"/>
  <c r="V916" i="1"/>
  <c r="T916" i="1"/>
  <c r="AB916" i="1"/>
  <c r="V914" i="1"/>
  <c r="T914" i="1"/>
  <c r="U914" i="1" s="1"/>
  <c r="T913" i="1"/>
  <c r="AB913" i="1" s="1"/>
  <c r="V910" i="1"/>
  <c r="T910" i="1"/>
  <c r="V907" i="1"/>
  <c r="T907" i="1"/>
  <c r="V906" i="1"/>
  <c r="T906" i="1"/>
  <c r="V902" i="1"/>
  <c r="V895" i="1"/>
  <c r="T895" i="1"/>
  <c r="U895" i="1" s="1"/>
  <c r="V893" i="1"/>
  <c r="T893" i="1"/>
  <c r="V892" i="1"/>
  <c r="T892" i="1"/>
  <c r="V891" i="1"/>
  <c r="T891" i="1"/>
  <c r="V889" i="1"/>
  <c r="T889" i="1"/>
  <c r="V888" i="1"/>
  <c r="T888" i="1"/>
  <c r="AB888" i="1"/>
  <c r="V885" i="1"/>
  <c r="V880" i="1"/>
  <c r="T880" i="1"/>
  <c r="AC880" i="1" s="1"/>
  <c r="AD880" i="1" s="1"/>
  <c r="AB880" i="1"/>
  <c r="AB996" i="1"/>
  <c r="AB975" i="1"/>
  <c r="AB971" i="1"/>
  <c r="AB969" i="1"/>
  <c r="AB967" i="1"/>
  <c r="AB961" i="1"/>
  <c r="AB933" i="1"/>
  <c r="AB901" i="1"/>
  <c r="AB898" i="1"/>
  <c r="AB877" i="1"/>
  <c r="AB876" i="1"/>
  <c r="AB875" i="1"/>
  <c r="AB873" i="1"/>
  <c r="AB865" i="1"/>
  <c r="AB864" i="1"/>
  <c r="AB856" i="1"/>
  <c r="AB853" i="1"/>
  <c r="AB847" i="1"/>
  <c r="AB844" i="1"/>
  <c r="AB843" i="1"/>
  <c r="AB841" i="1"/>
  <c r="AB836" i="1"/>
  <c r="AB833" i="1"/>
  <c r="AB832" i="1"/>
  <c r="AB829" i="1"/>
  <c r="AB824" i="1"/>
  <c r="AB820" i="1"/>
  <c r="T820" i="1"/>
  <c r="T816" i="1"/>
  <c r="T812" i="1"/>
  <c r="AB812" i="1" s="1"/>
  <c r="T808" i="1"/>
  <c r="AB808" i="1" s="1"/>
  <c r="T804" i="1"/>
  <c r="T800" i="1"/>
  <c r="T796" i="1"/>
  <c r="AB796" i="1" s="1"/>
  <c r="T792" i="1"/>
  <c r="AB788" i="1"/>
  <c r="T788" i="1"/>
  <c r="AF768" i="1"/>
  <c r="AF764" i="1"/>
  <c r="AF760" i="1"/>
  <c r="AF748" i="1"/>
  <c r="AG733" i="1"/>
  <c r="AH733" i="1" s="1"/>
  <c r="AF729" i="1"/>
  <c r="U720" i="1"/>
  <c r="AC712" i="1"/>
  <c r="AD712" i="1"/>
  <c r="U712" i="1"/>
  <c r="AC704" i="1"/>
  <c r="AD704" i="1" s="1"/>
  <c r="AC696" i="1"/>
  <c r="AD696" i="1"/>
  <c r="U696" i="1"/>
  <c r="AC672" i="1"/>
  <c r="AD672" i="1" s="1"/>
  <c r="AF672" i="1" s="1"/>
  <c r="U672" i="1"/>
  <c r="U588" i="1"/>
  <c r="AC588" i="1"/>
  <c r="AD588" i="1" s="1"/>
  <c r="AF588" i="1" s="1"/>
  <c r="AC997" i="1"/>
  <c r="AD997" i="1"/>
  <c r="AC990" i="1"/>
  <c r="AD990" i="1" s="1"/>
  <c r="AC987" i="1"/>
  <c r="AD987" i="1" s="1"/>
  <c r="AC978" i="1"/>
  <c r="AD978" i="1" s="1"/>
  <c r="AC967" i="1"/>
  <c r="AD967" i="1" s="1"/>
  <c r="T790" i="1"/>
  <c r="AC790" i="1" s="1"/>
  <c r="AD790" i="1" s="1"/>
  <c r="AF762" i="1"/>
  <c r="AG762" i="1" s="1"/>
  <c r="AH762" i="1" s="1"/>
  <c r="AF739" i="1"/>
  <c r="V960" i="1"/>
  <c r="T960" i="1"/>
  <c r="V947" i="1"/>
  <c r="T947" i="1"/>
  <c r="V944" i="1"/>
  <c r="AB944" i="1"/>
  <c r="V943" i="1"/>
  <c r="T943" i="1"/>
  <c r="V941" i="1"/>
  <c r="T941" i="1"/>
  <c r="V940" i="1"/>
  <c r="T940" i="1"/>
  <c r="V938" i="1"/>
  <c r="T938" i="1"/>
  <c r="V937" i="1"/>
  <c r="T937" i="1"/>
  <c r="AB937" i="1" s="1"/>
  <c r="V936" i="1"/>
  <c r="T936" i="1"/>
  <c r="V933" i="1"/>
  <c r="V932" i="1"/>
  <c r="T932" i="1"/>
  <c r="V931" i="1"/>
  <c r="T931" i="1"/>
  <c r="AB931" i="1" s="1"/>
  <c r="V930" i="1"/>
  <c r="T930" i="1"/>
  <c r="V929" i="1"/>
  <c r="V928" i="1"/>
  <c r="T928" i="1"/>
  <c r="V925" i="1"/>
  <c r="T925" i="1"/>
  <c r="V923" i="1"/>
  <c r="T923" i="1"/>
  <c r="V915" i="1"/>
  <c r="T915" i="1"/>
  <c r="V912" i="1"/>
  <c r="T912" i="1"/>
  <c r="V911" i="1"/>
  <c r="T911" i="1"/>
  <c r="V909" i="1"/>
  <c r="T909" i="1"/>
  <c r="AC909" i="1" s="1"/>
  <c r="V908" i="1"/>
  <c r="T908" i="1"/>
  <c r="V903" i="1"/>
  <c r="T903" i="1"/>
  <c r="V900" i="1"/>
  <c r="T900" i="1"/>
  <c r="V897" i="1"/>
  <c r="T897" i="1"/>
  <c r="V886" i="1"/>
  <c r="V884" i="1"/>
  <c r="AB884" i="1"/>
  <c r="AB995" i="1"/>
  <c r="T821" i="1"/>
  <c r="AB821" i="1"/>
  <c r="T813" i="1"/>
  <c r="T809" i="1"/>
  <c r="AC809" i="1" s="1"/>
  <c r="AD809" i="1" s="1"/>
  <c r="T801" i="1"/>
  <c r="T797" i="1"/>
  <c r="AB797" i="1" s="1"/>
  <c r="T793" i="1"/>
  <c r="AB793" i="1" s="1"/>
  <c r="T789" i="1"/>
  <c r="AB789" i="1"/>
  <c r="AF777" i="1"/>
  <c r="AG777" i="1" s="1"/>
  <c r="AH777" i="1" s="1"/>
  <c r="AF761" i="1"/>
  <c r="AG761" i="1" s="1"/>
  <c r="AH761" i="1" s="1"/>
  <c r="AF757" i="1"/>
  <c r="AF749" i="1"/>
  <c r="AF745" i="1"/>
  <c r="AG745" i="1" s="1"/>
  <c r="AH745" i="1" s="1"/>
  <c r="AB728" i="1"/>
  <c r="AC727" i="1"/>
  <c r="AD727" i="1" s="1"/>
  <c r="AF727" i="1" s="1"/>
  <c r="U727" i="1"/>
  <c r="AC723" i="1"/>
  <c r="AD723" i="1"/>
  <c r="U723" i="1"/>
  <c r="AB720" i="1"/>
  <c r="AB716" i="1"/>
  <c r="AC715" i="1"/>
  <c r="AD715" i="1"/>
  <c r="U715" i="1"/>
  <c r="AB712" i="1"/>
  <c r="AC711" i="1"/>
  <c r="AD711" i="1"/>
  <c r="U711" i="1"/>
  <c r="AB708" i="1"/>
  <c r="AB704" i="1"/>
  <c r="AC703" i="1"/>
  <c r="AD703" i="1" s="1"/>
  <c r="AB700" i="1"/>
  <c r="AB696" i="1"/>
  <c r="AC695" i="1"/>
  <c r="AD695" i="1" s="1"/>
  <c r="AB692" i="1"/>
  <c r="AC687" i="1"/>
  <c r="AD687" i="1" s="1"/>
  <c r="AB684" i="1"/>
  <c r="AC683" i="1"/>
  <c r="AD683" i="1"/>
  <c r="U683" i="1"/>
  <c r="AB680" i="1"/>
  <c r="AC679" i="1"/>
  <c r="AD679" i="1" s="1"/>
  <c r="AB672" i="1"/>
  <c r="AC671" i="1"/>
  <c r="AD671" i="1"/>
  <c r="U671" i="1"/>
  <c r="AB668" i="1"/>
  <c r="AC667" i="1"/>
  <c r="AD667" i="1"/>
  <c r="U667" i="1"/>
  <c r="U661" i="1"/>
  <c r="U653" i="1"/>
  <c r="AC653" i="1"/>
  <c r="AD653" i="1" s="1"/>
  <c r="AG653" i="1" s="1"/>
  <c r="AH653" i="1" s="1"/>
  <c r="U629" i="1"/>
  <c r="AC629" i="1"/>
  <c r="AD629" i="1"/>
  <c r="U613" i="1"/>
  <c r="AG613" i="1" s="1"/>
  <c r="AH613" i="1" s="1"/>
  <c r="AC613" i="1"/>
  <c r="AD613" i="1"/>
  <c r="AF613" i="1" s="1"/>
  <c r="U605" i="1"/>
  <c r="AC605" i="1"/>
  <c r="AD605" i="1"/>
  <c r="U597" i="1"/>
  <c r="AC597" i="1"/>
  <c r="AD597" i="1"/>
  <c r="V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7" i="1"/>
  <c r="AB735" i="1"/>
  <c r="AB734" i="1"/>
  <c r="AB733" i="1"/>
  <c r="AB732" i="1"/>
  <c r="AB731" i="1"/>
  <c r="AB730" i="1"/>
  <c r="AB729" i="1"/>
  <c r="AC726" i="1"/>
  <c r="AD726" i="1"/>
  <c r="U726" i="1"/>
  <c r="AC722" i="1"/>
  <c r="AD722" i="1"/>
  <c r="AC718" i="1"/>
  <c r="AD718" i="1" s="1"/>
  <c r="U718" i="1"/>
  <c r="U714" i="1"/>
  <c r="U710" i="1"/>
  <c r="AC694" i="1"/>
  <c r="AD694" i="1"/>
  <c r="U694" i="1"/>
  <c r="AC690" i="1"/>
  <c r="AD690" i="1" s="1"/>
  <c r="U690" i="1"/>
  <c r="AC686" i="1"/>
  <c r="AD686" i="1" s="1"/>
  <c r="AF686" i="1" s="1"/>
  <c r="U686" i="1"/>
  <c r="AC682" i="1"/>
  <c r="AD682" i="1"/>
  <c r="U682" i="1"/>
  <c r="AC678" i="1"/>
  <c r="AD678" i="1" s="1"/>
  <c r="U678" i="1"/>
  <c r="AC674" i="1"/>
  <c r="AD674" i="1"/>
  <c r="U674" i="1"/>
  <c r="AC670" i="1"/>
  <c r="AD670" i="1"/>
  <c r="U670" i="1"/>
  <c r="AC666" i="1"/>
  <c r="AD666" i="1"/>
  <c r="U666" i="1"/>
  <c r="T593" i="1"/>
  <c r="AB593" i="1"/>
  <c r="U784" i="1"/>
  <c r="U783" i="1"/>
  <c r="U782" i="1"/>
  <c r="U780" i="1"/>
  <c r="U779" i="1"/>
  <c r="AG779" i="1" s="1"/>
  <c r="AH779" i="1" s="1"/>
  <c r="U778" i="1"/>
  <c r="AG778" i="1"/>
  <c r="AH778" i="1"/>
  <c r="U777" i="1"/>
  <c r="U776" i="1"/>
  <c r="U775" i="1"/>
  <c r="U770" i="1"/>
  <c r="AG770" i="1"/>
  <c r="AH770" i="1"/>
  <c r="U769" i="1"/>
  <c r="U768" i="1"/>
  <c r="U767" i="1"/>
  <c r="U764" i="1"/>
  <c r="U763" i="1"/>
  <c r="U762" i="1"/>
  <c r="U761" i="1"/>
  <c r="U760" i="1"/>
  <c r="U759" i="1"/>
  <c r="U758" i="1"/>
  <c r="U757" i="1"/>
  <c r="U756" i="1"/>
  <c r="U755" i="1"/>
  <c r="U753" i="1"/>
  <c r="U752" i="1"/>
  <c r="U751" i="1"/>
  <c r="U750" i="1"/>
  <c r="AG750" i="1"/>
  <c r="AH750" i="1" s="1"/>
  <c r="U749" i="1"/>
  <c r="U748" i="1"/>
  <c r="AG748" i="1" s="1"/>
  <c r="U747" i="1"/>
  <c r="U746" i="1"/>
  <c r="AG746" i="1" s="1"/>
  <c r="AH746" i="1" s="1"/>
  <c r="U745" i="1"/>
  <c r="U744" i="1"/>
  <c r="U743" i="1"/>
  <c r="U742" i="1"/>
  <c r="U740" i="1"/>
  <c r="AG740" i="1" s="1"/>
  <c r="AH740" i="1" s="1"/>
  <c r="U739" i="1"/>
  <c r="U738" i="1"/>
  <c r="U737" i="1"/>
  <c r="U735" i="1"/>
  <c r="AG735" i="1" s="1"/>
  <c r="AH735" i="1" s="1"/>
  <c r="U733" i="1"/>
  <c r="U732" i="1"/>
  <c r="U731" i="1"/>
  <c r="AG731" i="1" s="1"/>
  <c r="AH731" i="1" s="1"/>
  <c r="U730" i="1"/>
  <c r="U729" i="1"/>
  <c r="AB726" i="1"/>
  <c r="AC725" i="1"/>
  <c r="AD725" i="1" s="1"/>
  <c r="U725" i="1"/>
  <c r="AC721" i="1"/>
  <c r="AD721" i="1" s="1"/>
  <c r="AF721" i="1" s="1"/>
  <c r="U721" i="1"/>
  <c r="AG721" i="1" s="1"/>
  <c r="AH721" i="1" s="1"/>
  <c r="AB718" i="1"/>
  <c r="AC717" i="1"/>
  <c r="AD717" i="1" s="1"/>
  <c r="U717" i="1"/>
  <c r="AC713" i="1"/>
  <c r="AD713" i="1" s="1"/>
  <c r="U713" i="1"/>
  <c r="AC709" i="1"/>
  <c r="AD709" i="1" s="1"/>
  <c r="U709" i="1"/>
  <c r="AC705" i="1"/>
  <c r="AD705" i="1"/>
  <c r="U705" i="1"/>
  <c r="AC701" i="1"/>
  <c r="AD701" i="1" s="1"/>
  <c r="AF701" i="1" s="1"/>
  <c r="AG701" i="1" s="1"/>
  <c r="AH701" i="1" s="1"/>
  <c r="U701" i="1"/>
  <c r="AC697" i="1"/>
  <c r="AD697" i="1"/>
  <c r="U697" i="1"/>
  <c r="AB694" i="1"/>
  <c r="AC693" i="1"/>
  <c r="AD693" i="1" s="1"/>
  <c r="U693" i="1"/>
  <c r="AB690" i="1"/>
  <c r="U689" i="1"/>
  <c r="AB686" i="1"/>
  <c r="AC685" i="1"/>
  <c r="AD685" i="1" s="1"/>
  <c r="U685" i="1"/>
  <c r="AB682" i="1"/>
  <c r="AC681" i="1"/>
  <c r="AD681" i="1" s="1"/>
  <c r="U681" i="1"/>
  <c r="AB674" i="1"/>
  <c r="AC673" i="1"/>
  <c r="AD673" i="1"/>
  <c r="AF673" i="1" s="1"/>
  <c r="U673" i="1"/>
  <c r="AB666" i="1"/>
  <c r="T665" i="1"/>
  <c r="U665" i="1" s="1"/>
  <c r="AB665" i="1"/>
  <c r="AB661" i="1"/>
  <c r="T657" i="1"/>
  <c r="AB657" i="1" s="1"/>
  <c r="AB653" i="1"/>
  <c r="T649" i="1"/>
  <c r="AB649" i="1"/>
  <c r="T641" i="1"/>
  <c r="AC641" i="1" s="1"/>
  <c r="AD641" i="1" s="1"/>
  <c r="T633" i="1"/>
  <c r="AB629" i="1"/>
  <c r="T625" i="1"/>
  <c r="T617" i="1"/>
  <c r="AB617" i="1"/>
  <c r="AB613" i="1"/>
  <c r="T609" i="1"/>
  <c r="AB605" i="1"/>
  <c r="T601" i="1"/>
  <c r="AB597" i="1"/>
  <c r="T589" i="1"/>
  <c r="U589" i="1" s="1"/>
  <c r="AB589" i="1"/>
  <c r="T590" i="1"/>
  <c r="T582" i="1"/>
  <c r="U582" i="1"/>
  <c r="AC622" i="1"/>
  <c r="AD622" i="1"/>
  <c r="AC618" i="1"/>
  <c r="AD618" i="1"/>
  <c r="AD610" i="1"/>
  <c r="AC606" i="1"/>
  <c r="AD606" i="1"/>
  <c r="AC602" i="1"/>
  <c r="AD602" i="1"/>
  <c r="AG602" i="1" s="1"/>
  <c r="AH602" i="1" s="1"/>
  <c r="AC598" i="1"/>
  <c r="AD598" i="1" s="1"/>
  <c r="T591" i="1"/>
  <c r="T587" i="1"/>
  <c r="AB587" i="1"/>
  <c r="T579" i="1"/>
  <c r="AC579" i="1"/>
  <c r="AD579" i="1"/>
  <c r="AA547" i="1"/>
  <c r="AB547" i="1" s="1"/>
  <c r="AA542" i="1"/>
  <c r="AA536" i="1"/>
  <c r="AA525" i="1"/>
  <c r="V433" i="1"/>
  <c r="V421" i="1"/>
  <c r="V236" i="1"/>
  <c r="V231" i="1"/>
  <c r="V216" i="1"/>
  <c r="V212" i="1"/>
  <c r="V208" i="1"/>
  <c r="V192" i="1"/>
  <c r="V183" i="1"/>
  <c r="V99" i="1"/>
  <c r="V68" i="1"/>
  <c r="V136" i="1"/>
  <c r="V95" i="1"/>
  <c r="T79" i="1"/>
  <c r="T67" i="1"/>
  <c r="T131" i="1"/>
  <c r="V36" i="1"/>
  <c r="T63" i="1"/>
  <c r="T59" i="1"/>
  <c r="V40" i="1"/>
  <c r="V44" i="1"/>
  <c r="V47" i="1"/>
  <c r="T43" i="1"/>
  <c r="AE15" i="1"/>
  <c r="AC611" i="1"/>
  <c r="AD611" i="1"/>
  <c r="AC640" i="1"/>
  <c r="AD640" i="1"/>
  <c r="AC594" i="1"/>
  <c r="AD594" i="1"/>
  <c r="AD626" i="1"/>
  <c r="AG626" i="1" s="1"/>
  <c r="AH626" i="1" s="1"/>
  <c r="U549" i="1"/>
  <c r="AB619" i="1"/>
  <c r="U608" i="1"/>
  <c r="AG608" i="1" s="1"/>
  <c r="AH608" i="1" s="1"/>
  <c r="U640" i="1"/>
  <c r="AC604" i="1"/>
  <c r="AD604" i="1"/>
  <c r="AF604" i="1"/>
  <c r="AB631" i="1"/>
  <c r="AB646" i="1"/>
  <c r="AB600" i="1"/>
  <c r="AC614" i="1"/>
  <c r="AD614" i="1"/>
  <c r="AC630" i="1"/>
  <c r="AD630" i="1" s="1"/>
  <c r="AC646" i="1"/>
  <c r="AD646" i="1" s="1"/>
  <c r="AF646" i="1" s="1"/>
  <c r="AB612" i="1"/>
  <c r="AG768" i="1"/>
  <c r="AH768" i="1"/>
  <c r="AG784" i="1"/>
  <c r="AH784" i="1" s="1"/>
  <c r="AG744" i="1"/>
  <c r="AH744" i="1" s="1"/>
  <c r="AG782" i="1"/>
  <c r="AH782" i="1" s="1"/>
  <c r="AB620" i="1"/>
  <c r="AC627" i="1"/>
  <c r="AD627" i="1" s="1"/>
  <c r="AF627" i="1" s="1"/>
  <c r="U599" i="1"/>
  <c r="U620" i="1"/>
  <c r="AB610" i="1"/>
  <c r="AB606" i="1"/>
  <c r="U655" i="1"/>
  <c r="AC655" i="1"/>
  <c r="AD655" i="1"/>
  <c r="AB655" i="1"/>
  <c r="U627" i="1"/>
  <c r="U595" i="1"/>
  <c r="AG624" i="1"/>
  <c r="AH624" i="1"/>
  <c r="U656" i="1"/>
  <c r="AC656" i="1"/>
  <c r="AD656" i="1" s="1"/>
  <c r="U664" i="1"/>
  <c r="AC664" i="1"/>
  <c r="AD664" i="1"/>
  <c r="U985" i="1"/>
  <c r="AC985" i="1"/>
  <c r="AD985" i="1" s="1"/>
  <c r="U663" i="1"/>
  <c r="AC663" i="1"/>
  <c r="AD663" i="1"/>
  <c r="AB663" i="1"/>
  <c r="AG757" i="1"/>
  <c r="AH757" i="1" s="1"/>
  <c r="AH748" i="1"/>
  <c r="AG764" i="1"/>
  <c r="AH764" i="1" s="1"/>
  <c r="AG747" i="1"/>
  <c r="AH747" i="1" s="1"/>
  <c r="U638" i="1"/>
  <c r="AG638" i="1" s="1"/>
  <c r="AH638" i="1" s="1"/>
  <c r="AB638" i="1"/>
  <c r="AB664" i="1"/>
  <c r="AG604" i="1"/>
  <c r="AH604" i="1" s="1"/>
  <c r="AF611" i="1"/>
  <c r="AG623" i="1"/>
  <c r="AH623" i="1" s="1"/>
  <c r="U607" i="1"/>
  <c r="AB607" i="1"/>
  <c r="AC607" i="1"/>
  <c r="AD607" i="1" s="1"/>
  <c r="AG646" i="1"/>
  <c r="AH646" i="1" s="1"/>
  <c r="AC589" i="1"/>
  <c r="AD589" i="1"/>
  <c r="AF693" i="1"/>
  <c r="AF725" i="1"/>
  <c r="AG725" i="1"/>
  <c r="AH725" i="1"/>
  <c r="AF674" i="1"/>
  <c r="AG674" i="1"/>
  <c r="AH674" i="1" s="1"/>
  <c r="AF722" i="1"/>
  <c r="AF723" i="1"/>
  <c r="AG723" i="1"/>
  <c r="AH723" i="1"/>
  <c r="AH967" i="1"/>
  <c r="AG588" i="1"/>
  <c r="AH588" i="1"/>
  <c r="U792" i="1"/>
  <c r="AC808" i="1"/>
  <c r="AD808" i="1"/>
  <c r="U808" i="1"/>
  <c r="AD795" i="1"/>
  <c r="U795" i="1"/>
  <c r="AC803" i="1"/>
  <c r="AD803" i="1" s="1"/>
  <c r="U803" i="1"/>
  <c r="AC819" i="1"/>
  <c r="AD819" i="1"/>
  <c r="U819" i="1"/>
  <c r="AC824" i="1"/>
  <c r="AD824" i="1" s="1"/>
  <c r="AC828" i="1"/>
  <c r="AD828" i="1"/>
  <c r="U828" i="1"/>
  <c r="AC830" i="1"/>
  <c r="AD830" i="1" s="1"/>
  <c r="AF830" i="1" s="1"/>
  <c r="U830" i="1"/>
  <c r="AD832" i="1"/>
  <c r="U832" i="1"/>
  <c r="AC836" i="1"/>
  <c r="AD836" i="1"/>
  <c r="U836" i="1"/>
  <c r="U838" i="1"/>
  <c r="AC846" i="1"/>
  <c r="AD846" i="1" s="1"/>
  <c r="U846" i="1"/>
  <c r="AC848" i="1"/>
  <c r="AD848" i="1"/>
  <c r="U848" i="1"/>
  <c r="AC854" i="1"/>
  <c r="AD854" i="1"/>
  <c r="U854" i="1"/>
  <c r="U858" i="1"/>
  <c r="AC860" i="1"/>
  <c r="AD860" i="1" s="1"/>
  <c r="AF860" i="1" s="1"/>
  <c r="U860" i="1"/>
  <c r="AC862" i="1"/>
  <c r="AD862" i="1" s="1"/>
  <c r="AF862" i="1" s="1"/>
  <c r="AC864" i="1"/>
  <c r="AD864" i="1"/>
  <c r="U864" i="1"/>
  <c r="AC866" i="1"/>
  <c r="AD866" i="1"/>
  <c r="U866" i="1"/>
  <c r="AC868" i="1"/>
  <c r="AD868" i="1"/>
  <c r="U868" i="1"/>
  <c r="U870" i="1"/>
  <c r="AC872" i="1"/>
  <c r="AD872" i="1" s="1"/>
  <c r="U872" i="1"/>
  <c r="U874" i="1"/>
  <c r="AC876" i="1"/>
  <c r="AD876" i="1"/>
  <c r="U876" i="1"/>
  <c r="AC878" i="1"/>
  <c r="AD878" i="1" s="1"/>
  <c r="AF878" i="1" s="1"/>
  <c r="AC883" i="1"/>
  <c r="AD883" i="1"/>
  <c r="U883" i="1"/>
  <c r="AC901" i="1"/>
  <c r="AD901" i="1" s="1"/>
  <c r="U901" i="1"/>
  <c r="AC905" i="1"/>
  <c r="AD905" i="1"/>
  <c r="AC794" i="1"/>
  <c r="AD794" i="1" s="1"/>
  <c r="U794" i="1"/>
  <c r="AC814" i="1"/>
  <c r="AD814" i="1"/>
  <c r="U814" i="1"/>
  <c r="AC822" i="1"/>
  <c r="AD822" i="1" s="1"/>
  <c r="U822" i="1"/>
  <c r="AG971" i="1"/>
  <c r="AH971" i="1" s="1"/>
  <c r="U625" i="1"/>
  <c r="AC625" i="1"/>
  <c r="AD625" i="1" s="1"/>
  <c r="AF625" i="1" s="1"/>
  <c r="U641" i="1"/>
  <c r="AG641" i="1" s="1"/>
  <c r="AH641" i="1" s="1"/>
  <c r="AC657" i="1"/>
  <c r="AD657" i="1"/>
  <c r="AG673" i="1"/>
  <c r="AH673" i="1" s="1"/>
  <c r="AF605" i="1"/>
  <c r="AG605" i="1" s="1"/>
  <c r="AH605" i="1"/>
  <c r="AB625" i="1"/>
  <c r="AF687" i="1"/>
  <c r="AC793" i="1"/>
  <c r="AD793" i="1"/>
  <c r="AF793" i="1" s="1"/>
  <c r="U793" i="1"/>
  <c r="AC801" i="1"/>
  <c r="AD801" i="1"/>
  <c r="U801" i="1"/>
  <c r="AC897" i="1"/>
  <c r="AD897" i="1" s="1"/>
  <c r="U897" i="1"/>
  <c r="AC903" i="1"/>
  <c r="AD903" i="1" s="1"/>
  <c r="U903" i="1"/>
  <c r="AD909" i="1"/>
  <c r="U909" i="1"/>
  <c r="AC912" i="1"/>
  <c r="AD912" i="1"/>
  <c r="U912" i="1"/>
  <c r="AC925" i="1"/>
  <c r="AD925" i="1" s="1"/>
  <c r="U925" i="1"/>
  <c r="AC932" i="1"/>
  <c r="AD932" i="1" s="1"/>
  <c r="U932" i="1"/>
  <c r="AC938" i="1"/>
  <c r="AD938" i="1"/>
  <c r="U938" i="1"/>
  <c r="AC947" i="1"/>
  <c r="AD947" i="1" s="1"/>
  <c r="U947" i="1"/>
  <c r="U790" i="1"/>
  <c r="AF978" i="1"/>
  <c r="AG978" i="1" s="1"/>
  <c r="AH978" i="1" s="1"/>
  <c r="AF696" i="1"/>
  <c r="AG696" i="1" s="1"/>
  <c r="AH696" i="1" s="1"/>
  <c r="AB897" i="1"/>
  <c r="AB909" i="1"/>
  <c r="AD885" i="1"/>
  <c r="U885" i="1"/>
  <c r="AC888" i="1"/>
  <c r="AD888" i="1" s="1"/>
  <c r="U888" i="1"/>
  <c r="AC891" i="1"/>
  <c r="AD891" i="1"/>
  <c r="U891" i="1"/>
  <c r="AC893" i="1"/>
  <c r="AD893" i="1" s="1"/>
  <c r="U893" i="1"/>
  <c r="AC906" i="1"/>
  <c r="AD906" i="1" s="1"/>
  <c r="U906" i="1"/>
  <c r="AG906" i="1" s="1"/>
  <c r="AH906" i="1" s="1"/>
  <c r="AC910" i="1"/>
  <c r="AD910" i="1"/>
  <c r="U910" i="1"/>
  <c r="AC914" i="1"/>
  <c r="AD914" i="1" s="1"/>
  <c r="AC919" i="1"/>
  <c r="AD919" i="1"/>
  <c r="U919" i="1"/>
  <c r="AC926" i="1"/>
  <c r="AD926" i="1" s="1"/>
  <c r="U926" i="1"/>
  <c r="AC948" i="1"/>
  <c r="AD948" i="1" s="1"/>
  <c r="U948" i="1"/>
  <c r="AC951" i="1"/>
  <c r="AD951" i="1" s="1"/>
  <c r="AD953" i="1"/>
  <c r="AF953" i="1" s="1"/>
  <c r="U953" i="1"/>
  <c r="AC955" i="1"/>
  <c r="AD955" i="1" s="1"/>
  <c r="AF955" i="1" s="1"/>
  <c r="U955" i="1"/>
  <c r="AC957" i="1"/>
  <c r="AD957" i="1"/>
  <c r="U957" i="1"/>
  <c r="AC802" i="1"/>
  <c r="AD802" i="1" s="1"/>
  <c r="U802" i="1"/>
  <c r="AG692" i="1"/>
  <c r="AH692" i="1" s="1"/>
  <c r="AF708" i="1"/>
  <c r="AG708" i="1"/>
  <c r="AH708" i="1"/>
  <c r="AF606" i="1"/>
  <c r="AG606" i="1"/>
  <c r="AH606" i="1" s="1"/>
  <c r="AF685" i="1"/>
  <c r="AG685" i="1" s="1"/>
  <c r="AH685" i="1" s="1"/>
  <c r="AF670" i="1"/>
  <c r="AG670" i="1" s="1"/>
  <c r="AH670" i="1" s="1"/>
  <c r="AG686" i="1"/>
  <c r="AH686" i="1" s="1"/>
  <c r="AF694" i="1"/>
  <c r="AG694" i="1" s="1"/>
  <c r="AH694" i="1"/>
  <c r="AF718" i="1"/>
  <c r="AF726" i="1"/>
  <c r="AF597" i="1"/>
  <c r="AF629" i="1"/>
  <c r="AG661" i="1"/>
  <c r="AH661" i="1" s="1"/>
  <c r="AF667" i="1"/>
  <c r="AG667" i="1" s="1"/>
  <c r="AH667" i="1"/>
  <c r="AF683" i="1"/>
  <c r="AG683" i="1"/>
  <c r="AH683" i="1" s="1"/>
  <c r="AF715" i="1"/>
  <c r="AG715" i="1" s="1"/>
  <c r="AH715" i="1" s="1"/>
  <c r="AB801" i="1"/>
  <c r="AB809" i="1"/>
  <c r="AB817" i="1"/>
  <c r="AB790" i="1"/>
  <c r="AC788" i="1"/>
  <c r="AD788" i="1"/>
  <c r="U788" i="1"/>
  <c r="AC796" i="1"/>
  <c r="AD796" i="1" s="1"/>
  <c r="U796" i="1"/>
  <c r="AC812" i="1"/>
  <c r="AD812" i="1" s="1"/>
  <c r="U812" i="1"/>
  <c r="AB886" i="1"/>
  <c r="AB906" i="1"/>
  <c r="AB910" i="1"/>
  <c r="AB914" i="1"/>
  <c r="AB926" i="1"/>
  <c r="AB802" i="1"/>
  <c r="AB810" i="1"/>
  <c r="AC791" i="1"/>
  <c r="AD791" i="1" s="1"/>
  <c r="AF791" i="1" s="1"/>
  <c r="U791" i="1"/>
  <c r="AC799" i="1"/>
  <c r="AD799" i="1"/>
  <c r="U799" i="1"/>
  <c r="AC807" i="1"/>
  <c r="AD807" i="1" s="1"/>
  <c r="U807" i="1"/>
  <c r="AC815" i="1"/>
  <c r="AD815" i="1" s="1"/>
  <c r="U815" i="1"/>
  <c r="AC823" i="1"/>
  <c r="AD823" i="1" s="1"/>
  <c r="AF823" i="1" s="1"/>
  <c r="U823" i="1"/>
  <c r="AC825" i="1"/>
  <c r="AD825" i="1"/>
  <c r="U825" i="1"/>
  <c r="AC827" i="1"/>
  <c r="AD827" i="1" s="1"/>
  <c r="U827" i="1"/>
  <c r="AC829" i="1"/>
  <c r="AD829" i="1"/>
  <c r="AF829" i="1" s="1"/>
  <c r="U829" i="1"/>
  <c r="AC831" i="1"/>
  <c r="AD831" i="1" s="1"/>
  <c r="U831" i="1"/>
  <c r="AC833" i="1"/>
  <c r="AD833" i="1"/>
  <c r="U833" i="1"/>
  <c r="AC835" i="1"/>
  <c r="AD835" i="1"/>
  <c r="AF835" i="1" s="1"/>
  <c r="U835" i="1"/>
  <c r="AC837" i="1"/>
  <c r="AD837" i="1"/>
  <c r="U837" i="1"/>
  <c r="AC839" i="1"/>
  <c r="AD839" i="1" s="1"/>
  <c r="U839" i="1"/>
  <c r="AC841" i="1"/>
  <c r="AD841" i="1"/>
  <c r="U841" i="1"/>
  <c r="AC843" i="1"/>
  <c r="AD843" i="1"/>
  <c r="U843" i="1"/>
  <c r="AC847" i="1"/>
  <c r="AD847" i="1"/>
  <c r="AF847" i="1" s="1"/>
  <c r="U847" i="1"/>
  <c r="AC851" i="1"/>
  <c r="AD851" i="1"/>
  <c r="U851" i="1"/>
  <c r="AC853" i="1"/>
  <c r="AD853" i="1" s="1"/>
  <c r="U853" i="1"/>
  <c r="AC855" i="1"/>
  <c r="AD855" i="1" s="1"/>
  <c r="U855" i="1"/>
  <c r="U859" i="1"/>
  <c r="AC865" i="1"/>
  <c r="AD865" i="1"/>
  <c r="AF865" i="1" s="1"/>
  <c r="U865" i="1"/>
  <c r="AC869" i="1"/>
  <c r="AD869" i="1" s="1"/>
  <c r="U869" i="1"/>
  <c r="AC871" i="1"/>
  <c r="AD871" i="1" s="1"/>
  <c r="U871" i="1"/>
  <c r="AC873" i="1"/>
  <c r="AD873" i="1"/>
  <c r="AF873" i="1" s="1"/>
  <c r="U873" i="1"/>
  <c r="AC875" i="1"/>
  <c r="AD875" i="1" s="1"/>
  <c r="U875" i="1"/>
  <c r="AD877" i="1"/>
  <c r="U877" i="1"/>
  <c r="AC879" i="1"/>
  <c r="AD879" i="1"/>
  <c r="U879" i="1"/>
  <c r="AC882" i="1"/>
  <c r="AD882" i="1" s="1"/>
  <c r="AC898" i="1"/>
  <c r="AD898" i="1"/>
  <c r="U898" i="1"/>
  <c r="AC798" i="1"/>
  <c r="AD798" i="1" s="1"/>
  <c r="U798" i="1"/>
  <c r="AF975" i="1"/>
  <c r="AG975" i="1"/>
  <c r="AH975" i="1" s="1"/>
  <c r="AF602" i="1"/>
  <c r="U579" i="1"/>
  <c r="U587" i="1"/>
  <c r="AC587" i="1"/>
  <c r="AD587" i="1"/>
  <c r="AF594" i="1"/>
  <c r="AG594" i="1"/>
  <c r="AH594" i="1" s="1"/>
  <c r="AF610" i="1"/>
  <c r="AF626" i="1"/>
  <c r="U590" i="1"/>
  <c r="U601" i="1"/>
  <c r="U617" i="1"/>
  <c r="AC617" i="1"/>
  <c r="AD617" i="1"/>
  <c r="AF617" i="1" s="1"/>
  <c r="AC633" i="1"/>
  <c r="AD633" i="1" s="1"/>
  <c r="U649" i="1"/>
  <c r="AC649" i="1"/>
  <c r="AD649" i="1"/>
  <c r="AG649" i="1" s="1"/>
  <c r="AH649" i="1" s="1"/>
  <c r="AC665" i="1"/>
  <c r="AD665" i="1" s="1"/>
  <c r="AF681" i="1"/>
  <c r="AG681" i="1" s="1"/>
  <c r="AH681" i="1" s="1"/>
  <c r="U593" i="1"/>
  <c r="AC593" i="1"/>
  <c r="AD593" i="1" s="1"/>
  <c r="AF593" i="1" s="1"/>
  <c r="AB609" i="1"/>
  <c r="AB641" i="1"/>
  <c r="AF653" i="1"/>
  <c r="AF711" i="1"/>
  <c r="AG711" i="1" s="1"/>
  <c r="AH711" i="1" s="1"/>
  <c r="AC789" i="1"/>
  <c r="AD789" i="1"/>
  <c r="U789" i="1"/>
  <c r="AC797" i="1"/>
  <c r="AD797" i="1"/>
  <c r="U797" i="1"/>
  <c r="AC821" i="1"/>
  <c r="AD821" i="1"/>
  <c r="U821" i="1"/>
  <c r="AD884" i="1"/>
  <c r="U884" i="1"/>
  <c r="AC900" i="1"/>
  <c r="AD900" i="1" s="1"/>
  <c r="AC908" i="1"/>
  <c r="AD908" i="1" s="1"/>
  <c r="U908" i="1"/>
  <c r="AC915" i="1"/>
  <c r="AD915" i="1" s="1"/>
  <c r="U915" i="1"/>
  <c r="AC923" i="1"/>
  <c r="AD923" i="1" s="1"/>
  <c r="U923" i="1"/>
  <c r="AC931" i="1"/>
  <c r="AD931" i="1" s="1"/>
  <c r="U931" i="1"/>
  <c r="AC937" i="1"/>
  <c r="AD937" i="1"/>
  <c r="AF937" i="1" s="1"/>
  <c r="U937" i="1"/>
  <c r="AC940" i="1"/>
  <c r="AD940" i="1" s="1"/>
  <c r="U940" i="1"/>
  <c r="AD944" i="1"/>
  <c r="U944" i="1"/>
  <c r="AG672" i="1"/>
  <c r="AH672" i="1"/>
  <c r="AF704" i="1"/>
  <c r="AF720" i="1"/>
  <c r="AG720" i="1"/>
  <c r="AH720" i="1" s="1"/>
  <c r="AB899" i="1"/>
  <c r="AB903" i="1"/>
  <c r="AB911" i="1"/>
  <c r="AB915" i="1"/>
  <c r="AB919" i="1"/>
  <c r="AB927" i="1"/>
  <c r="AB943" i="1"/>
  <c r="AB947" i="1"/>
  <c r="AB951" i="1"/>
  <c r="AB955" i="1"/>
  <c r="AC889" i="1"/>
  <c r="AD889" i="1" s="1"/>
  <c r="U889" i="1"/>
  <c r="U892" i="1"/>
  <c r="AC895" i="1"/>
  <c r="AD895" i="1" s="1"/>
  <c r="AC902" i="1"/>
  <c r="AD902" i="1" s="1"/>
  <c r="U907" i="1"/>
  <c r="AC913" i="1"/>
  <c r="AD913" i="1"/>
  <c r="U913" i="1"/>
  <c r="AC916" i="1"/>
  <c r="AD916" i="1" s="1"/>
  <c r="U916" i="1"/>
  <c r="AC924" i="1"/>
  <c r="AD924" i="1"/>
  <c r="U924" i="1"/>
  <c r="U934" i="1"/>
  <c r="AC939" i="1"/>
  <c r="AD939" i="1" s="1"/>
  <c r="U939" i="1"/>
  <c r="AC950" i="1"/>
  <c r="AD950" i="1" s="1"/>
  <c r="AC956" i="1"/>
  <c r="AD956" i="1"/>
  <c r="U956" i="1"/>
  <c r="U958" i="1"/>
  <c r="AF964" i="1"/>
  <c r="AF668" i="1"/>
  <c r="AG668" i="1" s="1"/>
  <c r="AH668" i="1"/>
  <c r="AF684" i="1"/>
  <c r="AG684" i="1" s="1"/>
  <c r="AH684" i="1" s="1"/>
  <c r="AG716" i="1"/>
  <c r="AH716" i="1" s="1"/>
  <c r="AF640" i="1"/>
  <c r="AG655" i="1"/>
  <c r="AH655" i="1" s="1"/>
  <c r="AF655" i="1"/>
  <c r="AF663" i="1"/>
  <c r="AG663" i="1"/>
  <c r="AH663" i="1" s="1"/>
  <c r="AG627" i="1"/>
  <c r="AH627" i="1"/>
  <c r="AF664" i="1"/>
  <c r="AF607" i="1"/>
  <c r="AF931" i="1"/>
  <c r="AF789" i="1"/>
  <c r="AG789" i="1" s="1"/>
  <c r="AH789" i="1" s="1"/>
  <c r="AF633" i="1"/>
  <c r="AF798" i="1"/>
  <c r="AF879" i="1"/>
  <c r="AF855" i="1"/>
  <c r="AG855" i="1" s="1"/>
  <c r="AH855" i="1"/>
  <c r="AF843" i="1"/>
  <c r="AG835" i="1"/>
  <c r="AH835" i="1" s="1"/>
  <c r="AG791" i="1"/>
  <c r="AH791" i="1" s="1"/>
  <c r="AF950" i="1"/>
  <c r="AF924" i="1"/>
  <c r="AG924" i="1" s="1"/>
  <c r="AH924" i="1" s="1"/>
  <c r="AF902" i="1"/>
  <c r="AG902" i="1"/>
  <c r="AH902" i="1" s="1"/>
  <c r="AF587" i="1"/>
  <c r="AG587" i="1" s="1"/>
  <c r="AH587" i="1" s="1"/>
  <c r="AF641" i="1"/>
  <c r="AF814" i="1"/>
  <c r="AG814" i="1"/>
  <c r="AH814" i="1" s="1"/>
  <c r="AF876" i="1"/>
  <c r="AG876" i="1"/>
  <c r="AH876" i="1" s="1"/>
  <c r="AF868" i="1"/>
  <c r="AG868" i="1"/>
  <c r="AH868" i="1" s="1"/>
  <c r="AF864" i="1"/>
  <c r="AG864" i="1"/>
  <c r="AH864" i="1"/>
  <c r="AG860" i="1"/>
  <c r="AH860" i="1" s="1"/>
  <c r="AF848" i="1"/>
  <c r="AG848" i="1" s="1"/>
  <c r="AH848" i="1" s="1"/>
  <c r="AF836" i="1"/>
  <c r="AG836" i="1"/>
  <c r="AH836" i="1" s="1"/>
  <c r="AF832" i="1"/>
  <c r="AG832" i="1"/>
  <c r="AH832" i="1" s="1"/>
  <c r="AF828" i="1"/>
  <c r="AG828" i="1"/>
  <c r="AH828" i="1" s="1"/>
  <c r="AF795" i="1"/>
  <c r="AF857" i="1"/>
  <c r="AF833" i="1"/>
  <c r="AG833" i="1" s="1"/>
  <c r="AH833" i="1" s="1"/>
  <c r="AF957" i="1"/>
  <c r="AG957" i="1" s="1"/>
  <c r="AH957" i="1" s="1"/>
  <c r="AF932" i="1"/>
  <c r="AG932" i="1"/>
  <c r="AH932" i="1" s="1"/>
  <c r="AF909" i="1"/>
  <c r="AF801" i="1"/>
  <c r="AG801" i="1"/>
  <c r="AH801" i="1"/>
  <c r="AF944" i="1"/>
  <c r="AF884" i="1"/>
  <c r="AG884" i="1"/>
  <c r="AH884" i="1" s="1"/>
  <c r="AF853" i="1"/>
  <c r="AG853" i="1"/>
  <c r="AH853" i="1" s="1"/>
  <c r="AF841" i="1"/>
  <c r="AG829" i="1"/>
  <c r="AH829" i="1"/>
  <c r="AF796" i="1"/>
  <c r="AF956" i="1"/>
  <c r="AF916" i="1"/>
  <c r="AF889" i="1"/>
  <c r="AG593" i="1"/>
  <c r="AH593" i="1"/>
  <c r="AG625" i="1"/>
  <c r="AH625" i="1" s="1"/>
  <c r="AF794" i="1"/>
  <c r="AF901" i="1"/>
  <c r="AG901" i="1" s="1"/>
  <c r="AH901" i="1" s="1"/>
  <c r="AF883" i="1"/>
  <c r="AG878" i="1"/>
  <c r="AH878" i="1" s="1"/>
  <c r="AF874" i="1"/>
  <c r="AG874" i="1" s="1"/>
  <c r="AH874" i="1" s="1"/>
  <c r="AF866" i="1"/>
  <c r="AG866" i="1" s="1"/>
  <c r="AH866" i="1" s="1"/>
  <c r="AG862" i="1"/>
  <c r="AH862" i="1" s="1"/>
  <c r="AF846" i="1"/>
  <c r="AG846" i="1"/>
  <c r="AH846" i="1"/>
  <c r="AG830" i="1"/>
  <c r="AH830" i="1" s="1"/>
  <c r="AF803" i="1"/>
  <c r="AF649" i="1"/>
  <c r="AG617" i="1"/>
  <c r="AH617" i="1"/>
  <c r="AG865" i="1"/>
  <c r="AH865" i="1" s="1"/>
  <c r="AF837" i="1"/>
  <c r="AG953" i="1"/>
  <c r="AH953" i="1" s="1"/>
  <c r="AF891" i="1"/>
  <c r="AG891" i="1" s="1"/>
  <c r="AH891" i="1" s="1"/>
  <c r="AG937" i="1"/>
  <c r="AH937" i="1" s="1"/>
  <c r="AF665" i="1"/>
  <c r="AF875" i="1"/>
  <c r="AF851" i="1"/>
  <c r="AG851" i="1"/>
  <c r="AH851" i="1" s="1"/>
  <c r="AF839" i="1"/>
  <c r="AG839" i="1"/>
  <c r="AH839" i="1" s="1"/>
  <c r="AF788" i="1"/>
  <c r="AG788" i="1"/>
  <c r="AH788" i="1" s="1"/>
  <c r="AF802" i="1"/>
  <c r="AF951" i="1"/>
  <c r="AG951" i="1" s="1"/>
  <c r="AH951" i="1" s="1"/>
  <c r="AF906" i="1"/>
  <c r="AF893" i="1"/>
  <c r="AF790" i="1"/>
  <c r="AG790" i="1" s="1"/>
  <c r="AH790" i="1" s="1"/>
  <c r="AF912" i="1"/>
  <c r="AF903" i="1"/>
  <c r="AG903" i="1"/>
  <c r="AH903" i="1"/>
  <c r="AG793" i="1"/>
  <c r="AH793" i="1"/>
  <c r="AF589" i="1"/>
  <c r="AG589" i="1"/>
  <c r="AH589" i="1" s="1"/>
  <c r="V256" i="1"/>
  <c r="V152" i="1"/>
  <c r="T55" i="1"/>
  <c r="AA34" i="1"/>
  <c r="AA33" i="1"/>
  <c r="AB33" i="1" s="1"/>
  <c r="V140" i="1"/>
  <c r="T95" i="1"/>
  <c r="R509" i="1"/>
  <c r="S509" i="1" s="1"/>
  <c r="R480" i="1"/>
  <c r="S480" i="1" s="1"/>
  <c r="T465" i="1"/>
  <c r="T463" i="1"/>
  <c r="T423" i="1"/>
  <c r="R19" i="1"/>
  <c r="S19" i="1"/>
  <c r="T466" i="1"/>
  <c r="U466" i="1"/>
  <c r="V468" i="1"/>
  <c r="V505" i="1"/>
  <c r="T507" i="1"/>
  <c r="R485" i="1"/>
  <c r="S485" i="1" s="1"/>
  <c r="R488" i="1"/>
  <c r="S488" i="1"/>
  <c r="AA479" i="1"/>
  <c r="AB479" i="1" s="1"/>
  <c r="T250" i="1"/>
  <c r="AA220" i="1"/>
  <c r="AA204" i="1"/>
  <c r="AA196" i="1"/>
  <c r="AA84" i="1"/>
  <c r="AA76" i="1"/>
  <c r="AB76" i="1" s="1"/>
  <c r="AC76" i="1" s="1"/>
  <c r="AD76" i="1" s="1"/>
  <c r="AF76" i="1" s="1"/>
  <c r="AA56" i="1"/>
  <c r="AB56" i="1" s="1"/>
  <c r="AA52" i="1"/>
  <c r="AA48" i="1"/>
  <c r="T42" i="1"/>
  <c r="T503" i="1"/>
  <c r="U503" i="1" s="1"/>
  <c r="V414" i="1"/>
  <c r="R20" i="1"/>
  <c r="S20" i="1"/>
  <c r="T456" i="1"/>
  <c r="U456" i="1"/>
  <c r="R505" i="1"/>
  <c r="S505" i="1"/>
  <c r="T502" i="1"/>
  <c r="U502" i="1"/>
  <c r="R534" i="1"/>
  <c r="S534" i="1"/>
  <c r="R516" i="1"/>
  <c r="S516" i="1"/>
  <c r="R508" i="1"/>
  <c r="S508" i="1"/>
  <c r="T504" i="1"/>
  <c r="R502" i="1"/>
  <c r="S502" i="1"/>
  <c r="T499" i="1"/>
  <c r="AC499" i="1"/>
  <c r="AD499" i="1" s="1"/>
  <c r="R494" i="1"/>
  <c r="S494" i="1"/>
  <c r="R487" i="1"/>
  <c r="S487" i="1"/>
  <c r="AA486" i="1"/>
  <c r="T485" i="1"/>
  <c r="R484" i="1"/>
  <c r="S484" i="1" s="1"/>
  <c r="R226" i="1"/>
  <c r="S226" i="1" s="1"/>
  <c r="AA213" i="1"/>
  <c r="R529" i="1"/>
  <c r="S529" i="1"/>
  <c r="T518" i="1"/>
  <c r="R504" i="1"/>
  <c r="S504" i="1" s="1"/>
  <c r="R503" i="1"/>
  <c r="S503" i="1"/>
  <c r="R466" i="1"/>
  <c r="S466" i="1" s="1"/>
  <c r="R458" i="1"/>
  <c r="S458" i="1" s="1"/>
  <c r="R429" i="1"/>
  <c r="S429" i="1" s="1"/>
  <c r="R228" i="1"/>
  <c r="S228" i="1" s="1"/>
  <c r="R56" i="1"/>
  <c r="S56" i="1" s="1"/>
  <c r="R52" i="1"/>
  <c r="S52" i="1" s="1"/>
  <c r="R161" i="1"/>
  <c r="S161" i="1" s="1"/>
  <c r="R49" i="1"/>
  <c r="S49" i="1"/>
  <c r="T500" i="1"/>
  <c r="V473" i="1"/>
  <c r="T473" i="1"/>
  <c r="U473" i="1"/>
  <c r="T475" i="1"/>
  <c r="U475" i="1"/>
  <c r="V475" i="1"/>
  <c r="V467" i="1"/>
  <c r="T467" i="1"/>
  <c r="AC467" i="1" s="1"/>
  <c r="AD467" i="1" s="1"/>
  <c r="AF467" i="1" s="1"/>
  <c r="U467" i="1"/>
  <c r="T438" i="1"/>
  <c r="R532" i="1"/>
  <c r="S532" i="1" s="1"/>
  <c r="T529" i="1"/>
  <c r="U529" i="1"/>
  <c r="R525" i="1"/>
  <c r="S525" i="1" s="1"/>
  <c r="R515" i="1"/>
  <c r="S515" i="1" s="1"/>
  <c r="R454" i="1"/>
  <c r="S454" i="1" s="1"/>
  <c r="R453" i="1"/>
  <c r="S453" i="1" s="1"/>
  <c r="R448" i="1"/>
  <c r="S448" i="1" s="1"/>
  <c r="R255" i="1"/>
  <c r="S255" i="1" s="1"/>
  <c r="T189" i="1"/>
  <c r="T161" i="1"/>
  <c r="R156" i="1"/>
  <c r="S156" i="1" s="1"/>
  <c r="T153" i="1"/>
  <c r="U153" i="1" s="1"/>
  <c r="R151" i="1"/>
  <c r="S151" i="1" s="1"/>
  <c r="R144" i="1"/>
  <c r="S144" i="1" s="1"/>
  <c r="R136" i="1"/>
  <c r="S136" i="1"/>
  <c r="T133" i="1"/>
  <c r="T117" i="1"/>
  <c r="R107" i="1"/>
  <c r="S107" i="1" s="1"/>
  <c r="R103" i="1"/>
  <c r="S103" i="1" s="1"/>
  <c r="T93" i="1"/>
  <c r="AB93" i="1" s="1"/>
  <c r="U93" i="1"/>
  <c r="T81" i="1"/>
  <c r="U81" i="1" s="1"/>
  <c r="R75" i="1"/>
  <c r="S75" i="1" s="1"/>
  <c r="R71" i="1"/>
  <c r="S71" i="1" s="1"/>
  <c r="R67" i="1"/>
  <c r="S67" i="1" s="1"/>
  <c r="R64" i="1"/>
  <c r="S64" i="1" s="1"/>
  <c r="R63" i="1"/>
  <c r="S63" i="1" s="1"/>
  <c r="R59" i="1"/>
  <c r="S59" i="1" s="1"/>
  <c r="R47" i="1"/>
  <c r="S47" i="1"/>
  <c r="T45" i="1"/>
  <c r="U45" i="1" s="1"/>
  <c r="R43" i="1"/>
  <c r="S43" i="1" s="1"/>
  <c r="R39" i="1"/>
  <c r="S39" i="1" s="1"/>
  <c r="T37" i="1"/>
  <c r="T33" i="1"/>
  <c r="U33" i="1"/>
  <c r="R535" i="1"/>
  <c r="S535" i="1"/>
  <c r="R526" i="1"/>
  <c r="S526" i="1"/>
  <c r="AA453" i="1"/>
  <c r="AA404" i="1"/>
  <c r="AA197" i="1"/>
  <c r="AA89" i="1"/>
  <c r="AB89" i="1" s="1"/>
  <c r="AA65" i="1"/>
  <c r="AA57" i="1"/>
  <c r="AB57" i="1" s="1"/>
  <c r="AA51" i="1"/>
  <c r="R16" i="1"/>
  <c r="S16" i="1" s="1"/>
  <c r="T530" i="1"/>
  <c r="AC530" i="1" s="1"/>
  <c r="U530" i="1"/>
  <c r="R528" i="1"/>
  <c r="S528" i="1"/>
  <c r="R527" i="1"/>
  <c r="S527" i="1"/>
  <c r="R491" i="1"/>
  <c r="S491" i="1"/>
  <c r="R490" i="1"/>
  <c r="S490" i="1"/>
  <c r="T516" i="1"/>
  <c r="T478" i="1"/>
  <c r="U478" i="1" s="1"/>
  <c r="T457" i="1"/>
  <c r="AB457" i="1" s="1"/>
  <c r="U457" i="1"/>
  <c r="T464" i="1"/>
  <c r="AA535" i="1"/>
  <c r="T534" i="1"/>
  <c r="U534" i="1"/>
  <c r="T531" i="1"/>
  <c r="U531" i="1"/>
  <c r="R530" i="1"/>
  <c r="S530" i="1"/>
  <c r="R524" i="1"/>
  <c r="S524" i="1"/>
  <c r="R519" i="1"/>
  <c r="S519" i="1"/>
  <c r="R514" i="1"/>
  <c r="S514" i="1"/>
  <c r="R513" i="1"/>
  <c r="S513" i="1"/>
  <c r="R510" i="1"/>
  <c r="S510" i="1"/>
  <c r="T508" i="1"/>
  <c r="U508" i="1"/>
  <c r="R507" i="1"/>
  <c r="S507" i="1"/>
  <c r="R497" i="1"/>
  <c r="S497" i="1"/>
  <c r="AA493" i="1"/>
  <c r="R493" i="1"/>
  <c r="S493" i="1" s="1"/>
  <c r="R486" i="1"/>
  <c r="S486" i="1" s="1"/>
  <c r="T480" i="1"/>
  <c r="AA478" i="1"/>
  <c r="AB478" i="1" s="1"/>
  <c r="R478" i="1"/>
  <c r="S478" i="1"/>
  <c r="R477" i="1"/>
  <c r="S477" i="1"/>
  <c r="R474" i="1"/>
  <c r="S474" i="1"/>
  <c r="R471" i="1"/>
  <c r="S471" i="1"/>
  <c r="R470" i="1"/>
  <c r="S470" i="1"/>
  <c r="R469" i="1"/>
  <c r="S469" i="1"/>
  <c r="R467" i="1"/>
  <c r="S467" i="1"/>
  <c r="R459" i="1"/>
  <c r="S459" i="1"/>
  <c r="T458" i="1"/>
  <c r="U458" i="1"/>
  <c r="U468" i="1"/>
  <c r="AA222" i="1"/>
  <c r="V488" i="1"/>
  <c r="T488" i="1"/>
  <c r="V452" i="1"/>
  <c r="T452" i="1"/>
  <c r="AC452" i="1" s="1"/>
  <c r="AD452" i="1" s="1"/>
  <c r="U452" i="1"/>
  <c r="V218" i="1"/>
  <c r="T218" i="1"/>
  <c r="U218" i="1" s="1"/>
  <c r="V535" i="1"/>
  <c r="T535" i="1"/>
  <c r="AA59" i="1"/>
  <c r="AB59" i="1" s="1"/>
  <c r="AC59" i="1" s="1"/>
  <c r="T71" i="1"/>
  <c r="U71" i="1"/>
  <c r="T474" i="1"/>
  <c r="U474" i="1"/>
  <c r="V486" i="1"/>
  <c r="T486" i="1"/>
  <c r="U486" i="1" s="1"/>
  <c r="R483" i="1"/>
  <c r="S483" i="1" s="1"/>
  <c r="T481" i="1"/>
  <c r="AA471" i="1"/>
  <c r="AA468" i="1"/>
  <c r="AB468" i="1"/>
  <c r="AC468" i="1"/>
  <c r="AD468" i="1"/>
  <c r="AA467" i="1"/>
  <c r="AB467" i="1"/>
  <c r="AG467" i="1"/>
  <c r="AH467" i="1" s="1"/>
  <c r="R537" i="1"/>
  <c r="S537" i="1" s="1"/>
  <c r="V512" i="1"/>
  <c r="T512" i="1"/>
  <c r="U512" i="1"/>
  <c r="R492" i="1"/>
  <c r="S492" i="1"/>
  <c r="V491" i="1"/>
  <c r="T491" i="1"/>
  <c r="R456" i="1"/>
  <c r="S456" i="1" s="1"/>
  <c r="AA175" i="1"/>
  <c r="T454" i="1"/>
  <c r="U454" i="1"/>
  <c r="T471" i="1"/>
  <c r="U471" i="1"/>
  <c r="V511" i="1"/>
  <c r="T511" i="1"/>
  <c r="T496" i="1"/>
  <c r="AC496" i="1" s="1"/>
  <c r="AD496" i="1" s="1"/>
  <c r="AF496" i="1" s="1"/>
  <c r="U496" i="1"/>
  <c r="AG496" i="1" s="1"/>
  <c r="AH496" i="1" s="1"/>
  <c r="T123" i="1"/>
  <c r="U123" i="1" s="1"/>
  <c r="T75" i="1"/>
  <c r="T87" i="1"/>
  <c r="T509" i="1"/>
  <c r="AB509" i="1" s="1"/>
  <c r="R536" i="1"/>
  <c r="S536" i="1" s="1"/>
  <c r="V533" i="1"/>
  <c r="T533" i="1"/>
  <c r="U533" i="1"/>
  <c r="V532" i="1"/>
  <c r="T532" i="1"/>
  <c r="AB532" i="1" s="1"/>
  <c r="AA485" i="1"/>
  <c r="V446" i="1"/>
  <c r="T20" i="1"/>
  <c r="U20" i="1" s="1"/>
  <c r="R531" i="1"/>
  <c r="S531" i="1"/>
  <c r="R522" i="1"/>
  <c r="S522" i="1"/>
  <c r="T521" i="1"/>
  <c r="U521" i="1"/>
  <c r="R520" i="1"/>
  <c r="S520" i="1" s="1"/>
  <c r="R518" i="1"/>
  <c r="S518" i="1"/>
  <c r="R512" i="1"/>
  <c r="S512" i="1"/>
  <c r="T510" i="1"/>
  <c r="T506" i="1"/>
  <c r="U506" i="1"/>
  <c r="T501" i="1"/>
  <c r="T492" i="1"/>
  <c r="T477" i="1"/>
  <c r="U477" i="1"/>
  <c r="AA474" i="1"/>
  <c r="AB474" i="1"/>
  <c r="AC474" i="1"/>
  <c r="AD474" i="1"/>
  <c r="AA469" i="1"/>
  <c r="AB469" i="1" s="1"/>
  <c r="AA460" i="1"/>
  <c r="AA452" i="1"/>
  <c r="T441" i="1"/>
  <c r="AC441" i="1" s="1"/>
  <c r="R29" i="1"/>
  <c r="S29" i="1"/>
  <c r="R21" i="1"/>
  <c r="S21" i="1"/>
  <c r="R13" i="1"/>
  <c r="S13" i="1"/>
  <c r="R533" i="1"/>
  <c r="S533" i="1" s="1"/>
  <c r="T526" i="1"/>
  <c r="U526" i="1"/>
  <c r="R501" i="1"/>
  <c r="S501" i="1"/>
  <c r="R496" i="1"/>
  <c r="S496" i="1"/>
  <c r="R495" i="1"/>
  <c r="S495" i="1" s="1"/>
  <c r="T493" i="1"/>
  <c r="U493" i="1"/>
  <c r="T483" i="1"/>
  <c r="U483" i="1"/>
  <c r="AA482" i="1"/>
  <c r="AA477" i="1"/>
  <c r="AA191" i="1"/>
  <c r="AA67" i="1"/>
  <c r="AA55" i="1"/>
  <c r="R54" i="1"/>
  <c r="S54" i="1" s="1"/>
  <c r="AA49" i="1"/>
  <c r="T194" i="1"/>
  <c r="AA82" i="1"/>
  <c r="AB82" i="1" s="1"/>
  <c r="AC82" i="1" s="1"/>
  <c r="AA50" i="1"/>
  <c r="V250" i="1"/>
  <c r="T130" i="1"/>
  <c r="U130" i="1"/>
  <c r="T482" i="1"/>
  <c r="U482" i="1"/>
  <c r="V495" i="1"/>
  <c r="T495" i="1"/>
  <c r="R479" i="1"/>
  <c r="S479" i="1" s="1"/>
  <c r="AA455" i="1"/>
  <c r="R455" i="1"/>
  <c r="S455" i="1"/>
  <c r="V476" i="1"/>
  <c r="T476" i="1"/>
  <c r="T158" i="1"/>
  <c r="U158" i="1"/>
  <c r="V158" i="1"/>
  <c r="T487" i="1"/>
  <c r="U487" i="1" s="1"/>
  <c r="T498" i="1"/>
  <c r="AC498" i="1" s="1"/>
  <c r="AD498" i="1" s="1"/>
  <c r="U498" i="1"/>
  <c r="T489" i="1"/>
  <c r="AA496" i="1"/>
  <c r="AB496" i="1" s="1"/>
  <c r="V470" i="1"/>
  <c r="T470" i="1"/>
  <c r="U470" i="1" s="1"/>
  <c r="V460" i="1"/>
  <c r="T460" i="1"/>
  <c r="U460" i="1"/>
  <c r="AA66" i="1"/>
  <c r="AB493" i="1"/>
  <c r="T494" i="1"/>
  <c r="U494" i="1"/>
  <c r="AA461" i="1"/>
  <c r="T459" i="1"/>
  <c r="U459" i="1"/>
  <c r="R473" i="1"/>
  <c r="S473" i="1" s="1"/>
  <c r="R465" i="1"/>
  <c r="S465" i="1" s="1"/>
  <c r="R464" i="1"/>
  <c r="S464" i="1" s="1"/>
  <c r="R461" i="1"/>
  <c r="S461" i="1" s="1"/>
  <c r="AA456" i="1"/>
  <c r="AB456" i="1" s="1"/>
  <c r="AA432" i="1"/>
  <c r="V420" i="1"/>
  <c r="R499" i="1"/>
  <c r="S499" i="1"/>
  <c r="AA475" i="1"/>
  <c r="R220" i="1"/>
  <c r="S220" i="1" s="1"/>
  <c r="R204" i="1"/>
  <c r="S204" i="1" s="1"/>
  <c r="AA69" i="1"/>
  <c r="AA58" i="1"/>
  <c r="R422" i="1"/>
  <c r="S422" i="1" s="1"/>
  <c r="T136" i="1"/>
  <c r="R114" i="1"/>
  <c r="S114" i="1"/>
  <c r="T88" i="1"/>
  <c r="U88" i="1"/>
  <c r="S86" i="1"/>
  <c r="T84" i="1"/>
  <c r="U84" i="1" s="1"/>
  <c r="R66" i="1"/>
  <c r="S66" i="1" s="1"/>
  <c r="R62" i="1"/>
  <c r="S62" i="1" s="1"/>
  <c r="AA170" i="1"/>
  <c r="AC571" i="1"/>
  <c r="AD571" i="1"/>
  <c r="U561" i="1"/>
  <c r="AG561" i="1" s="1"/>
  <c r="AH561" i="1" s="1"/>
  <c r="U546" i="1"/>
  <c r="AB546" i="1"/>
  <c r="AC546" i="1"/>
  <c r="AD546" i="1" s="1"/>
  <c r="T569" i="1"/>
  <c r="AB569" i="1"/>
  <c r="U564" i="1"/>
  <c r="AC564" i="1"/>
  <c r="AD564" i="1"/>
  <c r="AB561" i="1"/>
  <c r="V543" i="1"/>
  <c r="T543" i="1"/>
  <c r="AB541" i="1"/>
  <c r="V540" i="1"/>
  <c r="T540" i="1"/>
  <c r="U540" i="1" s="1"/>
  <c r="AB585" i="1"/>
  <c r="U585" i="1"/>
  <c r="AB577" i="1"/>
  <c r="V401" i="1"/>
  <c r="T577" i="1"/>
  <c r="U577" i="1" s="1"/>
  <c r="AB562" i="1"/>
  <c r="AC555" i="1"/>
  <c r="AD555" i="1"/>
  <c r="U555" i="1"/>
  <c r="V583" i="1"/>
  <c r="T583" i="1"/>
  <c r="V581" i="1"/>
  <c r="T581" i="1"/>
  <c r="V580" i="1"/>
  <c r="T580" i="1"/>
  <c r="V572" i="1"/>
  <c r="T572" i="1"/>
  <c r="T525" i="1"/>
  <c r="AB525" i="1"/>
  <c r="AC518" i="1"/>
  <c r="AD518" i="1"/>
  <c r="AF518" i="1" s="1"/>
  <c r="U518" i="1"/>
  <c r="AC493" i="1"/>
  <c r="AD493" i="1" s="1"/>
  <c r="AF493" i="1"/>
  <c r="AG493" i="1" s="1"/>
  <c r="AH493" i="1" s="1"/>
  <c r="V453" i="1"/>
  <c r="T453" i="1"/>
  <c r="V449" i="1"/>
  <c r="T432" i="1"/>
  <c r="T430" i="1"/>
  <c r="U430" i="1"/>
  <c r="U541" i="1"/>
  <c r="AC541" i="1"/>
  <c r="AD541" i="1" s="1"/>
  <c r="AC585" i="1"/>
  <c r="AD585" i="1"/>
  <c r="V574" i="1"/>
  <c r="T574" i="1"/>
  <c r="AB518" i="1"/>
  <c r="AB542" i="1"/>
  <c r="AC542" i="1"/>
  <c r="AD542" i="1"/>
  <c r="T586" i="1"/>
  <c r="T536" i="1"/>
  <c r="U536" i="1" s="1"/>
  <c r="V568" i="1"/>
  <c r="V563" i="1"/>
  <c r="R586" i="1"/>
  <c r="S586" i="1"/>
  <c r="T570" i="1"/>
  <c r="AA545" i="1"/>
  <c r="AA528" i="1"/>
  <c r="AB528" i="1"/>
  <c r="AA489" i="1"/>
  <c r="AB571" i="1"/>
  <c r="AB564" i="1"/>
  <c r="V556" i="1"/>
  <c r="R585" i="1"/>
  <c r="S585" i="1" s="1"/>
  <c r="R584" i="1"/>
  <c r="S584" i="1"/>
  <c r="R582" i="1"/>
  <c r="S582" i="1" s="1"/>
  <c r="R577" i="1"/>
  <c r="S577" i="1" s="1"/>
  <c r="R567" i="1"/>
  <c r="S567" i="1"/>
  <c r="AA524" i="1"/>
  <c r="R541" i="1"/>
  <c r="S541" i="1" s="1"/>
  <c r="AB538" i="1"/>
  <c r="AC538" i="1"/>
  <c r="AD538" i="1"/>
  <c r="AA527" i="1"/>
  <c r="R523" i="1"/>
  <c r="S523" i="1"/>
  <c r="T517" i="1"/>
  <c r="R506" i="1"/>
  <c r="S506" i="1"/>
  <c r="R489" i="1"/>
  <c r="S489" i="1"/>
  <c r="AA457" i="1"/>
  <c r="R574" i="1"/>
  <c r="S574" i="1"/>
  <c r="R573" i="1"/>
  <c r="S573" i="1" s="1"/>
  <c r="R571" i="1"/>
  <c r="S571" i="1" s="1"/>
  <c r="R555" i="1"/>
  <c r="S555" i="1" s="1"/>
  <c r="T527" i="1"/>
  <c r="T522" i="1"/>
  <c r="R517" i="1"/>
  <c r="S517" i="1" s="1"/>
  <c r="T514" i="1"/>
  <c r="R511" i="1"/>
  <c r="S511" i="1"/>
  <c r="AA500" i="1"/>
  <c r="AB500" i="1"/>
  <c r="AA480" i="1"/>
  <c r="T479" i="1"/>
  <c r="U479" i="1" s="1"/>
  <c r="R462" i="1"/>
  <c r="S462" i="1" s="1"/>
  <c r="R457" i="1"/>
  <c r="S457" i="1" s="1"/>
  <c r="R424" i="1"/>
  <c r="S424" i="1" s="1"/>
  <c r="AA511" i="1"/>
  <c r="R468" i="1"/>
  <c r="S468" i="1"/>
  <c r="T455" i="1"/>
  <c r="T451" i="1"/>
  <c r="T204" i="1"/>
  <c r="AC204" i="1"/>
  <c r="AD204" i="1" s="1"/>
  <c r="T201" i="1"/>
  <c r="T197" i="1"/>
  <c r="R192" i="1"/>
  <c r="S192" i="1"/>
  <c r="S185" i="1"/>
  <c r="T182" i="1"/>
  <c r="AC182" i="1" s="1"/>
  <c r="AD182" i="1" s="1"/>
  <c r="R168" i="1"/>
  <c r="S168" i="1" s="1"/>
  <c r="AA165" i="1"/>
  <c r="T134" i="1"/>
  <c r="R121" i="1"/>
  <c r="S121" i="1" s="1"/>
  <c r="T119" i="1"/>
  <c r="U119" i="1" s="1"/>
  <c r="T86" i="1"/>
  <c r="U86" i="1" s="1"/>
  <c r="R80" i="1"/>
  <c r="S80" i="1" s="1"/>
  <c r="R76" i="1"/>
  <c r="S76" i="1" s="1"/>
  <c r="AA86" i="1"/>
  <c r="T206" i="1"/>
  <c r="U206" i="1"/>
  <c r="R205" i="1"/>
  <c r="S205" i="1" s="1"/>
  <c r="R201" i="1"/>
  <c r="S201" i="1" s="1"/>
  <c r="T198" i="1"/>
  <c r="R190" i="1"/>
  <c r="S190" i="1"/>
  <c r="T188" i="1"/>
  <c r="T184" i="1"/>
  <c r="U184" i="1"/>
  <c r="T157" i="1"/>
  <c r="U157" i="1"/>
  <c r="R139" i="1"/>
  <c r="S139" i="1"/>
  <c r="R126" i="1"/>
  <c r="S126" i="1" s="1"/>
  <c r="T89" i="1"/>
  <c r="R79" i="1"/>
  <c r="S79" i="1"/>
  <c r="AE473" i="1"/>
  <c r="AA473" i="1"/>
  <c r="V462" i="1"/>
  <c r="T462" i="1"/>
  <c r="AB462" i="1" s="1"/>
  <c r="V461" i="1"/>
  <c r="T461" i="1"/>
  <c r="T70" i="1"/>
  <c r="V70" i="1"/>
  <c r="T66" i="1"/>
  <c r="V66" i="1"/>
  <c r="T62" i="1"/>
  <c r="AB62" i="1"/>
  <c r="V62" i="1"/>
  <c r="V58" i="1"/>
  <c r="T58" i="1"/>
  <c r="AB58" i="1"/>
  <c r="T38" i="1"/>
  <c r="AB38" i="1"/>
  <c r="V30" i="1"/>
  <c r="T34" i="1"/>
  <c r="AB516" i="1"/>
  <c r="AC516" i="1"/>
  <c r="AD516" i="1"/>
  <c r="AF516" i="1" s="1"/>
  <c r="U516" i="1"/>
  <c r="U504" i="1"/>
  <c r="AB504" i="1"/>
  <c r="AC504" i="1"/>
  <c r="AD504" i="1" s="1"/>
  <c r="AC544" i="1"/>
  <c r="AD544" i="1" s="1"/>
  <c r="AF544" i="1" s="1"/>
  <c r="AC549" i="1"/>
  <c r="AD549" i="1" s="1"/>
  <c r="AB549" i="1"/>
  <c r="T578" i="1"/>
  <c r="V578" i="1"/>
  <c r="V573" i="1"/>
  <c r="T573" i="1"/>
  <c r="AC573" i="1" s="1"/>
  <c r="U563" i="1"/>
  <c r="AB563" i="1"/>
  <c r="V472" i="1"/>
  <c r="T472" i="1"/>
  <c r="AC472" i="1" s="1"/>
  <c r="V42" i="1"/>
  <c r="AF548" i="1"/>
  <c r="AG548" i="1"/>
  <c r="AH548" i="1" s="1"/>
  <c r="U520" i="1"/>
  <c r="AB520" i="1"/>
  <c r="AC520" i="1"/>
  <c r="AD520" i="1" s="1"/>
  <c r="U505" i="1"/>
  <c r="AB505" i="1"/>
  <c r="AC505" i="1"/>
  <c r="AD505" i="1" s="1"/>
  <c r="AC554" i="1"/>
  <c r="AD554" i="1" s="1"/>
  <c r="U554" i="1"/>
  <c r="AB554" i="1"/>
  <c r="T523" i="1"/>
  <c r="AF562" i="1"/>
  <c r="AG562" i="1" s="1"/>
  <c r="AH562" i="1" s="1"/>
  <c r="AB552" i="1"/>
  <c r="AC552" i="1"/>
  <c r="AD552" i="1" s="1"/>
  <c r="U552" i="1"/>
  <c r="U507" i="1"/>
  <c r="AB507" i="1"/>
  <c r="AC507" i="1"/>
  <c r="AD507" i="1"/>
  <c r="AF507" i="1" s="1"/>
  <c r="AA487" i="1"/>
  <c r="AF571" i="1"/>
  <c r="AB582" i="1"/>
  <c r="AC582" i="1"/>
  <c r="AD582" i="1" s="1"/>
  <c r="AB581" i="1"/>
  <c r="AB557" i="1"/>
  <c r="AC557" i="1"/>
  <c r="AD557" i="1" s="1"/>
  <c r="AC563" i="1"/>
  <c r="AD563" i="1" s="1"/>
  <c r="U545" i="1"/>
  <c r="AB545" i="1"/>
  <c r="AC545" i="1"/>
  <c r="AD545" i="1" s="1"/>
  <c r="T560" i="1"/>
  <c r="V559" i="1"/>
  <c r="T559" i="1"/>
  <c r="V584" i="1"/>
  <c r="AA551" i="1"/>
  <c r="AB551" i="1" s="1"/>
  <c r="AC551" i="1"/>
  <c r="AD551" i="1" s="1"/>
  <c r="R548" i="1"/>
  <c r="S548" i="1"/>
  <c r="AB540" i="1"/>
  <c r="AC540" i="1"/>
  <c r="AD540" i="1"/>
  <c r="V539" i="1"/>
  <c r="T539" i="1"/>
  <c r="AA523" i="1"/>
  <c r="AA515" i="1"/>
  <c r="AB515" i="1" s="1"/>
  <c r="AC526" i="1"/>
  <c r="AD526" i="1" s="1"/>
  <c r="AC584" i="1"/>
  <c r="AD584" i="1"/>
  <c r="AB584" i="1"/>
  <c r="U551" i="1"/>
  <c r="AA550" i="1"/>
  <c r="AC550" i="1"/>
  <c r="AD550" i="1" s="1"/>
  <c r="U547" i="1"/>
  <c r="AC547" i="1"/>
  <c r="AD547" i="1"/>
  <c r="T537" i="1"/>
  <c r="V537" i="1"/>
  <c r="V519" i="1"/>
  <c r="T519" i="1"/>
  <c r="V497" i="1"/>
  <c r="T497" i="1"/>
  <c r="AA465" i="1"/>
  <c r="AB465" i="1"/>
  <c r="AA464" i="1"/>
  <c r="AA463" i="1"/>
  <c r="AC463" i="1"/>
  <c r="AD463" i="1" s="1"/>
  <c r="AB531" i="1"/>
  <c r="AC531" i="1"/>
  <c r="AD531" i="1"/>
  <c r="AF531" i="1" s="1"/>
  <c r="AC532" i="1"/>
  <c r="AD532" i="1" s="1"/>
  <c r="AB579" i="1"/>
  <c r="V575" i="1"/>
  <c r="T575" i="1"/>
  <c r="R564" i="1"/>
  <c r="S564" i="1"/>
  <c r="AA470" i="1"/>
  <c r="AB470" i="1" s="1"/>
  <c r="AC470" i="1"/>
  <c r="AD470" i="1"/>
  <c r="T567" i="1"/>
  <c r="T558" i="1"/>
  <c r="T515" i="1"/>
  <c r="T513" i="1"/>
  <c r="T490" i="1"/>
  <c r="AB490" i="1" s="1"/>
  <c r="V490" i="1"/>
  <c r="AA483" i="1"/>
  <c r="AA466" i="1"/>
  <c r="AA459" i="1"/>
  <c r="AA435" i="1"/>
  <c r="R476" i="1"/>
  <c r="S476" i="1" s="1"/>
  <c r="AA472" i="1"/>
  <c r="V463" i="1"/>
  <c r="AA462" i="1"/>
  <c r="AA458" i="1"/>
  <c r="R539" i="1"/>
  <c r="S539" i="1"/>
  <c r="AA481" i="1"/>
  <c r="R500" i="1"/>
  <c r="S500" i="1"/>
  <c r="R498" i="1"/>
  <c r="S498" i="1"/>
  <c r="R482" i="1"/>
  <c r="S482" i="1"/>
  <c r="R475" i="1"/>
  <c r="S475" i="1" s="1"/>
  <c r="T469" i="1"/>
  <c r="AA454" i="1"/>
  <c r="T484" i="1"/>
  <c r="R463" i="1"/>
  <c r="S463" i="1" s="1"/>
  <c r="R460" i="1"/>
  <c r="S460" i="1"/>
  <c r="S417" i="1"/>
  <c r="S313" i="1"/>
  <c r="U227" i="1"/>
  <c r="AA198" i="1"/>
  <c r="AB198" i="1"/>
  <c r="R187" i="1"/>
  <c r="S187" i="1"/>
  <c r="T97" i="1"/>
  <c r="R92" i="1"/>
  <c r="S92" i="1" s="1"/>
  <c r="R91" i="1"/>
  <c r="S91" i="1" s="1"/>
  <c r="T90" i="1"/>
  <c r="R69" i="1"/>
  <c r="S69" i="1"/>
  <c r="R57" i="1"/>
  <c r="S57" i="1"/>
  <c r="R32" i="1"/>
  <c r="S32" i="1"/>
  <c r="R215" i="1"/>
  <c r="S215" i="1"/>
  <c r="R203" i="1"/>
  <c r="S203" i="1"/>
  <c r="AA199" i="1"/>
  <c r="AA194" i="1"/>
  <c r="AA193" i="1"/>
  <c r="AA185" i="1"/>
  <c r="AB185" i="1" s="1"/>
  <c r="R177" i="1"/>
  <c r="S177" i="1" s="1"/>
  <c r="T18" i="1"/>
  <c r="R186" i="1"/>
  <c r="S186" i="1"/>
  <c r="R94" i="1"/>
  <c r="S94" i="1"/>
  <c r="R93" i="1"/>
  <c r="S93" i="1"/>
  <c r="T68" i="1"/>
  <c r="U68" i="1"/>
  <c r="V215" i="1"/>
  <c r="T215" i="1"/>
  <c r="AA207" i="1"/>
  <c r="V193" i="1"/>
  <c r="V128" i="1"/>
  <c r="T128" i="1"/>
  <c r="U128" i="1"/>
  <c r="V124" i="1"/>
  <c r="T124" i="1"/>
  <c r="U124" i="1" s="1"/>
  <c r="V122" i="1"/>
  <c r="T122" i="1"/>
  <c r="AB122" i="1" s="1"/>
  <c r="U122" i="1"/>
  <c r="V115" i="1"/>
  <c r="T115" i="1"/>
  <c r="V197" i="1"/>
  <c r="V157" i="1"/>
  <c r="AA92" i="1"/>
  <c r="V201" i="1"/>
  <c r="T207" i="1"/>
  <c r="T85" i="1"/>
  <c r="AA186" i="1"/>
  <c r="V61" i="1"/>
  <c r="T61" i="1"/>
  <c r="V53" i="1"/>
  <c r="T53" i="1"/>
  <c r="U53" i="1"/>
  <c r="R346" i="1"/>
  <c r="S346" i="1"/>
  <c r="T236" i="1"/>
  <c r="T228" i="1"/>
  <c r="S222" i="1"/>
  <c r="T203" i="1"/>
  <c r="AA172" i="1"/>
  <c r="R149" i="1"/>
  <c r="S149" i="1"/>
  <c r="AA144" i="1"/>
  <c r="R141" i="1"/>
  <c r="S141" i="1" s="1"/>
  <c r="T135" i="1"/>
  <c r="T126" i="1"/>
  <c r="R115" i="1"/>
  <c r="S115" i="1" s="1"/>
  <c r="R108" i="1"/>
  <c r="S108" i="1" s="1"/>
  <c r="R104" i="1"/>
  <c r="S104" i="1" s="1"/>
  <c r="T102" i="1"/>
  <c r="AA93" i="1"/>
  <c r="T77" i="1"/>
  <c r="R280" i="1"/>
  <c r="S280" i="1"/>
  <c r="R240" i="1"/>
  <c r="S240" i="1"/>
  <c r="R98" i="1"/>
  <c r="S98" i="1"/>
  <c r="R82" i="1"/>
  <c r="S82" i="1"/>
  <c r="T80" i="1"/>
  <c r="R77" i="1"/>
  <c r="S77" i="1" s="1"/>
  <c r="R31" i="1"/>
  <c r="S31" i="1"/>
  <c r="V144" i="1"/>
  <c r="T144" i="1"/>
  <c r="AB144" i="1" s="1"/>
  <c r="U144" i="1"/>
  <c r="AA184" i="1"/>
  <c r="V149" i="1"/>
  <c r="T149" i="1"/>
  <c r="R142" i="1"/>
  <c r="S142" i="1"/>
  <c r="R138" i="1"/>
  <c r="S138" i="1" s="1"/>
  <c r="T127" i="1"/>
  <c r="AE117" i="1"/>
  <c r="T116" i="1"/>
  <c r="V116" i="1"/>
  <c r="AE116" i="1"/>
  <c r="AE115" i="1"/>
  <c r="AA115" i="1"/>
  <c r="T114" i="1"/>
  <c r="U114" i="1" s="1"/>
  <c r="V96" i="1"/>
  <c r="T96" i="1"/>
  <c r="V20" i="1"/>
  <c r="R301" i="1"/>
  <c r="S301" i="1"/>
  <c r="V92" i="1"/>
  <c r="T224" i="1"/>
  <c r="T192" i="1"/>
  <c r="U192" i="1" s="1"/>
  <c r="S169" i="1"/>
  <c r="V60" i="1"/>
  <c r="U60" i="1"/>
  <c r="T372" i="1"/>
  <c r="U372" i="1"/>
  <c r="R221" i="1"/>
  <c r="S221" i="1"/>
  <c r="AA210" i="1"/>
  <c r="T56" i="1"/>
  <c r="R55" i="1"/>
  <c r="S55" i="1"/>
  <c r="T50" i="1"/>
  <c r="U50" i="1"/>
  <c r="R44" i="1"/>
  <c r="S44" i="1"/>
  <c r="T41" i="1"/>
  <c r="T28" i="1"/>
  <c r="R27" i="1"/>
  <c r="S27" i="1" s="1"/>
  <c r="T21" i="1"/>
  <c r="U21" i="1" s="1"/>
  <c r="T217" i="1"/>
  <c r="T99" i="1"/>
  <c r="T78" i="1"/>
  <c r="U78" i="1"/>
  <c r="T47" i="1"/>
  <c r="T46" i="1"/>
  <c r="R42" i="1"/>
  <c r="S42" i="1"/>
  <c r="T39" i="1"/>
  <c r="R38" i="1"/>
  <c r="S38" i="1"/>
  <c r="T35" i="1"/>
  <c r="AB35" i="1" s="1"/>
  <c r="R34" i="1"/>
  <c r="S34" i="1"/>
  <c r="V233" i="1"/>
  <c r="T233" i="1"/>
  <c r="U233" i="1" s="1"/>
  <c r="V361" i="1"/>
  <c r="AA88" i="1"/>
  <c r="R398" i="1"/>
  <c r="S398" i="1" s="1"/>
  <c r="R353" i="1"/>
  <c r="S353" i="1" s="1"/>
  <c r="R312" i="1"/>
  <c r="S312" i="1" s="1"/>
  <c r="R295" i="1"/>
  <c r="S295" i="1"/>
  <c r="T230" i="1"/>
  <c r="R405" i="1"/>
  <c r="S405" i="1"/>
  <c r="T396" i="1"/>
  <c r="U396" i="1"/>
  <c r="T374" i="1"/>
  <c r="AB374" i="1" s="1"/>
  <c r="U374" i="1"/>
  <c r="AA80" i="1"/>
  <c r="R288" i="1"/>
  <c r="S288" i="1"/>
  <c r="R214" i="1"/>
  <c r="S214" i="1"/>
  <c r="AA79" i="1"/>
  <c r="T264" i="1"/>
  <c r="AA239" i="1"/>
  <c r="R176" i="1"/>
  <c r="S176" i="1"/>
  <c r="R174" i="1"/>
  <c r="S174" i="1"/>
  <c r="R173" i="1"/>
  <c r="S173" i="1"/>
  <c r="R171" i="1"/>
  <c r="S171" i="1" s="1"/>
  <c r="R165" i="1"/>
  <c r="S165" i="1"/>
  <c r="S164" i="1"/>
  <c r="T162" i="1"/>
  <c r="U162" i="1" s="1"/>
  <c r="R150" i="1"/>
  <c r="S150" i="1" s="1"/>
  <c r="R140" i="1"/>
  <c r="S140" i="1" s="1"/>
  <c r="T110" i="1"/>
  <c r="R101" i="1"/>
  <c r="S101" i="1"/>
  <c r="R99" i="1"/>
  <c r="S99" i="1"/>
  <c r="T98" i="1"/>
  <c r="AB98" i="1" s="1"/>
  <c r="AA87" i="1"/>
  <c r="AB87" i="1" s="1"/>
  <c r="AA85" i="1"/>
  <c r="R85" i="1"/>
  <c r="S85" i="1"/>
  <c r="T82" i="1"/>
  <c r="AA81" i="1"/>
  <c r="AB81" i="1" s="1"/>
  <c r="AC81" i="1" s="1"/>
  <c r="AD81" i="1" s="1"/>
  <c r="R72" i="1"/>
  <c r="S72" i="1" s="1"/>
  <c r="R60" i="1"/>
  <c r="S60" i="1" s="1"/>
  <c r="R53" i="1"/>
  <c r="S53" i="1" s="1"/>
  <c r="T51" i="1"/>
  <c r="AB51" i="1"/>
  <c r="AC51" i="1" s="1"/>
  <c r="AD51" i="1" s="1"/>
  <c r="R35" i="1"/>
  <c r="S35" i="1" s="1"/>
  <c r="T29" i="1"/>
  <c r="AA158" i="1"/>
  <c r="R51" i="1"/>
  <c r="S51" i="1"/>
  <c r="T150" i="1"/>
  <c r="AB150" i="1" s="1"/>
  <c r="R128" i="1"/>
  <c r="S128" i="1"/>
  <c r="R58" i="1"/>
  <c r="S58" i="1"/>
  <c r="R28" i="1"/>
  <c r="S28" i="1"/>
  <c r="R25" i="1"/>
  <c r="S25" i="1" s="1"/>
  <c r="R23" i="1"/>
  <c r="S23" i="1"/>
  <c r="T48" i="1"/>
  <c r="V48" i="1"/>
  <c r="V32" i="1"/>
  <c r="T32" i="1"/>
  <c r="U32" i="1"/>
  <c r="V31" i="1"/>
  <c r="T31" i="1"/>
  <c r="T49" i="1"/>
  <c r="U49" i="1" s="1"/>
  <c r="T243" i="1"/>
  <c r="U243" i="1"/>
  <c r="V169" i="1"/>
  <c r="T164" i="1"/>
  <c r="U164" i="1"/>
  <c r="V164" i="1"/>
  <c r="V245" i="1"/>
  <c r="V98" i="1"/>
  <c r="T36" i="1"/>
  <c r="U36" i="1"/>
  <c r="V77" i="1"/>
  <c r="T72" i="1"/>
  <c r="S344" i="1"/>
  <c r="V337" i="1"/>
  <c r="T76" i="1"/>
  <c r="V76" i="1"/>
  <c r="V395" i="1"/>
  <c r="T395" i="1"/>
  <c r="V173" i="1"/>
  <c r="V170" i="1"/>
  <c r="T165" i="1"/>
  <c r="V165" i="1"/>
  <c r="T108" i="1"/>
  <c r="U108" i="1" s="1"/>
  <c r="V108" i="1"/>
  <c r="T74" i="1"/>
  <c r="AA74" i="1"/>
  <c r="AB74" i="1" s="1"/>
  <c r="AC74" i="1"/>
  <c r="AD74" i="1" s="1"/>
  <c r="T167" i="1"/>
  <c r="U167" i="1" s="1"/>
  <c r="T166" i="1"/>
  <c r="V402" i="1"/>
  <c r="T403" i="1"/>
  <c r="U403" i="1"/>
  <c r="V353" i="1"/>
  <c r="T353" i="1"/>
  <c r="AA369" i="1"/>
  <c r="R325" i="1"/>
  <c r="S325" i="1"/>
  <c r="T111" i="1"/>
  <c r="U111" i="1"/>
  <c r="AA215" i="1"/>
  <c r="AA214" i="1"/>
  <c r="AA180" i="1"/>
  <c r="AA173" i="1"/>
  <c r="AA171" i="1"/>
  <c r="AA355" i="1"/>
  <c r="AA183" i="1"/>
  <c r="AB183" i="1" s="1"/>
  <c r="R329" i="1"/>
  <c r="S329" i="1" s="1"/>
  <c r="R321" i="1"/>
  <c r="S321" i="1" s="1"/>
  <c r="S308" i="1"/>
  <c r="R287" i="1"/>
  <c r="S287" i="1"/>
  <c r="T272" i="1"/>
  <c r="U272" i="1"/>
  <c r="S219" i="1"/>
  <c r="R218" i="1"/>
  <c r="S218" i="1" s="1"/>
  <c r="R217" i="1"/>
  <c r="S217" i="1" s="1"/>
  <c r="R196" i="1"/>
  <c r="S196" i="1"/>
  <c r="R178" i="1"/>
  <c r="S178" i="1" s="1"/>
  <c r="R159" i="1"/>
  <c r="S159" i="1" s="1"/>
  <c r="AA145" i="1"/>
  <c r="T57" i="1"/>
  <c r="R46" i="1"/>
  <c r="S46" i="1"/>
  <c r="R45" i="1"/>
  <c r="S45" i="1" s="1"/>
  <c r="R37" i="1"/>
  <c r="S37" i="1" s="1"/>
  <c r="R36" i="1"/>
  <c r="S36" i="1" s="1"/>
  <c r="R30" i="1"/>
  <c r="S30" i="1"/>
  <c r="R293" i="1"/>
  <c r="S293" i="1" s="1"/>
  <c r="R263" i="1"/>
  <c r="S263" i="1" s="1"/>
  <c r="R260" i="1"/>
  <c r="S260" i="1" s="1"/>
  <c r="T231" i="1"/>
  <c r="U231" i="1"/>
  <c r="R200" i="1"/>
  <c r="S200" i="1" s="1"/>
  <c r="T154" i="1"/>
  <c r="U154" i="1" s="1"/>
  <c r="R153" i="1"/>
  <c r="S153" i="1" s="1"/>
  <c r="T22" i="1"/>
  <c r="R207" i="1"/>
  <c r="S207" i="1"/>
  <c r="R199" i="1"/>
  <c r="S199" i="1"/>
  <c r="AA188" i="1"/>
  <c r="AA187" i="1"/>
  <c r="R155" i="1"/>
  <c r="S155" i="1"/>
  <c r="AA152" i="1"/>
  <c r="R109" i="1"/>
  <c r="S109" i="1" s="1"/>
  <c r="R100" i="1"/>
  <c r="S100" i="1" s="1"/>
  <c r="R84" i="1"/>
  <c r="S84" i="1" s="1"/>
  <c r="AA64" i="1"/>
  <c r="AA63" i="1"/>
  <c r="AB63" i="1"/>
  <c r="AA62" i="1"/>
  <c r="R61" i="1"/>
  <c r="S61" i="1" s="1"/>
  <c r="R40" i="1"/>
  <c r="S40" i="1" s="1"/>
  <c r="R33" i="1"/>
  <c r="S33" i="1"/>
  <c r="T17" i="1"/>
  <c r="U17" i="1" s="1"/>
  <c r="V384" i="1"/>
  <c r="AA272" i="1"/>
  <c r="V247" i="1"/>
  <c r="T171" i="1"/>
  <c r="U171" i="1"/>
  <c r="V160" i="1"/>
  <c r="T14" i="1"/>
  <c r="V382" i="1"/>
  <c r="U330" i="1"/>
  <c r="V314" i="1"/>
  <c r="T314" i="1"/>
  <c r="AA298" i="1"/>
  <c r="T176" i="1"/>
  <c r="AC176" i="1" s="1"/>
  <c r="AD176" i="1" s="1"/>
  <c r="V174" i="1"/>
  <c r="T174" i="1"/>
  <c r="V172" i="1"/>
  <c r="T172" i="1"/>
  <c r="V371" i="1"/>
  <c r="T319" i="1"/>
  <c r="V319" i="1"/>
  <c r="V272" i="1"/>
  <c r="V311" i="1"/>
  <c r="V253" i="1"/>
  <c r="T253" i="1"/>
  <c r="R354" i="1"/>
  <c r="S354" i="1"/>
  <c r="AA316" i="1"/>
  <c r="R314" i="1"/>
  <c r="S314" i="1"/>
  <c r="R274" i="1"/>
  <c r="S274" i="1" s="1"/>
  <c r="T359" i="1"/>
  <c r="R355" i="1"/>
  <c r="S355" i="1" s="1"/>
  <c r="R347" i="1"/>
  <c r="S347" i="1" s="1"/>
  <c r="R335" i="1"/>
  <c r="S335" i="1" s="1"/>
  <c r="T329" i="1"/>
  <c r="R328" i="1"/>
  <c r="S328" i="1"/>
  <c r="R326" i="1"/>
  <c r="S326" i="1"/>
  <c r="AA325" i="1"/>
  <c r="AA262" i="1"/>
  <c r="R246" i="1"/>
  <c r="S246" i="1"/>
  <c r="R309" i="1"/>
  <c r="S309" i="1"/>
  <c r="S300" i="1"/>
  <c r="R279" i="1"/>
  <c r="S279" i="1"/>
  <c r="R277" i="1"/>
  <c r="S277" i="1" s="1"/>
  <c r="R268" i="1"/>
  <c r="S268" i="1" s="1"/>
  <c r="R253" i="1"/>
  <c r="S253" i="1" s="1"/>
  <c r="R248" i="1"/>
  <c r="S248" i="1" s="1"/>
  <c r="AA236" i="1"/>
  <c r="AA227" i="1"/>
  <c r="AB227" i="1"/>
  <c r="AC227" i="1"/>
  <c r="AD227" i="1"/>
  <c r="T178" i="1"/>
  <c r="T147" i="1"/>
  <c r="AA135" i="1"/>
  <c r="R272" i="1"/>
  <c r="S272" i="1"/>
  <c r="R266" i="1"/>
  <c r="S266" i="1"/>
  <c r="T238" i="1"/>
  <c r="AA168" i="1"/>
  <c r="R163" i="1"/>
  <c r="S163" i="1" s="1"/>
  <c r="R160" i="1"/>
  <c r="S160" i="1" s="1"/>
  <c r="AA156" i="1"/>
  <c r="AA103" i="1"/>
  <c r="AB103" i="1"/>
  <c r="T208" i="1"/>
  <c r="U208" i="1"/>
  <c r="R198" i="1"/>
  <c r="S198" i="1"/>
  <c r="T186" i="1"/>
  <c r="AB186" i="1" s="1"/>
  <c r="R184" i="1"/>
  <c r="S184" i="1"/>
  <c r="R182" i="1"/>
  <c r="S182" i="1" s="1"/>
  <c r="R167" i="1"/>
  <c r="S167" i="1" s="1"/>
  <c r="AA162" i="1"/>
  <c r="AA131" i="1"/>
  <c r="AA53" i="1"/>
  <c r="AB53" i="1"/>
  <c r="T190" i="1"/>
  <c r="AC190" i="1" s="1"/>
  <c r="S183" i="1"/>
  <c r="R179" i="1"/>
  <c r="S179" i="1"/>
  <c r="AA163" i="1"/>
  <c r="R162" i="1"/>
  <c r="S162" i="1" s="1"/>
  <c r="R148" i="1"/>
  <c r="S148" i="1"/>
  <c r="R145" i="1"/>
  <c r="S145" i="1"/>
  <c r="R130" i="1"/>
  <c r="S130" i="1"/>
  <c r="R124" i="1"/>
  <c r="S124" i="1" s="1"/>
  <c r="R113" i="1"/>
  <c r="S113" i="1"/>
  <c r="R95" i="1"/>
  <c r="S95" i="1"/>
  <c r="R90" i="1"/>
  <c r="S90" i="1"/>
  <c r="R112" i="1"/>
  <c r="S112" i="1" s="1"/>
  <c r="T109" i="1"/>
  <c r="S106" i="1"/>
  <c r="R96" i="1"/>
  <c r="S96" i="1"/>
  <c r="R70" i="1"/>
  <c r="S70" i="1"/>
  <c r="V327" i="1"/>
  <c r="V295" i="1"/>
  <c r="T289" i="1"/>
  <c r="V289" i="1"/>
  <c r="AE60" i="1"/>
  <c r="AA60" i="1"/>
  <c r="AB60" i="1" s="1"/>
  <c r="AC60" i="1" s="1"/>
  <c r="AD60" i="1" s="1"/>
  <c r="AE37" i="1"/>
  <c r="AA37" i="1"/>
  <c r="V16" i="1"/>
  <c r="T16" i="1"/>
  <c r="V15" i="1"/>
  <c r="T15" i="1"/>
  <c r="AB15" i="1"/>
  <c r="AC15" i="1"/>
  <c r="AD15" i="1"/>
  <c r="AA35" i="1"/>
  <c r="T54" i="1"/>
  <c r="AE314" i="1"/>
  <c r="T306" i="1"/>
  <c r="AE297" i="1"/>
  <c r="T262" i="1"/>
  <c r="V262" i="1"/>
  <c r="T219" i="1"/>
  <c r="T155" i="1"/>
  <c r="U155" i="1" s="1"/>
  <c r="V155" i="1"/>
  <c r="V148" i="1"/>
  <c r="T148" i="1"/>
  <c r="AE134" i="1"/>
  <c r="AE132" i="1"/>
  <c r="V129" i="1"/>
  <c r="V316" i="1"/>
  <c r="T316" i="1"/>
  <c r="U316" i="1" s="1"/>
  <c r="V283" i="1"/>
  <c r="T283" i="1"/>
  <c r="T260" i="1"/>
  <c r="V260" i="1"/>
  <c r="T26" i="1"/>
  <c r="U26" i="1"/>
  <c r="V26" i="1"/>
  <c r="T25" i="1"/>
  <c r="V226" i="1"/>
  <c r="U43" i="1"/>
  <c r="T27" i="1"/>
  <c r="U27" i="1"/>
  <c r="T65" i="1"/>
  <c r="U65" i="1"/>
  <c r="T291" i="1"/>
  <c r="V348" i="1"/>
  <c r="T348" i="1"/>
  <c r="AA322" i="1"/>
  <c r="T315" i="1"/>
  <c r="V309" i="1"/>
  <c r="T168" i="1"/>
  <c r="U168" i="1" s="1"/>
  <c r="V168" i="1"/>
  <c r="T163" i="1"/>
  <c r="V163" i="1"/>
  <c r="V151" i="1"/>
  <c r="T151" i="1"/>
  <c r="AA341" i="1"/>
  <c r="V320" i="1"/>
  <c r="AA302" i="1"/>
  <c r="V286" i="1"/>
  <c r="T286" i="1"/>
  <c r="AA270" i="1"/>
  <c r="AA258" i="1"/>
  <c r="AB258" i="1"/>
  <c r="AA244" i="1"/>
  <c r="AA217" i="1"/>
  <c r="AB217" i="1" s="1"/>
  <c r="R216" i="1"/>
  <c r="S216" i="1" s="1"/>
  <c r="AE111" i="1"/>
  <c r="AA111" i="1"/>
  <c r="V312" i="1"/>
  <c r="T312" i="1"/>
  <c r="AA221" i="1"/>
  <c r="S259" i="1"/>
  <c r="R197" i="1"/>
  <c r="S197" i="1" s="1"/>
  <c r="R193" i="1"/>
  <c r="S193" i="1" s="1"/>
  <c r="R191" i="1"/>
  <c r="S191" i="1" s="1"/>
  <c r="AA161" i="1"/>
  <c r="AB161" i="1" s="1"/>
  <c r="V132" i="1"/>
  <c r="T132" i="1"/>
  <c r="AA228" i="1"/>
  <c r="T212" i="1"/>
  <c r="T200" i="1"/>
  <c r="U200" i="1"/>
  <c r="T196" i="1"/>
  <c r="R158" i="1"/>
  <c r="S158" i="1" s="1"/>
  <c r="AA140" i="1"/>
  <c r="T179" i="1"/>
  <c r="AA141" i="1"/>
  <c r="AA97" i="1"/>
  <c r="T181" i="1"/>
  <c r="T94" i="1"/>
  <c r="AA42" i="1"/>
  <c r="R97" i="1"/>
  <c r="S97" i="1"/>
  <c r="AA94" i="1"/>
  <c r="T40" i="1"/>
  <c r="AA54" i="1"/>
  <c r="AB54" i="1" s="1"/>
  <c r="AC54" i="1" s="1"/>
  <c r="AD54" i="1" s="1"/>
  <c r="AA46" i="1"/>
  <c r="AB46" i="1" s="1"/>
  <c r="AC46" i="1" s="1"/>
  <c r="AD46" i="1" s="1"/>
  <c r="AC502" i="1"/>
  <c r="AD502" i="1"/>
  <c r="AF502" i="1" s="1"/>
  <c r="AC33" i="1"/>
  <c r="AD33" i="1" s="1"/>
  <c r="AB503" i="1"/>
  <c r="AC503" i="1"/>
  <c r="AD503" i="1"/>
  <c r="AF503" i="1" s="1"/>
  <c r="AB502" i="1"/>
  <c r="AB473" i="1"/>
  <c r="AC473" i="1"/>
  <c r="AD473" i="1"/>
  <c r="AB508" i="1"/>
  <c r="AB207" i="1"/>
  <c r="AC456" i="1"/>
  <c r="AD456" i="1" s="1"/>
  <c r="AF456" i="1"/>
  <c r="AC457" i="1"/>
  <c r="AD457" i="1" s="1"/>
  <c r="AB477" i="1"/>
  <c r="AC477" i="1"/>
  <c r="AD477" i="1" s="1"/>
  <c r="AF477" i="1" s="1"/>
  <c r="AG518" i="1"/>
  <c r="AH518" i="1"/>
  <c r="AC459" i="1"/>
  <c r="AD459" i="1" s="1"/>
  <c r="AG503" i="1"/>
  <c r="AH503" i="1"/>
  <c r="U41" i="1"/>
  <c r="AC438" i="1"/>
  <c r="AD438" i="1"/>
  <c r="AC508" i="1"/>
  <c r="AD508" i="1"/>
  <c r="AB487" i="1"/>
  <c r="AC487" i="1"/>
  <c r="AD487" i="1" s="1"/>
  <c r="AC478" i="1"/>
  <c r="AD478" i="1" s="1"/>
  <c r="AC494" i="1"/>
  <c r="AD494" i="1" s="1"/>
  <c r="AF494" i="1" s="1"/>
  <c r="AG494" i="1"/>
  <c r="AH494" i="1" s="1"/>
  <c r="AB458" i="1"/>
  <c r="AC458" i="1"/>
  <c r="AD458" i="1" s="1"/>
  <c r="AF458" i="1" s="1"/>
  <c r="AC534" i="1"/>
  <c r="AD534" i="1"/>
  <c r="AB475" i="1"/>
  <c r="AC475" i="1"/>
  <c r="AD475" i="1"/>
  <c r="AF475" i="1" s="1"/>
  <c r="AB533" i="1"/>
  <c r="AC533" i="1"/>
  <c r="AD533" i="1" s="1"/>
  <c r="AF533" i="1" s="1"/>
  <c r="AB526" i="1"/>
  <c r="AB530" i="1"/>
  <c r="AD530" i="1"/>
  <c r="AB534" i="1"/>
  <c r="AF468" i="1"/>
  <c r="AG468" i="1"/>
  <c r="AH468" i="1" s="1"/>
  <c r="AB84" i="1"/>
  <c r="AC84" i="1"/>
  <c r="AD84" i="1" s="1"/>
  <c r="AF84" i="1"/>
  <c r="AC144" i="1"/>
  <c r="AD144" i="1" s="1"/>
  <c r="AF144" i="1" s="1"/>
  <c r="AB454" i="1"/>
  <c r="AC454" i="1"/>
  <c r="AD454" i="1" s="1"/>
  <c r="AF454" i="1"/>
  <c r="AB483" i="1"/>
  <c r="AC483" i="1"/>
  <c r="AD483" i="1" s="1"/>
  <c r="AC536" i="1"/>
  <c r="AD536" i="1"/>
  <c r="AF536" i="1" s="1"/>
  <c r="AG536" i="1" s="1"/>
  <c r="AH536" i="1" s="1"/>
  <c r="AB498" i="1"/>
  <c r="U510" i="1"/>
  <c r="AB510" i="1"/>
  <c r="AC510" i="1"/>
  <c r="AD510" i="1"/>
  <c r="U492" i="1"/>
  <c r="AC492" i="1"/>
  <c r="AD492" i="1"/>
  <c r="AF492" i="1"/>
  <c r="U509" i="1"/>
  <c r="AC509" i="1"/>
  <c r="AD509" i="1"/>
  <c r="U535" i="1"/>
  <c r="AC535" i="1"/>
  <c r="AD535" i="1" s="1"/>
  <c r="AB492" i="1"/>
  <c r="AB521" i="1"/>
  <c r="AC521" i="1"/>
  <c r="AD521" i="1"/>
  <c r="AC433" i="1"/>
  <c r="AD433" i="1" s="1"/>
  <c r="AF433" i="1"/>
  <c r="AG433" i="1" s="1"/>
  <c r="AH433" i="1" s="1"/>
  <c r="AB494" i="1"/>
  <c r="AB486" i="1"/>
  <c r="AC486" i="1"/>
  <c r="AD486" i="1"/>
  <c r="AB512" i="1"/>
  <c r="AC512" i="1"/>
  <c r="AD512" i="1" s="1"/>
  <c r="AB460" i="1"/>
  <c r="AC460" i="1"/>
  <c r="AD460" i="1" s="1"/>
  <c r="AB482" i="1"/>
  <c r="AC482" i="1"/>
  <c r="AD482" i="1" s="1"/>
  <c r="AB48" i="1"/>
  <c r="U38" i="1"/>
  <c r="AB184" i="1"/>
  <c r="AC184" i="1"/>
  <c r="AD184" i="1"/>
  <c r="AC514" i="1"/>
  <c r="AD514" i="1" s="1"/>
  <c r="U514" i="1"/>
  <c r="AB453" i="1"/>
  <c r="AC453" i="1"/>
  <c r="AD453" i="1"/>
  <c r="AF453" i="1"/>
  <c r="U453" i="1"/>
  <c r="AC570" i="1"/>
  <c r="AD570" i="1" s="1"/>
  <c r="U570" i="1"/>
  <c r="AB570" i="1"/>
  <c r="AC574" i="1"/>
  <c r="AD574" i="1" s="1"/>
  <c r="AF574" i="1" s="1"/>
  <c r="AB536" i="1"/>
  <c r="AC525" i="1"/>
  <c r="AD525" i="1"/>
  <c r="U525" i="1"/>
  <c r="AC580" i="1"/>
  <c r="AD580" i="1" s="1"/>
  <c r="AB580" i="1"/>
  <c r="U580" i="1"/>
  <c r="AC583" i="1"/>
  <c r="AD583" i="1" s="1"/>
  <c r="AB583" i="1"/>
  <c r="U583" i="1"/>
  <c r="U569" i="1"/>
  <c r="AC569" i="1"/>
  <c r="AD569" i="1" s="1"/>
  <c r="AC479" i="1"/>
  <c r="AD479" i="1" s="1"/>
  <c r="AG533" i="1"/>
  <c r="AH533" i="1" s="1"/>
  <c r="AF538" i="1"/>
  <c r="AG538" i="1"/>
  <c r="AH538" i="1" s="1"/>
  <c r="AB455" i="1"/>
  <c r="AC577" i="1"/>
  <c r="AD577" i="1"/>
  <c r="AB514" i="1"/>
  <c r="AC522" i="1"/>
  <c r="AD522" i="1"/>
  <c r="AC572" i="1"/>
  <c r="AD572" i="1" s="1"/>
  <c r="U581" i="1"/>
  <c r="AC581" i="1"/>
  <c r="AD581" i="1" s="1"/>
  <c r="AF540" i="1"/>
  <c r="AG540" i="1"/>
  <c r="AH540" i="1" s="1"/>
  <c r="AF545" i="1"/>
  <c r="AG516" i="1"/>
  <c r="AH516" i="1"/>
  <c r="AG507" i="1"/>
  <c r="AH507" i="1" s="1"/>
  <c r="AF551" i="1"/>
  <c r="AG551" i="1"/>
  <c r="AH551" i="1" s="1"/>
  <c r="AB484" i="1"/>
  <c r="AC484" i="1"/>
  <c r="AD484" i="1"/>
  <c r="U484" i="1"/>
  <c r="U469" i="1"/>
  <c r="AC469" i="1"/>
  <c r="AD469" i="1" s="1"/>
  <c r="AF469" i="1" s="1"/>
  <c r="U558" i="1"/>
  <c r="AC558" i="1"/>
  <c r="AD558" i="1"/>
  <c r="AB558" i="1"/>
  <c r="AC575" i="1"/>
  <c r="AD575" i="1"/>
  <c r="U575" i="1"/>
  <c r="AB575" i="1"/>
  <c r="AG531" i="1"/>
  <c r="AH531" i="1" s="1"/>
  <c r="AF547" i="1"/>
  <c r="AG547" i="1"/>
  <c r="AH547" i="1" s="1"/>
  <c r="AF584" i="1"/>
  <c r="AG584" i="1"/>
  <c r="AH584" i="1" s="1"/>
  <c r="AF582" i="1"/>
  <c r="AG582" i="1"/>
  <c r="AH582" i="1" s="1"/>
  <c r="AF520" i="1"/>
  <c r="AG520" i="1" s="1"/>
  <c r="AH520" i="1" s="1"/>
  <c r="AF487" i="1"/>
  <c r="AG487" i="1"/>
  <c r="AH487" i="1" s="1"/>
  <c r="AB472" i="1"/>
  <c r="AD472" i="1"/>
  <c r="AF472" i="1" s="1"/>
  <c r="U472" i="1"/>
  <c r="AF504" i="1"/>
  <c r="U66" i="1"/>
  <c r="U490" i="1"/>
  <c r="AC490" i="1"/>
  <c r="AD490" i="1" s="1"/>
  <c r="U567" i="1"/>
  <c r="AC567" i="1"/>
  <c r="AD567" i="1" s="1"/>
  <c r="AB567" i="1"/>
  <c r="AB578" i="1"/>
  <c r="AC578" i="1"/>
  <c r="AD578" i="1" s="1"/>
  <c r="U578" i="1"/>
  <c r="AF549" i="1"/>
  <c r="U462" i="1"/>
  <c r="AC462" i="1"/>
  <c r="AD462" i="1" s="1"/>
  <c r="AC21" i="1"/>
  <c r="AD21" i="1"/>
  <c r="AB513" i="1"/>
  <c r="U513" i="1"/>
  <c r="AC513" i="1"/>
  <c r="AD513" i="1" s="1"/>
  <c r="AF532" i="1"/>
  <c r="AB519" i="1"/>
  <c r="U519" i="1"/>
  <c r="AC519" i="1"/>
  <c r="AD519" i="1"/>
  <c r="AF550" i="1"/>
  <c r="U539" i="1"/>
  <c r="AB539" i="1"/>
  <c r="AC539" i="1"/>
  <c r="AD539" i="1"/>
  <c r="AF508" i="1"/>
  <c r="AG508" i="1"/>
  <c r="AH508" i="1" s="1"/>
  <c r="U560" i="1"/>
  <c r="AC560" i="1"/>
  <c r="AD560" i="1" s="1"/>
  <c r="U523" i="1"/>
  <c r="AC523" i="1"/>
  <c r="AD523" i="1"/>
  <c r="AF505" i="1"/>
  <c r="AD573" i="1"/>
  <c r="AB573" i="1"/>
  <c r="U573" i="1"/>
  <c r="AB21" i="1"/>
  <c r="U515" i="1"/>
  <c r="AC515" i="1"/>
  <c r="AD515" i="1"/>
  <c r="AF515" i="1" s="1"/>
  <c r="AF534" i="1"/>
  <c r="AG534" i="1"/>
  <c r="AH534" i="1"/>
  <c r="AB560" i="1"/>
  <c r="AB523" i="1"/>
  <c r="AB461" i="1"/>
  <c r="AC461" i="1"/>
  <c r="AD461" i="1" s="1"/>
  <c r="U461" i="1"/>
  <c r="AB172" i="1"/>
  <c r="U76" i="1"/>
  <c r="U82" i="1"/>
  <c r="AB162" i="1"/>
  <c r="AC162" i="1"/>
  <c r="AD162" i="1"/>
  <c r="AF162" i="1"/>
  <c r="AG162" i="1" s="1"/>
  <c r="AH162" i="1" s="1"/>
  <c r="U19" i="1"/>
  <c r="AC19" i="1"/>
  <c r="AD19" i="1" s="1"/>
  <c r="U172" i="1"/>
  <c r="AB208" i="1"/>
  <c r="AC208" i="1"/>
  <c r="AD208" i="1" s="1"/>
  <c r="U253" i="1"/>
  <c r="AC186" i="1"/>
  <c r="AD186" i="1" s="1"/>
  <c r="U186" i="1"/>
  <c r="U147" i="1"/>
  <c r="U54" i="1"/>
  <c r="AC200" i="1"/>
  <c r="AD200" i="1" s="1"/>
  <c r="AF200" i="1"/>
  <c r="AG200" i="1" s="1"/>
  <c r="AH200" i="1" s="1"/>
  <c r="U260" i="1"/>
  <c r="AC25" i="1"/>
  <c r="AD25" i="1" s="1"/>
  <c r="U306" i="1"/>
  <c r="U15" i="1"/>
  <c r="AG475" i="1"/>
  <c r="AH475" i="1" s="1"/>
  <c r="AG453" i="1"/>
  <c r="AH453" i="1" s="1"/>
  <c r="AG492" i="1"/>
  <c r="AH492" i="1"/>
  <c r="AF522" i="1"/>
  <c r="AF583" i="1"/>
  <c r="AF525" i="1"/>
  <c r="AG525" i="1"/>
  <c r="AH525" i="1" s="1"/>
  <c r="AG472" i="1"/>
  <c r="AH472" i="1" s="1"/>
  <c r="AG469" i="1"/>
  <c r="AH469" i="1" s="1"/>
  <c r="AF539" i="1"/>
  <c r="AG539" i="1" s="1"/>
  <c r="AH539" i="1" s="1"/>
  <c r="AG515" i="1"/>
  <c r="AH515" i="1" s="1"/>
  <c r="AF513" i="1"/>
  <c r="AF567" i="1"/>
  <c r="AG567" i="1"/>
  <c r="AH567" i="1" s="1"/>
  <c r="AF575" i="1"/>
  <c r="AG575" i="1"/>
  <c r="AH575" i="1" s="1"/>
  <c r="AF560" i="1"/>
  <c r="AG560" i="1" s="1"/>
  <c r="AH560" i="1" s="1"/>
  <c r="AF573" i="1"/>
  <c r="AG573" i="1"/>
  <c r="AH573" i="1"/>
  <c r="AF558" i="1"/>
  <c r="AG558" i="1" s="1"/>
  <c r="AH558" i="1" s="1"/>
  <c r="U194" i="1"/>
  <c r="AD441" i="1"/>
  <c r="AF441" i="1" s="1"/>
  <c r="T375" i="1"/>
  <c r="U375" i="1" s="1"/>
  <c r="AC375" i="1"/>
  <c r="AD375" i="1" s="1"/>
  <c r="V352" i="1"/>
  <c r="T352" i="1"/>
  <c r="U352" i="1" s="1"/>
  <c r="V341" i="1"/>
  <c r="T341" i="1"/>
  <c r="AA326" i="1"/>
  <c r="AA318" i="1"/>
  <c r="AB318" i="1" s="1"/>
  <c r="AA309" i="1"/>
  <c r="T307" i="1"/>
  <c r="AE284" i="1"/>
  <c r="V281" i="1"/>
  <c r="T281" i="1"/>
  <c r="AE273" i="1"/>
  <c r="AA273" i="1"/>
  <c r="AB273" i="1" s="1"/>
  <c r="AE269" i="1"/>
  <c r="AA269" i="1"/>
  <c r="T254" i="1"/>
  <c r="AE252" i="1"/>
  <c r="AA238" i="1"/>
  <c r="AE230" i="1"/>
  <c r="AF230" i="1" s="1"/>
  <c r="AA230" i="1"/>
  <c r="V223" i="1"/>
  <c r="T222" i="1"/>
  <c r="AB222" i="1"/>
  <c r="T30" i="1"/>
  <c r="U181" i="1"/>
  <c r="AC26" i="1"/>
  <c r="AD26" i="1" s="1"/>
  <c r="AF26" i="1" s="1"/>
  <c r="AG26" i="1"/>
  <c r="AH26" i="1" s="1"/>
  <c r="U166" i="1"/>
  <c r="AE348" i="1"/>
  <c r="AA342" i="1"/>
  <c r="V325" i="1"/>
  <c r="T325" i="1"/>
  <c r="U325" i="1"/>
  <c r="AA313" i="1"/>
  <c r="V308" i="1"/>
  <c r="T308" i="1"/>
  <c r="U308" i="1" s="1"/>
  <c r="V303" i="1"/>
  <c r="AE271" i="1"/>
  <c r="AA271" i="1"/>
  <c r="AE257" i="1"/>
  <c r="AA257" i="1"/>
  <c r="V248" i="1"/>
  <c r="T248" i="1"/>
  <c r="AE243" i="1"/>
  <c r="AA243" i="1"/>
  <c r="AB243" i="1" s="1"/>
  <c r="AE234" i="1"/>
  <c r="AA234" i="1"/>
  <c r="V214" i="1"/>
  <c r="T214" i="1"/>
  <c r="U395" i="1"/>
  <c r="AC432" i="1"/>
  <c r="AD432" i="1"/>
  <c r="AF438" i="1"/>
  <c r="AG438" i="1" s="1"/>
  <c r="V356" i="1"/>
  <c r="T356" i="1"/>
  <c r="V349" i="1"/>
  <c r="T349" i="1"/>
  <c r="V343" i="1"/>
  <c r="T342" i="1"/>
  <c r="AB342" i="1"/>
  <c r="AC342" i="1" s="1"/>
  <c r="AD342" i="1" s="1"/>
  <c r="AE275" i="1"/>
  <c r="T239" i="1"/>
  <c r="V239" i="1"/>
  <c r="V338" i="1"/>
  <c r="AA286" i="1"/>
  <c r="AB286" i="1" s="1"/>
  <c r="V416" i="1"/>
  <c r="T416" i="1"/>
  <c r="T414" i="1"/>
  <c r="V393" i="1"/>
  <c r="T393" i="1"/>
  <c r="U393" i="1" s="1"/>
  <c r="V354" i="1"/>
  <c r="AA301" i="1"/>
  <c r="AA263" i="1"/>
  <c r="V259" i="1"/>
  <c r="T259" i="1"/>
  <c r="AA255" i="1"/>
  <c r="AA253" i="1"/>
  <c r="AB253" i="1"/>
  <c r="AC253" i="1" s="1"/>
  <c r="AD253" i="1" s="1"/>
  <c r="U190" i="1"/>
  <c r="U314" i="1"/>
  <c r="U61" i="1"/>
  <c r="V391" i="1"/>
  <c r="U423" i="1"/>
  <c r="T446" i="1"/>
  <c r="T445" i="1"/>
  <c r="V445" i="1"/>
  <c r="V450" i="1"/>
  <c r="T450" i="1"/>
  <c r="T431" i="1"/>
  <c r="U431" i="1" s="1"/>
  <c r="V431" i="1"/>
  <c r="T434" i="1"/>
  <c r="V434" i="1"/>
  <c r="V419" i="1"/>
  <c r="T419" i="1"/>
  <c r="AB419" i="1" s="1"/>
  <c r="V412" i="1"/>
  <c r="V397" i="1"/>
  <c r="T397" i="1"/>
  <c r="V370" i="1"/>
  <c r="T370" i="1"/>
  <c r="T368" i="1"/>
  <c r="AB368" i="1" s="1"/>
  <c r="V368" i="1"/>
  <c r="V366" i="1"/>
  <c r="T366" i="1"/>
  <c r="U366" i="1" s="1"/>
  <c r="AE233" i="1"/>
  <c r="AA32" i="1"/>
  <c r="AB32" i="1" s="1"/>
  <c r="AC32" i="1"/>
  <c r="AD32" i="1" s="1"/>
  <c r="V442" i="1"/>
  <c r="T442" i="1"/>
  <c r="AB442" i="1" s="1"/>
  <c r="T440" i="1"/>
  <c r="R428" i="1"/>
  <c r="S428" i="1" s="1"/>
  <c r="V425" i="1"/>
  <c r="V376" i="1"/>
  <c r="AA320" i="1"/>
  <c r="V301" i="1"/>
  <c r="AA40" i="1"/>
  <c r="AB40" i="1" s="1"/>
  <c r="AA43" i="1"/>
  <c r="AB43" i="1"/>
  <c r="AC43" i="1" s="1"/>
  <c r="AD43" i="1"/>
  <c r="AA71" i="1"/>
  <c r="AB71" i="1" s="1"/>
  <c r="AC71" i="1"/>
  <c r="AD71" i="1" s="1"/>
  <c r="T52" i="1"/>
  <c r="V52" i="1"/>
  <c r="AA41" i="1"/>
  <c r="AB41" i="1"/>
  <c r="AC41" i="1" s="1"/>
  <c r="AD41" i="1" s="1"/>
  <c r="AB393" i="1"/>
  <c r="AC393" i="1"/>
  <c r="AD393" i="1" s="1"/>
  <c r="U446" i="1"/>
  <c r="U419" i="1"/>
  <c r="U281" i="1"/>
  <c r="AB434" i="1"/>
  <c r="AA279" i="1"/>
  <c r="AE279" i="1"/>
  <c r="AC30" i="1"/>
  <c r="AD30" i="1" s="1"/>
  <c r="AF30" i="1"/>
  <c r="AC222" i="1"/>
  <c r="AD222" i="1"/>
  <c r="AF222" i="1" s="1"/>
  <c r="AG222" i="1" s="1"/>
  <c r="AH222" i="1" s="1"/>
  <c r="AC215" i="1"/>
  <c r="AD215" i="1" s="1"/>
  <c r="V323" i="1"/>
  <c r="AB219" i="1"/>
  <c r="AC168" i="1"/>
  <c r="AD168" i="1"/>
  <c r="AB200" i="1"/>
  <c r="AC93" i="1"/>
  <c r="AD93" i="1"/>
  <c r="AF93" i="1" s="1"/>
  <c r="U89" i="1"/>
  <c r="T273" i="1"/>
  <c r="T324" i="1"/>
  <c r="AB88" i="1"/>
  <c r="AC88" i="1" s="1"/>
  <c r="AD88" i="1" s="1"/>
  <c r="V381" i="1"/>
  <c r="T118" i="1"/>
  <c r="AB50" i="1"/>
  <c r="R394" i="1"/>
  <c r="S394" i="1" s="1"/>
  <c r="V347" i="1"/>
  <c r="T347" i="1"/>
  <c r="U347" i="1"/>
  <c r="V344" i="1"/>
  <c r="T344" i="1"/>
  <c r="U344" i="1"/>
  <c r="AA317" i="1"/>
  <c r="AB317" i="1" s="1"/>
  <c r="AC317" i="1" s="1"/>
  <c r="AD317" i="1" s="1"/>
  <c r="T313" i="1"/>
  <c r="V313" i="1"/>
  <c r="V294" i="1"/>
  <c r="T294" i="1"/>
  <c r="U222" i="1"/>
  <c r="U215" i="1"/>
  <c r="T405" i="1"/>
  <c r="AC405" i="1" s="1"/>
  <c r="U405" i="1"/>
  <c r="AB375" i="1"/>
  <c r="AB168" i="1"/>
  <c r="AC158" i="1"/>
  <c r="AD158" i="1"/>
  <c r="AB404" i="1"/>
  <c r="T113" i="1"/>
  <c r="U113" i="1" s="1"/>
  <c r="T211" i="1"/>
  <c r="U62" i="1"/>
  <c r="AC188" i="1"/>
  <c r="AD188" i="1" s="1"/>
  <c r="T143" i="1"/>
  <c r="AB66" i="1"/>
  <c r="AC66" i="1" s="1"/>
  <c r="AD66" i="1" s="1"/>
  <c r="AF66" i="1" s="1"/>
  <c r="T195" i="1"/>
  <c r="AC195" i="1" s="1"/>
  <c r="AB195" i="1"/>
  <c r="AA334" i="1"/>
  <c r="AA321" i="1"/>
  <c r="AA310" i="1"/>
  <c r="AA290" i="1"/>
  <c r="V241" i="1"/>
  <c r="T241" i="1"/>
  <c r="AB26" i="1"/>
  <c r="AC50" i="1"/>
  <c r="AD50" i="1" s="1"/>
  <c r="AB158" i="1"/>
  <c r="T332" i="1"/>
  <c r="T13" i="1"/>
  <c r="U55" i="1"/>
  <c r="T409" i="1"/>
  <c r="R418" i="1"/>
  <c r="S418" i="1" s="1"/>
  <c r="R415" i="1"/>
  <c r="S415" i="1" s="1"/>
  <c r="AA314" i="1"/>
  <c r="AB314" i="1"/>
  <c r="AC314" i="1"/>
  <c r="AD314" i="1"/>
  <c r="AG314" i="1" s="1"/>
  <c r="AH314" i="1" s="1"/>
  <c r="AA280" i="1"/>
  <c r="T417" i="1"/>
  <c r="U417" i="1" s="1"/>
  <c r="AA413" i="1"/>
  <c r="R407" i="1"/>
  <c r="S407" i="1"/>
  <c r="AA401" i="1"/>
  <c r="R386" i="1"/>
  <c r="S386" i="1" s="1"/>
  <c r="R379" i="1"/>
  <c r="S379" i="1" s="1"/>
  <c r="AA365" i="1"/>
  <c r="R350" i="1"/>
  <c r="S350" i="1"/>
  <c r="R320" i="1"/>
  <c r="S320" i="1"/>
  <c r="R316" i="1"/>
  <c r="S316" i="1" s="1"/>
  <c r="R307" i="1"/>
  <c r="S307" i="1" s="1"/>
  <c r="AA295" i="1"/>
  <c r="R291" i="1"/>
  <c r="S291" i="1"/>
  <c r="R290" i="1"/>
  <c r="S290" i="1"/>
  <c r="R252" i="1"/>
  <c r="S252" i="1"/>
  <c r="AA121" i="1"/>
  <c r="R403" i="1"/>
  <c r="S403" i="1" s="1"/>
  <c r="R400" i="1"/>
  <c r="S400" i="1" s="1"/>
  <c r="R399" i="1"/>
  <c r="S399" i="1" s="1"/>
  <c r="R396" i="1"/>
  <c r="S396" i="1"/>
  <c r="T391" i="1"/>
  <c r="U391" i="1"/>
  <c r="T376" i="1"/>
  <c r="AA373" i="1"/>
  <c r="R318" i="1"/>
  <c r="S318" i="1" s="1"/>
  <c r="T309" i="1"/>
  <c r="U309" i="1" s="1"/>
  <c r="T301" i="1"/>
  <c r="U301" i="1"/>
  <c r="AA294" i="1"/>
  <c r="R269" i="1"/>
  <c r="S269" i="1" s="1"/>
  <c r="R385" i="1"/>
  <c r="S385" i="1" s="1"/>
  <c r="R381" i="1"/>
  <c r="S381" i="1" s="1"/>
  <c r="R378" i="1"/>
  <c r="S378" i="1"/>
  <c r="AA297" i="1"/>
  <c r="T295" i="1"/>
  <c r="R275" i="1"/>
  <c r="S275" i="1" s="1"/>
  <c r="R289" i="1"/>
  <c r="S289" i="1" s="1"/>
  <c r="AA265" i="1"/>
  <c r="AB265" i="1" s="1"/>
  <c r="AC265" i="1" s="1"/>
  <c r="AD265" i="1" s="1"/>
  <c r="R257" i="1"/>
  <c r="S257" i="1"/>
  <c r="R237" i="1"/>
  <c r="S237" i="1"/>
  <c r="R225" i="1"/>
  <c r="S225" i="1"/>
  <c r="R223" i="1"/>
  <c r="S223" i="1" s="1"/>
  <c r="R189" i="1"/>
  <c r="S189" i="1"/>
  <c r="R154" i="1"/>
  <c r="S154" i="1"/>
  <c r="R134" i="1"/>
  <c r="S134" i="1"/>
  <c r="R133" i="1"/>
  <c r="S133" i="1" s="1"/>
  <c r="R110" i="1"/>
  <c r="S110" i="1"/>
  <c r="R48" i="1"/>
  <c r="S48" i="1"/>
  <c r="T44" i="1"/>
  <c r="AA129" i="1"/>
  <c r="AB129" i="1" s="1"/>
  <c r="AC129" i="1" s="1"/>
  <c r="AD129" i="1" s="1"/>
  <c r="R122" i="1"/>
  <c r="S122" i="1" s="1"/>
  <c r="AA102" i="1"/>
  <c r="R210" i="1"/>
  <c r="S210" i="1"/>
  <c r="R181" i="1"/>
  <c r="S181" i="1"/>
  <c r="R87" i="1"/>
  <c r="S87" i="1" s="1"/>
  <c r="R41" i="1"/>
  <c r="S41" i="1" s="1"/>
  <c r="AA36" i="1"/>
  <c r="AB36" i="1"/>
  <c r="AC36" i="1"/>
  <c r="AD36" i="1" s="1"/>
  <c r="AF36" i="1"/>
  <c r="R18" i="1"/>
  <c r="S18" i="1"/>
  <c r="AF227" i="1"/>
  <c r="U214" i="1"/>
  <c r="AB320" i="1"/>
  <c r="U320" i="1"/>
  <c r="AG441" i="1"/>
  <c r="AH441" i="1"/>
  <c r="AF15" i="1"/>
  <c r="AE383" i="1"/>
  <c r="AA383" i="1"/>
  <c r="AB441" i="1"/>
  <c r="AC17" i="1"/>
  <c r="AD17" i="1" s="1"/>
  <c r="T394" i="1"/>
  <c r="U394" i="1" s="1"/>
  <c r="T413" i="1"/>
  <c r="V413" i="1"/>
  <c r="V411" i="1"/>
  <c r="T411" i="1"/>
  <c r="AB39" i="1"/>
  <c r="U175" i="1"/>
  <c r="AB175" i="1"/>
  <c r="AC175" i="1"/>
  <c r="AD175" i="1" s="1"/>
  <c r="AA387" i="1"/>
  <c r="V360" i="1"/>
  <c r="T360" i="1"/>
  <c r="V284" i="1"/>
  <c r="U441" i="1"/>
  <c r="T363" i="1"/>
  <c r="U74" i="1"/>
  <c r="U150" i="1"/>
  <c r="U87" i="1"/>
  <c r="AC87" i="1"/>
  <c r="AD87" i="1" s="1"/>
  <c r="AC239" i="1"/>
  <c r="AD239" i="1" s="1"/>
  <c r="AB405" i="1"/>
  <c r="AD405" i="1"/>
  <c r="AD82" i="1"/>
  <c r="AA382" i="1"/>
  <c r="AA305" i="1"/>
  <c r="AB305" i="1" s="1"/>
  <c r="AC305" i="1" s="1"/>
  <c r="AC165" i="1"/>
  <c r="AD165" i="1" s="1"/>
  <c r="AA381" i="1"/>
  <c r="AB381" i="1" s="1"/>
  <c r="AC381" i="1"/>
  <c r="AD381" i="1" s="1"/>
  <c r="AF381" i="1"/>
  <c r="AG381" i="1" s="1"/>
  <c r="AH381" i="1" s="1"/>
  <c r="AB111" i="1"/>
  <c r="AC111" i="1"/>
  <c r="AD111" i="1" s="1"/>
  <c r="AF111" i="1" s="1"/>
  <c r="AG111" i="1" s="1"/>
  <c r="AH111" i="1" s="1"/>
  <c r="AC53" i="1"/>
  <c r="AD53" i="1"/>
  <c r="AB325" i="1"/>
  <c r="AC325" i="1"/>
  <c r="AD325" i="1" s="1"/>
  <c r="AC185" i="1"/>
  <c r="AD185" i="1"/>
  <c r="AF185" i="1"/>
  <c r="U264" i="1"/>
  <c r="AC89" i="1"/>
  <c r="AD89" i="1" s="1"/>
  <c r="AF89" i="1"/>
  <c r="AB192" i="1"/>
  <c r="AC192" i="1"/>
  <c r="AD192" i="1"/>
  <c r="T439" i="1"/>
  <c r="U439" i="1"/>
  <c r="V439" i="1"/>
  <c r="T415" i="1"/>
  <c r="V415" i="1"/>
  <c r="AA403" i="1"/>
  <c r="AB403" i="1"/>
  <c r="AC403" i="1"/>
  <c r="AD403" i="1" s="1"/>
  <c r="T400" i="1"/>
  <c r="V400" i="1"/>
  <c r="AA378" i="1"/>
  <c r="T355" i="1"/>
  <c r="T317" i="1"/>
  <c r="V317" i="1"/>
  <c r="R286" i="1"/>
  <c r="S286" i="1" s="1"/>
  <c r="R450" i="1"/>
  <c r="S450" i="1" s="1"/>
  <c r="R441" i="1"/>
  <c r="S441" i="1" s="1"/>
  <c r="R434" i="1"/>
  <c r="S434" i="1"/>
  <c r="R432" i="1"/>
  <c r="S432" i="1" s="1"/>
  <c r="T425" i="1"/>
  <c r="AB425" i="1" s="1"/>
  <c r="T422" i="1"/>
  <c r="AA422" i="1"/>
  <c r="R421" i="1"/>
  <c r="S421" i="1"/>
  <c r="R409" i="1"/>
  <c r="S409" i="1" s="1"/>
  <c r="R387" i="1"/>
  <c r="S387" i="1"/>
  <c r="T384" i="1"/>
  <c r="U384" i="1" s="1"/>
  <c r="S383" i="1"/>
  <c r="T377" i="1"/>
  <c r="U377" i="1" s="1"/>
  <c r="R376" i="1"/>
  <c r="S376" i="1" s="1"/>
  <c r="R369" i="1"/>
  <c r="S369" i="1" s="1"/>
  <c r="AA362" i="1"/>
  <c r="R362" i="1"/>
  <c r="S362" i="1"/>
  <c r="R361" i="1"/>
  <c r="S361" i="1" s="1"/>
  <c r="R352" i="1"/>
  <c r="S352" i="1"/>
  <c r="T350" i="1"/>
  <c r="R343" i="1"/>
  <c r="S343" i="1" s="1"/>
  <c r="AA340" i="1"/>
  <c r="AB340" i="1" s="1"/>
  <c r="AC340" i="1" s="1"/>
  <c r="AD340" i="1" s="1"/>
  <c r="R339" i="1"/>
  <c r="S339" i="1" s="1"/>
  <c r="R336" i="1"/>
  <c r="S336" i="1"/>
  <c r="R333" i="1"/>
  <c r="S333" i="1"/>
  <c r="AA312" i="1"/>
  <c r="T311" i="1"/>
  <c r="U311" i="1" s="1"/>
  <c r="R304" i="1"/>
  <c r="S304" i="1" s="1"/>
  <c r="R298" i="1"/>
  <c r="S298" i="1"/>
  <c r="R296" i="1"/>
  <c r="S296" i="1"/>
  <c r="R285" i="1"/>
  <c r="S285" i="1"/>
  <c r="AA245" i="1"/>
  <c r="AB245" i="1" s="1"/>
  <c r="AA232" i="1"/>
  <c r="AA226" i="1"/>
  <c r="AB226" i="1"/>
  <c r="AC226" i="1"/>
  <c r="AD226" i="1"/>
  <c r="AA206" i="1"/>
  <c r="AB206" i="1"/>
  <c r="T448" i="1"/>
  <c r="R430" i="1"/>
  <c r="S430" i="1" s="1"/>
  <c r="R420" i="1"/>
  <c r="S420" i="1" s="1"/>
  <c r="R402" i="1"/>
  <c r="S402" i="1"/>
  <c r="T398" i="1"/>
  <c r="R397" i="1"/>
  <c r="S397" i="1" s="1"/>
  <c r="AA389" i="1"/>
  <c r="AA364" i="1"/>
  <c r="AA363" i="1"/>
  <c r="AA352" i="1"/>
  <c r="AA345" i="1"/>
  <c r="AA338" i="1"/>
  <c r="AA330" i="1"/>
  <c r="AB330" i="1"/>
  <c r="AC330" i="1" s="1"/>
  <c r="AD330" i="1" s="1"/>
  <c r="R317" i="1"/>
  <c r="S317" i="1" s="1"/>
  <c r="T302" i="1"/>
  <c r="U302" i="1" s="1"/>
  <c r="AA277" i="1"/>
  <c r="T275" i="1"/>
  <c r="V258" i="1"/>
  <c r="T258" i="1"/>
  <c r="AB128" i="1"/>
  <c r="AC128" i="1" s="1"/>
  <c r="AD128" i="1" s="1"/>
  <c r="AB123" i="1"/>
  <c r="AC123" i="1" s="1"/>
  <c r="AD123" i="1" s="1"/>
  <c r="AF123" i="1" s="1"/>
  <c r="AC122" i="1"/>
  <c r="AD122" i="1"/>
  <c r="AF122" i="1"/>
  <c r="AG122" i="1"/>
  <c r="AH122" i="1" s="1"/>
  <c r="T436" i="1"/>
  <c r="U436" i="1" s="1"/>
  <c r="R433" i="1"/>
  <c r="S433" i="1"/>
  <c r="T410" i="1"/>
  <c r="U410" i="1"/>
  <c r="R406" i="1"/>
  <c r="S406" i="1" s="1"/>
  <c r="R395" i="1"/>
  <c r="S395" i="1" s="1"/>
  <c r="R391" i="1"/>
  <c r="S391" i="1"/>
  <c r="T387" i="1"/>
  <c r="T371" i="1"/>
  <c r="AA359" i="1"/>
  <c r="R356" i="1"/>
  <c r="S356" i="1"/>
  <c r="AA346" i="1"/>
  <c r="T343" i="1"/>
  <c r="U343" i="1"/>
  <c r="R342" i="1"/>
  <c r="S342" i="1"/>
  <c r="AA339" i="1"/>
  <c r="AA335" i="1"/>
  <c r="R334" i="1"/>
  <c r="S334" i="1"/>
  <c r="R324" i="1"/>
  <c r="S324" i="1"/>
  <c r="T318" i="1"/>
  <c r="R299" i="1"/>
  <c r="S299" i="1" s="1"/>
  <c r="R297" i="1"/>
  <c r="S297" i="1"/>
  <c r="R294" i="1"/>
  <c r="S294" i="1" s="1"/>
  <c r="AA287" i="1"/>
  <c r="T249" i="1"/>
  <c r="V249" i="1"/>
  <c r="AA242" i="1"/>
  <c r="AA241" i="1"/>
  <c r="AB241" i="1" s="1"/>
  <c r="AC241" i="1"/>
  <c r="AD241" i="1"/>
  <c r="AA231" i="1"/>
  <c r="AB231" i="1" s="1"/>
  <c r="AC231" i="1"/>
  <c r="AD231" i="1" s="1"/>
  <c r="AF231" i="1" s="1"/>
  <c r="AA225" i="1"/>
  <c r="AA189" i="1"/>
  <c r="AB189" i="1" s="1"/>
  <c r="AC189" i="1"/>
  <c r="AD189" i="1" s="1"/>
  <c r="AA169" i="1"/>
  <c r="AB169" i="1" s="1"/>
  <c r="AA151" i="1"/>
  <c r="AC151" i="1"/>
  <c r="AD151" i="1" s="1"/>
  <c r="AF151" i="1" s="1"/>
  <c r="R270" i="1"/>
  <c r="S270" i="1" s="1"/>
  <c r="AA267" i="1"/>
  <c r="R267" i="1"/>
  <c r="S267" i="1"/>
  <c r="AA251" i="1"/>
  <c r="T247" i="1"/>
  <c r="S239" i="1"/>
  <c r="AA233" i="1"/>
  <c r="AB233" i="1" s="1"/>
  <c r="AC233" i="1"/>
  <c r="AD233" i="1" s="1"/>
  <c r="R233" i="1"/>
  <c r="S233" i="1" s="1"/>
  <c r="AA229" i="1"/>
  <c r="R227" i="1"/>
  <c r="S227" i="1"/>
  <c r="AA224" i="1"/>
  <c r="R194" i="1"/>
  <c r="S194" i="1"/>
  <c r="AA177" i="1"/>
  <c r="T170" i="1"/>
  <c r="AC170" i="1" s="1"/>
  <c r="AC150" i="1"/>
  <c r="AD150" i="1" s="1"/>
  <c r="AF150" i="1"/>
  <c r="AG150" i="1" s="1"/>
  <c r="AH150" i="1"/>
  <c r="AA132" i="1"/>
  <c r="AB132" i="1" s="1"/>
  <c r="AC132" i="1" s="1"/>
  <c r="AD132" i="1" s="1"/>
  <c r="AB22" i="1"/>
  <c r="AB19" i="1"/>
  <c r="R273" i="1"/>
  <c r="S273" i="1" s="1"/>
  <c r="AA268" i="1"/>
  <c r="T256" i="1"/>
  <c r="R243" i="1"/>
  <c r="S243" i="1" s="1"/>
  <c r="R242" i="1"/>
  <c r="S242" i="1" s="1"/>
  <c r="R241" i="1"/>
  <c r="S241" i="1"/>
  <c r="R232" i="1"/>
  <c r="S232" i="1"/>
  <c r="R224" i="1"/>
  <c r="S224" i="1"/>
  <c r="R211" i="1"/>
  <c r="S211" i="1" s="1"/>
  <c r="R206" i="1"/>
  <c r="S206" i="1" s="1"/>
  <c r="AA205" i="1"/>
  <c r="AB205" i="1" s="1"/>
  <c r="AA190" i="1"/>
  <c r="AB190" i="1" s="1"/>
  <c r="AD190" i="1"/>
  <c r="R188" i="1"/>
  <c r="S188" i="1"/>
  <c r="T183" i="1"/>
  <c r="U183" i="1"/>
  <c r="R157" i="1"/>
  <c r="S157" i="1"/>
  <c r="AA147" i="1"/>
  <c r="AA259" i="1"/>
  <c r="R256" i="1"/>
  <c r="S256" i="1" s="1"/>
  <c r="AA235" i="1"/>
  <c r="R235" i="1"/>
  <c r="S235" i="1" s="1"/>
  <c r="R234" i="1"/>
  <c r="S234" i="1" s="1"/>
  <c r="T232" i="1"/>
  <c r="T223" i="1"/>
  <c r="U223" i="1" s="1"/>
  <c r="R208" i="1"/>
  <c r="S208" i="1" s="1"/>
  <c r="AA179" i="1"/>
  <c r="AC179" i="1"/>
  <c r="AD179" i="1" s="1"/>
  <c r="AA178" i="1"/>
  <c r="T173" i="1"/>
  <c r="AB173" i="1"/>
  <c r="AA136" i="1"/>
  <c r="T138" i="1"/>
  <c r="U138" i="1"/>
  <c r="R123" i="1"/>
  <c r="S123" i="1"/>
  <c r="AA120" i="1"/>
  <c r="AB117" i="1"/>
  <c r="AC117" i="1" s="1"/>
  <c r="AD117" i="1" s="1"/>
  <c r="AA114" i="1"/>
  <c r="AB114" i="1"/>
  <c r="AC114" i="1" s="1"/>
  <c r="AD114" i="1" s="1"/>
  <c r="R111" i="1"/>
  <c r="S111" i="1"/>
  <c r="AA110" i="1"/>
  <c r="T107" i="1"/>
  <c r="U107" i="1"/>
  <c r="AA104" i="1"/>
  <c r="AA101" i="1"/>
  <c r="AA99" i="1"/>
  <c r="AB99" i="1" s="1"/>
  <c r="AC99" i="1"/>
  <c r="AD99" i="1" s="1"/>
  <c r="T92" i="1"/>
  <c r="AB92" i="1"/>
  <c r="R89" i="1"/>
  <c r="S89" i="1" s="1"/>
  <c r="R81" i="1"/>
  <c r="S81" i="1" s="1"/>
  <c r="R74" i="1"/>
  <c r="S74" i="1" s="1"/>
  <c r="AA45" i="1"/>
  <c r="AB45" i="1" s="1"/>
  <c r="AC45" i="1"/>
  <c r="AD45" i="1" s="1"/>
  <c r="R26" i="1"/>
  <c r="S26" i="1" s="1"/>
  <c r="R132" i="1"/>
  <c r="S132" i="1" s="1"/>
  <c r="AA95" i="1"/>
  <c r="R14" i="1"/>
  <c r="S14" i="1" s="1"/>
  <c r="T146" i="1"/>
  <c r="T141" i="1"/>
  <c r="AB141" i="1"/>
  <c r="T129" i="1"/>
  <c r="U129" i="1"/>
  <c r="R127" i="1"/>
  <c r="S127" i="1" s="1"/>
  <c r="AA116" i="1"/>
  <c r="AB116" i="1"/>
  <c r="AC116" i="1"/>
  <c r="AD116" i="1"/>
  <c r="AH116" i="1"/>
  <c r="T100" i="1"/>
  <c r="AA47" i="1"/>
  <c r="U376" i="1"/>
  <c r="AB52" i="1"/>
  <c r="AB414" i="1"/>
  <c r="AC414" i="1"/>
  <c r="AD414" i="1" s="1"/>
  <c r="U414" i="1"/>
  <c r="U368" i="1"/>
  <c r="AC368" i="1"/>
  <c r="AD368" i="1" s="1"/>
  <c r="U450" i="1"/>
  <c r="AC450" i="1"/>
  <c r="AD450" i="1"/>
  <c r="AC445" i="1"/>
  <c r="AD445" i="1" s="1"/>
  <c r="AB301" i="1"/>
  <c r="AC301" i="1" s="1"/>
  <c r="AD301" i="1" s="1"/>
  <c r="AC425" i="1"/>
  <c r="AD425" i="1" s="1"/>
  <c r="AB450" i="1"/>
  <c r="AC442" i="1"/>
  <c r="AD442" i="1" s="1"/>
  <c r="U442" i="1"/>
  <c r="AC434" i="1"/>
  <c r="AD434" i="1"/>
  <c r="U434" i="1"/>
  <c r="AF184" i="1"/>
  <c r="AG184" i="1" s="1"/>
  <c r="AH184" i="1" s="1"/>
  <c r="AG123" i="1"/>
  <c r="AH123" i="1" s="1"/>
  <c r="U273" i="1"/>
  <c r="U72" i="1"/>
  <c r="AC169" i="1"/>
  <c r="AD169" i="1" s="1"/>
  <c r="U96" i="1"/>
  <c r="AB236" i="1"/>
  <c r="AC236" i="1"/>
  <c r="AD236" i="1" s="1"/>
  <c r="U236" i="1"/>
  <c r="U207" i="1"/>
  <c r="AC207" i="1"/>
  <c r="AD207" i="1" s="1"/>
  <c r="AF207" i="1"/>
  <c r="AG207" i="1" s="1"/>
  <c r="AH207" i="1" s="1"/>
  <c r="U156" i="1"/>
  <c r="U182" i="1"/>
  <c r="AF452" i="1"/>
  <c r="AG452" i="1" s="1"/>
  <c r="AH452" i="1" s="1"/>
  <c r="U189" i="1"/>
  <c r="U250" i="1"/>
  <c r="AC63" i="1"/>
  <c r="AD63" i="1"/>
  <c r="AF63" i="1" s="1"/>
  <c r="AG63" i="1"/>
  <c r="AH63" i="1"/>
  <c r="U63" i="1"/>
  <c r="V443" i="1"/>
  <c r="T443" i="1"/>
  <c r="U443" i="1" s="1"/>
  <c r="U435" i="1"/>
  <c r="AC435" i="1"/>
  <c r="AD435" i="1"/>
  <c r="AA427" i="1"/>
  <c r="U420" i="1"/>
  <c r="AA418" i="1"/>
  <c r="V388" i="1"/>
  <c r="T388" i="1"/>
  <c r="T378" i="1"/>
  <c r="V378" i="1"/>
  <c r="AA376" i="1"/>
  <c r="AB376" i="1" s="1"/>
  <c r="AC376" i="1"/>
  <c r="AD376" i="1" s="1"/>
  <c r="V373" i="1"/>
  <c r="T373" i="1"/>
  <c r="AA372" i="1"/>
  <c r="AB372" i="1" s="1"/>
  <c r="AC372" i="1"/>
  <c r="AD372" i="1" s="1"/>
  <c r="AC357" i="1"/>
  <c r="AD357" i="1"/>
  <c r="AF357" i="1" s="1"/>
  <c r="T328" i="1"/>
  <c r="U328" i="1"/>
  <c r="U261" i="1"/>
  <c r="T209" i="1"/>
  <c r="AA181" i="1"/>
  <c r="AB181" i="1"/>
  <c r="AC181" i="1"/>
  <c r="AD181" i="1" s="1"/>
  <c r="T177" i="1"/>
  <c r="AB177" i="1"/>
  <c r="V121" i="1"/>
  <c r="T121" i="1"/>
  <c r="T120" i="1"/>
  <c r="AB120" i="1"/>
  <c r="AC120" i="1" s="1"/>
  <c r="AD120" i="1" s="1"/>
  <c r="AB18" i="1"/>
  <c r="AC320" i="1"/>
  <c r="AD320" i="1" s="1"/>
  <c r="U342" i="1"/>
  <c r="U341" i="1"/>
  <c r="T412" i="1"/>
  <c r="AC415" i="1"/>
  <c r="AD415" i="1"/>
  <c r="U169" i="1"/>
  <c r="AC243" i="1"/>
  <c r="AD243" i="1"/>
  <c r="AF50" i="1"/>
  <c r="AG50" i="1" s="1"/>
  <c r="AH50" i="1" s="1"/>
  <c r="AC439" i="1"/>
  <c r="AD439" i="1" s="1"/>
  <c r="T244" i="1"/>
  <c r="U51" i="1"/>
  <c r="U46" i="1"/>
  <c r="U99" i="1"/>
  <c r="U102" i="1"/>
  <c r="U193" i="1"/>
  <c r="AC38" i="1"/>
  <c r="AD38" i="1" s="1"/>
  <c r="AF38" i="1" s="1"/>
  <c r="U198" i="1"/>
  <c r="AC198" i="1"/>
  <c r="AD198" i="1" s="1"/>
  <c r="V435" i="1"/>
  <c r="U75" i="1"/>
  <c r="U133" i="1"/>
  <c r="T437" i="1"/>
  <c r="U437" i="1" s="1"/>
  <c r="AB433" i="1"/>
  <c r="U433" i="1"/>
  <c r="V427" i="1"/>
  <c r="T427" i="1"/>
  <c r="AA426" i="1"/>
  <c r="AC413" i="1"/>
  <c r="AD413" i="1" s="1"/>
  <c r="AF413" i="1" s="1"/>
  <c r="T401" i="1"/>
  <c r="AA399" i="1"/>
  <c r="AB399" i="1" s="1"/>
  <c r="AA394" i="1"/>
  <c r="AB394" i="1"/>
  <c r="AC394" i="1"/>
  <c r="AD394" i="1"/>
  <c r="AA392" i="1"/>
  <c r="V288" i="1"/>
  <c r="V287" i="1"/>
  <c r="T287" i="1"/>
  <c r="V285" i="1"/>
  <c r="T285" i="1"/>
  <c r="T274" i="1"/>
  <c r="V274" i="1"/>
  <c r="V269" i="1"/>
  <c r="T269" i="1"/>
  <c r="T240" i="1"/>
  <c r="AB240" i="1" s="1"/>
  <c r="V240" i="1"/>
  <c r="T229" i="1"/>
  <c r="U229" i="1" s="1"/>
  <c r="AB229" i="1"/>
  <c r="U289" i="1"/>
  <c r="AB178" i="1"/>
  <c r="U143" i="1"/>
  <c r="U116" i="1"/>
  <c r="U126" i="1"/>
  <c r="AC58" i="1"/>
  <c r="AD58" i="1" s="1"/>
  <c r="AF58" i="1"/>
  <c r="AG58" i="1" s="1"/>
  <c r="AH58" i="1" s="1"/>
  <c r="U205" i="1"/>
  <c r="U69" i="1"/>
  <c r="AB69" i="1"/>
  <c r="AC69" i="1"/>
  <c r="AD69" i="1" s="1"/>
  <c r="U161" i="1"/>
  <c r="AC161" i="1"/>
  <c r="AD161" i="1" s="1"/>
  <c r="AF161" i="1" s="1"/>
  <c r="AG161" i="1"/>
  <c r="AH161" i="1" s="1"/>
  <c r="U438" i="1"/>
  <c r="AH438" i="1"/>
  <c r="AB438" i="1"/>
  <c r="AB131" i="1"/>
  <c r="AC131" i="1" s="1"/>
  <c r="AD131" i="1"/>
  <c r="AB452" i="1"/>
  <c r="T449" i="1"/>
  <c r="AC449" i="1" s="1"/>
  <c r="AB449" i="1"/>
  <c r="V447" i="1"/>
  <c r="T447" i="1"/>
  <c r="V444" i="1"/>
  <c r="T444" i="1"/>
  <c r="V407" i="1"/>
  <c r="T407" i="1"/>
  <c r="V389" i="1"/>
  <c r="T389" i="1"/>
  <c r="AE356" i="1"/>
  <c r="AA356" i="1"/>
  <c r="AA347" i="1"/>
  <c r="AB347" i="1"/>
  <c r="AC347" i="1" s="1"/>
  <c r="AD347" i="1" s="1"/>
  <c r="T321" i="1"/>
  <c r="V266" i="1"/>
  <c r="T266" i="1"/>
  <c r="AE166" i="1"/>
  <c r="AA166" i="1"/>
  <c r="AB166" i="1"/>
  <c r="AC166" i="1"/>
  <c r="AD166" i="1"/>
  <c r="AA164" i="1"/>
  <c r="AB164" i="1"/>
  <c r="AC164" i="1"/>
  <c r="AD164" i="1"/>
  <c r="T160" i="1"/>
  <c r="V137" i="1"/>
  <c r="T137" i="1"/>
  <c r="AE124" i="1"/>
  <c r="AA124" i="1"/>
  <c r="AB124" i="1"/>
  <c r="AC124" i="1" s="1"/>
  <c r="AD124" i="1" s="1"/>
  <c r="T300" i="1"/>
  <c r="U300" i="1" s="1"/>
  <c r="AB171" i="1"/>
  <c r="AC171" i="1"/>
  <c r="AD171" i="1" s="1"/>
  <c r="AC238" i="1"/>
  <c r="AD238" i="1" s="1"/>
  <c r="AB194" i="1"/>
  <c r="AC194" i="1"/>
  <c r="AD194" i="1"/>
  <c r="U179" i="1"/>
  <c r="U185" i="1"/>
  <c r="AF192" i="1"/>
  <c r="AB435" i="1"/>
  <c r="AB420" i="1"/>
  <c r="AC420" i="1"/>
  <c r="AD420" i="1"/>
  <c r="AB156" i="1"/>
  <c r="AC156" i="1"/>
  <c r="AD156" i="1" s="1"/>
  <c r="U131" i="1"/>
  <c r="AC172" i="1"/>
  <c r="AD172" i="1" s="1"/>
  <c r="AF172" i="1"/>
  <c r="U98" i="1"/>
  <c r="AC98" i="1"/>
  <c r="AD98" i="1" s="1"/>
  <c r="U324" i="1"/>
  <c r="U39" i="1"/>
  <c r="AC39" i="1"/>
  <c r="AD39" i="1"/>
  <c r="AF39" i="1" s="1"/>
  <c r="U217" i="1"/>
  <c r="AC217" i="1"/>
  <c r="AD217" i="1" s="1"/>
  <c r="AA133" i="1"/>
  <c r="AB133" i="1"/>
  <c r="AC133" i="1"/>
  <c r="AD133" i="1"/>
  <c r="U152" i="1"/>
  <c r="AB152" i="1"/>
  <c r="AC152" i="1"/>
  <c r="AD152" i="1"/>
  <c r="U203" i="1"/>
  <c r="AC203" i="1"/>
  <c r="AD203" i="1"/>
  <c r="AF203" i="1" s="1"/>
  <c r="AB203" i="1"/>
  <c r="U90" i="1"/>
  <c r="U201" i="1"/>
  <c r="AC201" i="1"/>
  <c r="AD201" i="1"/>
  <c r="AF201" i="1"/>
  <c r="AG201" i="1" s="1"/>
  <c r="AH201" i="1" s="1"/>
  <c r="AC430" i="1"/>
  <c r="AD430" i="1"/>
  <c r="AB430" i="1"/>
  <c r="U37" i="1"/>
  <c r="AB37" i="1"/>
  <c r="AC37" i="1"/>
  <c r="AD37" i="1" s="1"/>
  <c r="T140" i="1"/>
  <c r="U59" i="1"/>
  <c r="AD59" i="1"/>
  <c r="AG59" i="1" s="1"/>
  <c r="AH59" i="1" s="1"/>
  <c r="AF59" i="1"/>
  <c r="AB67" i="1"/>
  <c r="AC67" i="1" s="1"/>
  <c r="AD67" i="1" s="1"/>
  <c r="U67" i="1"/>
  <c r="T428" i="1"/>
  <c r="V428" i="1"/>
  <c r="V426" i="1"/>
  <c r="T426" i="1"/>
  <c r="AA424" i="1"/>
  <c r="AB424" i="1"/>
  <c r="U404" i="1"/>
  <c r="AC404" i="1"/>
  <c r="AD404" i="1" s="1"/>
  <c r="T385" i="1"/>
  <c r="T351" i="1"/>
  <c r="AA349" i="1"/>
  <c r="T292" i="1"/>
  <c r="T270" i="1"/>
  <c r="T268" i="1"/>
  <c r="V268" i="1"/>
  <c r="V257" i="1"/>
  <c r="T257" i="1"/>
  <c r="AA218" i="1"/>
  <c r="AB218" i="1"/>
  <c r="AC218" i="1"/>
  <c r="AD218" i="1"/>
  <c r="AB272" i="1"/>
  <c r="AC272" i="1"/>
  <c r="AD272" i="1"/>
  <c r="AB395" i="1"/>
  <c r="AC395" i="1"/>
  <c r="AD395" i="1"/>
  <c r="U230" i="1"/>
  <c r="AB230" i="1"/>
  <c r="AC230" i="1"/>
  <c r="AD230" i="1"/>
  <c r="AG230" i="1"/>
  <c r="AH230" i="1"/>
  <c r="AB34" i="1"/>
  <c r="U180" i="1"/>
  <c r="AB180" i="1"/>
  <c r="AC180" i="1"/>
  <c r="AD180" i="1"/>
  <c r="AF180" i="1" s="1"/>
  <c r="AC206" i="1"/>
  <c r="AD206" i="1" s="1"/>
  <c r="AF206" i="1" s="1"/>
  <c r="AB125" i="1"/>
  <c r="AC125" i="1"/>
  <c r="AD125" i="1"/>
  <c r="AC20" i="1"/>
  <c r="AD20" i="1"/>
  <c r="AB20" i="1"/>
  <c r="R451" i="1"/>
  <c r="S451" i="1"/>
  <c r="AA417" i="1"/>
  <c r="AA412" i="1"/>
  <c r="AA408" i="1"/>
  <c r="AA402" i="1"/>
  <c r="AA397" i="1"/>
  <c r="AA396" i="1"/>
  <c r="AB396" i="1"/>
  <c r="AC396" i="1"/>
  <c r="AD396" i="1"/>
  <c r="AF396" i="1" s="1"/>
  <c r="V392" i="1"/>
  <c r="T392" i="1"/>
  <c r="AA390" i="1"/>
  <c r="AA386" i="1"/>
  <c r="AA384" i="1"/>
  <c r="AB384" i="1"/>
  <c r="AC384" i="1"/>
  <c r="AD384" i="1"/>
  <c r="AA380" i="1"/>
  <c r="AA371" i="1"/>
  <c r="V365" i="1"/>
  <c r="T365" i="1"/>
  <c r="AB365" i="1" s="1"/>
  <c r="V334" i="1"/>
  <c r="T334" i="1"/>
  <c r="V331" i="1"/>
  <c r="V220" i="1"/>
  <c r="T220" i="1"/>
  <c r="V202" i="1"/>
  <c r="T202" i="1"/>
  <c r="AB193" i="1"/>
  <c r="AC193" i="1"/>
  <c r="AD193" i="1"/>
  <c r="AE157" i="1"/>
  <c r="AA157" i="1"/>
  <c r="AB157" i="1"/>
  <c r="AC157" i="1"/>
  <c r="AD157" i="1" s="1"/>
  <c r="AF157" i="1"/>
  <c r="AA154" i="1"/>
  <c r="AB154" i="1"/>
  <c r="AE127" i="1"/>
  <c r="AA127" i="1"/>
  <c r="AA126" i="1"/>
  <c r="AB126" i="1"/>
  <c r="AC126" i="1"/>
  <c r="AD126" i="1"/>
  <c r="AF126" i="1" s="1"/>
  <c r="AG126" i="1"/>
  <c r="AH126" i="1" s="1"/>
  <c r="T104" i="1"/>
  <c r="V104" i="1"/>
  <c r="U226" i="1"/>
  <c r="AC31" i="1"/>
  <c r="AD31" i="1" s="1"/>
  <c r="U31" i="1"/>
  <c r="U241" i="1"/>
  <c r="AG241" i="1" s="1"/>
  <c r="AH241" i="1" s="1"/>
  <c r="AC103" i="1"/>
  <c r="AD103" i="1" s="1"/>
  <c r="U195" i="1"/>
  <c r="U118" i="1"/>
  <c r="U117" i="1"/>
  <c r="AB280" i="1"/>
  <c r="AC280" i="1"/>
  <c r="AD280" i="1" s="1"/>
  <c r="R443" i="1"/>
  <c r="S443" i="1"/>
  <c r="AC424" i="1"/>
  <c r="AD424" i="1" s="1"/>
  <c r="U424" i="1"/>
  <c r="AA423" i="1"/>
  <c r="AB423" i="1"/>
  <c r="AC423" i="1"/>
  <c r="AD423" i="1"/>
  <c r="V418" i="1"/>
  <c r="T418" i="1"/>
  <c r="U418" i="1" s="1"/>
  <c r="AA410" i="1"/>
  <c r="T402" i="1"/>
  <c r="V399" i="1"/>
  <c r="T399" i="1"/>
  <c r="AC399" i="1" s="1"/>
  <c r="AD399" i="1" s="1"/>
  <c r="AC374" i="1"/>
  <c r="AD374" i="1"/>
  <c r="AF374" i="1" s="1"/>
  <c r="AG374" i="1"/>
  <c r="AH374" i="1" s="1"/>
  <c r="AA370" i="1"/>
  <c r="V333" i="1"/>
  <c r="T333" i="1"/>
  <c r="V265" i="1"/>
  <c r="T265" i="1"/>
  <c r="AA237" i="1"/>
  <c r="V199" i="1"/>
  <c r="T199" i="1"/>
  <c r="AB199" i="1" s="1"/>
  <c r="AA174" i="1"/>
  <c r="AB174" i="1" s="1"/>
  <c r="V139" i="1"/>
  <c r="T139" i="1"/>
  <c r="U139" i="1" s="1"/>
  <c r="T91" i="1"/>
  <c r="U91" i="1"/>
  <c r="R413" i="1"/>
  <c r="S413" i="1"/>
  <c r="R412" i="1"/>
  <c r="S412" i="1"/>
  <c r="T408" i="1"/>
  <c r="T390" i="1"/>
  <c r="V390" i="1"/>
  <c r="R390" i="1"/>
  <c r="S390" i="1"/>
  <c r="T361" i="1"/>
  <c r="AB361" i="1"/>
  <c r="AA360" i="1"/>
  <c r="AA354" i="1"/>
  <c r="R310" i="1"/>
  <c r="S310" i="1"/>
  <c r="R281" i="1"/>
  <c r="S281" i="1"/>
  <c r="V278" i="1"/>
  <c r="T278" i="1"/>
  <c r="R254" i="1"/>
  <c r="S254" i="1" s="1"/>
  <c r="AA182" i="1"/>
  <c r="AA153" i="1"/>
  <c r="AB153" i="1"/>
  <c r="AC153" i="1"/>
  <c r="AD153" i="1" s="1"/>
  <c r="AF153" i="1"/>
  <c r="AA146" i="1"/>
  <c r="AA134" i="1"/>
  <c r="AA107" i="1"/>
  <c r="AB107" i="1" s="1"/>
  <c r="AC107" i="1" s="1"/>
  <c r="AD107" i="1" s="1"/>
  <c r="AF107" i="1" s="1"/>
  <c r="V106" i="1"/>
  <c r="T106" i="1"/>
  <c r="AB65" i="1"/>
  <c r="AC65" i="1"/>
  <c r="AD65" i="1"/>
  <c r="AC163" i="1"/>
  <c r="AD163" i="1"/>
  <c r="AC154" i="1"/>
  <c r="AD154" i="1" s="1"/>
  <c r="U149" i="1"/>
  <c r="AC149" i="1"/>
  <c r="AD149" i="1"/>
  <c r="AF149" i="1"/>
  <c r="U79" i="1"/>
  <c r="AB79" i="1"/>
  <c r="AC79" i="1"/>
  <c r="AD79" i="1" s="1"/>
  <c r="AF79" i="1" s="1"/>
  <c r="AG79" i="1" s="1"/>
  <c r="AH79" i="1" s="1"/>
  <c r="R445" i="1"/>
  <c r="S445" i="1"/>
  <c r="T429" i="1"/>
  <c r="AC429" i="1" s="1"/>
  <c r="AD429" i="1" s="1"/>
  <c r="T421" i="1"/>
  <c r="T406" i="1"/>
  <c r="AB406" i="1" s="1"/>
  <c r="R388" i="1"/>
  <c r="S388" i="1" s="1"/>
  <c r="R373" i="1"/>
  <c r="S373" i="1" s="1"/>
  <c r="V369" i="1"/>
  <c r="T369" i="1"/>
  <c r="AC369" i="1" s="1"/>
  <c r="AD369" i="1" s="1"/>
  <c r="AF369" i="1" s="1"/>
  <c r="R368" i="1"/>
  <c r="S368" i="1"/>
  <c r="AA361" i="1"/>
  <c r="R358" i="1"/>
  <c r="S358" i="1"/>
  <c r="AA353" i="1"/>
  <c r="AB353" i="1"/>
  <c r="R330" i="1"/>
  <c r="S330" i="1"/>
  <c r="T327" i="1"/>
  <c r="R319" i="1"/>
  <c r="S319" i="1" s="1"/>
  <c r="T235" i="1"/>
  <c r="AA167" i="1"/>
  <c r="AB167" i="1"/>
  <c r="AC167" i="1"/>
  <c r="AD167" i="1"/>
  <c r="AF167" i="1"/>
  <c r="AA159" i="1"/>
  <c r="AA155" i="1"/>
  <c r="AB155" i="1"/>
  <c r="AC155" i="1"/>
  <c r="AD155" i="1" s="1"/>
  <c r="R384" i="1"/>
  <c r="S384" i="1" s="1"/>
  <c r="R380" i="1"/>
  <c r="S380" i="1"/>
  <c r="R372" i="1"/>
  <c r="S372" i="1" s="1"/>
  <c r="R340" i="1"/>
  <c r="S340" i="1" s="1"/>
  <c r="T297" i="1"/>
  <c r="AB297" i="1" s="1"/>
  <c r="R292" i="1"/>
  <c r="S292" i="1"/>
  <c r="T246" i="1"/>
  <c r="AC205" i="1"/>
  <c r="AD205" i="1" s="1"/>
  <c r="V64" i="1"/>
  <c r="T64" i="1"/>
  <c r="AB31" i="1"/>
  <c r="R22" i="1"/>
  <c r="S22" i="1"/>
  <c r="AB295" i="1"/>
  <c r="AC295" i="1" s="1"/>
  <c r="AD295" i="1"/>
  <c r="AF295" i="1" s="1"/>
  <c r="U295" i="1"/>
  <c r="AB417" i="1"/>
  <c r="AC417" i="1"/>
  <c r="AD417" i="1" s="1"/>
  <c r="AF417" i="1" s="1"/>
  <c r="AG417" i="1" s="1"/>
  <c r="AH417" i="1" s="1"/>
  <c r="AB387" i="1"/>
  <c r="AD195" i="1"/>
  <c r="AC391" i="1"/>
  <c r="AD391" i="1"/>
  <c r="AB391" i="1"/>
  <c r="AB410" i="1"/>
  <c r="AC410" i="1"/>
  <c r="AD410" i="1" s="1"/>
  <c r="U92" i="1"/>
  <c r="U350" i="1"/>
  <c r="U413" i="1"/>
  <c r="AG413" i="1" s="1"/>
  <c r="AH413" i="1" s="1"/>
  <c r="AB413" i="1"/>
  <c r="U100" i="1"/>
  <c r="U141" i="1"/>
  <c r="U318" i="1"/>
  <c r="AC318" i="1"/>
  <c r="AD318" i="1" s="1"/>
  <c r="U258" i="1"/>
  <c r="U398" i="1"/>
  <c r="AB398" i="1"/>
  <c r="AC398" i="1"/>
  <c r="AD398" i="1"/>
  <c r="AB411" i="1"/>
  <c r="AB439" i="1"/>
  <c r="AC183" i="1"/>
  <c r="AD183" i="1"/>
  <c r="AB302" i="1"/>
  <c r="AC302" i="1"/>
  <c r="AD302" i="1" s="1"/>
  <c r="AB415" i="1"/>
  <c r="U415" i="1"/>
  <c r="AC355" i="1"/>
  <c r="AD355" i="1" s="1"/>
  <c r="AC232" i="1"/>
  <c r="AD232" i="1"/>
  <c r="U232" i="1"/>
  <c r="AB232" i="1"/>
  <c r="U275" i="1"/>
  <c r="U317" i="1"/>
  <c r="AB170" i="1"/>
  <c r="AB377" i="1"/>
  <c r="AC377" i="1"/>
  <c r="AD377" i="1" s="1"/>
  <c r="AC223" i="1"/>
  <c r="AD223" i="1" s="1"/>
  <c r="AB223" i="1"/>
  <c r="AB100" i="1"/>
  <c r="AG66" i="1"/>
  <c r="AH66" i="1"/>
  <c r="U363" i="1"/>
  <c r="AF425" i="1"/>
  <c r="AF193" i="1"/>
  <c r="AG396" i="1"/>
  <c r="AH396" i="1" s="1"/>
  <c r="AF154" i="1"/>
  <c r="AG154" i="1" s="1"/>
  <c r="AH154" i="1" s="1"/>
  <c r="AF241" i="1"/>
  <c r="AF391" i="1"/>
  <c r="AG391" i="1" s="1"/>
  <c r="AH391" i="1" s="1"/>
  <c r="AC427" i="1"/>
  <c r="AD427" i="1" s="1"/>
  <c r="AF427" i="1" s="1"/>
  <c r="AF415" i="1"/>
  <c r="AG415" i="1"/>
  <c r="AH415" i="1" s="1"/>
  <c r="AF435" i="1"/>
  <c r="AG435" i="1"/>
  <c r="AH435" i="1"/>
  <c r="AC443" i="1"/>
  <c r="AD443" i="1"/>
  <c r="AF434" i="1"/>
  <c r="AG434" i="1" s="1"/>
  <c r="AH434" i="1" s="1"/>
  <c r="AF280" i="1"/>
  <c r="U265" i="1"/>
  <c r="AC202" i="1"/>
  <c r="AD202" i="1" s="1"/>
  <c r="AB202" i="1"/>
  <c r="U202" i="1"/>
  <c r="AB331" i="1"/>
  <c r="AC331" i="1" s="1"/>
  <c r="U351" i="1"/>
  <c r="U209" i="1"/>
  <c r="AC235" i="1"/>
  <c r="AD235" i="1" s="1"/>
  <c r="AB369" i="1"/>
  <c r="AB334" i="1"/>
  <c r="AC334" i="1"/>
  <c r="AD334" i="1"/>
  <c r="U334" i="1"/>
  <c r="U365" i="1"/>
  <c r="AC365" i="1"/>
  <c r="AD365" i="1" s="1"/>
  <c r="U385" i="1"/>
  <c r="AG385" i="1" s="1"/>
  <c r="AH385" i="1" s="1"/>
  <c r="AF37" i="1"/>
  <c r="AD449" i="1"/>
  <c r="AF449" i="1" s="1"/>
  <c r="U449" i="1"/>
  <c r="AF116" i="1"/>
  <c r="AG116" i="1" s="1"/>
  <c r="U274" i="1"/>
  <c r="AF394" i="1"/>
  <c r="AB437" i="1"/>
  <c r="AC437" i="1"/>
  <c r="AD437" i="1" s="1"/>
  <c r="AF439" i="1"/>
  <c r="AG439" i="1"/>
  <c r="AH439" i="1" s="1"/>
  <c r="U120" i="1"/>
  <c r="AB209" i="1"/>
  <c r="AC209" i="1"/>
  <c r="AD209" i="1" s="1"/>
  <c r="U406" i="1"/>
  <c r="AC406" i="1"/>
  <c r="AD406" i="1" s="1"/>
  <c r="U361" i="1"/>
  <c r="AC361" i="1"/>
  <c r="AD361" i="1"/>
  <c r="AC390" i="1"/>
  <c r="AD390" i="1"/>
  <c r="AF226" i="1"/>
  <c r="AG226" i="1" s="1"/>
  <c r="AH226" i="1" s="1"/>
  <c r="U137" i="1"/>
  <c r="U160" i="1"/>
  <c r="AB64" i="1"/>
  <c r="AC64" i="1"/>
  <c r="AD64" i="1"/>
  <c r="U64" i="1"/>
  <c r="AB421" i="1"/>
  <c r="U408" i="1"/>
  <c r="AC408" i="1"/>
  <c r="AD408" i="1" s="1"/>
  <c r="U399" i="1"/>
  <c r="AF171" i="1"/>
  <c r="AF164" i="1"/>
  <c r="AC444" i="1"/>
  <c r="AD444" i="1"/>
  <c r="U444" i="1"/>
  <c r="AB444" i="1"/>
  <c r="U240" i="1"/>
  <c r="AC240" i="1"/>
  <c r="AD240" i="1"/>
  <c r="AC401" i="1"/>
  <c r="AD401" i="1"/>
  <c r="U401" i="1"/>
  <c r="U244" i="1"/>
  <c r="AC244" i="1"/>
  <c r="AD244" i="1"/>
  <c r="AB244" i="1"/>
  <c r="AC373" i="1"/>
  <c r="AD373" i="1"/>
  <c r="AB429" i="1"/>
  <c r="U429" i="1"/>
  <c r="U392" i="1"/>
  <c r="AB392" i="1"/>
  <c r="AC392" i="1"/>
  <c r="AD392" i="1" s="1"/>
  <c r="U297" i="1"/>
  <c r="U106" i="1"/>
  <c r="U199" i="1"/>
  <c r="AC199" i="1"/>
  <c r="AD199" i="1"/>
  <c r="U402" i="1"/>
  <c r="AC402" i="1"/>
  <c r="AD402" i="1"/>
  <c r="U220" i="1"/>
  <c r="AF403" i="1"/>
  <c r="AF218" i="1"/>
  <c r="AC385" i="1"/>
  <c r="AD385" i="1"/>
  <c r="AB426" i="1"/>
  <c r="AC426" i="1"/>
  <c r="AD426" i="1"/>
  <c r="AF426" i="1" s="1"/>
  <c r="U426" i="1"/>
  <c r="AB160" i="1"/>
  <c r="AC160" i="1"/>
  <c r="AD160" i="1"/>
  <c r="AC407" i="1"/>
  <c r="AD407" i="1" s="1"/>
  <c r="U407" i="1"/>
  <c r="AB407" i="1"/>
  <c r="AB447" i="1"/>
  <c r="U447" i="1"/>
  <c r="AC447" i="1"/>
  <c r="AD447" i="1" s="1"/>
  <c r="AC229" i="1"/>
  <c r="AD229" i="1" s="1"/>
  <c r="AB269" i="1"/>
  <c r="AC269" i="1"/>
  <c r="AD269" i="1"/>
  <c r="U269" i="1"/>
  <c r="U285" i="1"/>
  <c r="U288" i="1"/>
  <c r="U412" i="1"/>
  <c r="AC412" i="1"/>
  <c r="AD412" i="1"/>
  <c r="AF412" i="1" s="1"/>
  <c r="AB121" i="1"/>
  <c r="AC121" i="1" s="1"/>
  <c r="AD121" i="1"/>
  <c r="U121" i="1"/>
  <c r="U177" i="1"/>
  <c r="U388" i="1"/>
  <c r="AC388" i="1"/>
  <c r="AD388" i="1" s="1"/>
  <c r="AF388" i="1" s="1"/>
  <c r="AB402" i="1"/>
  <c r="AF398" i="1"/>
  <c r="AG398" i="1"/>
  <c r="AH398" i="1" s="1"/>
  <c r="AF232" i="1"/>
  <c r="AG232" i="1"/>
  <c r="AH232" i="1"/>
  <c r="AF406" i="1"/>
  <c r="AF407" i="1"/>
  <c r="AF392" i="1"/>
  <c r="AG392" i="1"/>
  <c r="AH392" i="1" s="1"/>
  <c r="AF399" i="1"/>
  <c r="AG399" i="1"/>
  <c r="AH399" i="1" s="1"/>
  <c r="AG449" i="1"/>
  <c r="AH449" i="1" s="1"/>
  <c r="AF444" i="1"/>
  <c r="AG444" i="1" s="1"/>
  <c r="AH444" i="1" s="1"/>
  <c r="AF437" i="1"/>
  <c r="AG437" i="1" s="1"/>
  <c r="AH437" i="1" s="1"/>
  <c r="AF209" i="1"/>
  <c r="AF401" i="1"/>
  <c r="AG401" i="1"/>
  <c r="AH401" i="1" s="1"/>
  <c r="AG412" i="1"/>
  <c r="AH412" i="1" s="1"/>
  <c r="AF390" i="1"/>
  <c r="AG388" i="1"/>
  <c r="AH388" i="1" s="1"/>
  <c r="AF385" i="1"/>
  <c r="AF334" i="1"/>
  <c r="AF183" i="1"/>
  <c r="AG183" i="1"/>
  <c r="AH183" i="1"/>
  <c r="AF166" i="1"/>
  <c r="AF51" i="1"/>
  <c r="AF199" i="1"/>
  <c r="AF361" i="1"/>
  <c r="AG361" i="1" s="1"/>
  <c r="AH361" i="1" s="1"/>
  <c r="AF365" i="1"/>
  <c r="AG365" i="1" s="1"/>
  <c r="AH365" i="1" s="1"/>
  <c r="AF317" i="1"/>
  <c r="AG317" i="1" s="1"/>
  <c r="AH317" i="1" s="1"/>
  <c r="AG107" i="1"/>
  <c r="AH107" i="1" s="1"/>
  <c r="AF272" i="1"/>
  <c r="AG272" i="1" s="1"/>
  <c r="AH272" i="1" s="1"/>
  <c r="AF133" i="1"/>
  <c r="AF269" i="1"/>
  <c r="AG269" i="1"/>
  <c r="AH269" i="1" s="1"/>
  <c r="AF202" i="1"/>
  <c r="AG202" i="1"/>
  <c r="AH202" i="1" s="1"/>
  <c r="AF65" i="1"/>
  <c r="AG65" i="1"/>
  <c r="AH65" i="1"/>
  <c r="AG265" i="1"/>
  <c r="AH265" i="1" s="1"/>
  <c r="AF265" i="1"/>
  <c r="AF325" i="1"/>
  <c r="AG325" i="1" s="1"/>
  <c r="AH325" i="1" s="1"/>
  <c r="AF204" i="1"/>
  <c r="AG204" i="1" s="1"/>
  <c r="AH204" i="1" s="1"/>
  <c r="U170" i="1"/>
  <c r="AD170" i="1"/>
  <c r="U212" i="1"/>
  <c r="AB212" i="1"/>
  <c r="AB163" i="1"/>
  <c r="U163" i="1"/>
  <c r="U319" i="1"/>
  <c r="AB319" i="1"/>
  <c r="AC319" i="1" s="1"/>
  <c r="AD319" i="1" s="1"/>
  <c r="U134" i="1"/>
  <c r="T367" i="1"/>
  <c r="V362" i="1"/>
  <c r="T362" i="1"/>
  <c r="AB357" i="1"/>
  <c r="V339" i="1"/>
  <c r="T339" i="1"/>
  <c r="V335" i="1"/>
  <c r="T335" i="1"/>
  <c r="V305" i="1"/>
  <c r="T305" i="1"/>
  <c r="U303" i="1"/>
  <c r="AA296" i="1"/>
  <c r="AA288" i="1"/>
  <c r="AB288" i="1" s="1"/>
  <c r="AC288" i="1"/>
  <c r="AD288" i="1" s="1"/>
  <c r="AB284" i="1"/>
  <c r="AC284" i="1"/>
  <c r="AD284" i="1" s="1"/>
  <c r="T282" i="1"/>
  <c r="U282" i="1" s="1"/>
  <c r="V282" i="1"/>
  <c r="AE278" i="1"/>
  <c r="AA278" i="1"/>
  <c r="V277" i="1"/>
  <c r="T277" i="1"/>
  <c r="AA276" i="1"/>
  <c r="AA256" i="1"/>
  <c r="AB256" i="1"/>
  <c r="AE247" i="1"/>
  <c r="AA247" i="1"/>
  <c r="AB247" i="1" s="1"/>
  <c r="AC247" i="1" s="1"/>
  <c r="AD247" i="1" s="1"/>
  <c r="AF247" i="1" s="1"/>
  <c r="U245" i="1"/>
  <c r="AC245" i="1"/>
  <c r="AD245" i="1" s="1"/>
  <c r="V145" i="1"/>
  <c r="T145" i="1"/>
  <c r="T24" i="1"/>
  <c r="V24" i="1"/>
  <c r="U292" i="1"/>
  <c r="AC297" i="1"/>
  <c r="AD297" i="1" s="1"/>
  <c r="AD331" i="1"/>
  <c r="AC141" i="1"/>
  <c r="AD141" i="1" s="1"/>
  <c r="AG149" i="1"/>
  <c r="AH149" i="1" s="1"/>
  <c r="AB182" i="1"/>
  <c r="AC174" i="1"/>
  <c r="AD174" i="1"/>
  <c r="AF174" i="1" s="1"/>
  <c r="U251" i="1"/>
  <c r="T326" i="1"/>
  <c r="U326" i="1" s="1"/>
  <c r="T255" i="1"/>
  <c r="AB303" i="1"/>
  <c r="AC303" i="1"/>
  <c r="AD303" i="1" s="1"/>
  <c r="AB337" i="1"/>
  <c r="AC337" i="1" s="1"/>
  <c r="AD337" i="1" s="1"/>
  <c r="U387" i="1"/>
  <c r="AC387" i="1"/>
  <c r="AD387" i="1" s="1"/>
  <c r="AG89" i="1"/>
  <c r="AH89" i="1"/>
  <c r="U337" i="1"/>
  <c r="U44" i="1"/>
  <c r="T382" i="1"/>
  <c r="AC382" i="1" s="1"/>
  <c r="AD382" i="1" s="1"/>
  <c r="AB382" i="1"/>
  <c r="AB322" i="1"/>
  <c r="AC322" i="1" s="1"/>
  <c r="AD322" i="1" s="1"/>
  <c r="AG322" i="1" s="1"/>
  <c r="AH322" i="1" s="1"/>
  <c r="AC286" i="1"/>
  <c r="AD286" i="1" s="1"/>
  <c r="U349" i="1"/>
  <c r="AB349" i="1"/>
  <c r="AC349" i="1"/>
  <c r="AD349" i="1"/>
  <c r="AF349" i="1" s="1"/>
  <c r="AB30" i="1"/>
  <c r="U30" i="1"/>
  <c r="AG30" i="1"/>
  <c r="AH30" i="1" s="1"/>
  <c r="AB27" i="1"/>
  <c r="AC27" i="1"/>
  <c r="AD27" i="1" s="1"/>
  <c r="AF27" i="1" s="1"/>
  <c r="AF114" i="1"/>
  <c r="AF176" i="1"/>
  <c r="AG144" i="1"/>
  <c r="AH144" i="1"/>
  <c r="U196" i="1"/>
  <c r="AB312" i="1"/>
  <c r="AC312" i="1" s="1"/>
  <c r="AD312" i="1" s="1"/>
  <c r="U291" i="1"/>
  <c r="AC178" i="1"/>
  <c r="AD178" i="1"/>
  <c r="U178" i="1"/>
  <c r="U176" i="1"/>
  <c r="AB176" i="1"/>
  <c r="AC353" i="1"/>
  <c r="AD353" i="1" s="1"/>
  <c r="U29" i="1"/>
  <c r="AC29" i="1"/>
  <c r="AD29" i="1"/>
  <c r="AG29" i="1" s="1"/>
  <c r="AH29" i="1" s="1"/>
  <c r="AB29" i="1"/>
  <c r="AB204" i="1"/>
  <c r="U204" i="1"/>
  <c r="V379" i="1"/>
  <c r="T379" i="1"/>
  <c r="V364" i="1"/>
  <c r="T364" i="1"/>
  <c r="T358" i="1"/>
  <c r="V358" i="1"/>
  <c r="U354" i="1"/>
  <c r="AB354" i="1"/>
  <c r="AC354" i="1" s="1"/>
  <c r="V340" i="1"/>
  <c r="T340" i="1"/>
  <c r="T323" i="1"/>
  <c r="T304" i="1"/>
  <c r="AB304" i="1" s="1"/>
  <c r="V296" i="1"/>
  <c r="T296" i="1"/>
  <c r="T293" i="1"/>
  <c r="V276" i="1"/>
  <c r="T276" i="1"/>
  <c r="AE264" i="1"/>
  <c r="AA264" i="1"/>
  <c r="AB264" i="1" s="1"/>
  <c r="AC264" i="1"/>
  <c r="AD264" i="1" s="1"/>
  <c r="AF264" i="1" s="1"/>
  <c r="V263" i="1"/>
  <c r="T263" i="1"/>
  <c r="AE261" i="1"/>
  <c r="AA261" i="1"/>
  <c r="AB261" i="1"/>
  <c r="AC261" i="1"/>
  <c r="AD261" i="1" s="1"/>
  <c r="AG261" i="1" s="1"/>
  <c r="AH261" i="1" s="1"/>
  <c r="AE249" i="1"/>
  <c r="AA249" i="1"/>
  <c r="V242" i="1"/>
  <c r="T242" i="1"/>
  <c r="U216" i="1"/>
  <c r="U210" i="1"/>
  <c r="AB210" i="1"/>
  <c r="AC210" i="1"/>
  <c r="AD210" i="1"/>
  <c r="AA139" i="1"/>
  <c r="AB139" i="1"/>
  <c r="AC139" i="1" s="1"/>
  <c r="AD139" i="1" s="1"/>
  <c r="V112" i="1"/>
  <c r="T112" i="1"/>
  <c r="AA112" i="1"/>
  <c r="AA108" i="1"/>
  <c r="AB108" i="1" s="1"/>
  <c r="AC108" i="1" s="1"/>
  <c r="AD108" i="1" s="1"/>
  <c r="AE106" i="1"/>
  <c r="AA106" i="1"/>
  <c r="T105" i="1"/>
  <c r="AE105" i="1"/>
  <c r="AA105" i="1"/>
  <c r="AA91" i="1"/>
  <c r="AB91" i="1" s="1"/>
  <c r="AE78" i="1"/>
  <c r="AA78" i="1"/>
  <c r="AB78" i="1"/>
  <c r="AC78" i="1"/>
  <c r="AD78" i="1" s="1"/>
  <c r="T73" i="1"/>
  <c r="V73" i="1"/>
  <c r="AC177" i="1"/>
  <c r="AD177" i="1"/>
  <c r="AC91" i="1"/>
  <c r="AD91" i="1"/>
  <c r="AG91" i="1" s="1"/>
  <c r="AH91" i="1" s="1"/>
  <c r="U284" i="1"/>
  <c r="AC92" i="1"/>
  <c r="AD92" i="1" s="1"/>
  <c r="U310" i="1"/>
  <c r="AB134" i="1"/>
  <c r="AC134" i="1" s="1"/>
  <c r="AD134" i="1" s="1"/>
  <c r="AD354" i="1"/>
  <c r="AG206" i="1"/>
  <c r="AH206" i="1" s="1"/>
  <c r="U58" i="1"/>
  <c r="AB251" i="1"/>
  <c r="AC251" i="1"/>
  <c r="AD251" i="1"/>
  <c r="T383" i="1"/>
  <c r="U353" i="1"/>
  <c r="AG353" i="1" s="1"/>
  <c r="AH353" i="1" s="1"/>
  <c r="U312" i="1"/>
  <c r="U357" i="1"/>
  <c r="AC146" i="1"/>
  <c r="AD146" i="1"/>
  <c r="AF132" i="1"/>
  <c r="U247" i="1"/>
  <c r="AG231" i="1"/>
  <c r="AH231" i="1"/>
  <c r="AA300" i="1"/>
  <c r="AB300" i="1"/>
  <c r="AC300" i="1" s="1"/>
  <c r="AD300" i="1" s="1"/>
  <c r="AF53" i="1"/>
  <c r="AG53" i="1" s="1"/>
  <c r="AH53" i="1" s="1"/>
  <c r="AF314" i="1"/>
  <c r="AC212" i="1"/>
  <c r="AD212" i="1"/>
  <c r="AF158" i="1"/>
  <c r="AG158" i="1"/>
  <c r="AH158" i="1"/>
  <c r="AG93" i="1"/>
  <c r="AH93" i="1"/>
  <c r="AF32" i="1"/>
  <c r="AG32" i="1" s="1"/>
  <c r="AH32" i="1" s="1"/>
  <c r="T237" i="1"/>
  <c r="U132" i="1"/>
  <c r="U286" i="1"/>
  <c r="AF208" i="1"/>
  <c r="AG208" i="1" s="1"/>
  <c r="AH208" i="1" s="1"/>
  <c r="U174" i="1"/>
  <c r="AB16" i="1"/>
  <c r="U16" i="1"/>
  <c r="AC16" i="1"/>
  <c r="AD16" i="1"/>
  <c r="AF16" i="1" s="1"/>
  <c r="AG16" i="1" s="1"/>
  <c r="AH16" i="1" s="1"/>
  <c r="V310" i="1"/>
  <c r="U110" i="1"/>
  <c r="AB110" i="1"/>
  <c r="AC110" i="1"/>
  <c r="AD110" i="1" s="1"/>
  <c r="U248" i="1"/>
  <c r="AC57" i="1"/>
  <c r="AD57" i="1" s="1"/>
  <c r="U57" i="1"/>
  <c r="U48" i="1"/>
  <c r="AC48" i="1"/>
  <c r="AD48" i="1"/>
  <c r="AF48" i="1" s="1"/>
  <c r="AB309" i="1"/>
  <c r="AC309" i="1"/>
  <c r="AD309" i="1" s="1"/>
  <c r="AF186" i="1"/>
  <c r="AG186" i="1" s="1"/>
  <c r="AH186" i="1" s="1"/>
  <c r="AB25" i="1"/>
  <c r="U25" i="1"/>
  <c r="AG15" i="1"/>
  <c r="AH15" i="1"/>
  <c r="AG227" i="1"/>
  <c r="AH227" i="1" s="1"/>
  <c r="AB49" i="1"/>
  <c r="AC49" i="1" s="1"/>
  <c r="AD49" i="1" s="1"/>
  <c r="AF49" i="1" s="1"/>
  <c r="U35" i="1"/>
  <c r="AC35" i="1"/>
  <c r="AD35" i="1"/>
  <c r="U80" i="1"/>
  <c r="AB80" i="1"/>
  <c r="AC80" i="1"/>
  <c r="AD80" i="1" s="1"/>
  <c r="AF80" i="1" s="1"/>
  <c r="U85" i="1"/>
  <c r="AB85" i="1"/>
  <c r="AC85" i="1"/>
  <c r="AD85" i="1"/>
  <c r="T386" i="1"/>
  <c r="V386" i="1"/>
  <c r="V346" i="1"/>
  <c r="T346" i="1"/>
  <c r="AA307" i="1"/>
  <c r="AA306" i="1"/>
  <c r="V299" i="1"/>
  <c r="T299" i="1"/>
  <c r="T290" i="1"/>
  <c r="V290" i="1"/>
  <c r="T267" i="1"/>
  <c r="V267" i="1"/>
  <c r="T234" i="1"/>
  <c r="V234" i="1"/>
  <c r="V159" i="1"/>
  <c r="T159" i="1"/>
  <c r="AB159" i="1" s="1"/>
  <c r="AB316" i="1"/>
  <c r="AC316" i="1" s="1"/>
  <c r="AD316" i="1" s="1"/>
  <c r="T345" i="1"/>
  <c r="V345" i="1"/>
  <c r="AA333" i="1"/>
  <c r="AA327" i="1"/>
  <c r="T298" i="1"/>
  <c r="V298" i="1"/>
  <c r="AA281" i="1"/>
  <c r="AB281" i="1"/>
  <c r="AC281" i="1"/>
  <c r="AD281" i="1"/>
  <c r="AF281" i="1" s="1"/>
  <c r="AG281" i="1" s="1"/>
  <c r="AH281" i="1" s="1"/>
  <c r="T271" i="1"/>
  <c r="V271" i="1"/>
  <c r="V221" i="1"/>
  <c r="T221" i="1"/>
  <c r="AB119" i="1"/>
  <c r="AB55" i="1"/>
  <c r="AC55" i="1"/>
  <c r="AD55" i="1"/>
  <c r="R367" i="1"/>
  <c r="S367" i="1"/>
  <c r="T338" i="1"/>
  <c r="AA293" i="1"/>
  <c r="AB293" i="1" s="1"/>
  <c r="AC293" i="1" s="1"/>
  <c r="AD293" i="1" s="1"/>
  <c r="R284" i="1"/>
  <c r="S284" i="1"/>
  <c r="V279" i="1"/>
  <c r="T279" i="1"/>
  <c r="AA250" i="1"/>
  <c r="AB250" i="1"/>
  <c r="AC250" i="1" s="1"/>
  <c r="AD250" i="1" s="1"/>
  <c r="AB201" i="1"/>
  <c r="V191" i="1"/>
  <c r="T191" i="1"/>
  <c r="AC191" i="1" s="1"/>
  <c r="AD191" i="1" s="1"/>
  <c r="AF191" i="1" s="1"/>
  <c r="V187" i="1"/>
  <c r="T187" i="1"/>
  <c r="V23" i="1"/>
  <c r="T23" i="1"/>
  <c r="V380" i="1"/>
  <c r="T380" i="1"/>
  <c r="U380" i="1" s="1"/>
  <c r="R349" i="1"/>
  <c r="S349" i="1"/>
  <c r="AB306" i="1"/>
  <c r="AC306" i="1" s="1"/>
  <c r="AD306" i="1" s="1"/>
  <c r="R305" i="1"/>
  <c r="S305" i="1"/>
  <c r="R202" i="1"/>
  <c r="S202" i="1"/>
  <c r="AA143" i="1"/>
  <c r="AB143" i="1" s="1"/>
  <c r="AC143" i="1" s="1"/>
  <c r="AD143" i="1" s="1"/>
  <c r="AA118" i="1"/>
  <c r="AB118" i="1"/>
  <c r="AC118" i="1" s="1"/>
  <c r="AD118" i="1" s="1"/>
  <c r="AE83" i="1"/>
  <c r="AA83" i="1"/>
  <c r="AC119" i="1"/>
  <c r="AD119" i="1" s="1"/>
  <c r="AA274" i="1"/>
  <c r="AB274" i="1"/>
  <c r="AC274" i="1" s="1"/>
  <c r="AD274" i="1" s="1"/>
  <c r="V142" i="1"/>
  <c r="T142" i="1"/>
  <c r="AA137" i="1"/>
  <c r="AB137" i="1" s="1"/>
  <c r="AC137" i="1" s="1"/>
  <c r="AD137" i="1" s="1"/>
  <c r="AA113" i="1"/>
  <c r="AB113" i="1"/>
  <c r="AC113" i="1"/>
  <c r="AD113" i="1"/>
  <c r="AG113" i="1" s="1"/>
  <c r="AH113" i="1" s="1"/>
  <c r="T225" i="1"/>
  <c r="U225" i="1" s="1"/>
  <c r="R195" i="1"/>
  <c r="S195" i="1" s="1"/>
  <c r="R166" i="1"/>
  <c r="S166" i="1" s="1"/>
  <c r="R180" i="1"/>
  <c r="S180" i="1"/>
  <c r="R135" i="1"/>
  <c r="S135" i="1" s="1"/>
  <c r="R125" i="1"/>
  <c r="S125" i="1" s="1"/>
  <c r="AA70" i="1"/>
  <c r="AA68" i="1"/>
  <c r="AB68" i="1"/>
  <c r="AC68" i="1" s="1"/>
  <c r="AD68" i="1" s="1"/>
  <c r="AA96" i="1"/>
  <c r="AB96" i="1" s="1"/>
  <c r="AC96" i="1" s="1"/>
  <c r="AD96" i="1" s="1"/>
  <c r="AA90" i="1"/>
  <c r="AB90" i="1" s="1"/>
  <c r="AC90" i="1"/>
  <c r="AD90" i="1" s="1"/>
  <c r="AF90" i="1" s="1"/>
  <c r="V83" i="1"/>
  <c r="T83" i="1"/>
  <c r="V69" i="1"/>
  <c r="T101" i="1"/>
  <c r="AF286" i="1"/>
  <c r="AG286" i="1"/>
  <c r="AH286" i="1"/>
  <c r="AB23" i="1"/>
  <c r="AC23" i="1"/>
  <c r="AD23" i="1" s="1"/>
  <c r="U23" i="1"/>
  <c r="U279" i="1"/>
  <c r="U338" i="1"/>
  <c r="AC338" i="1"/>
  <c r="AD338" i="1" s="1"/>
  <c r="AF338" i="1" s="1"/>
  <c r="AB225" i="1"/>
  <c r="AC225" i="1"/>
  <c r="AD225" i="1"/>
  <c r="AC380" i="1"/>
  <c r="AD380" i="1" s="1"/>
  <c r="AB380" i="1"/>
  <c r="U187" i="1"/>
  <c r="AC187" i="1"/>
  <c r="AD187" i="1" s="1"/>
  <c r="AB187" i="1"/>
  <c r="U267" i="1"/>
  <c r="AB267" i="1"/>
  <c r="AC267" i="1" s="1"/>
  <c r="AD267" i="1" s="1"/>
  <c r="U299" i="1"/>
  <c r="U346" i="1"/>
  <c r="AB346" i="1"/>
  <c r="AC346" i="1"/>
  <c r="AD346" i="1" s="1"/>
  <c r="AF85" i="1"/>
  <c r="AF177" i="1"/>
  <c r="U323" i="1"/>
  <c r="AB358" i="1"/>
  <c r="U358" i="1"/>
  <c r="AC358" i="1"/>
  <c r="AD358" i="1"/>
  <c r="AF29" i="1"/>
  <c r="AB326" i="1"/>
  <c r="AF331" i="1"/>
  <c r="AG331" i="1"/>
  <c r="AH331" i="1" s="1"/>
  <c r="AB277" i="1"/>
  <c r="AC277" i="1"/>
  <c r="AD277" i="1" s="1"/>
  <c r="AF277" i="1" s="1"/>
  <c r="U277" i="1"/>
  <c r="U339" i="1"/>
  <c r="AB339" i="1"/>
  <c r="AC339" i="1"/>
  <c r="AD339" i="1" s="1"/>
  <c r="U362" i="1"/>
  <c r="AC362" i="1"/>
  <c r="AD362" i="1" s="1"/>
  <c r="AF362" i="1" s="1"/>
  <c r="AB362" i="1"/>
  <c r="U83" i="1"/>
  <c r="AB83" i="1"/>
  <c r="AC83" i="1" s="1"/>
  <c r="AD83" i="1" s="1"/>
  <c r="AF113" i="1"/>
  <c r="AF274" i="1"/>
  <c r="U298" i="1"/>
  <c r="AB298" i="1"/>
  <c r="AC298" i="1" s="1"/>
  <c r="AD298" i="1" s="1"/>
  <c r="AG247" i="1"/>
  <c r="AH247" i="1"/>
  <c r="AC383" i="1"/>
  <c r="AD383" i="1"/>
  <c r="AF383" i="1" s="1"/>
  <c r="AF261" i="1"/>
  <c r="AB364" i="1"/>
  <c r="U364" i="1"/>
  <c r="AC364" i="1"/>
  <c r="AD364" i="1" s="1"/>
  <c r="AF322" i="1"/>
  <c r="AF245" i="1"/>
  <c r="AG245" i="1" s="1"/>
  <c r="AH245" i="1" s="1"/>
  <c r="AB282" i="1"/>
  <c r="AC282" i="1"/>
  <c r="AD282" i="1"/>
  <c r="AG282" i="1" s="1"/>
  <c r="AH282" i="1" s="1"/>
  <c r="U335" i="1"/>
  <c r="AB335" i="1"/>
  <c r="AC335" i="1" s="1"/>
  <c r="AD335" i="1" s="1"/>
  <c r="AG316" i="1"/>
  <c r="AH316" i="1" s="1"/>
  <c r="AF316" i="1"/>
  <c r="AG110" i="1"/>
  <c r="AH110" i="1" s="1"/>
  <c r="AF110" i="1"/>
  <c r="AF92" i="1"/>
  <c r="AF91" i="1"/>
  <c r="U73" i="1"/>
  <c r="AB73" i="1"/>
  <c r="AC73" i="1" s="1"/>
  <c r="AD73" i="1" s="1"/>
  <c r="AF73" i="1" s="1"/>
  <c r="U293" i="1"/>
  <c r="AB338" i="1"/>
  <c r="AF353" i="1"/>
  <c r="U382" i="1"/>
  <c r="U255" i="1"/>
  <c r="AB255" i="1"/>
  <c r="AC255" i="1"/>
  <c r="AD255" i="1" s="1"/>
  <c r="AF255" i="1" s="1"/>
  <c r="AC24" i="1"/>
  <c r="AD24" i="1"/>
  <c r="U24" i="1"/>
  <c r="AB24" i="1"/>
  <c r="U101" i="1"/>
  <c r="AB101" i="1"/>
  <c r="AB221" i="1"/>
  <c r="AC221" i="1"/>
  <c r="AD221" i="1"/>
  <c r="U221" i="1"/>
  <c r="U159" i="1"/>
  <c r="AC159" i="1"/>
  <c r="AD159" i="1"/>
  <c r="AB290" i="1"/>
  <c r="AC290" i="1" s="1"/>
  <c r="AD290" i="1" s="1"/>
  <c r="AF290" i="1" s="1"/>
  <c r="U290" i="1"/>
  <c r="AC386" i="1"/>
  <c r="AD386" i="1"/>
  <c r="AG48" i="1"/>
  <c r="AH48" i="1"/>
  <c r="AF212" i="1"/>
  <c r="AG212" i="1"/>
  <c r="AH212" i="1"/>
  <c r="U263" i="1"/>
  <c r="AB263" i="1"/>
  <c r="U276" i="1"/>
  <c r="AB276" i="1"/>
  <c r="AC276" i="1"/>
  <c r="AD276" i="1" s="1"/>
  <c r="AB323" i="1"/>
  <c r="AC323" i="1"/>
  <c r="AD323" i="1"/>
  <c r="U340" i="1"/>
  <c r="AC379" i="1"/>
  <c r="AD379" i="1"/>
  <c r="AF379" i="1" s="1"/>
  <c r="U379" i="1"/>
  <c r="AB379" i="1"/>
  <c r="U145" i="1"/>
  <c r="AC145" i="1"/>
  <c r="AD145" i="1" s="1"/>
  <c r="AB145" i="1"/>
  <c r="AD305" i="1"/>
  <c r="U305" i="1"/>
  <c r="AF276" i="1"/>
  <c r="AF335" i="1"/>
  <c r="AG335" i="1" s="1"/>
  <c r="AH335" i="1" s="1"/>
  <c r="AG255" i="1"/>
  <c r="AH255" i="1" s="1"/>
  <c r="AF386" i="1"/>
  <c r="AF282" i="1"/>
  <c r="AF346" i="1"/>
  <c r="AG346" i="1"/>
  <c r="AH346" i="1"/>
  <c r="AF187" i="1"/>
  <c r="AF145" i="1"/>
  <c r="AG362" i="1"/>
  <c r="AH362" i="1"/>
  <c r="AF305" i="1"/>
  <c r="AG305" i="1" s="1"/>
  <c r="AH305" i="1" s="1"/>
  <c r="AF24" i="1"/>
  <c r="AG24" i="1" s="1"/>
  <c r="AH24" i="1" s="1"/>
  <c r="AG73" i="1"/>
  <c r="AH73" i="1"/>
  <c r="AF339" i="1"/>
  <c r="AG338" i="1"/>
  <c r="AH338" i="1" s="1"/>
  <c r="AF364" i="1"/>
  <c r="AG364" i="1" s="1"/>
  <c r="AH364" i="1" s="1"/>
  <c r="AF68" i="1" l="1"/>
  <c r="AG68" i="1" s="1"/>
  <c r="AH68" i="1" s="1"/>
  <c r="AG337" i="1"/>
  <c r="AH337" i="1" s="1"/>
  <c r="AF302" i="1"/>
  <c r="AG302" i="1" s="1"/>
  <c r="AH302" i="1" s="1"/>
  <c r="AF309" i="1"/>
  <c r="AG309" i="1" s="1"/>
  <c r="AH309" i="1" s="1"/>
  <c r="AF393" i="1"/>
  <c r="AG393" i="1" s="1"/>
  <c r="AH393" i="1" s="1"/>
  <c r="AF128" i="1"/>
  <c r="AG128" i="1" s="1"/>
  <c r="AH128" i="1" s="1"/>
  <c r="AF83" i="1"/>
  <c r="AG83" i="1" s="1"/>
  <c r="AH83" i="1" s="1"/>
  <c r="AF238" i="1"/>
  <c r="AG238" i="1" s="1"/>
  <c r="AH238" i="1" s="1"/>
  <c r="AF298" i="1"/>
  <c r="AG298" i="1" s="1"/>
  <c r="AH298" i="1" s="1"/>
  <c r="AF340" i="1"/>
  <c r="AG340" i="1"/>
  <c r="AH340" i="1" s="1"/>
  <c r="AF267" i="1"/>
  <c r="AG267" i="1" s="1"/>
  <c r="AH267" i="1" s="1"/>
  <c r="AF137" i="1"/>
  <c r="AG137" i="1"/>
  <c r="AH137" i="1" s="1"/>
  <c r="AF318" i="1"/>
  <c r="AG318" i="1"/>
  <c r="AH318" i="1" s="1"/>
  <c r="AF46" i="1"/>
  <c r="AG46" i="1"/>
  <c r="AH46" i="1" s="1"/>
  <c r="AF118" i="1"/>
  <c r="AG118" i="1" s="1"/>
  <c r="AH118" i="1" s="1"/>
  <c r="U327" i="1"/>
  <c r="AB327" i="1"/>
  <c r="AC327" i="1"/>
  <c r="AD327" i="1" s="1"/>
  <c r="AG541" i="1"/>
  <c r="AH541" i="1" s="1"/>
  <c r="AF541" i="1"/>
  <c r="AF895" i="1"/>
  <c r="AG895" i="1" s="1"/>
  <c r="AH895" i="1" s="1"/>
  <c r="V992" i="1"/>
  <c r="T992" i="1"/>
  <c r="U142" i="1"/>
  <c r="AF387" i="1"/>
  <c r="AG387" i="1" s="1"/>
  <c r="AH387" i="1" s="1"/>
  <c r="AF23" i="1"/>
  <c r="AG23" i="1" s="1"/>
  <c r="AH23" i="1" s="1"/>
  <c r="AF312" i="1"/>
  <c r="AG312" i="1" s="1"/>
  <c r="AH312" i="1" s="1"/>
  <c r="AF395" i="1"/>
  <c r="AG395" i="1" s="1"/>
  <c r="AH395" i="1" s="1"/>
  <c r="AF124" i="1"/>
  <c r="AG124" i="1" s="1"/>
  <c r="AH124" i="1" s="1"/>
  <c r="AF117" i="1"/>
  <c r="AG117" i="1" s="1"/>
  <c r="AH117" i="1" s="1"/>
  <c r="AF250" i="1"/>
  <c r="AG250" i="1" s="1"/>
  <c r="AH250" i="1" s="1"/>
  <c r="AB146" i="1"/>
  <c r="U146" i="1"/>
  <c r="AF239" i="1"/>
  <c r="AF514" i="1"/>
  <c r="AG514" i="1"/>
  <c r="AH514" i="1" s="1"/>
  <c r="AF225" i="1"/>
  <c r="AG225" i="1" s="1"/>
  <c r="AH225" i="1" s="1"/>
  <c r="AG80" i="1"/>
  <c r="AH80" i="1" s="1"/>
  <c r="AF139" i="1"/>
  <c r="AG139" i="1" s="1"/>
  <c r="AH139" i="1" s="1"/>
  <c r="AG187" i="1"/>
  <c r="AH187" i="1" s="1"/>
  <c r="AF337" i="1"/>
  <c r="AF306" i="1"/>
  <c r="AG306" i="1" s="1"/>
  <c r="AH306" i="1" s="1"/>
  <c r="U345" i="1"/>
  <c r="AB345" i="1"/>
  <c r="AC345" i="1"/>
  <c r="AD345" i="1" s="1"/>
  <c r="AG92" i="1"/>
  <c r="AH92" i="1" s="1"/>
  <c r="U242" i="1"/>
  <c r="AB242" i="1"/>
  <c r="AC242" i="1"/>
  <c r="AD242" i="1" s="1"/>
  <c r="AC263" i="1"/>
  <c r="AD263" i="1" s="1"/>
  <c r="U296" i="1"/>
  <c r="AB296" i="1"/>
  <c r="AC296" i="1" s="1"/>
  <c r="AD296" i="1" s="1"/>
  <c r="AF178" i="1"/>
  <c r="AG178" i="1" s="1"/>
  <c r="AH178" i="1" s="1"/>
  <c r="AF447" i="1"/>
  <c r="AG447" i="1"/>
  <c r="AH447" i="1" s="1"/>
  <c r="AG334" i="1"/>
  <c r="AH334" i="1" s="1"/>
  <c r="AF410" i="1"/>
  <c r="AG410" i="1"/>
  <c r="AH410" i="1" s="1"/>
  <c r="U104" i="1"/>
  <c r="AB104" i="1"/>
  <c r="AC104" i="1" s="1"/>
  <c r="AD104" i="1" s="1"/>
  <c r="AG132" i="1"/>
  <c r="AH132" i="1" s="1"/>
  <c r="AC371" i="1"/>
  <c r="AD371" i="1" s="1"/>
  <c r="AB371" i="1"/>
  <c r="U371" i="1"/>
  <c r="AB448" i="1"/>
  <c r="AC448" i="1"/>
  <c r="AD448" i="1" s="1"/>
  <c r="U448" i="1"/>
  <c r="AF17" i="1"/>
  <c r="AG17" i="1" s="1"/>
  <c r="AH17" i="1" s="1"/>
  <c r="AC397" i="1"/>
  <c r="AD397" i="1" s="1"/>
  <c r="AB397" i="1"/>
  <c r="AF512" i="1"/>
  <c r="AG512" i="1"/>
  <c r="AH512" i="1" s="1"/>
  <c r="AF521" i="1"/>
  <c r="AG521" i="1" s="1"/>
  <c r="AH521" i="1" s="1"/>
  <c r="AF554" i="1"/>
  <c r="AG554" i="1"/>
  <c r="AH554" i="1" s="1"/>
  <c r="AB527" i="1"/>
  <c r="AC527" i="1"/>
  <c r="AD527" i="1" s="1"/>
  <c r="U527" i="1"/>
  <c r="AB586" i="1"/>
  <c r="U586" i="1"/>
  <c r="AC586" i="1"/>
  <c r="AD586" i="1" s="1"/>
  <c r="U572" i="1"/>
  <c r="AB572" i="1"/>
  <c r="U476" i="1"/>
  <c r="AB476" i="1"/>
  <c r="AC476" i="1"/>
  <c r="AD476" i="1" s="1"/>
  <c r="U266" i="1"/>
  <c r="AF330" i="1"/>
  <c r="AG330" i="1" s="1"/>
  <c r="AH330" i="1" s="1"/>
  <c r="U254" i="1"/>
  <c r="AC254" i="1"/>
  <c r="AD254" i="1" s="1"/>
  <c r="U307" i="1"/>
  <c r="AB307" i="1"/>
  <c r="AC307" i="1"/>
  <c r="AD307" i="1" s="1"/>
  <c r="AG572" i="1"/>
  <c r="AH572" i="1" s="1"/>
  <c r="AF572" i="1"/>
  <c r="AG456" i="1"/>
  <c r="AH456" i="1" s="1"/>
  <c r="AF552" i="1"/>
  <c r="AG552" i="1"/>
  <c r="AH552" i="1" s="1"/>
  <c r="U70" i="1"/>
  <c r="AB70" i="1"/>
  <c r="AC70" i="1"/>
  <c r="AD70" i="1" s="1"/>
  <c r="U481" i="1"/>
  <c r="AC481" i="1"/>
  <c r="AD481" i="1" s="1"/>
  <c r="AB481" i="1"/>
  <c r="AB488" i="1"/>
  <c r="AC488" i="1"/>
  <c r="AD488" i="1" s="1"/>
  <c r="U488" i="1"/>
  <c r="U499" i="1"/>
  <c r="AG499" i="1" s="1"/>
  <c r="AH499" i="1" s="1"/>
  <c r="AB499" i="1"/>
  <c r="AG756" i="1"/>
  <c r="AH756" i="1" s="1"/>
  <c r="AF756" i="1"/>
  <c r="AF19" i="1"/>
  <c r="AG19" i="1" s="1"/>
  <c r="AH19" i="1" s="1"/>
  <c r="AF519" i="1"/>
  <c r="AG519" i="1" s="1"/>
  <c r="AH519" i="1" s="1"/>
  <c r="AF578" i="1"/>
  <c r="AG578" i="1"/>
  <c r="AH578" i="1" s="1"/>
  <c r="AG81" i="1"/>
  <c r="AH81" i="1" s="1"/>
  <c r="AF81" i="1"/>
  <c r="U485" i="1"/>
  <c r="AC485" i="1"/>
  <c r="AD485" i="1" s="1"/>
  <c r="AB485" i="1"/>
  <c r="AF900" i="1"/>
  <c r="AG900" i="1" s="1"/>
  <c r="AH900" i="1" s="1"/>
  <c r="AF78" i="1"/>
  <c r="AG78" i="1" s="1"/>
  <c r="AH78" i="1" s="1"/>
  <c r="AF429" i="1"/>
  <c r="AG429" i="1" s="1"/>
  <c r="AH429" i="1" s="1"/>
  <c r="AF156" i="1"/>
  <c r="AG156" i="1"/>
  <c r="AH156" i="1" s="1"/>
  <c r="AF129" i="1"/>
  <c r="AG129" i="1" s="1"/>
  <c r="AH129" i="1" s="1"/>
  <c r="AB352" i="1"/>
  <c r="AC352" i="1" s="1"/>
  <c r="AD352" i="1" s="1"/>
  <c r="AB480" i="1"/>
  <c r="AC480" i="1"/>
  <c r="AD480" i="1" s="1"/>
  <c r="U480" i="1"/>
  <c r="AF443" i="1"/>
  <c r="AG443" i="1" s="1"/>
  <c r="AH443" i="1" s="1"/>
  <c r="AF205" i="1"/>
  <c r="AG205" i="1" s="1"/>
  <c r="AH205" i="1" s="1"/>
  <c r="AF376" i="1"/>
  <c r="AG376" i="1" s="1"/>
  <c r="AH376" i="1" s="1"/>
  <c r="AF380" i="1"/>
  <c r="AG380" i="1"/>
  <c r="AH380" i="1" s="1"/>
  <c r="AF210" i="1"/>
  <c r="AG210" i="1" s="1"/>
  <c r="AH210" i="1" s="1"/>
  <c r="U313" i="1"/>
  <c r="AC313" i="1"/>
  <c r="AD313" i="1" s="1"/>
  <c r="AC436" i="1"/>
  <c r="AD436" i="1" s="1"/>
  <c r="AF442" i="1"/>
  <c r="AG442" i="1" s="1"/>
  <c r="AH442" i="1" s="1"/>
  <c r="AB13" i="1"/>
  <c r="AC13" i="1"/>
  <c r="AD13" i="1" s="1"/>
  <c r="U13" i="1"/>
  <c r="AF479" i="1"/>
  <c r="AG479" i="1" s="1"/>
  <c r="AH479" i="1" s="1"/>
  <c r="AB283" i="1"/>
  <c r="AC283" i="1" s="1"/>
  <c r="AD283" i="1" s="1"/>
  <c r="U283" i="1"/>
  <c r="AF354" i="1"/>
  <c r="AG354" i="1"/>
  <c r="AH354" i="1" s="1"/>
  <c r="AG76" i="1"/>
  <c r="AH76" i="1" s="1"/>
  <c r="AF303" i="1"/>
  <c r="AG303" i="1" s="1"/>
  <c r="AH303" i="1" s="1"/>
  <c r="AB367" i="1"/>
  <c r="U367" i="1"/>
  <c r="AC367" i="1"/>
  <c r="AD367" i="1" s="1"/>
  <c r="AF402" i="1"/>
  <c r="AG402" i="1" s="1"/>
  <c r="AH402" i="1" s="1"/>
  <c r="AB418" i="1"/>
  <c r="AF64" i="1"/>
  <c r="AG64" i="1" s="1"/>
  <c r="AH64" i="1" s="1"/>
  <c r="AF103" i="1"/>
  <c r="AG103" i="1" s="1"/>
  <c r="AH103" i="1" s="1"/>
  <c r="AB436" i="1"/>
  <c r="AF195" i="1"/>
  <c r="AG195" i="1"/>
  <c r="AH195" i="1" s="1"/>
  <c r="AB313" i="1"/>
  <c r="AG347" i="1"/>
  <c r="AH347" i="1" s="1"/>
  <c r="AF347" i="1"/>
  <c r="AF181" i="1"/>
  <c r="AG181" i="1" s="1"/>
  <c r="AH181" i="1" s="1"/>
  <c r="AF179" i="1"/>
  <c r="AG179" i="1" s="1"/>
  <c r="AH179" i="1" s="1"/>
  <c r="AF87" i="1"/>
  <c r="AG87" i="1" s="1"/>
  <c r="AH87" i="1" s="1"/>
  <c r="AF484" i="1"/>
  <c r="AG484" i="1" s="1"/>
  <c r="AH484" i="1" s="1"/>
  <c r="AF33" i="1"/>
  <c r="AG33" i="1" s="1"/>
  <c r="AH33" i="1" s="1"/>
  <c r="U348" i="1"/>
  <c r="AF463" i="1"/>
  <c r="AG463" i="1" s="1"/>
  <c r="AH463" i="1" s="1"/>
  <c r="AF221" i="1"/>
  <c r="AG221" i="1" s="1"/>
  <c r="AH221" i="1" s="1"/>
  <c r="AB333" i="1"/>
  <c r="AC333" i="1" s="1"/>
  <c r="AD333" i="1" s="1"/>
  <c r="U333" i="1"/>
  <c r="AF43" i="1"/>
  <c r="AG43" i="1"/>
  <c r="AH43" i="1" s="1"/>
  <c r="AB431" i="1"/>
  <c r="AC431" i="1"/>
  <c r="AD431" i="1" s="1"/>
  <c r="AB86" i="1"/>
  <c r="AC86" i="1" s="1"/>
  <c r="AD86" i="1" s="1"/>
  <c r="AF323" i="1"/>
  <c r="AG323" i="1" s="1"/>
  <c r="AH323" i="1" s="1"/>
  <c r="AF300" i="1"/>
  <c r="AG300" i="1" s="1"/>
  <c r="AH300" i="1" s="1"/>
  <c r="AF297" i="1"/>
  <c r="AG297" i="1" s="1"/>
  <c r="AH297" i="1" s="1"/>
  <c r="AF125" i="1"/>
  <c r="AG125" i="1" s="1"/>
  <c r="AH125" i="1" s="1"/>
  <c r="AF98" i="1"/>
  <c r="AG98" i="1" s="1"/>
  <c r="AH98" i="1" s="1"/>
  <c r="AF450" i="1"/>
  <c r="AG450" i="1"/>
  <c r="AH450" i="1" s="1"/>
  <c r="U173" i="1"/>
  <c r="AC173" i="1"/>
  <c r="AD173" i="1" s="1"/>
  <c r="AF188" i="1"/>
  <c r="AG188" i="1" s="1"/>
  <c r="AH188" i="1" s="1"/>
  <c r="AF121" i="1"/>
  <c r="AG121" i="1"/>
  <c r="AH121" i="1" s="1"/>
  <c r="AF235" i="1"/>
  <c r="AG235" i="1" s="1"/>
  <c r="AH235" i="1" s="1"/>
  <c r="AB278" i="1"/>
  <c r="U278" i="1"/>
  <c r="AC278" i="1"/>
  <c r="AD278" i="1" s="1"/>
  <c r="AF243" i="1"/>
  <c r="AG243" i="1" s="1"/>
  <c r="AH243" i="1" s="1"/>
  <c r="AF483" i="1"/>
  <c r="AG483" i="1" s="1"/>
  <c r="AH483" i="1" s="1"/>
  <c r="AF563" i="1"/>
  <c r="AG563" i="1" s="1"/>
  <c r="AH563" i="1" s="1"/>
  <c r="AF293" i="1"/>
  <c r="AG293" i="1" s="1"/>
  <c r="AH293" i="1" s="1"/>
  <c r="AG276" i="1"/>
  <c r="AH276" i="1" s="1"/>
  <c r="AG349" i="1"/>
  <c r="AH349" i="1" s="1"/>
  <c r="U191" i="1"/>
  <c r="AG191" i="1" s="1"/>
  <c r="AH191" i="1" s="1"/>
  <c r="AG339" i="1"/>
  <c r="AH339" i="1" s="1"/>
  <c r="AF159" i="1"/>
  <c r="AG159" i="1" s="1"/>
  <c r="AH159" i="1" s="1"/>
  <c r="AG90" i="1"/>
  <c r="AH90" i="1" s="1"/>
  <c r="AG49" i="1"/>
  <c r="AH49" i="1" s="1"/>
  <c r="AB191" i="1"/>
  <c r="AG264" i="1"/>
  <c r="AH264" i="1" s="1"/>
  <c r="AC326" i="1"/>
  <c r="AD326" i="1" s="1"/>
  <c r="AF119" i="1"/>
  <c r="AG119" i="1"/>
  <c r="AH119" i="1" s="1"/>
  <c r="AF134" i="1"/>
  <c r="AG134" i="1" s="1"/>
  <c r="AH134" i="1" s="1"/>
  <c r="AF284" i="1"/>
  <c r="AG284" i="1"/>
  <c r="AH284" i="1" s="1"/>
  <c r="AC418" i="1"/>
  <c r="AD418" i="1" s="1"/>
  <c r="AF198" i="1"/>
  <c r="AG198" i="1"/>
  <c r="AH198" i="1" s="1"/>
  <c r="AF368" i="1"/>
  <c r="AG368" i="1" s="1"/>
  <c r="AH368" i="1" s="1"/>
  <c r="U425" i="1"/>
  <c r="AG425" i="1" s="1"/>
  <c r="AH425" i="1" s="1"/>
  <c r="AF165" i="1"/>
  <c r="AG165" i="1" s="1"/>
  <c r="AH165" i="1" s="1"/>
  <c r="AF342" i="1"/>
  <c r="AG342" i="1" s="1"/>
  <c r="AH342" i="1" s="1"/>
  <c r="AF473" i="1"/>
  <c r="AG473" i="1"/>
  <c r="AH473" i="1" s="1"/>
  <c r="AF919" i="1"/>
  <c r="AG919" i="1" s="1"/>
  <c r="AH919" i="1" s="1"/>
  <c r="AF885" i="1"/>
  <c r="AG885" i="1" s="1"/>
  <c r="AH885" i="1" s="1"/>
  <c r="AF146" i="1"/>
  <c r="AG146" i="1" s="1"/>
  <c r="AH146" i="1" s="1"/>
  <c r="U270" i="1"/>
  <c r="AB270" i="1"/>
  <c r="AC270" i="1" s="1"/>
  <c r="AD270" i="1" s="1"/>
  <c r="AC389" i="1"/>
  <c r="AD389" i="1" s="1"/>
  <c r="U389" i="1"/>
  <c r="AB389" i="1"/>
  <c r="AF45" i="1"/>
  <c r="AG45" i="1" s="1"/>
  <c r="AH45" i="1" s="1"/>
  <c r="AB366" i="1"/>
  <c r="AC366" i="1"/>
  <c r="AD366" i="1" s="1"/>
  <c r="AF542" i="1"/>
  <c r="AG542" i="1" s="1"/>
  <c r="AH542" i="1" s="1"/>
  <c r="AF555" i="1"/>
  <c r="AG555" i="1" s="1"/>
  <c r="AH555" i="1" s="1"/>
  <c r="AF499" i="1"/>
  <c r="AG358" i="1"/>
  <c r="AH358" i="1" s="1"/>
  <c r="AF358" i="1"/>
  <c r="AB106" i="1"/>
  <c r="AC106" i="1" s="1"/>
  <c r="AD106" i="1" s="1"/>
  <c r="AG174" i="1"/>
  <c r="AH174" i="1" s="1"/>
  <c r="AG143" i="1"/>
  <c r="AH143" i="1" s="1"/>
  <c r="AG295" i="1"/>
  <c r="AH295" i="1" s="1"/>
  <c r="AF143" i="1"/>
  <c r="U246" i="1"/>
  <c r="U360" i="1"/>
  <c r="AB360" i="1"/>
  <c r="AC360" i="1"/>
  <c r="AD360" i="1" s="1"/>
  <c r="AG74" i="1"/>
  <c r="AH74" i="1" s="1"/>
  <c r="AF74" i="1"/>
  <c r="AG290" i="1"/>
  <c r="AH290" i="1" s="1"/>
  <c r="AG145" i="1"/>
  <c r="AH145" i="1" s="1"/>
  <c r="AF251" i="1"/>
  <c r="AG251" i="1" s="1"/>
  <c r="AH251" i="1" s="1"/>
  <c r="AF96" i="1"/>
  <c r="AG96" i="1" s="1"/>
  <c r="AH96" i="1" s="1"/>
  <c r="U234" i="1"/>
  <c r="AB234" i="1"/>
  <c r="AC234" i="1"/>
  <c r="AD234" i="1" s="1"/>
  <c r="AF57" i="1"/>
  <c r="AG57" i="1"/>
  <c r="AH57" i="1" s="1"/>
  <c r="U383" i="1"/>
  <c r="AG383" i="1" s="1"/>
  <c r="AH383" i="1" s="1"/>
  <c r="AB383" i="1"/>
  <c r="AF319" i="1"/>
  <c r="AG319" i="1" s="1"/>
  <c r="AH319" i="1" s="1"/>
  <c r="AG426" i="1"/>
  <c r="AH426" i="1" s="1"/>
  <c r="AF236" i="1"/>
  <c r="AG236" i="1" s="1"/>
  <c r="AH236" i="1" s="1"/>
  <c r="AF175" i="1"/>
  <c r="AG175" i="1" s="1"/>
  <c r="AH175" i="1" s="1"/>
  <c r="AF71" i="1"/>
  <c r="AG71" i="1" s="1"/>
  <c r="AH71" i="1" s="1"/>
  <c r="U397" i="1"/>
  <c r="U259" i="1"/>
  <c r="AB259" i="1"/>
  <c r="AC259" i="1"/>
  <c r="AD259" i="1" s="1"/>
  <c r="U416" i="1"/>
  <c r="AB416" i="1"/>
  <c r="AC416" i="1"/>
  <c r="AD416" i="1" s="1"/>
  <c r="AC196" i="1"/>
  <c r="AD196" i="1" s="1"/>
  <c r="AB196" i="1"/>
  <c r="AC101" i="1"/>
  <c r="AD101" i="1" s="1"/>
  <c r="AB105" i="1"/>
  <c r="U105" i="1"/>
  <c r="AC105" i="1"/>
  <c r="AD105" i="1" s="1"/>
  <c r="AF170" i="1"/>
  <c r="AG170" i="1" s="1"/>
  <c r="AH170" i="1" s="1"/>
  <c r="AG244" i="1"/>
  <c r="AH244" i="1" s="1"/>
  <c r="AF244" i="1"/>
  <c r="AF355" i="1"/>
  <c r="AG355" i="1" s="1"/>
  <c r="AH355" i="1" s="1"/>
  <c r="U421" i="1"/>
  <c r="AC421" i="1"/>
  <c r="AD421" i="1" s="1"/>
  <c r="AG193" i="1"/>
  <c r="AH193" i="1" s="1"/>
  <c r="AF67" i="1"/>
  <c r="AG67" i="1"/>
  <c r="AH67" i="1" s="1"/>
  <c r="AF372" i="1"/>
  <c r="AG372" i="1" s="1"/>
  <c r="AH372" i="1" s="1"/>
  <c r="AF445" i="1"/>
  <c r="AG114" i="1"/>
  <c r="AH114" i="1" s="1"/>
  <c r="AB422" i="1"/>
  <c r="AC422" i="1"/>
  <c r="AD422" i="1" s="1"/>
  <c r="U422" i="1"/>
  <c r="AG403" i="1"/>
  <c r="AH403" i="1" s="1"/>
  <c r="AG192" i="1"/>
  <c r="AH192" i="1" s="1"/>
  <c r="AC411" i="1"/>
  <c r="AD411" i="1" s="1"/>
  <c r="U411" i="1"/>
  <c r="U409" i="1"/>
  <c r="AB409" i="1"/>
  <c r="AC409" i="1"/>
  <c r="AD409" i="1" s="1"/>
  <c r="AC446" i="1"/>
  <c r="AD446" i="1" s="1"/>
  <c r="AB446" i="1"/>
  <c r="AF432" i="1"/>
  <c r="AF523" i="1"/>
  <c r="AG523" i="1"/>
  <c r="AH523" i="1" s="1"/>
  <c r="AB148" i="1"/>
  <c r="U148" i="1"/>
  <c r="AC148" i="1"/>
  <c r="AD148" i="1" s="1"/>
  <c r="U238" i="1"/>
  <c r="AB238" i="1"/>
  <c r="U97" i="1"/>
  <c r="AB97" i="1"/>
  <c r="AC97" i="1" s="1"/>
  <c r="AD97" i="1" s="1"/>
  <c r="AG526" i="1"/>
  <c r="AH526" i="1" s="1"/>
  <c r="AF182" i="1"/>
  <c r="AG182" i="1" s="1"/>
  <c r="AH182" i="1" s="1"/>
  <c r="AB451" i="1"/>
  <c r="U451" i="1"/>
  <c r="AC451" i="1"/>
  <c r="AD451" i="1" s="1"/>
  <c r="AF585" i="1"/>
  <c r="AG585" i="1" s="1"/>
  <c r="AH585" i="1" s="1"/>
  <c r="AF564" i="1"/>
  <c r="AG564" i="1" s="1"/>
  <c r="AH564" i="1" s="1"/>
  <c r="AG944" i="1"/>
  <c r="AH944" i="1" s="1"/>
  <c r="AF797" i="1"/>
  <c r="AG797" i="1"/>
  <c r="AH797" i="1" s="1"/>
  <c r="AF947" i="1"/>
  <c r="AG947" i="1" s="1"/>
  <c r="AH947" i="1" s="1"/>
  <c r="AF925" i="1"/>
  <c r="AG925" i="1"/>
  <c r="AH925" i="1" s="1"/>
  <c r="U928" i="1"/>
  <c r="AB928" i="1"/>
  <c r="U817" i="1"/>
  <c r="AC817" i="1"/>
  <c r="AD817" i="1" s="1"/>
  <c r="T669" i="1"/>
  <c r="V669" i="1"/>
  <c r="T524" i="1"/>
  <c r="AB524" i="1"/>
  <c r="AB979" i="1"/>
  <c r="U979" i="1"/>
  <c r="AC979" i="1"/>
  <c r="AD979" i="1" s="1"/>
  <c r="AF630" i="1"/>
  <c r="AG630" i="1" s="1"/>
  <c r="AH630" i="1" s="1"/>
  <c r="AF579" i="1"/>
  <c r="AG579" i="1" s="1"/>
  <c r="AH579" i="1" s="1"/>
  <c r="AC675" i="1"/>
  <c r="AD675" i="1" s="1"/>
  <c r="U675" i="1"/>
  <c r="AB675" i="1"/>
  <c r="AC741" i="1"/>
  <c r="AD741" i="1" s="1"/>
  <c r="U741" i="1"/>
  <c r="AB741" i="1"/>
  <c r="AB719" i="1"/>
  <c r="U719" i="1"/>
  <c r="AC719" i="1"/>
  <c r="AD719" i="1" s="1"/>
  <c r="AG798" i="1"/>
  <c r="AH798" i="1" s="1"/>
  <c r="AF871" i="1"/>
  <c r="AG871" i="1"/>
  <c r="AH871" i="1" s="1"/>
  <c r="AF815" i="1"/>
  <c r="AG815" i="1" s="1"/>
  <c r="AH815" i="1" s="1"/>
  <c r="AF905" i="1"/>
  <c r="AG905" i="1"/>
  <c r="AH905" i="1" s="1"/>
  <c r="AB635" i="1"/>
  <c r="U635" i="1"/>
  <c r="AC635" i="1"/>
  <c r="AD635" i="1" s="1"/>
  <c r="AF730" i="1"/>
  <c r="AG730" i="1"/>
  <c r="AH730" i="1" s="1"/>
  <c r="AC772" i="1"/>
  <c r="AD772" i="1" s="1"/>
  <c r="U772" i="1"/>
  <c r="AB772" i="1"/>
  <c r="U271" i="1"/>
  <c r="AB271" i="1"/>
  <c r="AC271" i="1"/>
  <c r="AD271" i="1" s="1"/>
  <c r="AG177" i="1"/>
  <c r="AH177" i="1" s="1"/>
  <c r="AF108" i="1"/>
  <c r="AG108" i="1" s="1"/>
  <c r="AH108" i="1" s="1"/>
  <c r="AF382" i="1"/>
  <c r="AG382" i="1"/>
  <c r="AH382" i="1" s="1"/>
  <c r="AG407" i="1"/>
  <c r="AH407" i="1" s="1"/>
  <c r="AF408" i="1"/>
  <c r="AG408" i="1" s="1"/>
  <c r="AH408" i="1" s="1"/>
  <c r="AG209" i="1"/>
  <c r="AH209" i="1" s="1"/>
  <c r="AF223" i="1"/>
  <c r="AG223" i="1" s="1"/>
  <c r="AH223" i="1" s="1"/>
  <c r="AF155" i="1"/>
  <c r="AG155" i="1" s="1"/>
  <c r="AH155" i="1" s="1"/>
  <c r="AF152" i="1"/>
  <c r="AG152" i="1"/>
  <c r="AH152" i="1" s="1"/>
  <c r="U77" i="1"/>
  <c r="AG194" i="1"/>
  <c r="AH194" i="1" s="1"/>
  <c r="AF194" i="1"/>
  <c r="AF320" i="1"/>
  <c r="AG320" i="1" s="1"/>
  <c r="AH320" i="1" s="1"/>
  <c r="U249" i="1"/>
  <c r="AB249" i="1"/>
  <c r="AC249" i="1"/>
  <c r="AD249" i="1" s="1"/>
  <c r="U356" i="1"/>
  <c r="AB356" i="1"/>
  <c r="AC356" i="1"/>
  <c r="AD356" i="1" s="1"/>
  <c r="AF375" i="1"/>
  <c r="AG375" i="1"/>
  <c r="AH375" i="1" s="1"/>
  <c r="AF25" i="1"/>
  <c r="AG25" i="1" s="1"/>
  <c r="AH25" i="1" s="1"/>
  <c r="AF461" i="1"/>
  <c r="AG461" i="1"/>
  <c r="AH461" i="1" s="1"/>
  <c r="AF490" i="1"/>
  <c r="AG490" i="1" s="1"/>
  <c r="AH490" i="1" s="1"/>
  <c r="AF577" i="1"/>
  <c r="AG577" i="1" s="1"/>
  <c r="AH577" i="1" s="1"/>
  <c r="AF580" i="1"/>
  <c r="AG580" i="1" s="1"/>
  <c r="AH580" i="1" s="1"/>
  <c r="AF570" i="1"/>
  <c r="AG570" i="1"/>
  <c r="AH570" i="1" s="1"/>
  <c r="AC94" i="1"/>
  <c r="AD94" i="1" s="1"/>
  <c r="AB94" i="1"/>
  <c r="U94" i="1"/>
  <c r="AF60" i="1"/>
  <c r="AG60" i="1" s="1"/>
  <c r="AH60" i="1" s="1"/>
  <c r="U18" i="1"/>
  <c r="AC18" i="1"/>
  <c r="AD18" i="1" s="1"/>
  <c r="AF557" i="1"/>
  <c r="AG557" i="1"/>
  <c r="AH557" i="1" s="1"/>
  <c r="AC529" i="1"/>
  <c r="AD529" i="1" s="1"/>
  <c r="AB529" i="1"/>
  <c r="AG847" i="1"/>
  <c r="AH847" i="1" s="1"/>
  <c r="AF939" i="1"/>
  <c r="AG939" i="1" s="1"/>
  <c r="AH939" i="1" s="1"/>
  <c r="AG916" i="1"/>
  <c r="AH916" i="1" s="1"/>
  <c r="AF877" i="1"/>
  <c r="AG877" i="1"/>
  <c r="AH877" i="1" s="1"/>
  <c r="AF812" i="1"/>
  <c r="AG812" i="1" s="1"/>
  <c r="AH812" i="1" s="1"/>
  <c r="AG985" i="1"/>
  <c r="AH985" i="1" s="1"/>
  <c r="AF985" i="1"/>
  <c r="AF920" i="1"/>
  <c r="AG274" i="1"/>
  <c r="AH274" i="1" s="1"/>
  <c r="AB279" i="1"/>
  <c r="AC279" i="1" s="1"/>
  <c r="AD279" i="1" s="1"/>
  <c r="AF55" i="1"/>
  <c r="AG55" i="1" s="1"/>
  <c r="AH55" i="1" s="1"/>
  <c r="U386" i="1"/>
  <c r="AG386" i="1" s="1"/>
  <c r="AH386" i="1" s="1"/>
  <c r="AB386" i="1"/>
  <c r="AF35" i="1"/>
  <c r="AG35" i="1" s="1"/>
  <c r="AH35" i="1" s="1"/>
  <c r="U237" i="1"/>
  <c r="AB237" i="1"/>
  <c r="AC237" i="1"/>
  <c r="AD237" i="1" s="1"/>
  <c r="U304" i="1"/>
  <c r="AC304" i="1"/>
  <c r="AD304" i="1" s="1"/>
  <c r="AF288" i="1"/>
  <c r="AG288" i="1"/>
  <c r="AH288" i="1" s="1"/>
  <c r="AF229" i="1"/>
  <c r="AG229" i="1" s="1"/>
  <c r="AH229" i="1" s="1"/>
  <c r="AF160" i="1"/>
  <c r="AG160" i="1" s="1"/>
  <c r="AH160" i="1" s="1"/>
  <c r="AF240" i="1"/>
  <c r="AG240" i="1" s="1"/>
  <c r="AH240" i="1" s="1"/>
  <c r="AG406" i="1"/>
  <c r="AH406" i="1" s="1"/>
  <c r="AF377" i="1"/>
  <c r="AG377" i="1" s="1"/>
  <c r="AH377" i="1" s="1"/>
  <c r="AG280" i="1"/>
  <c r="AH280" i="1" s="1"/>
  <c r="AG31" i="1"/>
  <c r="AH31" i="1" s="1"/>
  <c r="AF31" i="1"/>
  <c r="AF384" i="1"/>
  <c r="AG384" i="1" s="1"/>
  <c r="AH384" i="1" s="1"/>
  <c r="AB257" i="1"/>
  <c r="AC257" i="1" s="1"/>
  <c r="AD257" i="1" s="1"/>
  <c r="U257" i="1"/>
  <c r="AG37" i="1"/>
  <c r="AH37" i="1" s="1"/>
  <c r="AF217" i="1"/>
  <c r="AG217" i="1" s="1"/>
  <c r="AH217" i="1" s="1"/>
  <c r="AF420" i="1"/>
  <c r="AG420" i="1"/>
  <c r="AH420" i="1" s="1"/>
  <c r="AG357" i="1"/>
  <c r="AH357" i="1" s="1"/>
  <c r="AF233" i="1"/>
  <c r="AG233" i="1" s="1"/>
  <c r="AH233" i="1" s="1"/>
  <c r="AG185" i="1"/>
  <c r="AH185" i="1" s="1"/>
  <c r="AF82" i="1"/>
  <c r="AG82" i="1" s="1"/>
  <c r="AH82" i="1" s="1"/>
  <c r="U294" i="1"/>
  <c r="AB294" i="1"/>
  <c r="AC294" i="1" s="1"/>
  <c r="AD294" i="1" s="1"/>
  <c r="AF253" i="1"/>
  <c r="AG253" i="1" s="1"/>
  <c r="AH253" i="1" s="1"/>
  <c r="AB239" i="1"/>
  <c r="U239" i="1"/>
  <c r="AG239" i="1" s="1"/>
  <c r="AH239" i="1" s="1"/>
  <c r="AG513" i="1"/>
  <c r="AH513" i="1" s="1"/>
  <c r="AF526" i="1"/>
  <c r="AF581" i="1"/>
  <c r="AG581" i="1"/>
  <c r="AH581" i="1" s="1"/>
  <c r="AF569" i="1"/>
  <c r="AG569" i="1" s="1"/>
  <c r="AH569" i="1" s="1"/>
  <c r="AG458" i="1"/>
  <c r="AH458" i="1" s="1"/>
  <c r="AB147" i="1"/>
  <c r="AC147" i="1"/>
  <c r="AD147" i="1" s="1"/>
  <c r="AB329" i="1"/>
  <c r="AC329" i="1"/>
  <c r="AD329" i="1" s="1"/>
  <c r="U329" i="1"/>
  <c r="AC22" i="1"/>
  <c r="AD22" i="1" s="1"/>
  <c r="U22" i="1"/>
  <c r="AC537" i="1"/>
  <c r="AD537" i="1" s="1"/>
  <c r="U537" i="1"/>
  <c r="AB537" i="1"/>
  <c r="U559" i="1"/>
  <c r="AB559" i="1"/>
  <c r="AC559" i="1"/>
  <c r="AD559" i="1" s="1"/>
  <c r="AF474" i="1"/>
  <c r="AG474" i="1" s="1"/>
  <c r="AH474" i="1" s="1"/>
  <c r="AF898" i="1"/>
  <c r="AG898" i="1" s="1"/>
  <c r="AH898" i="1" s="1"/>
  <c r="AC928" i="1"/>
  <c r="AD928" i="1" s="1"/>
  <c r="AF657" i="1"/>
  <c r="AG657" i="1" s="1"/>
  <c r="AH657" i="1" s="1"/>
  <c r="AF822" i="1"/>
  <c r="AG822" i="1"/>
  <c r="AH822" i="1" s="1"/>
  <c r="AF819" i="1"/>
  <c r="AG819" i="1" s="1"/>
  <c r="AH819" i="1" s="1"/>
  <c r="AF808" i="1"/>
  <c r="AG808" i="1" s="1"/>
  <c r="AH808" i="1" s="1"/>
  <c r="AF700" i="1"/>
  <c r="AG700" i="1"/>
  <c r="AH700" i="1" s="1"/>
  <c r="AG277" i="1"/>
  <c r="AH277" i="1" s="1"/>
  <c r="AG27" i="1"/>
  <c r="AH27" i="1" s="1"/>
  <c r="AG85" i="1"/>
  <c r="AH85" i="1" s="1"/>
  <c r="U112" i="1"/>
  <c r="AB112" i="1"/>
  <c r="AC112" i="1" s="1"/>
  <c r="AD112" i="1" s="1"/>
  <c r="AF141" i="1"/>
  <c r="AG141" i="1"/>
  <c r="AH141" i="1" s="1"/>
  <c r="AF423" i="1"/>
  <c r="AG423" i="1" s="1"/>
  <c r="AH423" i="1" s="1"/>
  <c r="AB235" i="1"/>
  <c r="U235" i="1"/>
  <c r="AG153" i="1"/>
  <c r="AH153" i="1" s="1"/>
  <c r="AG404" i="1"/>
  <c r="AH404" i="1" s="1"/>
  <c r="AF404" i="1"/>
  <c r="AG164" i="1"/>
  <c r="AH164" i="1" s="1"/>
  <c r="AG394" i="1"/>
  <c r="AH394" i="1" s="1"/>
  <c r="U427" i="1"/>
  <c r="AG427" i="1" s="1"/>
  <c r="AH427" i="1" s="1"/>
  <c r="AB427" i="1"/>
  <c r="AF120" i="1"/>
  <c r="AG120" i="1"/>
  <c r="AH120" i="1" s="1"/>
  <c r="AB378" i="1"/>
  <c r="AC378" i="1"/>
  <c r="AD378" i="1" s="1"/>
  <c r="U378" i="1"/>
  <c r="AF414" i="1"/>
  <c r="AG414" i="1"/>
  <c r="AH414" i="1" s="1"/>
  <c r="AF99" i="1"/>
  <c r="AG99" i="1" s="1"/>
  <c r="AH99" i="1" s="1"/>
  <c r="AB400" i="1"/>
  <c r="U400" i="1"/>
  <c r="AC400" i="1"/>
  <c r="AD400" i="1" s="1"/>
  <c r="AF168" i="1"/>
  <c r="AG168" i="1"/>
  <c r="AH168" i="1" s="1"/>
  <c r="AF462" i="1"/>
  <c r="AG462" i="1"/>
  <c r="AH462" i="1" s="1"/>
  <c r="AF460" i="1"/>
  <c r="AG460" i="1"/>
  <c r="AH460" i="1" s="1"/>
  <c r="AG84" i="1"/>
  <c r="AH84" i="1" s="1"/>
  <c r="AF54" i="1"/>
  <c r="AG54" i="1"/>
  <c r="AH54" i="1" s="1"/>
  <c r="U165" i="1"/>
  <c r="AB165" i="1"/>
  <c r="AB135" i="1"/>
  <c r="AC135" i="1" s="1"/>
  <c r="AD135" i="1" s="1"/>
  <c r="U135" i="1"/>
  <c r="AC228" i="1"/>
  <c r="AD228" i="1" s="1"/>
  <c r="U228" i="1"/>
  <c r="AB228" i="1"/>
  <c r="U115" i="1"/>
  <c r="AB115" i="1"/>
  <c r="AC115" i="1" s="1"/>
  <c r="AD115" i="1" s="1"/>
  <c r="AF470" i="1"/>
  <c r="AG470" i="1" s="1"/>
  <c r="AH470" i="1" s="1"/>
  <c r="AB495" i="1"/>
  <c r="AC495" i="1"/>
  <c r="AD495" i="1" s="1"/>
  <c r="U495" i="1"/>
  <c r="AB506" i="1"/>
  <c r="AC506" i="1"/>
  <c r="AD506" i="1" s="1"/>
  <c r="AG955" i="1"/>
  <c r="AH955" i="1" s="1"/>
  <c r="AF926" i="1"/>
  <c r="AG926" i="1"/>
  <c r="AH926" i="1" s="1"/>
  <c r="AF888" i="1"/>
  <c r="AG888" i="1" s="1"/>
  <c r="AH888" i="1" s="1"/>
  <c r="AC844" i="1"/>
  <c r="AD844" i="1" s="1"/>
  <c r="U844" i="1"/>
  <c r="AC890" i="1"/>
  <c r="AD890" i="1" s="1"/>
  <c r="AB890" i="1"/>
  <c r="U890" i="1"/>
  <c r="AB904" i="1"/>
  <c r="AC904" i="1"/>
  <c r="AD904" i="1" s="1"/>
  <c r="U904" i="1"/>
  <c r="AF676" i="1"/>
  <c r="AG676" i="1" s="1"/>
  <c r="AH676" i="1" s="1"/>
  <c r="AC945" i="1"/>
  <c r="AD945" i="1" s="1"/>
  <c r="U945" i="1"/>
  <c r="AB945" i="1"/>
  <c r="AG167" i="1"/>
  <c r="AH167" i="1" s="1"/>
  <c r="AF430" i="1"/>
  <c r="AG430" i="1" s="1"/>
  <c r="AH430" i="1" s="1"/>
  <c r="AG171" i="1"/>
  <c r="AH171" i="1" s="1"/>
  <c r="AG166" i="1"/>
  <c r="AH166" i="1" s="1"/>
  <c r="AB321" i="1"/>
  <c r="U321" i="1"/>
  <c r="AC321" i="1"/>
  <c r="AD321" i="1" s="1"/>
  <c r="AB285" i="1"/>
  <c r="AC285" i="1" s="1"/>
  <c r="AD285" i="1" s="1"/>
  <c r="AG38" i="1"/>
  <c r="AH38" i="1" s="1"/>
  <c r="AB412" i="1"/>
  <c r="AC256" i="1"/>
  <c r="AD256" i="1" s="1"/>
  <c r="U256" i="1"/>
  <c r="AG36" i="1"/>
  <c r="AH36" i="1" s="1"/>
  <c r="U211" i="1"/>
  <c r="AC211" i="1"/>
  <c r="AD211" i="1" s="1"/>
  <c r="AB211" i="1"/>
  <c r="AF41" i="1"/>
  <c r="AG41" i="1"/>
  <c r="AH41" i="1" s="1"/>
  <c r="U440" i="1"/>
  <c r="AC440" i="1"/>
  <c r="AD440" i="1" s="1"/>
  <c r="AB440" i="1"/>
  <c r="AG522" i="1"/>
  <c r="AH522" i="1" s="1"/>
  <c r="AF486" i="1"/>
  <c r="AG486" i="1" s="1"/>
  <c r="AH486" i="1" s="1"/>
  <c r="U219" i="1"/>
  <c r="AC219" i="1"/>
  <c r="AD219" i="1" s="1"/>
  <c r="U359" i="1"/>
  <c r="AC359" i="1"/>
  <c r="AD359" i="1" s="1"/>
  <c r="AB359" i="1"/>
  <c r="AB14" i="1"/>
  <c r="U14" i="1"/>
  <c r="AC14" i="1"/>
  <c r="AD14" i="1" s="1"/>
  <c r="AC28" i="1"/>
  <c r="AD28" i="1" s="1"/>
  <c r="AB28" i="1"/>
  <c r="U28" i="1"/>
  <c r="AC56" i="1"/>
  <c r="AD56" i="1" s="1"/>
  <c r="U56" i="1"/>
  <c r="U127" i="1"/>
  <c r="AB127" i="1"/>
  <c r="AC127" i="1" s="1"/>
  <c r="AD127" i="1" s="1"/>
  <c r="AB102" i="1"/>
  <c r="AC102" i="1" s="1"/>
  <c r="AD102" i="1" s="1"/>
  <c r="AG549" i="1"/>
  <c r="AH549" i="1" s="1"/>
  <c r="AC197" i="1"/>
  <c r="AD197" i="1" s="1"/>
  <c r="U197" i="1"/>
  <c r="AB197" i="1"/>
  <c r="AF807" i="1"/>
  <c r="AG807" i="1"/>
  <c r="AH807" i="1" s="1"/>
  <c r="AF897" i="1"/>
  <c r="AG897" i="1" s="1"/>
  <c r="AH897" i="1" s="1"/>
  <c r="AC590" i="1"/>
  <c r="AD590" i="1" s="1"/>
  <c r="AB590" i="1"/>
  <c r="AF697" i="1"/>
  <c r="AG697" i="1" s="1"/>
  <c r="AH697" i="1" s="1"/>
  <c r="AF709" i="1"/>
  <c r="AG709" i="1"/>
  <c r="AH709" i="1" s="1"/>
  <c r="AF690" i="1"/>
  <c r="AG690" i="1" s="1"/>
  <c r="AH690" i="1" s="1"/>
  <c r="AG597" i="1"/>
  <c r="AH597" i="1" s="1"/>
  <c r="AF679" i="1"/>
  <c r="AG679" i="1"/>
  <c r="AH679" i="1" s="1"/>
  <c r="AF695" i="1"/>
  <c r="AG695" i="1"/>
  <c r="AH695" i="1" s="1"/>
  <c r="AG964" i="1"/>
  <c r="AH964" i="1" s="1"/>
  <c r="U565" i="1"/>
  <c r="AC565" i="1"/>
  <c r="AD565" i="1" s="1"/>
  <c r="AB565" i="1"/>
  <c r="AF688" i="1"/>
  <c r="AG688" i="1" s="1"/>
  <c r="AH688" i="1" s="1"/>
  <c r="V977" i="1"/>
  <c r="T977" i="1"/>
  <c r="AG157" i="1"/>
  <c r="AH157" i="1" s="1"/>
  <c r="U428" i="1"/>
  <c r="AB428" i="1"/>
  <c r="AC428" i="1"/>
  <c r="AD428" i="1" s="1"/>
  <c r="AB140" i="1"/>
  <c r="AC140" i="1"/>
  <c r="AD140" i="1" s="1"/>
  <c r="U140" i="1"/>
  <c r="AG133" i="1"/>
  <c r="AH133" i="1" s="1"/>
  <c r="AG172" i="1"/>
  <c r="AH172" i="1" s="1"/>
  <c r="U373" i="1"/>
  <c r="AB373" i="1"/>
  <c r="AF169" i="1"/>
  <c r="AG169" i="1" s="1"/>
  <c r="AH169" i="1" s="1"/>
  <c r="AF301" i="1"/>
  <c r="AG301" i="1" s="1"/>
  <c r="AH301" i="1" s="1"/>
  <c r="AC275" i="1"/>
  <c r="AD275" i="1" s="1"/>
  <c r="AB355" i="1"/>
  <c r="U355" i="1"/>
  <c r="AF405" i="1"/>
  <c r="AG405" i="1"/>
  <c r="AH405" i="1" s="1"/>
  <c r="AF482" i="1"/>
  <c r="AG482" i="1" s="1"/>
  <c r="AH482" i="1" s="1"/>
  <c r="AB179" i="1"/>
  <c r="AG51" i="1"/>
  <c r="AH51" i="1" s="1"/>
  <c r="U47" i="1"/>
  <c r="AB47" i="1"/>
  <c r="AC47" i="1" s="1"/>
  <c r="AD47" i="1" s="1"/>
  <c r="AB497" i="1"/>
  <c r="U497" i="1"/>
  <c r="AC497" i="1"/>
  <c r="AD497" i="1" s="1"/>
  <c r="U517" i="1"/>
  <c r="AB517" i="1"/>
  <c r="AC517" i="1"/>
  <c r="AD517" i="1" s="1"/>
  <c r="AG956" i="1"/>
  <c r="AH956" i="1" s="1"/>
  <c r="AF915" i="1"/>
  <c r="AG915" i="1"/>
  <c r="AH915" i="1" s="1"/>
  <c r="AF821" i="1"/>
  <c r="AG821" i="1"/>
  <c r="AH821" i="1" s="1"/>
  <c r="AG843" i="1"/>
  <c r="AH843" i="1" s="1"/>
  <c r="AG837" i="1"/>
  <c r="AH837" i="1" s="1"/>
  <c r="AF825" i="1"/>
  <c r="AG825" i="1" s="1"/>
  <c r="AH825" i="1" s="1"/>
  <c r="AF938" i="1"/>
  <c r="AG938" i="1" s="1"/>
  <c r="AH938" i="1" s="1"/>
  <c r="AG912" i="1"/>
  <c r="AH912" i="1" s="1"/>
  <c r="AF618" i="1"/>
  <c r="AG618" i="1"/>
  <c r="AH618" i="1" s="1"/>
  <c r="AG704" i="1"/>
  <c r="AH704" i="1" s="1"/>
  <c r="AC800" i="1"/>
  <c r="AD800" i="1" s="1"/>
  <c r="U800" i="1"/>
  <c r="AB800" i="1"/>
  <c r="AB917" i="1"/>
  <c r="AC917" i="1"/>
  <c r="AD917" i="1" s="1"/>
  <c r="U917" i="1"/>
  <c r="V945" i="1"/>
  <c r="AC845" i="1"/>
  <c r="AD845" i="1" s="1"/>
  <c r="AB845" i="1"/>
  <c r="U845" i="1"/>
  <c r="AF553" i="1"/>
  <c r="AG553" i="1"/>
  <c r="AH553" i="1" s="1"/>
  <c r="AF780" i="1"/>
  <c r="AG780" i="1" s="1"/>
  <c r="AH780" i="1" s="1"/>
  <c r="AF774" i="1"/>
  <c r="AC973" i="1"/>
  <c r="AD973" i="1" s="1"/>
  <c r="AB973" i="1"/>
  <c r="U973" i="1"/>
  <c r="U983" i="1"/>
  <c r="AC983" i="1"/>
  <c r="AD983" i="1" s="1"/>
  <c r="AB983" i="1"/>
  <c r="AG199" i="1"/>
  <c r="AH199" i="1" s="1"/>
  <c r="AF373" i="1"/>
  <c r="AG373" i="1" s="1"/>
  <c r="AH373" i="1" s="1"/>
  <c r="AF163" i="1"/>
  <c r="AG163" i="1" s="1"/>
  <c r="AH163" i="1" s="1"/>
  <c r="AB390" i="1"/>
  <c r="U390" i="1"/>
  <c r="AG390" i="1" s="1"/>
  <c r="AH390" i="1" s="1"/>
  <c r="AB220" i="1"/>
  <c r="AC220" i="1"/>
  <c r="AD220" i="1" s="1"/>
  <c r="AF20" i="1"/>
  <c r="AG20" i="1"/>
  <c r="AH20" i="1" s="1"/>
  <c r="AG218" i="1"/>
  <c r="AH218" i="1" s="1"/>
  <c r="U268" i="1"/>
  <c r="AB268" i="1"/>
  <c r="AC268" i="1" s="1"/>
  <c r="AD268" i="1" s="1"/>
  <c r="AF131" i="1"/>
  <c r="AG131" i="1" s="1"/>
  <c r="AH131" i="1" s="1"/>
  <c r="U287" i="1"/>
  <c r="AB287" i="1"/>
  <c r="AC287" i="1" s="1"/>
  <c r="AD287" i="1" s="1"/>
  <c r="AF190" i="1"/>
  <c r="AG190" i="1" s="1"/>
  <c r="AH190" i="1" s="1"/>
  <c r="AF189" i="1"/>
  <c r="AG189" i="1"/>
  <c r="AH189" i="1" s="1"/>
  <c r="AC363" i="1"/>
  <c r="AD363" i="1" s="1"/>
  <c r="AB363" i="1"/>
  <c r="AB214" i="1"/>
  <c r="AC214" i="1"/>
  <c r="AD214" i="1" s="1"/>
  <c r="AB341" i="1"/>
  <c r="AC341" i="1" s="1"/>
  <c r="AD341" i="1" s="1"/>
  <c r="AF21" i="1"/>
  <c r="AG21" i="1"/>
  <c r="AH21" i="1" s="1"/>
  <c r="AG477" i="1"/>
  <c r="AH477" i="1" s="1"/>
  <c r="AB151" i="1"/>
  <c r="U151" i="1"/>
  <c r="AG151" i="1" s="1"/>
  <c r="AH151" i="1" s="1"/>
  <c r="U262" i="1"/>
  <c r="AB262" i="1"/>
  <c r="AC262" i="1" s="1"/>
  <c r="AD262" i="1" s="1"/>
  <c r="AG176" i="1"/>
  <c r="AH176" i="1" s="1"/>
  <c r="U224" i="1"/>
  <c r="AC224" i="1"/>
  <c r="AD224" i="1" s="1"/>
  <c r="AB224" i="1"/>
  <c r="AG504" i="1"/>
  <c r="AH504" i="1" s="1"/>
  <c r="U34" i="1"/>
  <c r="AC34" i="1"/>
  <c r="AD34" i="1" s="1"/>
  <c r="U188" i="1"/>
  <c r="AB188" i="1"/>
  <c r="AB543" i="1"/>
  <c r="U543" i="1"/>
  <c r="AC543" i="1"/>
  <c r="AD543" i="1" s="1"/>
  <c r="AF546" i="1"/>
  <c r="AG546" i="1"/>
  <c r="AH546" i="1" s="1"/>
  <c r="AF498" i="1"/>
  <c r="AG498" i="1" s="1"/>
  <c r="AH498" i="1" s="1"/>
  <c r="AF799" i="1"/>
  <c r="AG799" i="1" s="1"/>
  <c r="AH799" i="1" s="1"/>
  <c r="AG803" i="1"/>
  <c r="AH803" i="1" s="1"/>
  <c r="AF713" i="1"/>
  <c r="AG713" i="1" s="1"/>
  <c r="AH713" i="1" s="1"/>
  <c r="AF996" i="1"/>
  <c r="AG996" i="1" s="1"/>
  <c r="AH996" i="1" s="1"/>
  <c r="AG379" i="1"/>
  <c r="AH379" i="1" s="1"/>
  <c r="AG203" i="1"/>
  <c r="AH203" i="1" s="1"/>
  <c r="AG39" i="1"/>
  <c r="AH39" i="1" s="1"/>
  <c r="AB443" i="1"/>
  <c r="AG180" i="1"/>
  <c r="AH180" i="1" s="1"/>
  <c r="AB408" i="1"/>
  <c r="AF424" i="1"/>
  <c r="AG424" i="1" s="1"/>
  <c r="AH424" i="1" s="1"/>
  <c r="AF69" i="1"/>
  <c r="AG69" i="1"/>
  <c r="AH69" i="1" s="1"/>
  <c r="AB401" i="1"/>
  <c r="AC100" i="1"/>
  <c r="AD100" i="1" s="1"/>
  <c r="AF88" i="1"/>
  <c r="AG88" i="1" s="1"/>
  <c r="AH88" i="1" s="1"/>
  <c r="AF215" i="1"/>
  <c r="AG215" i="1" s="1"/>
  <c r="AH215" i="1" s="1"/>
  <c r="AC52" i="1"/>
  <c r="AD52" i="1" s="1"/>
  <c r="U52" i="1"/>
  <c r="U370" i="1"/>
  <c r="AB370" i="1"/>
  <c r="AC370" i="1"/>
  <c r="AD370" i="1" s="1"/>
  <c r="AB445" i="1"/>
  <c r="U445" i="1"/>
  <c r="AG445" i="1" s="1"/>
  <c r="AH445" i="1" s="1"/>
  <c r="AG583" i="1"/>
  <c r="AH583" i="1" s="1"/>
  <c r="AF535" i="1"/>
  <c r="AG535" i="1" s="1"/>
  <c r="AH535" i="1" s="1"/>
  <c r="AF530" i="1"/>
  <c r="AG530" i="1"/>
  <c r="AH530" i="1" s="1"/>
  <c r="AF478" i="1"/>
  <c r="AG478" i="1"/>
  <c r="AH478" i="1" s="1"/>
  <c r="AC62" i="1"/>
  <c r="AD62" i="1" s="1"/>
  <c r="AB574" i="1"/>
  <c r="U574" i="1"/>
  <c r="AG574" i="1" s="1"/>
  <c r="AH574" i="1" s="1"/>
  <c r="U432" i="1"/>
  <c r="AG432" i="1" s="1"/>
  <c r="AH432" i="1" s="1"/>
  <c r="AB432" i="1"/>
  <c r="U136" i="1"/>
  <c r="AB136" i="1"/>
  <c r="AC136" i="1" s="1"/>
  <c r="AD136" i="1" s="1"/>
  <c r="AC501" i="1"/>
  <c r="AD501" i="1" s="1"/>
  <c r="U501" i="1"/>
  <c r="AB501" i="1"/>
  <c r="AC511" i="1"/>
  <c r="AD511" i="1" s="1"/>
  <c r="AB511" i="1"/>
  <c r="U511" i="1"/>
  <c r="AB491" i="1"/>
  <c r="AC491" i="1"/>
  <c r="AD491" i="1" s="1"/>
  <c r="U491" i="1"/>
  <c r="U95" i="1"/>
  <c r="AB95" i="1"/>
  <c r="AC95" i="1" s="1"/>
  <c r="AD95" i="1" s="1"/>
  <c r="AG873" i="1"/>
  <c r="AH873" i="1" s="1"/>
  <c r="AF831" i="1"/>
  <c r="AG831" i="1" s="1"/>
  <c r="AH831" i="1" s="1"/>
  <c r="AG931" i="1"/>
  <c r="AH931" i="1" s="1"/>
  <c r="AF908" i="1"/>
  <c r="AG908" i="1"/>
  <c r="AH908" i="1" s="1"/>
  <c r="AF948" i="1"/>
  <c r="AG948" i="1" s="1"/>
  <c r="AH948" i="1" s="1"/>
  <c r="AF910" i="1"/>
  <c r="AG910" i="1"/>
  <c r="AH910" i="1" s="1"/>
  <c r="AF872" i="1"/>
  <c r="AG872" i="1" s="1"/>
  <c r="AH872" i="1" s="1"/>
  <c r="AF854" i="1"/>
  <c r="AG854" i="1"/>
  <c r="AH854" i="1" s="1"/>
  <c r="AF598" i="1"/>
  <c r="AG598" i="1" s="1"/>
  <c r="AH598" i="1" s="1"/>
  <c r="AF622" i="1"/>
  <c r="AG622" i="1" s="1"/>
  <c r="AH622" i="1" s="1"/>
  <c r="AF556" i="1"/>
  <c r="AG556" i="1"/>
  <c r="AH556" i="1" s="1"/>
  <c r="AF786" i="1"/>
  <c r="AG786" i="1" s="1"/>
  <c r="AH786" i="1" s="1"/>
  <c r="U369" i="1"/>
  <c r="AG369" i="1" s="1"/>
  <c r="AH369" i="1" s="1"/>
  <c r="AC419" i="1"/>
  <c r="AD419" i="1" s="1"/>
  <c r="AB315" i="1"/>
  <c r="AC315" i="1"/>
  <c r="AD315" i="1" s="1"/>
  <c r="U315" i="1"/>
  <c r="AG571" i="1"/>
  <c r="AH571" i="1" s="1"/>
  <c r="AB489" i="1"/>
  <c r="AC489" i="1"/>
  <c r="AD489" i="1" s="1"/>
  <c r="U489" i="1"/>
  <c r="AB466" i="1"/>
  <c r="AC466" i="1"/>
  <c r="AD466" i="1" s="1"/>
  <c r="U880" i="1"/>
  <c r="AG727" i="1"/>
  <c r="AH727" i="1" s="1"/>
  <c r="AG665" i="1"/>
  <c r="AH665" i="1" s="1"/>
  <c r="AG879" i="1"/>
  <c r="AH879" i="1" s="1"/>
  <c r="AF827" i="1"/>
  <c r="AG827" i="1" s="1"/>
  <c r="AH827" i="1" s="1"/>
  <c r="AC838" i="1"/>
  <c r="AD838" i="1" s="1"/>
  <c r="AG607" i="1"/>
  <c r="AH607" i="1" s="1"/>
  <c r="AF656" i="1"/>
  <c r="AG656" i="1"/>
  <c r="AH656" i="1" s="1"/>
  <c r="AF614" i="1"/>
  <c r="AG614" i="1"/>
  <c r="AH614" i="1" s="1"/>
  <c r="AB591" i="1"/>
  <c r="U591" i="1"/>
  <c r="AC591" i="1"/>
  <c r="AD591" i="1" s="1"/>
  <c r="AG718" i="1"/>
  <c r="AH718" i="1" s="1"/>
  <c r="U637" i="1"/>
  <c r="AC946" i="1"/>
  <c r="AD946" i="1" s="1"/>
  <c r="U946" i="1"/>
  <c r="AB946" i="1"/>
  <c r="AB958" i="1"/>
  <c r="AC958" i="1"/>
  <c r="AD958" i="1" s="1"/>
  <c r="AC811" i="1"/>
  <c r="AD811" i="1" s="1"/>
  <c r="U811" i="1"/>
  <c r="AB811" i="1"/>
  <c r="AF858" i="1"/>
  <c r="AG858" i="1"/>
  <c r="AH858" i="1" s="1"/>
  <c r="AB863" i="1"/>
  <c r="AC863" i="1"/>
  <c r="AD863" i="1" s="1"/>
  <c r="U863" i="1"/>
  <c r="U867" i="1"/>
  <c r="AB867" i="1"/>
  <c r="AC867" i="1"/>
  <c r="AD867" i="1" s="1"/>
  <c r="U550" i="1"/>
  <c r="AG550" i="1" s="1"/>
  <c r="AH550" i="1" s="1"/>
  <c r="AB550" i="1"/>
  <c r="AC636" i="1"/>
  <c r="AD636" i="1" s="1"/>
  <c r="U636" i="1"/>
  <c r="AB636" i="1"/>
  <c r="AB679" i="1"/>
  <c r="U679" i="1"/>
  <c r="AF732" i="1"/>
  <c r="AG732" i="1" s="1"/>
  <c r="AH732" i="1" s="1"/>
  <c r="AC773" i="1"/>
  <c r="AD773" i="1" s="1"/>
  <c r="U773" i="1"/>
  <c r="AG751" i="1"/>
  <c r="AH751" i="1" s="1"/>
  <c r="AF751" i="1"/>
  <c r="AB776" i="1"/>
  <c r="AC776" i="1"/>
  <c r="AD776" i="1" s="1"/>
  <c r="AG600" i="1"/>
  <c r="AH600" i="1" s="1"/>
  <c r="AG739" i="1"/>
  <c r="AH739" i="1" s="1"/>
  <c r="AF753" i="1"/>
  <c r="AG753" i="1"/>
  <c r="AH753" i="1" s="1"/>
  <c r="AG612" i="1"/>
  <c r="AH612" i="1" s="1"/>
  <c r="AF612" i="1"/>
  <c r="T959" i="1"/>
  <c r="AB959" i="1" s="1"/>
  <c r="V959" i="1"/>
  <c r="V954" i="1"/>
  <c r="T954" i="1"/>
  <c r="AB922" i="1"/>
  <c r="AC886" i="1"/>
  <c r="AD886" i="1" s="1"/>
  <c r="U886" i="1"/>
  <c r="AG640" i="1"/>
  <c r="AH640" i="1" s="1"/>
  <c r="AF703" i="1"/>
  <c r="AG703" i="1" s="1"/>
  <c r="AH703" i="1" s="1"/>
  <c r="AF809" i="1"/>
  <c r="AC804" i="1"/>
  <c r="AD804" i="1" s="1"/>
  <c r="U804" i="1"/>
  <c r="AB804" i="1"/>
  <c r="AF880" i="1"/>
  <c r="AG880" i="1" s="1"/>
  <c r="AH880" i="1" s="1"/>
  <c r="AB920" i="1"/>
  <c r="U920" i="1"/>
  <c r="AG920" i="1" s="1"/>
  <c r="AH920" i="1" s="1"/>
  <c r="AB950" i="1"/>
  <c r="AF826" i="1"/>
  <c r="AB834" i="1"/>
  <c r="U834" i="1"/>
  <c r="AB849" i="1"/>
  <c r="U849" i="1"/>
  <c r="AC849" i="1"/>
  <c r="AD849" i="1" s="1"/>
  <c r="AC528" i="1"/>
  <c r="AD528" i="1" s="1"/>
  <c r="AG603" i="1"/>
  <c r="AH603" i="1" s="1"/>
  <c r="AC662" i="1"/>
  <c r="AD662" i="1" s="1"/>
  <c r="U662" i="1"/>
  <c r="AF763" i="1"/>
  <c r="AG763" i="1" s="1"/>
  <c r="AH763" i="1" s="1"/>
  <c r="AF615" i="1"/>
  <c r="AG615" i="1" s="1"/>
  <c r="AH615" i="1" s="1"/>
  <c r="U703" i="1"/>
  <c r="AB703" i="1"/>
  <c r="AF742" i="1"/>
  <c r="AG742" i="1"/>
  <c r="AH742" i="1" s="1"/>
  <c r="AG760" i="1"/>
  <c r="AH760" i="1" s="1"/>
  <c r="AB702" i="1"/>
  <c r="U702" i="1"/>
  <c r="U634" i="1"/>
  <c r="AC634" i="1"/>
  <c r="AD634" i="1" s="1"/>
  <c r="AB634" i="1"/>
  <c r="AF637" i="1"/>
  <c r="AG637" i="1"/>
  <c r="AH637" i="1" s="1"/>
  <c r="AB998" i="1"/>
  <c r="U998" i="1"/>
  <c r="AC998" i="1"/>
  <c r="AD998" i="1" s="1"/>
  <c r="AB968" i="1"/>
  <c r="V942" i="1"/>
  <c r="T942" i="1"/>
  <c r="AB813" i="1"/>
  <c r="AC813" i="1"/>
  <c r="AD813" i="1" s="1"/>
  <c r="U813" i="1"/>
  <c r="U936" i="1"/>
  <c r="AB936" i="1"/>
  <c r="AC936" i="1"/>
  <c r="AD936" i="1" s="1"/>
  <c r="AB941" i="1"/>
  <c r="U941" i="1"/>
  <c r="AC941" i="1"/>
  <c r="AD941" i="1" s="1"/>
  <c r="AC960" i="1"/>
  <c r="AD960" i="1" s="1"/>
  <c r="AB960" i="1"/>
  <c r="U960" i="1"/>
  <c r="AF712" i="1"/>
  <c r="AG712" i="1"/>
  <c r="AH712" i="1" s="1"/>
  <c r="AB934" i="1"/>
  <c r="AC934" i="1"/>
  <c r="AD934" i="1" s="1"/>
  <c r="AC842" i="1"/>
  <c r="AD842" i="1" s="1"/>
  <c r="U842" i="1"/>
  <c r="U818" i="1"/>
  <c r="AB818" i="1"/>
  <c r="AC818" i="1"/>
  <c r="AD818" i="1" s="1"/>
  <c r="AC734" i="1"/>
  <c r="AD734" i="1" s="1"/>
  <c r="U734" i="1"/>
  <c r="AB654" i="1"/>
  <c r="U654" i="1"/>
  <c r="AC654" i="1"/>
  <c r="AD654" i="1" s="1"/>
  <c r="AC658" i="1"/>
  <c r="AD658" i="1" s="1"/>
  <c r="U658" i="1"/>
  <c r="V976" i="1"/>
  <c r="T976" i="1"/>
  <c r="V918" i="1"/>
  <c r="T918" i="1"/>
  <c r="U332" i="1"/>
  <c r="AG502" i="1"/>
  <c r="AH502" i="1" s="1"/>
  <c r="AC40" i="1"/>
  <c r="AD40" i="1" s="1"/>
  <c r="AC455" i="1"/>
  <c r="AD455" i="1" s="1"/>
  <c r="U455" i="1"/>
  <c r="AB459" i="1"/>
  <c r="AB471" i="1"/>
  <c r="AC471" i="1"/>
  <c r="AD471" i="1" s="1"/>
  <c r="AB535" i="1"/>
  <c r="U463" i="1"/>
  <c r="AB463" i="1"/>
  <c r="AG794" i="1"/>
  <c r="AH794" i="1" s="1"/>
  <c r="AF940" i="1"/>
  <c r="AG940" i="1"/>
  <c r="AH940" i="1" s="1"/>
  <c r="AG633" i="1"/>
  <c r="AH633" i="1" s="1"/>
  <c r="AF869" i="1"/>
  <c r="AG869" i="1" s="1"/>
  <c r="AH869" i="1" s="1"/>
  <c r="AC859" i="1"/>
  <c r="AD859" i="1" s="1"/>
  <c r="AG796" i="1"/>
  <c r="AH796" i="1" s="1"/>
  <c r="AG802" i="1"/>
  <c r="AH802" i="1" s="1"/>
  <c r="AG893" i="1"/>
  <c r="AH893" i="1" s="1"/>
  <c r="AC834" i="1"/>
  <c r="AD834" i="1" s="1"/>
  <c r="U826" i="1"/>
  <c r="AG826" i="1" s="1"/>
  <c r="AH826" i="1" s="1"/>
  <c r="AG795" i="1"/>
  <c r="AH795" i="1" s="1"/>
  <c r="AG755" i="1"/>
  <c r="AH755" i="1" s="1"/>
  <c r="AB658" i="1"/>
  <c r="AG611" i="1"/>
  <c r="AH611" i="1" s="1"/>
  <c r="AB601" i="1"/>
  <c r="AC601" i="1"/>
  <c r="AD601" i="1" s="1"/>
  <c r="U633" i="1"/>
  <c r="AB633" i="1"/>
  <c r="AC702" i="1"/>
  <c r="AD702" i="1" s="1"/>
  <c r="AG687" i="1"/>
  <c r="AH687" i="1" s="1"/>
  <c r="T922" i="1"/>
  <c r="AC930" i="1"/>
  <c r="AD930" i="1" s="1"/>
  <c r="AB930" i="1"/>
  <c r="U930" i="1"/>
  <c r="AG987" i="1"/>
  <c r="AH987" i="1" s="1"/>
  <c r="U688" i="1"/>
  <c r="AC892" i="1"/>
  <c r="AD892" i="1" s="1"/>
  <c r="AB892" i="1"/>
  <c r="AC921" i="1"/>
  <c r="AD921" i="1" s="1"/>
  <c r="AB921" i="1"/>
  <c r="U921" i="1"/>
  <c r="AC592" i="1"/>
  <c r="AD592" i="1" s="1"/>
  <c r="AB592" i="1"/>
  <c r="U592" i="1"/>
  <c r="U766" i="1"/>
  <c r="AB766" i="1"/>
  <c r="AC766" i="1"/>
  <c r="AD766" i="1" s="1"/>
  <c r="AC781" i="1"/>
  <c r="AD781" i="1" s="1"/>
  <c r="AB781" i="1"/>
  <c r="U781" i="1"/>
  <c r="AC616" i="1"/>
  <c r="AD616" i="1" s="1"/>
  <c r="AB616" i="1"/>
  <c r="AB710" i="1"/>
  <c r="AC710" i="1"/>
  <c r="AD710" i="1" s="1"/>
  <c r="AG759" i="1"/>
  <c r="AH759" i="1" s="1"/>
  <c r="U765" i="1"/>
  <c r="AC765" i="1"/>
  <c r="AD765" i="1" s="1"/>
  <c r="AB765" i="1"/>
  <c r="U645" i="1"/>
  <c r="AC645" i="1"/>
  <c r="AD645" i="1" s="1"/>
  <c r="AB645" i="1"/>
  <c r="AF988" i="1"/>
  <c r="AG988" i="1"/>
  <c r="AH988" i="1" s="1"/>
  <c r="AC995" i="1"/>
  <c r="AD995" i="1" s="1"/>
  <c r="U995" i="1"/>
  <c r="V935" i="1"/>
  <c r="T935" i="1"/>
  <c r="AG857" i="1"/>
  <c r="AH857" i="1" s="1"/>
  <c r="U856" i="1"/>
  <c r="AC856" i="1"/>
  <c r="AD856" i="1" s="1"/>
  <c r="AC258" i="1"/>
  <c r="AD258" i="1" s="1"/>
  <c r="AB308" i="1"/>
  <c r="AC308" i="1" s="1"/>
  <c r="AD308" i="1" s="1"/>
  <c r="AB215" i="1"/>
  <c r="AG545" i="1"/>
  <c r="AH545" i="1" s="1"/>
  <c r="AG505" i="1"/>
  <c r="AH505" i="1" s="1"/>
  <c r="AB522" i="1"/>
  <c r="U522" i="1"/>
  <c r="U465" i="1"/>
  <c r="AC465" i="1"/>
  <c r="AD465" i="1" s="1"/>
  <c r="U950" i="1"/>
  <c r="AG950" i="1" s="1"/>
  <c r="AH950" i="1" s="1"/>
  <c r="AF913" i="1"/>
  <c r="AG913" i="1"/>
  <c r="AH913" i="1" s="1"/>
  <c r="AG889" i="1"/>
  <c r="AH889" i="1" s="1"/>
  <c r="AF923" i="1"/>
  <c r="AG923" i="1" s="1"/>
  <c r="AH923" i="1" s="1"/>
  <c r="AG610" i="1"/>
  <c r="AH610" i="1" s="1"/>
  <c r="AG875" i="1"/>
  <c r="AH875" i="1" s="1"/>
  <c r="AG841" i="1"/>
  <c r="AH841" i="1" s="1"/>
  <c r="AG823" i="1"/>
  <c r="AH823" i="1" s="1"/>
  <c r="AF914" i="1"/>
  <c r="AG914" i="1"/>
  <c r="AH914" i="1" s="1"/>
  <c r="U809" i="1"/>
  <c r="AG809" i="1" s="1"/>
  <c r="AH809" i="1" s="1"/>
  <c r="AF824" i="1"/>
  <c r="AG824" i="1" s="1"/>
  <c r="AH824" i="1" s="1"/>
  <c r="AG664" i="1"/>
  <c r="AH664" i="1" s="1"/>
  <c r="AG639" i="1"/>
  <c r="AH639" i="1" s="1"/>
  <c r="AB637" i="1"/>
  <c r="AF717" i="1"/>
  <c r="AG717" i="1"/>
  <c r="AH717" i="1" s="1"/>
  <c r="AF666" i="1"/>
  <c r="AG666" i="1" s="1"/>
  <c r="AH666" i="1" s="1"/>
  <c r="AB688" i="1"/>
  <c r="AF990" i="1"/>
  <c r="AG990" i="1" s="1"/>
  <c r="AH990" i="1" s="1"/>
  <c r="U816" i="1"/>
  <c r="AB816" i="1"/>
  <c r="AC816" i="1"/>
  <c r="AD816" i="1" s="1"/>
  <c r="AB907" i="1"/>
  <c r="AC907" i="1"/>
  <c r="AD907" i="1" s="1"/>
  <c r="AB806" i="1"/>
  <c r="AC806" i="1"/>
  <c r="AD806" i="1" s="1"/>
  <c r="U806" i="1"/>
  <c r="AG982" i="1"/>
  <c r="AH982" i="1" s="1"/>
  <c r="AB870" i="1"/>
  <c r="AC870" i="1"/>
  <c r="AD870" i="1" s="1"/>
  <c r="AF620" i="1"/>
  <c r="AG620" i="1" s="1"/>
  <c r="AH620" i="1" s="1"/>
  <c r="AC628" i="1"/>
  <c r="AD628" i="1" s="1"/>
  <c r="AB628" i="1"/>
  <c r="U628" i="1"/>
  <c r="U544" i="1"/>
  <c r="AG544" i="1" s="1"/>
  <c r="AH544" i="1" s="1"/>
  <c r="AB544" i="1"/>
  <c r="AB785" i="1"/>
  <c r="U785" i="1"/>
  <c r="AC785" i="1"/>
  <c r="AD785" i="1" s="1"/>
  <c r="AF769" i="1"/>
  <c r="AG769" i="1"/>
  <c r="AH769" i="1" s="1"/>
  <c r="U642" i="1"/>
  <c r="AC642" i="1"/>
  <c r="AD642" i="1" s="1"/>
  <c r="AB642" i="1"/>
  <c r="AF738" i="1"/>
  <c r="AG738" i="1"/>
  <c r="AH738" i="1" s="1"/>
  <c r="AB689" i="1"/>
  <c r="AC689" i="1"/>
  <c r="AD689" i="1" s="1"/>
  <c r="AB786" i="1"/>
  <c r="U786" i="1"/>
  <c r="T949" i="1"/>
  <c r="V949" i="1"/>
  <c r="T887" i="1"/>
  <c r="V887" i="1"/>
  <c r="AC273" i="1"/>
  <c r="AD273" i="1" s="1"/>
  <c r="AG454" i="1"/>
  <c r="AH454" i="1" s="1"/>
  <c r="AF459" i="1"/>
  <c r="AG459" i="1"/>
  <c r="AH459" i="1" s="1"/>
  <c r="AF457" i="1"/>
  <c r="AG457" i="1"/>
  <c r="AH457" i="1" s="1"/>
  <c r="AB464" i="1"/>
  <c r="AC464" i="1"/>
  <c r="AD464" i="1" s="1"/>
  <c r="U464" i="1"/>
  <c r="U500" i="1"/>
  <c r="AC500" i="1"/>
  <c r="AD500" i="1" s="1"/>
  <c r="U42" i="1"/>
  <c r="AB42" i="1"/>
  <c r="AC42" i="1"/>
  <c r="AD42" i="1" s="1"/>
  <c r="AF882" i="1"/>
  <c r="AG882" i="1" s="1"/>
  <c r="AH882" i="1" s="1"/>
  <c r="AG909" i="1"/>
  <c r="AH909" i="1" s="1"/>
  <c r="AG883" i="1"/>
  <c r="AH883" i="1" s="1"/>
  <c r="AB662" i="1"/>
  <c r="AG737" i="1"/>
  <c r="AH737" i="1" s="1"/>
  <c r="AG693" i="1"/>
  <c r="AH693" i="1" s="1"/>
  <c r="AF705" i="1"/>
  <c r="AG705" i="1" s="1"/>
  <c r="AH705" i="1" s="1"/>
  <c r="AF678" i="1"/>
  <c r="AG678" i="1" s="1"/>
  <c r="AH678" i="1" s="1"/>
  <c r="U900" i="1"/>
  <c r="AB900" i="1"/>
  <c r="AC911" i="1"/>
  <c r="AD911" i="1" s="1"/>
  <c r="U911" i="1"/>
  <c r="AF997" i="1"/>
  <c r="AG997" i="1" s="1"/>
  <c r="AH997" i="1" s="1"/>
  <c r="U810" i="1"/>
  <c r="AC810" i="1"/>
  <c r="AD810" i="1" s="1"/>
  <c r="AC691" i="1"/>
  <c r="AD691" i="1" s="1"/>
  <c r="U691" i="1"/>
  <c r="AB722" i="1"/>
  <c r="U722" i="1"/>
  <c r="AG722" i="1" s="1"/>
  <c r="AH722" i="1" s="1"/>
  <c r="AG752" i="1"/>
  <c r="AH752" i="1" s="1"/>
  <c r="AF752" i="1"/>
  <c r="AC599" i="1"/>
  <c r="AD599" i="1" s="1"/>
  <c r="AB599" i="1"/>
  <c r="AF647" i="1"/>
  <c r="AG647" i="1" s="1"/>
  <c r="AH647" i="1" s="1"/>
  <c r="AB984" i="1"/>
  <c r="V972" i="1"/>
  <c r="T972" i="1"/>
  <c r="AB972" i="1" s="1"/>
  <c r="U899" i="1"/>
  <c r="AC899" i="1"/>
  <c r="AD899" i="1" s="1"/>
  <c r="AB260" i="1"/>
  <c r="AC260" i="1" s="1"/>
  <c r="AD260" i="1" s="1"/>
  <c r="AG629" i="1"/>
  <c r="AH629" i="1" s="1"/>
  <c r="AB792" i="1"/>
  <c r="AC820" i="1"/>
  <c r="AD820" i="1" s="1"/>
  <c r="U820" i="1"/>
  <c r="AB840" i="1"/>
  <c r="AG767" i="1"/>
  <c r="AH767" i="1" s="1"/>
  <c r="AB837" i="1"/>
  <c r="AF643" i="1"/>
  <c r="AG643" i="1"/>
  <c r="AH643" i="1" s="1"/>
  <c r="AC631" i="1"/>
  <c r="AD631" i="1" s="1"/>
  <c r="U631" i="1"/>
  <c r="AC714" i="1"/>
  <c r="AD714" i="1" s="1"/>
  <c r="AB714" i="1"/>
  <c r="AC680" i="1"/>
  <c r="AD680" i="1" s="1"/>
  <c r="U680" i="1"/>
  <c r="T965" i="1"/>
  <c r="U962" i="1"/>
  <c r="AC962" i="1"/>
  <c r="AD962" i="1" s="1"/>
  <c r="U771" i="1"/>
  <c r="AC771" i="1"/>
  <c r="AD771" i="1" s="1"/>
  <c r="T991" i="1"/>
  <c r="R986" i="1"/>
  <c r="S986" i="1" s="1"/>
  <c r="R927" i="1"/>
  <c r="S927" i="1" s="1"/>
  <c r="R917" i="1"/>
  <c r="S917" i="1" s="1"/>
  <c r="AB895" i="1"/>
  <c r="R894" i="1"/>
  <c r="S894" i="1" s="1"/>
  <c r="T787" i="1"/>
  <c r="V787" i="1"/>
  <c r="U993" i="1"/>
  <c r="AB993" i="1"/>
  <c r="AC993" i="1"/>
  <c r="AD993" i="1" s="1"/>
  <c r="AB991" i="1"/>
  <c r="V986" i="1"/>
  <c r="T986" i="1"/>
  <c r="AB986" i="1" s="1"/>
  <c r="V981" i="1"/>
  <c r="T981" i="1"/>
  <c r="U961" i="1"/>
  <c r="AC961" i="1"/>
  <c r="AD961" i="1" s="1"/>
  <c r="V894" i="1"/>
  <c r="T894" i="1"/>
  <c r="AB850" i="1"/>
  <c r="AB881" i="1"/>
  <c r="T881" i="1"/>
  <c r="AB858" i="1"/>
  <c r="V861" i="1"/>
  <c r="T861" i="1"/>
  <c r="AF509" i="1"/>
  <c r="AG509" i="1" s="1"/>
  <c r="AH509" i="1" s="1"/>
  <c r="AF510" i="1"/>
  <c r="AG510" i="1" s="1"/>
  <c r="AH510" i="1" s="1"/>
  <c r="U40" i="1"/>
  <c r="U532" i="1"/>
  <c r="AG532" i="1" s="1"/>
  <c r="AH532" i="1" s="1"/>
  <c r="U927" i="1"/>
  <c r="AG927" i="1" s="1"/>
  <c r="AH927" i="1" s="1"/>
  <c r="U857" i="1"/>
  <c r="U609" i="1"/>
  <c r="AC609" i="1"/>
  <c r="AD609" i="1" s="1"/>
  <c r="AC896" i="1"/>
  <c r="AD896" i="1" s="1"/>
  <c r="U896" i="1"/>
  <c r="AB896" i="1"/>
  <c r="AG644" i="1"/>
  <c r="AH644" i="1" s="1"/>
  <c r="AF659" i="1"/>
  <c r="AG659" i="1" s="1"/>
  <c r="AH659" i="1" s="1"/>
  <c r="AB630" i="1"/>
  <c r="U630" i="1"/>
  <c r="U648" i="1"/>
  <c r="AC648" i="1"/>
  <c r="AD648" i="1" s="1"/>
  <c r="AB648" i="1"/>
  <c r="AB948" i="1"/>
  <c r="T805" i="1"/>
  <c r="V698" i="1"/>
  <c r="T698" i="1"/>
  <c r="AG726" i="1"/>
  <c r="AH726" i="1" s="1"/>
  <c r="AF682" i="1"/>
  <c r="AG682" i="1"/>
  <c r="AH682" i="1" s="1"/>
  <c r="AF671" i="1"/>
  <c r="AG671" i="1" s="1"/>
  <c r="AH671" i="1" s="1"/>
  <c r="AB908" i="1"/>
  <c r="V927" i="1"/>
  <c r="AC943" i="1"/>
  <c r="AD943" i="1" s="1"/>
  <c r="U943" i="1"/>
  <c r="AF966" i="1"/>
  <c r="AG966" i="1"/>
  <c r="AH966" i="1" s="1"/>
  <c r="AB882" i="1"/>
  <c r="U882" i="1"/>
  <c r="AC706" i="1"/>
  <c r="AD706" i="1" s="1"/>
  <c r="U706" i="1"/>
  <c r="AB706" i="1"/>
  <c r="AG729" i="1"/>
  <c r="AH729" i="1" s="1"/>
  <c r="AB774" i="1"/>
  <c r="U774" i="1"/>
  <c r="AG774" i="1" s="1"/>
  <c r="AH774" i="1" s="1"/>
  <c r="AG749" i="1"/>
  <c r="AH749" i="1" s="1"/>
  <c r="AG619" i="1"/>
  <c r="AH619" i="1" s="1"/>
  <c r="T999" i="1"/>
  <c r="U997" i="1"/>
  <c r="AB997" i="1"/>
  <c r="T974" i="1"/>
  <c r="AB974" i="1"/>
  <c r="AB962" i="1"/>
  <c r="T699" i="1"/>
  <c r="AB138" i="1"/>
  <c r="AC138" i="1" s="1"/>
  <c r="AD138" i="1" s="1"/>
  <c r="U109" i="1"/>
  <c r="AC933" i="1"/>
  <c r="AD933" i="1" s="1"/>
  <c r="AC840" i="1"/>
  <c r="AD840" i="1" s="1"/>
  <c r="AC792" i="1"/>
  <c r="AD792" i="1" s="1"/>
  <c r="AC852" i="1"/>
  <c r="AD852" i="1" s="1"/>
  <c r="U852" i="1"/>
  <c r="AB852" i="1"/>
  <c r="AB615" i="1"/>
  <c r="AC707" i="1"/>
  <c r="AD707" i="1" s="1"/>
  <c r="U707" i="1"/>
  <c r="AB707" i="1"/>
  <c r="AB736" i="1"/>
  <c r="U736" i="1"/>
  <c r="AG736" i="1" s="1"/>
  <c r="AH736" i="1" s="1"/>
  <c r="AB650" i="1"/>
  <c r="AC650" i="1"/>
  <c r="AD650" i="1" s="1"/>
  <c r="U728" i="1"/>
  <c r="AC728" i="1"/>
  <c r="AD728" i="1" s="1"/>
  <c r="U1000" i="1"/>
  <c r="AC1000" i="1"/>
  <c r="AD1000" i="1" s="1"/>
  <c r="AB1000" i="1"/>
  <c r="U987" i="1"/>
  <c r="AB987" i="1"/>
  <c r="T984" i="1"/>
  <c r="T968" i="1"/>
  <c r="AB953" i="1"/>
  <c r="T952" i="1"/>
  <c r="R935" i="1"/>
  <c r="S935" i="1" s="1"/>
  <c r="AB929" i="1"/>
  <c r="T929" i="1"/>
  <c r="R908" i="1"/>
  <c r="S908" i="1" s="1"/>
  <c r="AB902" i="1"/>
  <c r="AB826" i="1"/>
  <c r="V724" i="1"/>
  <c r="T724" i="1"/>
  <c r="R964" i="1"/>
  <c r="S964" i="1" s="1"/>
  <c r="R949" i="1"/>
  <c r="S949" i="1" s="1"/>
  <c r="R945" i="1"/>
  <c r="S945" i="1" s="1"/>
  <c r="R936" i="1"/>
  <c r="S936" i="1" s="1"/>
  <c r="R932" i="1"/>
  <c r="S932" i="1" s="1"/>
  <c r="R928" i="1"/>
  <c r="S928" i="1" s="1"/>
  <c r="R747" i="1"/>
  <c r="S747" i="1" s="1"/>
  <c r="U657" i="1"/>
  <c r="AB857" i="1"/>
  <c r="AB885" i="1"/>
  <c r="AC596" i="1"/>
  <c r="AD596" i="1" s="1"/>
  <c r="T970" i="1"/>
  <c r="V970" i="1"/>
  <c r="T963" i="1"/>
  <c r="V963" i="1"/>
  <c r="T850" i="1"/>
  <c r="R989" i="1"/>
  <c r="S989" i="1" s="1"/>
  <c r="R960" i="1"/>
  <c r="S960" i="1" s="1"/>
  <c r="R869" i="1"/>
  <c r="S869" i="1" s="1"/>
  <c r="R698" i="1"/>
  <c r="S698" i="1" s="1"/>
  <c r="R849" i="1"/>
  <c r="S849" i="1" s="1"/>
  <c r="R777" i="1"/>
  <c r="S777" i="1" s="1"/>
  <c r="R765" i="1"/>
  <c r="S765" i="1" s="1"/>
  <c r="T754" i="1"/>
  <c r="AB659" i="1"/>
  <c r="R739" i="1"/>
  <c r="S739" i="1" s="1"/>
  <c r="R704" i="1"/>
  <c r="S704" i="1" s="1"/>
  <c r="R885" i="1"/>
  <c r="S885" i="1" s="1"/>
  <c r="T677" i="1"/>
  <c r="T652" i="1"/>
  <c r="V652" i="1"/>
  <c r="T568" i="1"/>
  <c r="AB568" i="1"/>
  <c r="R702" i="1"/>
  <c r="S702" i="1" s="1"/>
  <c r="V621" i="1"/>
  <c r="T621" i="1"/>
  <c r="R650" i="1"/>
  <c r="S650" i="1" s="1"/>
  <c r="R703" i="1"/>
  <c r="S703" i="1" s="1"/>
  <c r="R687" i="1"/>
  <c r="S687" i="1" s="1"/>
  <c r="T632" i="1"/>
  <c r="V576" i="1"/>
  <c r="T576" i="1"/>
  <c r="AF660" i="1"/>
  <c r="AG660" i="1" s="1"/>
  <c r="AH660" i="1" s="1"/>
  <c r="R753" i="1"/>
  <c r="S753" i="1" s="1"/>
  <c r="R733" i="1"/>
  <c r="S733" i="1" s="1"/>
  <c r="R710" i="1"/>
  <c r="S710" i="1" s="1"/>
  <c r="R706" i="1"/>
  <c r="S706" i="1" s="1"/>
  <c r="R672" i="1"/>
  <c r="S672" i="1" s="1"/>
  <c r="V659" i="1"/>
  <c r="R543" i="1"/>
  <c r="S543" i="1" s="1"/>
  <c r="V622" i="1"/>
  <c r="R551" i="1"/>
  <c r="S551" i="1" s="1"/>
  <c r="AB651" i="1"/>
  <c r="V566" i="1"/>
  <c r="T566" i="1"/>
  <c r="AB553" i="1"/>
  <c r="AA350" i="1"/>
  <c r="AB350" i="1" s="1"/>
  <c r="AC350" i="1" s="1"/>
  <c r="AD350" i="1" s="1"/>
  <c r="AB388" i="1"/>
  <c r="AA328" i="1"/>
  <c r="AB328" i="1" s="1"/>
  <c r="AC328" i="1" s="1"/>
  <c r="AD328" i="1" s="1"/>
  <c r="R416" i="1"/>
  <c r="S416" i="1" s="1"/>
  <c r="AB332" i="1"/>
  <c r="AC332" i="1" s="1"/>
  <c r="AD332" i="1" s="1"/>
  <c r="AA336" i="1"/>
  <c r="AB385" i="1"/>
  <c r="AA344" i="1"/>
  <c r="AB344" i="1" s="1"/>
  <c r="AC344" i="1" s="1"/>
  <c r="AD344" i="1" s="1"/>
  <c r="AA343" i="1"/>
  <c r="AB343" i="1" s="1"/>
  <c r="AC343" i="1" s="1"/>
  <c r="AD343" i="1" s="1"/>
  <c r="AA332" i="1"/>
  <c r="AB266" i="1"/>
  <c r="AC266" i="1" s="1"/>
  <c r="AD266" i="1" s="1"/>
  <c r="R408" i="1"/>
  <c r="S408" i="1" s="1"/>
  <c r="R366" i="1"/>
  <c r="S366" i="1" s="1"/>
  <c r="AA351" i="1"/>
  <c r="AB351" i="1" s="1"/>
  <c r="AC351" i="1" s="1"/>
  <c r="AD351" i="1" s="1"/>
  <c r="AA311" i="1"/>
  <c r="AB311" i="1" s="1"/>
  <c r="AC311" i="1" s="1"/>
  <c r="AD311" i="1" s="1"/>
  <c r="AB310" i="1"/>
  <c r="AC310" i="1" s="1"/>
  <c r="AD310" i="1" s="1"/>
  <c r="AA266" i="1"/>
  <c r="R419" i="1"/>
  <c r="S419" i="1" s="1"/>
  <c r="R401" i="1"/>
  <c r="S401" i="1" s="1"/>
  <c r="R371" i="1"/>
  <c r="S371" i="1" s="1"/>
  <c r="AA348" i="1"/>
  <c r="AB348" i="1" s="1"/>
  <c r="AC348" i="1" s="1"/>
  <c r="AD348" i="1" s="1"/>
  <c r="V336" i="1"/>
  <c r="T336" i="1"/>
  <c r="R414" i="1"/>
  <c r="S414" i="1" s="1"/>
  <c r="AB324" i="1"/>
  <c r="AC324" i="1" s="1"/>
  <c r="AD324" i="1" s="1"/>
  <c r="R323" i="1"/>
  <c r="S323" i="1" s="1"/>
  <c r="AA299" i="1"/>
  <c r="AB299" i="1" s="1"/>
  <c r="AC299" i="1" s="1"/>
  <c r="AD299" i="1" s="1"/>
  <c r="AB44" i="1"/>
  <c r="AC44" i="1" s="1"/>
  <c r="AD44" i="1" s="1"/>
  <c r="AA289" i="1"/>
  <c r="AB289" i="1" s="1"/>
  <c r="AC289" i="1" s="1"/>
  <c r="AD289" i="1" s="1"/>
  <c r="AA275" i="1"/>
  <c r="AB275" i="1" s="1"/>
  <c r="AA308" i="1"/>
  <c r="R306" i="1"/>
  <c r="S306" i="1" s="1"/>
  <c r="AA292" i="1"/>
  <c r="AB292" i="1" s="1"/>
  <c r="AC292" i="1" s="1"/>
  <c r="AD292" i="1" s="1"/>
  <c r="AB254" i="1"/>
  <c r="R315" i="1"/>
  <c r="S315" i="1" s="1"/>
  <c r="AA291" i="1"/>
  <c r="AB291" i="1" s="1"/>
  <c r="AC291" i="1" s="1"/>
  <c r="AD291" i="1" s="1"/>
  <c r="T252" i="1"/>
  <c r="V252" i="1"/>
  <c r="AA246" i="1"/>
  <c r="AB246" i="1" s="1"/>
  <c r="AC246" i="1" s="1"/>
  <c r="AD246" i="1" s="1"/>
  <c r="R172" i="1"/>
  <c r="S172" i="1" s="1"/>
  <c r="R147" i="1"/>
  <c r="S147" i="1" s="1"/>
  <c r="T213" i="1"/>
  <c r="AA252" i="1"/>
  <c r="AB252" i="1" s="1"/>
  <c r="AA248" i="1"/>
  <c r="AB248" i="1" s="1"/>
  <c r="AC248" i="1" s="1"/>
  <c r="AD248" i="1" s="1"/>
  <c r="AA130" i="1"/>
  <c r="AB130" i="1" s="1"/>
  <c r="AC130" i="1" s="1"/>
  <c r="AD130" i="1" s="1"/>
  <c r="R258" i="1"/>
  <c r="S258" i="1" s="1"/>
  <c r="R245" i="1"/>
  <c r="S245" i="1" s="1"/>
  <c r="R238" i="1"/>
  <c r="S238" i="1" s="1"/>
  <c r="AA216" i="1"/>
  <c r="AB216" i="1" s="1"/>
  <c r="AC216" i="1" s="1"/>
  <c r="AD216" i="1" s="1"/>
  <c r="V210" i="1"/>
  <c r="AB17" i="1"/>
  <c r="AB149" i="1"/>
  <c r="AA72" i="1"/>
  <c r="AA142" i="1"/>
  <c r="AB142" i="1" s="1"/>
  <c r="AC142" i="1" s="1"/>
  <c r="AD142" i="1" s="1"/>
  <c r="AA109" i="1"/>
  <c r="AB109" i="1" s="1"/>
  <c r="AC109" i="1" s="1"/>
  <c r="AD109" i="1" s="1"/>
  <c r="AA77" i="1"/>
  <c r="AB77" i="1" s="1"/>
  <c r="AC77" i="1" s="1"/>
  <c r="AD77" i="1" s="1"/>
  <c r="AB72" i="1"/>
  <c r="AC72" i="1" s="1"/>
  <c r="AD72" i="1" s="1"/>
  <c r="AA61" i="1"/>
  <c r="AB61" i="1" s="1"/>
  <c r="AC61" i="1" s="1"/>
  <c r="AD61" i="1" s="1"/>
  <c r="R83" i="1"/>
  <c r="S83" i="1" s="1"/>
  <c r="AA75" i="1"/>
  <c r="AB75" i="1" s="1"/>
  <c r="AC75" i="1" s="1"/>
  <c r="AD75" i="1" s="1"/>
  <c r="R119" i="1"/>
  <c r="S119" i="1" s="1"/>
  <c r="R15" i="1"/>
  <c r="S15" i="1" s="1"/>
  <c r="AF246" i="1" l="1"/>
  <c r="AG246" i="1"/>
  <c r="AH246" i="1" s="1"/>
  <c r="AF260" i="1"/>
  <c r="AG260" i="1"/>
  <c r="AH260" i="1" s="1"/>
  <c r="AF348" i="1"/>
  <c r="AG348" i="1"/>
  <c r="AH348" i="1" s="1"/>
  <c r="AG77" i="1"/>
  <c r="AH77" i="1" s="1"/>
  <c r="AF77" i="1"/>
  <c r="AF344" i="1"/>
  <c r="AG344" i="1"/>
  <c r="AH344" i="1" s="1"/>
  <c r="AF285" i="1"/>
  <c r="AG285" i="1"/>
  <c r="AH285" i="1" s="1"/>
  <c r="AF333" i="1"/>
  <c r="AG333" i="1"/>
  <c r="AH333" i="1" s="1"/>
  <c r="AF296" i="1"/>
  <c r="AG296" i="1" s="1"/>
  <c r="AH296" i="1" s="1"/>
  <c r="AF102" i="1"/>
  <c r="AG102" i="1"/>
  <c r="AH102" i="1" s="1"/>
  <c r="AF270" i="1"/>
  <c r="AG270" i="1" s="1"/>
  <c r="AH270" i="1" s="1"/>
  <c r="AF86" i="1"/>
  <c r="AG86" i="1" s="1"/>
  <c r="AH86" i="1" s="1"/>
  <c r="AG283" i="1"/>
  <c r="AH283" i="1" s="1"/>
  <c r="AF283" i="1"/>
  <c r="AF279" i="1"/>
  <c r="AG279" i="1" s="1"/>
  <c r="AH279" i="1" s="1"/>
  <c r="AF97" i="1"/>
  <c r="AG97" i="1"/>
  <c r="AH97" i="1" s="1"/>
  <c r="AF311" i="1"/>
  <c r="AG311" i="1" s="1"/>
  <c r="AH311" i="1" s="1"/>
  <c r="AF289" i="1"/>
  <c r="AG289" i="1" s="1"/>
  <c r="AH289" i="1" s="1"/>
  <c r="AF341" i="1"/>
  <c r="AG341" i="1"/>
  <c r="AH341" i="1" s="1"/>
  <c r="AF266" i="1"/>
  <c r="AG266" i="1"/>
  <c r="AH266" i="1" s="1"/>
  <c r="AF308" i="1"/>
  <c r="AG308" i="1" s="1"/>
  <c r="AH308" i="1" s="1"/>
  <c r="AF106" i="1"/>
  <c r="AG106" i="1" s="1"/>
  <c r="AH106" i="1" s="1"/>
  <c r="AF352" i="1"/>
  <c r="AG352" i="1"/>
  <c r="AH352" i="1" s="1"/>
  <c r="AF109" i="1"/>
  <c r="AG109" i="1"/>
  <c r="AH109" i="1" s="1"/>
  <c r="AF142" i="1"/>
  <c r="AG142" i="1"/>
  <c r="AH142" i="1" s="1"/>
  <c r="AF138" i="1"/>
  <c r="AG138" i="1" s="1"/>
  <c r="AH138" i="1" s="1"/>
  <c r="AF135" i="1"/>
  <c r="AG135" i="1" s="1"/>
  <c r="AH135" i="1" s="1"/>
  <c r="AF294" i="1"/>
  <c r="AG294" i="1"/>
  <c r="AH294" i="1" s="1"/>
  <c r="AF299" i="1"/>
  <c r="AG299" i="1"/>
  <c r="AH299" i="1" s="1"/>
  <c r="AG268" i="1"/>
  <c r="AH268" i="1" s="1"/>
  <c r="AF268" i="1"/>
  <c r="AF351" i="1"/>
  <c r="AG351" i="1"/>
  <c r="AH351" i="1" s="1"/>
  <c r="AF332" i="1"/>
  <c r="AG332" i="1"/>
  <c r="AH332" i="1" s="1"/>
  <c r="AF324" i="1"/>
  <c r="AG324" i="1"/>
  <c r="AH324" i="1" s="1"/>
  <c r="AF350" i="1"/>
  <c r="AG350" i="1" s="1"/>
  <c r="AH350" i="1" s="1"/>
  <c r="AF112" i="1"/>
  <c r="AG112" i="1"/>
  <c r="AH112" i="1" s="1"/>
  <c r="AF257" i="1"/>
  <c r="AG257" i="1"/>
  <c r="AH257" i="1" s="1"/>
  <c r="AF75" i="1"/>
  <c r="AG75" i="1"/>
  <c r="AH75" i="1" s="1"/>
  <c r="AG42" i="1"/>
  <c r="AH42" i="1" s="1"/>
  <c r="AF42" i="1"/>
  <c r="AC918" i="1"/>
  <c r="AD918" i="1" s="1"/>
  <c r="AB918" i="1"/>
  <c r="U918" i="1"/>
  <c r="AB887" i="1"/>
  <c r="U887" i="1"/>
  <c r="AC887" i="1"/>
  <c r="AD887" i="1" s="1"/>
  <c r="AF816" i="1"/>
  <c r="AG816" i="1" s="1"/>
  <c r="AH816" i="1" s="1"/>
  <c r="AF662" i="1"/>
  <c r="AG662" i="1" s="1"/>
  <c r="AH662" i="1" s="1"/>
  <c r="AF61" i="1"/>
  <c r="AG61" i="1"/>
  <c r="AH61" i="1" s="1"/>
  <c r="AC850" i="1"/>
  <c r="AD850" i="1" s="1"/>
  <c r="U850" i="1"/>
  <c r="U965" i="1"/>
  <c r="AC965" i="1"/>
  <c r="AD965" i="1" s="1"/>
  <c r="AB965" i="1"/>
  <c r="AF136" i="1"/>
  <c r="AG136" i="1" s="1"/>
  <c r="AH136" i="1" s="1"/>
  <c r="AF220" i="1"/>
  <c r="AG220" i="1" s="1"/>
  <c r="AH220" i="1" s="1"/>
  <c r="AF72" i="1"/>
  <c r="AG72" i="1" s="1"/>
  <c r="AH72" i="1" s="1"/>
  <c r="AG707" i="1"/>
  <c r="AH707" i="1" s="1"/>
  <c r="AF707" i="1"/>
  <c r="AF993" i="1"/>
  <c r="AG993" i="1" s="1"/>
  <c r="AH993" i="1" s="1"/>
  <c r="AF528" i="1"/>
  <c r="AG528" i="1" s="1"/>
  <c r="AH528" i="1" s="1"/>
  <c r="AF946" i="1"/>
  <c r="AG946" i="1" s="1"/>
  <c r="AH946" i="1" s="1"/>
  <c r="AG543" i="1"/>
  <c r="AH543" i="1" s="1"/>
  <c r="AF543" i="1"/>
  <c r="AF497" i="1"/>
  <c r="AG497" i="1" s="1"/>
  <c r="AH497" i="1" s="1"/>
  <c r="AF359" i="1"/>
  <c r="AG359" i="1" s="1"/>
  <c r="AH359" i="1" s="1"/>
  <c r="AF130" i="1"/>
  <c r="AG130" i="1" s="1"/>
  <c r="AH130" i="1" s="1"/>
  <c r="AC252" i="1"/>
  <c r="AD252" i="1" s="1"/>
  <c r="U252" i="1"/>
  <c r="U336" i="1"/>
  <c r="AB336" i="1"/>
  <c r="AC336" i="1" s="1"/>
  <c r="AD336" i="1" s="1"/>
  <c r="AF310" i="1"/>
  <c r="AG310" i="1" s="1"/>
  <c r="AH310" i="1" s="1"/>
  <c r="AF343" i="1"/>
  <c r="AG343" i="1" s="1"/>
  <c r="AH343" i="1" s="1"/>
  <c r="AF596" i="1"/>
  <c r="AG596" i="1" s="1"/>
  <c r="AH596" i="1" s="1"/>
  <c r="AC929" i="1"/>
  <c r="AD929" i="1" s="1"/>
  <c r="U929" i="1"/>
  <c r="AF852" i="1"/>
  <c r="AG852" i="1" s="1"/>
  <c r="AH852" i="1" s="1"/>
  <c r="AC699" i="1"/>
  <c r="AD699" i="1" s="1"/>
  <c r="U699" i="1"/>
  <c r="AC805" i="1"/>
  <c r="AD805" i="1" s="1"/>
  <c r="U805" i="1"/>
  <c r="AC881" i="1"/>
  <c r="AD881" i="1" s="1"/>
  <c r="U881" i="1"/>
  <c r="U787" i="1"/>
  <c r="AC787" i="1"/>
  <c r="AD787" i="1" s="1"/>
  <c r="AB787" i="1"/>
  <c r="AF820" i="1"/>
  <c r="AG820" i="1" s="1"/>
  <c r="AH820" i="1" s="1"/>
  <c r="AF785" i="1"/>
  <c r="AG785" i="1"/>
  <c r="AH785" i="1" s="1"/>
  <c r="AG907" i="1"/>
  <c r="AH907" i="1" s="1"/>
  <c r="AF907" i="1"/>
  <c r="AF892" i="1"/>
  <c r="AG892" i="1" s="1"/>
  <c r="AH892" i="1" s="1"/>
  <c r="AF702" i="1"/>
  <c r="AG702" i="1" s="1"/>
  <c r="AH702" i="1" s="1"/>
  <c r="AF471" i="1"/>
  <c r="AG471" i="1"/>
  <c r="AH471" i="1" s="1"/>
  <c r="AF654" i="1"/>
  <c r="AG654" i="1" s="1"/>
  <c r="AH654" i="1" s="1"/>
  <c r="AF960" i="1"/>
  <c r="AG960" i="1" s="1"/>
  <c r="AH960" i="1" s="1"/>
  <c r="AF813" i="1"/>
  <c r="AG813" i="1" s="1"/>
  <c r="AH813" i="1" s="1"/>
  <c r="AF958" i="1"/>
  <c r="AG958" i="1" s="1"/>
  <c r="AH958" i="1" s="1"/>
  <c r="AG95" i="1"/>
  <c r="AH95" i="1" s="1"/>
  <c r="AF95" i="1"/>
  <c r="AF262" i="1"/>
  <c r="AG262" i="1" s="1"/>
  <c r="AH262" i="1" s="1"/>
  <c r="AF14" i="1"/>
  <c r="AG14" i="1" s="1"/>
  <c r="AH14" i="1" s="1"/>
  <c r="AF904" i="1"/>
  <c r="AG904" i="1"/>
  <c r="AH904" i="1" s="1"/>
  <c r="AF237" i="1"/>
  <c r="AG237" i="1" s="1"/>
  <c r="AH237" i="1" s="1"/>
  <c r="AF418" i="1"/>
  <c r="AG418" i="1" s="1"/>
  <c r="AH418" i="1" s="1"/>
  <c r="AF436" i="1"/>
  <c r="AG436" i="1" s="1"/>
  <c r="AH436" i="1" s="1"/>
  <c r="AF481" i="1"/>
  <c r="AG481" i="1"/>
  <c r="AH481" i="1" s="1"/>
  <c r="AF586" i="1"/>
  <c r="AG586" i="1" s="1"/>
  <c r="AH586" i="1" s="1"/>
  <c r="AF104" i="1"/>
  <c r="AG104" i="1" s="1"/>
  <c r="AH104" i="1" s="1"/>
  <c r="AF62" i="1"/>
  <c r="AG62" i="1" s="1"/>
  <c r="AH62" i="1" s="1"/>
  <c r="AF34" i="1"/>
  <c r="AG34" i="1" s="1"/>
  <c r="AH34" i="1" s="1"/>
  <c r="AG214" i="1"/>
  <c r="AH214" i="1" s="1"/>
  <c r="AF214" i="1"/>
  <c r="AF973" i="1"/>
  <c r="AG973" i="1" s="1"/>
  <c r="AH973" i="1" s="1"/>
  <c r="AG800" i="1"/>
  <c r="AH800" i="1" s="1"/>
  <c r="AF800" i="1"/>
  <c r="AF517" i="1"/>
  <c r="AG517" i="1" s="1"/>
  <c r="AH517" i="1" s="1"/>
  <c r="AG275" i="1"/>
  <c r="AH275" i="1" s="1"/>
  <c r="AF275" i="1"/>
  <c r="U977" i="1"/>
  <c r="AC977" i="1"/>
  <c r="AD977" i="1" s="1"/>
  <c r="AB977" i="1"/>
  <c r="AF127" i="1"/>
  <c r="AG127" i="1" s="1"/>
  <c r="AH127" i="1" s="1"/>
  <c r="AF211" i="1"/>
  <c r="AG211" i="1"/>
  <c r="AH211" i="1" s="1"/>
  <c r="AF537" i="1"/>
  <c r="AG537" i="1" s="1"/>
  <c r="AH537" i="1" s="1"/>
  <c r="AF719" i="1"/>
  <c r="AG719" i="1" s="1"/>
  <c r="AH719" i="1" s="1"/>
  <c r="AF675" i="1"/>
  <c r="AG675" i="1"/>
  <c r="AH675" i="1" s="1"/>
  <c r="AF148" i="1"/>
  <c r="AG148" i="1"/>
  <c r="AH148" i="1" s="1"/>
  <c r="AF446" i="1"/>
  <c r="AG446" i="1" s="1"/>
  <c r="AH446" i="1" s="1"/>
  <c r="AF196" i="1"/>
  <c r="AG196" i="1" s="1"/>
  <c r="AH196" i="1" s="1"/>
  <c r="AF360" i="1"/>
  <c r="AG360" i="1"/>
  <c r="AH360" i="1" s="1"/>
  <c r="AF389" i="1"/>
  <c r="AG389" i="1"/>
  <c r="AH389" i="1" s="1"/>
  <c r="AF278" i="1"/>
  <c r="AG278" i="1" s="1"/>
  <c r="AH278" i="1" s="1"/>
  <c r="AG313" i="1"/>
  <c r="AH313" i="1" s="1"/>
  <c r="AF313" i="1"/>
  <c r="AF448" i="1"/>
  <c r="AG448" i="1"/>
  <c r="AH448" i="1" s="1"/>
  <c r="AF287" i="1"/>
  <c r="AG287" i="1"/>
  <c r="AH287" i="1" s="1"/>
  <c r="AF845" i="1"/>
  <c r="AG845" i="1" s="1"/>
  <c r="AH845" i="1" s="1"/>
  <c r="AF321" i="1"/>
  <c r="AG321" i="1" s="1"/>
  <c r="AH321" i="1" s="1"/>
  <c r="AC524" i="1"/>
  <c r="AD524" i="1" s="1"/>
  <c r="U524" i="1"/>
  <c r="AF409" i="1"/>
  <c r="AG409" i="1"/>
  <c r="AH409" i="1" s="1"/>
  <c r="AF422" i="1"/>
  <c r="AG422" i="1" s="1"/>
  <c r="AH422" i="1" s="1"/>
  <c r="AG416" i="1"/>
  <c r="AH416" i="1" s="1"/>
  <c r="AF416" i="1"/>
  <c r="AF173" i="1"/>
  <c r="AG173" i="1"/>
  <c r="AH173" i="1" s="1"/>
  <c r="AF70" i="1"/>
  <c r="AG70" i="1" s="1"/>
  <c r="AH70" i="1" s="1"/>
  <c r="AG307" i="1"/>
  <c r="AH307" i="1" s="1"/>
  <c r="AF307" i="1"/>
  <c r="AG345" i="1"/>
  <c r="AH345" i="1" s="1"/>
  <c r="AF345" i="1"/>
  <c r="AF115" i="1"/>
  <c r="AG115" i="1"/>
  <c r="AH115" i="1" s="1"/>
  <c r="AF22" i="1"/>
  <c r="AG22" i="1"/>
  <c r="AH22" i="1" s="1"/>
  <c r="AG529" i="1"/>
  <c r="AH529" i="1" s="1"/>
  <c r="AF529" i="1"/>
  <c r="AF356" i="1"/>
  <c r="AG356" i="1" s="1"/>
  <c r="AH356" i="1" s="1"/>
  <c r="AF772" i="1"/>
  <c r="AG772" i="1"/>
  <c r="AH772" i="1" s="1"/>
  <c r="AF366" i="1"/>
  <c r="AG366" i="1" s="1"/>
  <c r="AH366" i="1" s="1"/>
  <c r="AG431" i="1"/>
  <c r="AH431" i="1" s="1"/>
  <c r="AF431" i="1"/>
  <c r="AG476" i="1"/>
  <c r="AH476" i="1" s="1"/>
  <c r="AF476" i="1"/>
  <c r="AF94" i="1"/>
  <c r="AG94" i="1"/>
  <c r="AH94" i="1" s="1"/>
  <c r="U669" i="1"/>
  <c r="AC669" i="1"/>
  <c r="AD669" i="1" s="1"/>
  <c r="AB669" i="1"/>
  <c r="AF451" i="1"/>
  <c r="AG451" i="1" s="1"/>
  <c r="AH451" i="1" s="1"/>
  <c r="AF421" i="1"/>
  <c r="AG421" i="1" s="1"/>
  <c r="AH421" i="1" s="1"/>
  <c r="AF105" i="1"/>
  <c r="AG105" i="1" s="1"/>
  <c r="AH105" i="1" s="1"/>
  <c r="AF13" i="1"/>
  <c r="AG13" i="1"/>
  <c r="AH13" i="1" s="1"/>
  <c r="AF527" i="1"/>
  <c r="AG527" i="1"/>
  <c r="AH527" i="1" s="1"/>
  <c r="AF263" i="1"/>
  <c r="AG263" i="1" s="1"/>
  <c r="AH263" i="1" s="1"/>
  <c r="AG248" i="1"/>
  <c r="AH248" i="1" s="1"/>
  <c r="AF248" i="1"/>
  <c r="AF631" i="1"/>
  <c r="AG631" i="1"/>
  <c r="AH631" i="1" s="1"/>
  <c r="AF941" i="1"/>
  <c r="AG941" i="1" s="1"/>
  <c r="AH941" i="1" s="1"/>
  <c r="AF863" i="1"/>
  <c r="AG863" i="1" s="1"/>
  <c r="AH863" i="1" s="1"/>
  <c r="AF489" i="1"/>
  <c r="AG489" i="1" s="1"/>
  <c r="AH489" i="1" s="1"/>
  <c r="AF1000" i="1"/>
  <c r="AG1000" i="1"/>
  <c r="AH1000" i="1" s="1"/>
  <c r="U935" i="1"/>
  <c r="AC935" i="1"/>
  <c r="AD935" i="1" s="1"/>
  <c r="AB935" i="1"/>
  <c r="AF834" i="1"/>
  <c r="AG834" i="1"/>
  <c r="AH834" i="1" s="1"/>
  <c r="AF934" i="1"/>
  <c r="AG934" i="1"/>
  <c r="AH934" i="1" s="1"/>
  <c r="AF886" i="1"/>
  <c r="AG886" i="1" s="1"/>
  <c r="AH886" i="1" s="1"/>
  <c r="U213" i="1"/>
  <c r="AC213" i="1"/>
  <c r="AD213" i="1" s="1"/>
  <c r="AB213" i="1"/>
  <c r="U632" i="1"/>
  <c r="AC632" i="1"/>
  <c r="AD632" i="1" s="1"/>
  <c r="AB632" i="1"/>
  <c r="AC952" i="1"/>
  <c r="AD952" i="1" s="1"/>
  <c r="U952" i="1"/>
  <c r="AC974" i="1"/>
  <c r="AD974" i="1" s="1"/>
  <c r="U974" i="1"/>
  <c r="AB894" i="1"/>
  <c r="AC894" i="1"/>
  <c r="AD894" i="1" s="1"/>
  <c r="U894" i="1"/>
  <c r="AF601" i="1"/>
  <c r="AG601" i="1" s="1"/>
  <c r="AH601" i="1" s="1"/>
  <c r="AB952" i="1"/>
  <c r="AF370" i="1"/>
  <c r="AG370" i="1" s="1"/>
  <c r="AH370" i="1" s="1"/>
  <c r="AF216" i="1"/>
  <c r="AG216" i="1"/>
  <c r="AH216" i="1" s="1"/>
  <c r="AC976" i="1"/>
  <c r="AD976" i="1" s="1"/>
  <c r="U976" i="1"/>
  <c r="AB976" i="1"/>
  <c r="AF634" i="1"/>
  <c r="AG634" i="1"/>
  <c r="AH634" i="1" s="1"/>
  <c r="AF56" i="1"/>
  <c r="AG56" i="1" s="1"/>
  <c r="AH56" i="1" s="1"/>
  <c r="AF506" i="1"/>
  <c r="AG506" i="1" s="1"/>
  <c r="AH506" i="1" s="1"/>
  <c r="AF465" i="1"/>
  <c r="AG465" i="1"/>
  <c r="AH465" i="1" s="1"/>
  <c r="AF995" i="1"/>
  <c r="AG995" i="1" s="1"/>
  <c r="AH995" i="1" s="1"/>
  <c r="AG781" i="1"/>
  <c r="AH781" i="1" s="1"/>
  <c r="AF781" i="1"/>
  <c r="AF930" i="1"/>
  <c r="AG930" i="1" s="1"/>
  <c r="AH930" i="1" s="1"/>
  <c r="AF40" i="1"/>
  <c r="AG40" i="1"/>
  <c r="AH40" i="1" s="1"/>
  <c r="AF818" i="1"/>
  <c r="AG818" i="1" s="1"/>
  <c r="AH818" i="1" s="1"/>
  <c r="AG849" i="1"/>
  <c r="AH849" i="1" s="1"/>
  <c r="AF849" i="1"/>
  <c r="AF867" i="1"/>
  <c r="AG867" i="1" s="1"/>
  <c r="AH867" i="1" s="1"/>
  <c r="AF315" i="1"/>
  <c r="AG315" i="1"/>
  <c r="AH315" i="1" s="1"/>
  <c r="AF224" i="1"/>
  <c r="AG224" i="1" s="1"/>
  <c r="AH224" i="1" s="1"/>
  <c r="AF363" i="1"/>
  <c r="AG363" i="1" s="1"/>
  <c r="AH363" i="1" s="1"/>
  <c r="AF983" i="1"/>
  <c r="AG983" i="1" s="1"/>
  <c r="AH983" i="1" s="1"/>
  <c r="AF917" i="1"/>
  <c r="AG917" i="1"/>
  <c r="AH917" i="1" s="1"/>
  <c r="AF428" i="1"/>
  <c r="AG428" i="1"/>
  <c r="AH428" i="1" s="1"/>
  <c r="AG197" i="1"/>
  <c r="AH197" i="1" s="1"/>
  <c r="AF197" i="1"/>
  <c r="AG256" i="1"/>
  <c r="AH256" i="1" s="1"/>
  <c r="AF256" i="1"/>
  <c r="AF329" i="1"/>
  <c r="AG329" i="1" s="1"/>
  <c r="AH329" i="1" s="1"/>
  <c r="AF817" i="1"/>
  <c r="AG817" i="1" s="1"/>
  <c r="AH817" i="1" s="1"/>
  <c r="AF259" i="1"/>
  <c r="AG259" i="1" s="1"/>
  <c r="AH259" i="1" s="1"/>
  <c r="AF488" i="1"/>
  <c r="AG488" i="1" s="1"/>
  <c r="AH488" i="1" s="1"/>
  <c r="AF254" i="1"/>
  <c r="AG254" i="1" s="1"/>
  <c r="AH254" i="1" s="1"/>
  <c r="AF397" i="1"/>
  <c r="AG397" i="1" s="1"/>
  <c r="AH397" i="1" s="1"/>
  <c r="AF371" i="1"/>
  <c r="AG371" i="1" s="1"/>
  <c r="AH371" i="1" s="1"/>
  <c r="AF242" i="1"/>
  <c r="AG242" i="1" s="1"/>
  <c r="AH242" i="1" s="1"/>
  <c r="AF327" i="1"/>
  <c r="AG327" i="1" s="1"/>
  <c r="AH327" i="1" s="1"/>
  <c r="AF792" i="1"/>
  <c r="AG792" i="1" s="1"/>
  <c r="AH792" i="1" s="1"/>
  <c r="AC986" i="1"/>
  <c r="AD986" i="1" s="1"/>
  <c r="U986" i="1"/>
  <c r="AF645" i="1"/>
  <c r="AG645" i="1" s="1"/>
  <c r="AH645" i="1" s="1"/>
  <c r="AF842" i="1"/>
  <c r="AG842" i="1" s="1"/>
  <c r="AH842" i="1" s="1"/>
  <c r="AF616" i="1"/>
  <c r="AG616" i="1"/>
  <c r="AH616" i="1" s="1"/>
  <c r="AB942" i="1"/>
  <c r="AC942" i="1"/>
  <c r="AD942" i="1" s="1"/>
  <c r="U942" i="1"/>
  <c r="AF636" i="1"/>
  <c r="AG636" i="1" s="1"/>
  <c r="AH636" i="1" s="1"/>
  <c r="AF501" i="1"/>
  <c r="AG501" i="1" s="1"/>
  <c r="AH501" i="1" s="1"/>
  <c r="AC754" i="1"/>
  <c r="AD754" i="1" s="1"/>
  <c r="U754" i="1"/>
  <c r="AB754" i="1"/>
  <c r="AF911" i="1"/>
  <c r="AG911" i="1" s="1"/>
  <c r="AH911" i="1" s="1"/>
  <c r="AF592" i="1"/>
  <c r="AG592" i="1"/>
  <c r="AH592" i="1" s="1"/>
  <c r="AF804" i="1"/>
  <c r="AG804" i="1"/>
  <c r="AH804" i="1" s="1"/>
  <c r="AG773" i="1"/>
  <c r="AH773" i="1" s="1"/>
  <c r="AF773" i="1"/>
  <c r="AF491" i="1"/>
  <c r="AG491" i="1" s="1"/>
  <c r="AH491" i="1" s="1"/>
  <c r="AF292" i="1"/>
  <c r="AG292" i="1"/>
  <c r="AH292" i="1" s="1"/>
  <c r="AF728" i="1"/>
  <c r="AG728" i="1"/>
  <c r="AH728" i="1" s="1"/>
  <c r="AF896" i="1"/>
  <c r="AG896" i="1" s="1"/>
  <c r="AH896" i="1" s="1"/>
  <c r="AF642" i="1"/>
  <c r="AG642" i="1"/>
  <c r="AH642" i="1" s="1"/>
  <c r="AF455" i="1"/>
  <c r="AG455" i="1"/>
  <c r="AH455" i="1" s="1"/>
  <c r="AF936" i="1"/>
  <c r="AG936" i="1"/>
  <c r="AH936" i="1" s="1"/>
  <c r="AC954" i="1"/>
  <c r="AD954" i="1" s="1"/>
  <c r="U954" i="1"/>
  <c r="AB954" i="1"/>
  <c r="AF890" i="1"/>
  <c r="AG890" i="1"/>
  <c r="AH890" i="1" s="1"/>
  <c r="U652" i="1"/>
  <c r="AC652" i="1"/>
  <c r="AD652" i="1" s="1"/>
  <c r="AB652" i="1"/>
  <c r="U698" i="1"/>
  <c r="AB698" i="1"/>
  <c r="AC698" i="1"/>
  <c r="AD698" i="1" s="1"/>
  <c r="AF961" i="1"/>
  <c r="AG961" i="1"/>
  <c r="AH961" i="1" s="1"/>
  <c r="AF691" i="1"/>
  <c r="AG691" i="1"/>
  <c r="AH691" i="1" s="1"/>
  <c r="U984" i="1"/>
  <c r="AC984" i="1"/>
  <c r="AD984" i="1" s="1"/>
  <c r="AF921" i="1"/>
  <c r="AG921" i="1"/>
  <c r="AH921" i="1" s="1"/>
  <c r="AF859" i="1"/>
  <c r="AG859" i="1"/>
  <c r="AH859" i="1" s="1"/>
  <c r="AF998" i="1"/>
  <c r="AG998" i="1" s="1"/>
  <c r="AH998" i="1" s="1"/>
  <c r="AF776" i="1"/>
  <c r="AG776" i="1" s="1"/>
  <c r="AH776" i="1" s="1"/>
  <c r="AF466" i="1"/>
  <c r="AG466" i="1"/>
  <c r="AH466" i="1" s="1"/>
  <c r="AF565" i="1"/>
  <c r="AG565" i="1"/>
  <c r="AH565" i="1" s="1"/>
  <c r="AF590" i="1"/>
  <c r="AG590" i="1"/>
  <c r="AH590" i="1" s="1"/>
  <c r="AF219" i="1"/>
  <c r="AG219" i="1" s="1"/>
  <c r="AH219" i="1" s="1"/>
  <c r="AF844" i="1"/>
  <c r="AG844" i="1"/>
  <c r="AH844" i="1" s="1"/>
  <c r="AF304" i="1"/>
  <c r="AG304" i="1" s="1"/>
  <c r="AH304" i="1" s="1"/>
  <c r="AF18" i="1"/>
  <c r="AG18" i="1"/>
  <c r="AH18" i="1" s="1"/>
  <c r="AF249" i="1"/>
  <c r="AG249" i="1" s="1"/>
  <c r="AH249" i="1" s="1"/>
  <c r="AF271" i="1"/>
  <c r="AG271" i="1" s="1"/>
  <c r="AH271" i="1" s="1"/>
  <c r="AF635" i="1"/>
  <c r="AG635" i="1"/>
  <c r="AH635" i="1" s="1"/>
  <c r="AF741" i="1"/>
  <c r="AG741" i="1"/>
  <c r="AH741" i="1" s="1"/>
  <c r="AG979" i="1"/>
  <c r="AH979" i="1" s="1"/>
  <c r="AF979" i="1"/>
  <c r="AF411" i="1"/>
  <c r="AG411" i="1" s="1"/>
  <c r="AH411" i="1" s="1"/>
  <c r="AF367" i="1"/>
  <c r="AG367" i="1"/>
  <c r="AH367" i="1" s="1"/>
  <c r="AF480" i="1"/>
  <c r="AG480" i="1"/>
  <c r="AH480" i="1" s="1"/>
  <c r="AF485" i="1"/>
  <c r="AG485" i="1" s="1"/>
  <c r="AH485" i="1" s="1"/>
  <c r="AF291" i="1"/>
  <c r="AG291" i="1"/>
  <c r="AH291" i="1" s="1"/>
  <c r="AB576" i="1"/>
  <c r="U576" i="1"/>
  <c r="AC576" i="1"/>
  <c r="AD576" i="1" s="1"/>
  <c r="AF962" i="1"/>
  <c r="AG962" i="1" s="1"/>
  <c r="AH962" i="1" s="1"/>
  <c r="AC972" i="1"/>
  <c r="AD972" i="1" s="1"/>
  <c r="U972" i="1"/>
  <c r="AF44" i="1"/>
  <c r="AG44" i="1"/>
  <c r="AH44" i="1" s="1"/>
  <c r="AF840" i="1"/>
  <c r="AG840" i="1" s="1"/>
  <c r="AH840" i="1" s="1"/>
  <c r="AF870" i="1"/>
  <c r="AG870" i="1"/>
  <c r="AH870" i="1" s="1"/>
  <c r="U568" i="1"/>
  <c r="AC568" i="1"/>
  <c r="AD568" i="1" s="1"/>
  <c r="AC724" i="1"/>
  <c r="AD724" i="1" s="1"/>
  <c r="U724" i="1"/>
  <c r="AB724" i="1"/>
  <c r="AF933" i="1"/>
  <c r="AG933" i="1" s="1"/>
  <c r="AH933" i="1" s="1"/>
  <c r="AF648" i="1"/>
  <c r="AG648" i="1" s="1"/>
  <c r="AH648" i="1" s="1"/>
  <c r="AF140" i="1"/>
  <c r="AG140" i="1"/>
  <c r="AH140" i="1" s="1"/>
  <c r="U566" i="1"/>
  <c r="AC566" i="1"/>
  <c r="AD566" i="1" s="1"/>
  <c r="AB566" i="1"/>
  <c r="AF500" i="1"/>
  <c r="AG500" i="1"/>
  <c r="AH500" i="1" s="1"/>
  <c r="AB949" i="1"/>
  <c r="AC949" i="1"/>
  <c r="AD949" i="1" s="1"/>
  <c r="U949" i="1"/>
  <c r="AF765" i="1"/>
  <c r="AG765" i="1" s="1"/>
  <c r="AH765" i="1" s="1"/>
  <c r="AF734" i="1"/>
  <c r="AG734" i="1" s="1"/>
  <c r="AH734" i="1" s="1"/>
  <c r="AF100" i="1"/>
  <c r="AG100" i="1" s="1"/>
  <c r="AH100" i="1" s="1"/>
  <c r="AF440" i="1"/>
  <c r="AG440" i="1" s="1"/>
  <c r="AH440" i="1" s="1"/>
  <c r="AF945" i="1"/>
  <c r="AG945" i="1"/>
  <c r="AH945" i="1" s="1"/>
  <c r="AF559" i="1"/>
  <c r="AG559" i="1"/>
  <c r="AH559" i="1" s="1"/>
  <c r="AC963" i="1"/>
  <c r="AD963" i="1" s="1"/>
  <c r="AB963" i="1"/>
  <c r="U963" i="1"/>
  <c r="U968" i="1"/>
  <c r="AC968" i="1"/>
  <c r="AD968" i="1" s="1"/>
  <c r="AF943" i="1"/>
  <c r="AG943" i="1"/>
  <c r="AH943" i="1" s="1"/>
  <c r="AF609" i="1"/>
  <c r="AG609" i="1"/>
  <c r="AH609" i="1" s="1"/>
  <c r="AC861" i="1"/>
  <c r="AD861" i="1" s="1"/>
  <c r="AB861" i="1"/>
  <c r="U861" i="1"/>
  <c r="AF680" i="1"/>
  <c r="AG680" i="1"/>
  <c r="AH680" i="1" s="1"/>
  <c r="U677" i="1"/>
  <c r="AB677" i="1"/>
  <c r="AC677" i="1"/>
  <c r="AD677" i="1" s="1"/>
  <c r="AG650" i="1"/>
  <c r="AH650" i="1" s="1"/>
  <c r="AF650" i="1"/>
  <c r="AC999" i="1"/>
  <c r="AD999" i="1" s="1"/>
  <c r="U999" i="1"/>
  <c r="AC991" i="1"/>
  <c r="AD991" i="1" s="1"/>
  <c r="U991" i="1"/>
  <c r="AF810" i="1"/>
  <c r="AG810" i="1"/>
  <c r="AH810" i="1" s="1"/>
  <c r="AF806" i="1"/>
  <c r="AG806" i="1" s="1"/>
  <c r="AH806" i="1" s="1"/>
  <c r="AF258" i="1"/>
  <c r="AG258" i="1" s="1"/>
  <c r="AH258" i="1" s="1"/>
  <c r="AF766" i="1"/>
  <c r="AG766" i="1"/>
  <c r="AH766" i="1" s="1"/>
  <c r="AC922" i="1"/>
  <c r="AD922" i="1" s="1"/>
  <c r="U922" i="1"/>
  <c r="AG328" i="1"/>
  <c r="AH328" i="1" s="1"/>
  <c r="AF328" i="1"/>
  <c r="AB621" i="1"/>
  <c r="U621" i="1"/>
  <c r="AC621" i="1"/>
  <c r="AD621" i="1" s="1"/>
  <c r="U970" i="1"/>
  <c r="AB970" i="1"/>
  <c r="AC970" i="1"/>
  <c r="AD970" i="1" s="1"/>
  <c r="AB699" i="1"/>
  <c r="AB999" i="1"/>
  <c r="AF706" i="1"/>
  <c r="AG706" i="1"/>
  <c r="AH706" i="1" s="1"/>
  <c r="AB805" i="1"/>
  <c r="U981" i="1"/>
  <c r="AC981" i="1"/>
  <c r="AD981" i="1" s="1"/>
  <c r="AB981" i="1"/>
  <c r="AF771" i="1"/>
  <c r="AG771" i="1" s="1"/>
  <c r="AH771" i="1" s="1"/>
  <c r="AF714" i="1"/>
  <c r="AG714" i="1"/>
  <c r="AH714" i="1" s="1"/>
  <c r="AF899" i="1"/>
  <c r="AG899" i="1"/>
  <c r="AH899" i="1" s="1"/>
  <c r="AF599" i="1"/>
  <c r="AG599" i="1" s="1"/>
  <c r="AH599" i="1" s="1"/>
  <c r="AG464" i="1"/>
  <c r="AH464" i="1" s="1"/>
  <c r="AF464" i="1"/>
  <c r="AF273" i="1"/>
  <c r="AG273" i="1" s="1"/>
  <c r="AH273" i="1" s="1"/>
  <c r="AF689" i="1"/>
  <c r="AG689" i="1"/>
  <c r="AH689" i="1" s="1"/>
  <c r="AG628" i="1"/>
  <c r="AH628" i="1" s="1"/>
  <c r="AF628" i="1"/>
  <c r="AF856" i="1"/>
  <c r="AG856" i="1" s="1"/>
  <c r="AH856" i="1" s="1"/>
  <c r="AF710" i="1"/>
  <c r="AG710" i="1"/>
  <c r="AH710" i="1" s="1"/>
  <c r="AF658" i="1"/>
  <c r="AG658" i="1"/>
  <c r="AH658" i="1" s="1"/>
  <c r="U959" i="1"/>
  <c r="AC959" i="1"/>
  <c r="AD959" i="1" s="1"/>
  <c r="AF811" i="1"/>
  <c r="AG811" i="1" s="1"/>
  <c r="AH811" i="1" s="1"/>
  <c r="AF591" i="1"/>
  <c r="AG591" i="1" s="1"/>
  <c r="AH591" i="1" s="1"/>
  <c r="AF838" i="1"/>
  <c r="AG838" i="1"/>
  <c r="AH838" i="1" s="1"/>
  <c r="AF419" i="1"/>
  <c r="AG419" i="1" s="1"/>
  <c r="AH419" i="1" s="1"/>
  <c r="AF511" i="1"/>
  <c r="AG511" i="1" s="1"/>
  <c r="AH511" i="1" s="1"/>
  <c r="AF52" i="1"/>
  <c r="AG52" i="1"/>
  <c r="AH52" i="1" s="1"/>
  <c r="AF47" i="1"/>
  <c r="AG47" i="1"/>
  <c r="AH47" i="1" s="1"/>
  <c r="AF28" i="1"/>
  <c r="AG28" i="1" s="1"/>
  <c r="AH28" i="1" s="1"/>
  <c r="AG495" i="1"/>
  <c r="AH495" i="1" s="1"/>
  <c r="AF495" i="1"/>
  <c r="AF228" i="1"/>
  <c r="AG228" i="1"/>
  <c r="AH228" i="1" s="1"/>
  <c r="AF400" i="1"/>
  <c r="AG400" i="1"/>
  <c r="AH400" i="1" s="1"/>
  <c r="AF378" i="1"/>
  <c r="AG378" i="1"/>
  <c r="AH378" i="1" s="1"/>
  <c r="AG928" i="1"/>
  <c r="AH928" i="1" s="1"/>
  <c r="AF928" i="1"/>
  <c r="AF147" i="1"/>
  <c r="AG147" i="1"/>
  <c r="AH147" i="1" s="1"/>
  <c r="AF101" i="1"/>
  <c r="AG101" i="1"/>
  <c r="AH101" i="1" s="1"/>
  <c r="AF234" i="1"/>
  <c r="AG234" i="1"/>
  <c r="AH234" i="1" s="1"/>
  <c r="AG326" i="1"/>
  <c r="AH326" i="1" s="1"/>
  <c r="AF326" i="1"/>
  <c r="AC992" i="1"/>
  <c r="AD992" i="1" s="1"/>
  <c r="U992" i="1"/>
  <c r="AB992" i="1"/>
  <c r="AF336" i="1" l="1"/>
  <c r="AG336" i="1"/>
  <c r="AH336" i="1" s="1"/>
  <c r="AF952" i="1"/>
  <c r="AG952" i="1"/>
  <c r="AH952" i="1" s="1"/>
  <c r="AF991" i="1"/>
  <c r="AG991" i="1"/>
  <c r="AH991" i="1" s="1"/>
  <c r="AF669" i="1"/>
  <c r="AG669" i="1" s="1"/>
  <c r="AH669" i="1" s="1"/>
  <c r="AF861" i="1"/>
  <c r="AG861" i="1"/>
  <c r="AH861" i="1" s="1"/>
  <c r="AF972" i="1"/>
  <c r="AG972" i="1" s="1"/>
  <c r="AH972" i="1" s="1"/>
  <c r="AF984" i="1"/>
  <c r="AG984" i="1"/>
  <c r="AH984" i="1" s="1"/>
  <c r="AF954" i="1"/>
  <c r="AG954" i="1" s="1"/>
  <c r="AH954" i="1" s="1"/>
  <c r="AF986" i="1"/>
  <c r="AG986" i="1" s="1"/>
  <c r="AH986" i="1" s="1"/>
  <c r="AF213" i="1"/>
  <c r="AG213" i="1" s="1"/>
  <c r="AH213" i="1" s="1"/>
  <c r="AF252" i="1"/>
  <c r="AG252" i="1"/>
  <c r="AH252" i="1" s="1"/>
  <c r="AF965" i="1"/>
  <c r="AG965" i="1" s="1"/>
  <c r="AH965" i="1" s="1"/>
  <c r="AF974" i="1"/>
  <c r="AG974" i="1"/>
  <c r="AH974" i="1" s="1"/>
  <c r="AF935" i="1"/>
  <c r="AG935" i="1"/>
  <c r="AH935" i="1" s="1"/>
  <c r="AF977" i="1"/>
  <c r="AG977" i="1"/>
  <c r="AH977" i="1" s="1"/>
  <c r="AF699" i="1"/>
  <c r="AG699" i="1" s="1"/>
  <c r="AH699" i="1" s="1"/>
  <c r="AF787" i="1"/>
  <c r="AG787" i="1" s="1"/>
  <c r="AH787" i="1" s="1"/>
  <c r="AF887" i="1"/>
  <c r="AG887" i="1"/>
  <c r="AH887" i="1" s="1"/>
  <c r="AF850" i="1"/>
  <c r="AG850" i="1" s="1"/>
  <c r="AH850" i="1" s="1"/>
  <c r="AF968" i="1"/>
  <c r="AG968" i="1" s="1"/>
  <c r="AH968" i="1" s="1"/>
  <c r="AF976" i="1"/>
  <c r="AG976" i="1"/>
  <c r="AH976" i="1" s="1"/>
  <c r="AF632" i="1"/>
  <c r="AG632" i="1" s="1"/>
  <c r="AH632" i="1" s="1"/>
  <c r="AF881" i="1"/>
  <c r="AG881" i="1" s="1"/>
  <c r="AH881" i="1" s="1"/>
  <c r="AF929" i="1"/>
  <c r="AG929" i="1" s="1"/>
  <c r="AH929" i="1" s="1"/>
  <c r="AF970" i="1"/>
  <c r="AG970" i="1" s="1"/>
  <c r="AH970" i="1" s="1"/>
  <c r="AF677" i="1"/>
  <c r="AG677" i="1"/>
  <c r="AH677" i="1" s="1"/>
  <c r="AF981" i="1"/>
  <c r="AG981" i="1"/>
  <c r="AH981" i="1" s="1"/>
  <c r="AF652" i="1"/>
  <c r="AG652" i="1" s="1"/>
  <c r="AH652" i="1" s="1"/>
  <c r="AF621" i="1"/>
  <c r="AG621" i="1"/>
  <c r="AH621" i="1" s="1"/>
  <c r="AF894" i="1"/>
  <c r="AG894" i="1" s="1"/>
  <c r="AH894" i="1" s="1"/>
  <c r="AF959" i="1"/>
  <c r="AG959" i="1"/>
  <c r="AH959" i="1" s="1"/>
  <c r="AF963" i="1"/>
  <c r="AG963" i="1" s="1"/>
  <c r="AH963" i="1" s="1"/>
  <c r="AF754" i="1"/>
  <c r="AG754" i="1" s="1"/>
  <c r="AH754" i="1" s="1"/>
  <c r="AF922" i="1"/>
  <c r="AG922" i="1"/>
  <c r="AH922" i="1" s="1"/>
  <c r="AF576" i="1"/>
  <c r="AG576" i="1"/>
  <c r="AH576" i="1" s="1"/>
  <c r="AG566" i="1"/>
  <c r="AH566" i="1" s="1"/>
  <c r="AF566" i="1"/>
  <c r="AF992" i="1"/>
  <c r="AG992" i="1"/>
  <c r="AH992" i="1" s="1"/>
  <c r="AF999" i="1"/>
  <c r="AG999" i="1" s="1"/>
  <c r="AH999" i="1" s="1"/>
  <c r="AF724" i="1"/>
  <c r="AG724" i="1"/>
  <c r="AH724" i="1" s="1"/>
  <c r="AF698" i="1"/>
  <c r="AG698" i="1" s="1"/>
  <c r="AH698" i="1" s="1"/>
  <c r="AF949" i="1"/>
  <c r="AG949" i="1"/>
  <c r="AH949" i="1" s="1"/>
  <c r="AF568" i="1"/>
  <c r="AG568" i="1" s="1"/>
  <c r="AH568" i="1" s="1"/>
  <c r="AF942" i="1"/>
  <c r="AG942" i="1" s="1"/>
  <c r="AH942" i="1" s="1"/>
  <c r="AG524" i="1"/>
  <c r="AH524" i="1" s="1"/>
  <c r="AF524" i="1"/>
  <c r="AF805" i="1"/>
  <c r="AG805" i="1" s="1"/>
  <c r="AH805" i="1" s="1"/>
  <c r="AF918" i="1"/>
  <c r="AG918" i="1"/>
  <c r="AH918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<sst xmlns="http://schemas.openxmlformats.org/spreadsheetml/2006/main" count="128" uniqueCount="107">
  <si>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</si>
  <si>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</si>
  <si>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</si>
  <si>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</si>
  <si>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</si>
  <si>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</si>
  <si>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</si>
  <si>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</si>
  <si>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</si>
  <si>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</si>
  <si>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</si>
  <si>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</si>
  <si>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</si>
  <si>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</si>
  <si>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</si>
  <si>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</si>
  <si>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</si>
  <si>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</si>
  <si>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</si>
  <si>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</si>
  <si>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</si>
  <si>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</si>
  <si>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</si>
  <si>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</si>
  <si>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</si>
  <si>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</si>
  <si>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</si>
  <si>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</si>
  <si>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</si>
  <si>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</si>
  <si>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</si>
  <si>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</si>
  <si>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</si>
  <si>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</si>
  <si>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</si>
  <si>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</si>
  <si>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</si>
  <si>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</si>
  <si>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</si>
  <si>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</si>
  <si>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</si>
  <si>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</si>
  <si>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</si>
  <si>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</si>
  <si>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</si>
  <si>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</si>
  <si>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</si>
  <si>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</si>
  <si>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</si>
  <si>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</si>
  <si>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</si>
  <si>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</si>
  <si>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</si>
  <si>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</si>
  <si>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</si>
  <si>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</si>
  <si>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</si>
  <si>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</si>
  <si>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</si>
  <si>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</si>
  <si>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</si>
  <si>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</si>
  <si>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</si>
  <si>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</si>
  <si>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</si>
  <si>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</si>
  <si>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</si>
  <si>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</si>
  <si>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</si>
  <si>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</si>
  <si>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</si>
  <si>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</si>
  <si>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</si>
  <si>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</si>
  <si>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</si>
  <si>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</si>
  <si>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</si>
  <si>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</si>
  <si>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</si>
  <si>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</si>
  <si>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</si>
  <si>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</si>
  <si>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</si>
  <si>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</si>
  <si>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</si>
  <si>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</si>
  <si>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</si>
  <si>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</si>
  <si>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</si>
  <si>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</si>
  <si>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</si>
  <si>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</si>
  <si>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</si>
  <si>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</si>
  <si>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</si>
  <si>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</si>
  <si>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</si>
  <si>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</si>
  <si>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</si>
  <si>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</si>
  <si>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110429_HV750_S1</t>
  </si>
  <si>
    <t>測定日：2011/04/29</t>
  </si>
  <si>
    <t>UnitNo:22</t>
  </si>
  <si>
    <t>S1</t>
    <phoneticPr fontId="2"/>
  </si>
  <si>
    <t>D:\FUJIKI\論文 準備中\database\FRRF_2 Calc V1.5.4\MR11-03\S1\110429\fr170232.bin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</si>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</sst>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73.900000000000006</c:v>
                </c:pt>
                <c:pt idx="23">
                  <c:v>68.599999999999994</c:v>
                </c:pt>
                <c:pt idx="24">
                  <c:v>73.900000000000006</c:v>
                </c:pt>
                <c:pt idx="25">
                  <c:v>68.599999999999994</c:v>
                </c:pt>
                <c:pt idx="26">
                  <c:v>66</c:v>
                </c:pt>
                <c:pt idx="27">
                  <c:v>58.9</c:v>
                </c:pt>
                <c:pt idx="28">
                  <c:v>53.6</c:v>
                </c:pt>
                <c:pt idx="29">
                  <c:v>47.5</c:v>
                </c:pt>
                <c:pt idx="30">
                  <c:v>42.2</c:v>
                </c:pt>
                <c:pt idx="31">
                  <c:v>39.6</c:v>
                </c:pt>
                <c:pt idx="32">
                  <c:v>36.1</c:v>
                </c:pt>
                <c:pt idx="33">
                  <c:v>32.5</c:v>
                </c:pt>
                <c:pt idx="34">
                  <c:v>30.8</c:v>
                </c:pt>
                <c:pt idx="35">
                  <c:v>28.1</c:v>
                </c:pt>
                <c:pt idx="36">
                  <c:v>26.4</c:v>
                </c:pt>
                <c:pt idx="37">
                  <c:v>23.7</c:v>
                </c:pt>
                <c:pt idx="38">
                  <c:v>22.9</c:v>
                </c:pt>
                <c:pt idx="39">
                  <c:v>22</c:v>
                </c:pt>
                <c:pt idx="40">
                  <c:v>20.2</c:v>
                </c:pt>
                <c:pt idx="41">
                  <c:v>19.3</c:v>
                </c:pt>
                <c:pt idx="42">
                  <c:v>18.5</c:v>
                </c:pt>
                <c:pt idx="43">
                  <c:v>16.7</c:v>
                </c:pt>
                <c:pt idx="44">
                  <c:v>15.8</c:v>
                </c:pt>
                <c:pt idx="45">
                  <c:v>15</c:v>
                </c:pt>
                <c:pt idx="46">
                  <c:v>14.1</c:v>
                </c:pt>
                <c:pt idx="47">
                  <c:v>13.2</c:v>
                </c:pt>
                <c:pt idx="48">
                  <c:v>12.3</c:v>
                </c:pt>
                <c:pt idx="49">
                  <c:v>12.3</c:v>
                </c:pt>
                <c:pt idx="50">
                  <c:v>11.4</c:v>
                </c:pt>
                <c:pt idx="51">
                  <c:v>10.6</c:v>
                </c:pt>
                <c:pt idx="52">
                  <c:v>10.6</c:v>
                </c:pt>
                <c:pt idx="53">
                  <c:v>9.6999999999999993</c:v>
                </c:pt>
                <c:pt idx="54">
                  <c:v>9.6999999999999993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7.9</c:v>
                </c:pt>
                <c:pt idx="58">
                  <c:v>7.9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6.2</c:v>
                </c:pt>
                <c:pt idx="63">
                  <c:v>6.2</c:v>
                </c:pt>
                <c:pt idx="64">
                  <c:v>6.2</c:v>
                </c:pt>
                <c:pt idx="65">
                  <c:v>6.2</c:v>
                </c:pt>
                <c:pt idx="66">
                  <c:v>5.3</c:v>
                </c:pt>
                <c:pt idx="67">
                  <c:v>5.3</c:v>
                </c:pt>
                <c:pt idx="68">
                  <c:v>5.3</c:v>
                </c:pt>
                <c:pt idx="69">
                  <c:v>5.3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3.5</c:v>
                </c:pt>
                <c:pt idx="79">
                  <c:v>3.5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3.5</c:v>
                </c:pt>
                <c:pt idx="85">
                  <c:v>3.5</c:v>
                </c:pt>
                <c:pt idx="86">
                  <c:v>3.5</c:v>
                </c:pt>
                <c:pt idx="87">
                  <c:v>3.5</c:v>
                </c:pt>
                <c:pt idx="88">
                  <c:v>3.5</c:v>
                </c:pt>
                <c:pt idx="89">
                  <c:v>3.5</c:v>
                </c:pt>
                <c:pt idx="90">
                  <c:v>3.5</c:v>
                </c:pt>
                <c:pt idx="91">
                  <c:v>3.5</c:v>
                </c:pt>
                <c:pt idx="92">
                  <c:v>3.5</c:v>
                </c:pt>
                <c:pt idx="93">
                  <c:v>3.5</c:v>
                </c:pt>
                <c:pt idx="94">
                  <c:v>2.6</c:v>
                </c:pt>
                <c:pt idx="95">
                  <c:v>2.6</c:v>
                </c:pt>
                <c:pt idx="96">
                  <c:v>3.5</c:v>
                </c:pt>
                <c:pt idx="97">
                  <c:v>2.6</c:v>
                </c:pt>
                <c:pt idx="98">
                  <c:v>2.6</c:v>
                </c:pt>
                <c:pt idx="99">
                  <c:v>2.6</c:v>
                </c:pt>
                <c:pt idx="100">
                  <c:v>2.6</c:v>
                </c:pt>
                <c:pt idx="101">
                  <c:v>2.6</c:v>
                </c:pt>
                <c:pt idx="102">
                  <c:v>2.6</c:v>
                </c:pt>
                <c:pt idx="103">
                  <c:v>2.6</c:v>
                </c:pt>
                <c:pt idx="104">
                  <c:v>2.6</c:v>
                </c:pt>
                <c:pt idx="105">
                  <c:v>2.6</c:v>
                </c:pt>
                <c:pt idx="106">
                  <c:v>2.6</c:v>
                </c:pt>
                <c:pt idx="107">
                  <c:v>2.6</c:v>
                </c:pt>
                <c:pt idx="108">
                  <c:v>2.6</c:v>
                </c:pt>
                <c:pt idx="109">
                  <c:v>2.6</c:v>
                </c:pt>
                <c:pt idx="110">
                  <c:v>2.6</c:v>
                </c:pt>
                <c:pt idx="111">
                  <c:v>2.6</c:v>
                </c:pt>
                <c:pt idx="112">
                  <c:v>2.6</c:v>
                </c:pt>
                <c:pt idx="113">
                  <c:v>2.6</c:v>
                </c:pt>
                <c:pt idx="114">
                  <c:v>2.6</c:v>
                </c:pt>
                <c:pt idx="115">
                  <c:v>2.6</c:v>
                </c:pt>
                <c:pt idx="116">
                  <c:v>2.6</c:v>
                </c:pt>
                <c:pt idx="117">
                  <c:v>2.6</c:v>
                </c:pt>
                <c:pt idx="118">
                  <c:v>2.6</c:v>
                </c:pt>
                <c:pt idx="119">
                  <c:v>2.6</c:v>
                </c:pt>
                <c:pt idx="120">
                  <c:v>2.6</c:v>
                </c:pt>
                <c:pt idx="121">
                  <c:v>2.6</c:v>
                </c:pt>
                <c:pt idx="122">
                  <c:v>2.6</c:v>
                </c:pt>
                <c:pt idx="123">
                  <c:v>2.6</c:v>
                </c:pt>
                <c:pt idx="124">
                  <c:v>2.6</c:v>
                </c:pt>
                <c:pt idx="125">
                  <c:v>2.6</c:v>
                </c:pt>
                <c:pt idx="126">
                  <c:v>2.6</c:v>
                </c:pt>
                <c:pt idx="127">
                  <c:v>2.6</c:v>
                </c:pt>
                <c:pt idx="128">
                  <c:v>2.6</c:v>
                </c:pt>
                <c:pt idx="129">
                  <c:v>2.6</c:v>
                </c:pt>
                <c:pt idx="130">
                  <c:v>2.6</c:v>
                </c:pt>
                <c:pt idx="131">
                  <c:v>2.6</c:v>
                </c:pt>
                <c:pt idx="132">
                  <c:v>2.6</c:v>
                </c:pt>
                <c:pt idx="133">
                  <c:v>2.6</c:v>
                </c:pt>
                <c:pt idx="134">
                  <c:v>2.6</c:v>
                </c:pt>
                <c:pt idx="135">
                  <c:v>2.6</c:v>
                </c:pt>
                <c:pt idx="136">
                  <c:v>2.6</c:v>
                </c:pt>
                <c:pt idx="137">
                  <c:v>2.6</c:v>
                </c:pt>
                <c:pt idx="138">
                  <c:v>2.6</c:v>
                </c:pt>
                <c:pt idx="139">
                  <c:v>2.6</c:v>
                </c:pt>
                <c:pt idx="140">
                  <c:v>2.6</c:v>
                </c:pt>
                <c:pt idx="141">
                  <c:v>2.6</c:v>
                </c:pt>
                <c:pt idx="142">
                  <c:v>2.6</c:v>
                </c:pt>
                <c:pt idx="143">
                  <c:v>2.6</c:v>
                </c:pt>
                <c:pt idx="144">
                  <c:v>2.6</c:v>
                </c:pt>
                <c:pt idx="145">
                  <c:v>2.6</c:v>
                </c:pt>
                <c:pt idx="146">
                  <c:v>2.6</c:v>
                </c:pt>
                <c:pt idx="147">
                  <c:v>2.6</c:v>
                </c:pt>
                <c:pt idx="148">
                  <c:v>2.6</c:v>
                </c:pt>
                <c:pt idx="149">
                  <c:v>2.6</c:v>
                </c:pt>
                <c:pt idx="150">
                  <c:v>2.6</c:v>
                </c:pt>
                <c:pt idx="151">
                  <c:v>2.6</c:v>
                </c:pt>
                <c:pt idx="152">
                  <c:v>2.6</c:v>
                </c:pt>
                <c:pt idx="153">
                  <c:v>2.6</c:v>
                </c:pt>
                <c:pt idx="154">
                  <c:v>2.6</c:v>
                </c:pt>
                <c:pt idx="155">
                  <c:v>2.6</c:v>
                </c:pt>
                <c:pt idx="156">
                  <c:v>2.6</c:v>
                </c:pt>
                <c:pt idx="157">
                  <c:v>2.6</c:v>
                </c:pt>
                <c:pt idx="158">
                  <c:v>2.6</c:v>
                </c:pt>
                <c:pt idx="159">
                  <c:v>2.6</c:v>
                </c:pt>
                <c:pt idx="160">
                  <c:v>2.6</c:v>
                </c:pt>
                <c:pt idx="161">
                  <c:v>2.6</c:v>
                </c:pt>
                <c:pt idx="162">
                  <c:v>2.6</c:v>
                </c:pt>
                <c:pt idx="163">
                  <c:v>2.6</c:v>
                </c:pt>
                <c:pt idx="164">
                  <c:v>2.6</c:v>
                </c:pt>
                <c:pt idx="165">
                  <c:v>2.6</c:v>
                </c:pt>
                <c:pt idx="166">
                  <c:v>2.6</c:v>
                </c:pt>
                <c:pt idx="167">
                  <c:v>2.6</c:v>
                </c:pt>
                <c:pt idx="168">
                  <c:v>2.6</c:v>
                </c:pt>
                <c:pt idx="169">
                  <c:v>2.6</c:v>
                </c:pt>
                <c:pt idx="170">
                  <c:v>2.6</c:v>
                </c:pt>
                <c:pt idx="171">
                  <c:v>2.6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2.6</c:v>
                </c:pt>
                <c:pt idx="176">
                  <c:v>2.6</c:v>
                </c:pt>
                <c:pt idx="177">
                  <c:v>2.6</c:v>
                </c:pt>
                <c:pt idx="178">
                  <c:v>2.6</c:v>
                </c:pt>
                <c:pt idx="179">
                  <c:v>2.6</c:v>
                </c:pt>
                <c:pt idx="180">
                  <c:v>2.6</c:v>
                </c:pt>
                <c:pt idx="181">
                  <c:v>2.6</c:v>
                </c:pt>
                <c:pt idx="182">
                  <c:v>2.6</c:v>
                </c:pt>
                <c:pt idx="183">
                  <c:v>2.6</c:v>
                </c:pt>
                <c:pt idx="184">
                  <c:v>2.6</c:v>
                </c:pt>
                <c:pt idx="185">
                  <c:v>2.6</c:v>
                </c:pt>
                <c:pt idx="186">
                  <c:v>2.6</c:v>
                </c:pt>
                <c:pt idx="187">
                  <c:v>2.6</c:v>
                </c:pt>
                <c:pt idx="188">
                  <c:v>2.6</c:v>
                </c:pt>
                <c:pt idx="189">
                  <c:v>2.6</c:v>
                </c:pt>
                <c:pt idx="190">
                  <c:v>2.6</c:v>
                </c:pt>
                <c:pt idx="191">
                  <c:v>2.6</c:v>
                </c:pt>
                <c:pt idx="192">
                  <c:v>2.6</c:v>
                </c:pt>
                <c:pt idx="193">
                  <c:v>2.6</c:v>
                </c:pt>
                <c:pt idx="194">
                  <c:v>2.6</c:v>
                </c:pt>
                <c:pt idx="195">
                  <c:v>2.6</c:v>
                </c:pt>
                <c:pt idx="196">
                  <c:v>2.6</c:v>
                </c:pt>
                <c:pt idx="197">
                  <c:v>2.6</c:v>
                </c:pt>
                <c:pt idx="198">
                  <c:v>2.6</c:v>
                </c:pt>
                <c:pt idx="199">
                  <c:v>2.6</c:v>
                </c:pt>
                <c:pt idx="200">
                  <c:v>2.6</c:v>
                </c:pt>
                <c:pt idx="201">
                  <c:v>2.6</c:v>
                </c:pt>
                <c:pt idx="202">
                  <c:v>2.6</c:v>
                </c:pt>
                <c:pt idx="203">
                  <c:v>2.6</c:v>
                </c:pt>
                <c:pt idx="204">
                  <c:v>2.6</c:v>
                </c:pt>
                <c:pt idx="205">
                  <c:v>2.6</c:v>
                </c:pt>
                <c:pt idx="206">
                  <c:v>2.6</c:v>
                </c:pt>
                <c:pt idx="207">
                  <c:v>2.6</c:v>
                </c:pt>
                <c:pt idx="208">
                  <c:v>2.6</c:v>
                </c:pt>
                <c:pt idx="209">
                  <c:v>2.6</c:v>
                </c:pt>
                <c:pt idx="210">
                  <c:v>2.6</c:v>
                </c:pt>
                <c:pt idx="211">
                  <c:v>2.6</c:v>
                </c:pt>
                <c:pt idx="212">
                  <c:v>2.6</c:v>
                </c:pt>
                <c:pt idx="213">
                  <c:v>2.6</c:v>
                </c:pt>
                <c:pt idx="214">
                  <c:v>2.6</c:v>
                </c:pt>
                <c:pt idx="215">
                  <c:v>2.6</c:v>
                </c:pt>
                <c:pt idx="216">
                  <c:v>2.6</c:v>
                </c:pt>
                <c:pt idx="217">
                  <c:v>2.6</c:v>
                </c:pt>
                <c:pt idx="218">
                  <c:v>2.6</c:v>
                </c:pt>
                <c:pt idx="219">
                  <c:v>2.6</c:v>
                </c:pt>
                <c:pt idx="220">
                  <c:v>2.6</c:v>
                </c:pt>
                <c:pt idx="221">
                  <c:v>2.6</c:v>
                </c:pt>
                <c:pt idx="222">
                  <c:v>2.6</c:v>
                </c:pt>
                <c:pt idx="223">
                  <c:v>2.6</c:v>
                </c:pt>
                <c:pt idx="224">
                  <c:v>2.6</c:v>
                </c:pt>
                <c:pt idx="225">
                  <c:v>2.6</c:v>
                </c:pt>
                <c:pt idx="226">
                  <c:v>2.6</c:v>
                </c:pt>
                <c:pt idx="227">
                  <c:v>2.6</c:v>
                </c:pt>
                <c:pt idx="228">
                  <c:v>2.6</c:v>
                </c:pt>
                <c:pt idx="229">
                  <c:v>2.6</c:v>
                </c:pt>
                <c:pt idx="230">
                  <c:v>2.6</c:v>
                </c:pt>
                <c:pt idx="231">
                  <c:v>2.6</c:v>
                </c:pt>
                <c:pt idx="232">
                  <c:v>2.6</c:v>
                </c:pt>
                <c:pt idx="233">
                  <c:v>2.6</c:v>
                </c:pt>
                <c:pt idx="234">
                  <c:v>2.6</c:v>
                </c:pt>
                <c:pt idx="235">
                  <c:v>2.6</c:v>
                </c:pt>
                <c:pt idx="236">
                  <c:v>2.6</c:v>
                </c:pt>
                <c:pt idx="237">
                  <c:v>2.6</c:v>
                </c:pt>
                <c:pt idx="238">
                  <c:v>2.6</c:v>
                </c:pt>
                <c:pt idx="239">
                  <c:v>2.6</c:v>
                </c:pt>
                <c:pt idx="240">
                  <c:v>2.6</c:v>
                </c:pt>
                <c:pt idx="241">
                  <c:v>2.6</c:v>
                </c:pt>
                <c:pt idx="242">
                  <c:v>2.6</c:v>
                </c:pt>
                <c:pt idx="243">
                  <c:v>2.6</c:v>
                </c:pt>
                <c:pt idx="244">
                  <c:v>2.6</c:v>
                </c:pt>
                <c:pt idx="245">
                  <c:v>2.6</c:v>
                </c:pt>
                <c:pt idx="246">
                  <c:v>2.6</c:v>
                </c:pt>
                <c:pt idx="247">
                  <c:v>2.6</c:v>
                </c:pt>
                <c:pt idx="248">
                  <c:v>2.6</c:v>
                </c:pt>
                <c:pt idx="249">
                  <c:v>2.6</c:v>
                </c:pt>
                <c:pt idx="250">
                  <c:v>2.6</c:v>
                </c:pt>
                <c:pt idx="251">
                  <c:v>2.6</c:v>
                </c:pt>
                <c:pt idx="252">
                  <c:v>2.6</c:v>
                </c:pt>
                <c:pt idx="253">
                  <c:v>2.6</c:v>
                </c:pt>
                <c:pt idx="254">
                  <c:v>2.6</c:v>
                </c:pt>
                <c:pt idx="255">
                  <c:v>2.6</c:v>
                </c:pt>
                <c:pt idx="256">
                  <c:v>2.6</c:v>
                </c:pt>
                <c:pt idx="257">
                  <c:v>2.6</c:v>
                </c:pt>
                <c:pt idx="258">
                  <c:v>2.6</c:v>
                </c:pt>
                <c:pt idx="259">
                  <c:v>2.6</c:v>
                </c:pt>
                <c:pt idx="260">
                  <c:v>2.6</c:v>
                </c:pt>
                <c:pt idx="261">
                  <c:v>2.6</c:v>
                </c:pt>
                <c:pt idx="262">
                  <c:v>2.6</c:v>
                </c:pt>
                <c:pt idx="263">
                  <c:v>2.6</c:v>
                </c:pt>
                <c:pt idx="264">
                  <c:v>2.6</c:v>
                </c:pt>
                <c:pt idx="265">
                  <c:v>2.6</c:v>
                </c:pt>
                <c:pt idx="266">
                  <c:v>2.6</c:v>
                </c:pt>
                <c:pt idx="267">
                  <c:v>2.6</c:v>
                </c:pt>
                <c:pt idx="268">
                  <c:v>2.6</c:v>
                </c:pt>
                <c:pt idx="269">
                  <c:v>2.6</c:v>
                </c:pt>
                <c:pt idx="270">
                  <c:v>2.6</c:v>
                </c:pt>
                <c:pt idx="271">
                  <c:v>2.6</c:v>
                </c:pt>
                <c:pt idx="272">
                  <c:v>2.6</c:v>
                </c:pt>
                <c:pt idx="273">
                  <c:v>2.6</c:v>
                </c:pt>
                <c:pt idx="274">
                  <c:v>2.6</c:v>
                </c:pt>
                <c:pt idx="275">
                  <c:v>3.5</c:v>
                </c:pt>
                <c:pt idx="276">
                  <c:v>2.6</c:v>
                </c:pt>
                <c:pt idx="277">
                  <c:v>3.5</c:v>
                </c:pt>
                <c:pt idx="278">
                  <c:v>3.5</c:v>
                </c:pt>
                <c:pt idx="279">
                  <c:v>3.5</c:v>
                </c:pt>
                <c:pt idx="280">
                  <c:v>3.5</c:v>
                </c:pt>
                <c:pt idx="281">
                  <c:v>3.5</c:v>
                </c:pt>
                <c:pt idx="282">
                  <c:v>3.5</c:v>
                </c:pt>
                <c:pt idx="283">
                  <c:v>3.5</c:v>
                </c:pt>
                <c:pt idx="284">
                  <c:v>3.5</c:v>
                </c:pt>
                <c:pt idx="285">
                  <c:v>3.5</c:v>
                </c:pt>
                <c:pt idx="286">
                  <c:v>3.5</c:v>
                </c:pt>
                <c:pt idx="287">
                  <c:v>3.5</c:v>
                </c:pt>
                <c:pt idx="288">
                  <c:v>3.5</c:v>
                </c:pt>
                <c:pt idx="289">
                  <c:v>3.5</c:v>
                </c:pt>
                <c:pt idx="290">
                  <c:v>3.5</c:v>
                </c:pt>
                <c:pt idx="291">
                  <c:v>3.5</c:v>
                </c:pt>
                <c:pt idx="292">
                  <c:v>3.5</c:v>
                </c:pt>
                <c:pt idx="293">
                  <c:v>3.5</c:v>
                </c:pt>
                <c:pt idx="294">
                  <c:v>3.5</c:v>
                </c:pt>
                <c:pt idx="295">
                  <c:v>3.5</c:v>
                </c:pt>
                <c:pt idx="296">
                  <c:v>3.5</c:v>
                </c:pt>
                <c:pt idx="297">
                  <c:v>3.5</c:v>
                </c:pt>
                <c:pt idx="298">
                  <c:v>3.5</c:v>
                </c:pt>
                <c:pt idx="299">
                  <c:v>4.4000000000000004</c:v>
                </c:pt>
                <c:pt idx="300">
                  <c:v>4.4000000000000004</c:v>
                </c:pt>
                <c:pt idx="301">
                  <c:v>4.4000000000000004</c:v>
                </c:pt>
                <c:pt idx="302">
                  <c:v>4.4000000000000004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4.4000000000000004</c:v>
                </c:pt>
                <c:pt idx="306">
                  <c:v>4.4000000000000004</c:v>
                </c:pt>
                <c:pt idx="307">
                  <c:v>4.4000000000000004</c:v>
                </c:pt>
                <c:pt idx="308">
                  <c:v>4.4000000000000004</c:v>
                </c:pt>
                <c:pt idx="309">
                  <c:v>5.3</c:v>
                </c:pt>
                <c:pt idx="310">
                  <c:v>5.3</c:v>
                </c:pt>
                <c:pt idx="311">
                  <c:v>5.3</c:v>
                </c:pt>
                <c:pt idx="312">
                  <c:v>5.3</c:v>
                </c:pt>
                <c:pt idx="313">
                  <c:v>5.3</c:v>
                </c:pt>
                <c:pt idx="314">
                  <c:v>5.3</c:v>
                </c:pt>
                <c:pt idx="315">
                  <c:v>5.3</c:v>
                </c:pt>
                <c:pt idx="316">
                  <c:v>6.2</c:v>
                </c:pt>
                <c:pt idx="317">
                  <c:v>6.2</c:v>
                </c:pt>
                <c:pt idx="318">
                  <c:v>6.2</c:v>
                </c:pt>
                <c:pt idx="319">
                  <c:v>6.2</c:v>
                </c:pt>
                <c:pt idx="320">
                  <c:v>7</c:v>
                </c:pt>
                <c:pt idx="321">
                  <c:v>7</c:v>
                </c:pt>
                <c:pt idx="322">
                  <c:v>7</c:v>
                </c:pt>
                <c:pt idx="323">
                  <c:v>7.9</c:v>
                </c:pt>
                <c:pt idx="324">
                  <c:v>7.9</c:v>
                </c:pt>
                <c:pt idx="325">
                  <c:v>7.9</c:v>
                </c:pt>
                <c:pt idx="326">
                  <c:v>8.8000000000000007</c:v>
                </c:pt>
                <c:pt idx="327">
                  <c:v>8.8000000000000007</c:v>
                </c:pt>
                <c:pt idx="328">
                  <c:v>9.6999999999999993</c:v>
                </c:pt>
                <c:pt idx="329">
                  <c:v>9.6999999999999993</c:v>
                </c:pt>
                <c:pt idx="330">
                  <c:v>11.4</c:v>
                </c:pt>
                <c:pt idx="331">
                  <c:v>12.3</c:v>
                </c:pt>
                <c:pt idx="332">
                  <c:v>12.3</c:v>
                </c:pt>
                <c:pt idx="333">
                  <c:v>13.2</c:v>
                </c:pt>
                <c:pt idx="334">
                  <c:v>14.1</c:v>
                </c:pt>
                <c:pt idx="335">
                  <c:v>15.8</c:v>
                </c:pt>
                <c:pt idx="336">
                  <c:v>17.600000000000001</c:v>
                </c:pt>
                <c:pt idx="337">
                  <c:v>18.5</c:v>
                </c:pt>
                <c:pt idx="338">
                  <c:v>21.1</c:v>
                </c:pt>
                <c:pt idx="339">
                  <c:v>23.7</c:v>
                </c:pt>
                <c:pt idx="340">
                  <c:v>31.7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DE-1949-807B-9DD22BE3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63455"/>
        <c:axId val="1"/>
      </c:scatterChart>
      <c:valAx>
        <c:axId val="198886345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634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-14.875128636057099</c:v>
                </c:pt>
                <c:pt idx="22">
                  <c:v>3.7135695269428521</c:v>
                </c:pt>
                <c:pt idx="23">
                  <c:v>3.7922462928273917</c:v>
                </c:pt>
                <c:pt idx="24">
                  <c:v>4.0430664945869319</c:v>
                </c:pt>
                <c:pt idx="25">
                  <c:v>3.7164180554338064</c:v>
                </c:pt>
                <c:pt idx="26">
                  <c:v>3.8708616880707281</c:v>
                </c:pt>
                <c:pt idx="27">
                  <c:v>3.3858751624557799</c:v>
                </c:pt>
                <c:pt idx="28">
                  <c:v>3.0074215825514146</c:v>
                </c:pt>
                <c:pt idx="29">
                  <c:v>2.6229790826442407</c:v>
                </c:pt>
                <c:pt idx="30">
                  <c:v>2.4792162921992253</c:v>
                </c:pt>
                <c:pt idx="31">
                  <c:v>2.2668812744817832</c:v>
                </c:pt>
                <c:pt idx="32">
                  <c:v>2.1180434916007034</c:v>
                </c:pt>
                <c:pt idx="33">
                  <c:v>2.0442941563745145</c:v>
                </c:pt>
                <c:pt idx="34">
                  <c:v>1.865997447650467</c:v>
                </c:pt>
                <c:pt idx="35">
                  <c:v>1.7272335111695611</c:v>
                </c:pt>
                <c:pt idx="36">
                  <c:v>1.6037534789451573</c:v>
                </c:pt>
                <c:pt idx="37">
                  <c:v>1.5383355545967163</c:v>
                </c:pt>
                <c:pt idx="38">
                  <c:v>1.516494969410275</c:v>
                </c:pt>
                <c:pt idx="39">
                  <c:v>1.4119330427058463</c:v>
                </c:pt>
                <c:pt idx="40">
                  <c:v>1.3282937934394388</c:v>
                </c:pt>
                <c:pt idx="41">
                  <c:v>1.3129554723605328</c:v>
                </c:pt>
                <c:pt idx="42">
                  <c:v>1.1980967778995688</c:v>
                </c:pt>
                <c:pt idx="43">
                  <c:v>1.1859864712055097</c:v>
                </c:pt>
                <c:pt idx="44">
                  <c:v>1.0789534097748201</c:v>
                </c:pt>
                <c:pt idx="45">
                  <c:v>1.0526074096462308</c:v>
                </c:pt>
                <c:pt idx="46">
                  <c:v>1.0012763879463182</c:v>
                </c:pt>
                <c:pt idx="47">
                  <c:v>0.89286306766198431</c:v>
                </c:pt>
                <c:pt idx="48">
                  <c:v>0.88988688074814426</c:v>
                </c:pt>
                <c:pt idx="49">
                  <c:v>0.87480951922115835</c:v>
                </c:pt>
                <c:pt idx="50">
                  <c:v>0.85801804122916236</c:v>
                </c:pt>
                <c:pt idx="51">
                  <c:v>0.82362365699912965</c:v>
                </c:pt>
                <c:pt idx="52">
                  <c:v>0.82648505131332362</c:v>
                </c:pt>
                <c:pt idx="53">
                  <c:v>0.72029924919963206</c:v>
                </c:pt>
                <c:pt idx="54">
                  <c:v>0.74646164227112288</c:v>
                </c:pt>
                <c:pt idx="55">
                  <c:v>0.67904760013941501</c:v>
                </c:pt>
                <c:pt idx="56">
                  <c:v>0.65841763578942081</c:v>
                </c:pt>
                <c:pt idx="57">
                  <c:v>0.59559794720672754</c:v>
                </c:pt>
                <c:pt idx="58">
                  <c:v>0.59202305088272245</c:v>
                </c:pt>
                <c:pt idx="59">
                  <c:v>0.51609151794673935</c:v>
                </c:pt>
                <c:pt idx="60">
                  <c:v>0.53107874872440752</c:v>
                </c:pt>
                <c:pt idx="61">
                  <c:v>0.52343415244222902</c:v>
                </c:pt>
                <c:pt idx="62">
                  <c:v>0.4781586988455398</c:v>
                </c:pt>
                <c:pt idx="63">
                  <c:v>0.51857928125330266</c:v>
                </c:pt>
                <c:pt idx="64">
                  <c:v>0.50075224080514658</c:v>
                </c:pt>
                <c:pt idx="65">
                  <c:v>0.47176692276762144</c:v>
                </c:pt>
                <c:pt idx="66">
                  <c:v>0.40537829131953157</c:v>
                </c:pt>
                <c:pt idx="67">
                  <c:v>0.41193801824572279</c:v>
                </c:pt>
                <c:pt idx="68">
                  <c:v>0.41744166885494627</c:v>
                </c:pt>
                <c:pt idx="69">
                  <c:v>0.41584987336518364</c:v>
                </c:pt>
                <c:pt idx="70">
                  <c:v>0.34700117275074349</c:v>
                </c:pt>
                <c:pt idx="71">
                  <c:v>0.34317739504345202</c:v>
                </c:pt>
                <c:pt idx="72">
                  <c:v>0.35263631786245214</c:v>
                </c:pt>
                <c:pt idx="73">
                  <c:v>0.36285105368087545</c:v>
                </c:pt>
                <c:pt idx="74">
                  <c:v>0.34596633187066772</c:v>
                </c:pt>
                <c:pt idx="75">
                  <c:v>0.27573109789745182</c:v>
                </c:pt>
                <c:pt idx="76">
                  <c:v>0.35718245015872124</c:v>
                </c:pt>
                <c:pt idx="77">
                  <c:v>0.34685735124503642</c:v>
                </c:pt>
                <c:pt idx="78">
                  <c:v>0.27926309162402563</c:v>
                </c:pt>
                <c:pt idx="79">
                  <c:v>0.28903554133220399</c:v>
                </c:pt>
                <c:pt idx="80">
                  <c:v>0.28043621600540425</c:v>
                </c:pt>
                <c:pt idx="81">
                  <c:v>0.27509009258068112</c:v>
                </c:pt>
                <c:pt idx="82">
                  <c:v>0.28462692236037712</c:v>
                </c:pt>
                <c:pt idx="83">
                  <c:v>0.27226945609820102</c:v>
                </c:pt>
                <c:pt idx="84">
                  <c:v>0.2707170674065108</c:v>
                </c:pt>
                <c:pt idx="85">
                  <c:v>0.29404025243737675</c:v>
                </c:pt>
                <c:pt idx="86">
                  <c:v>0.28350790757785027</c:v>
                </c:pt>
                <c:pt idx="87">
                  <c:v>0.28081485651820282</c:v>
                </c:pt>
                <c:pt idx="88">
                  <c:v>0.2826982862073471</c:v>
                </c:pt>
                <c:pt idx="89">
                  <c:v>0.28763747346932395</c:v>
                </c:pt>
                <c:pt idx="90">
                  <c:v>0.27393197068739628</c:v>
                </c:pt>
                <c:pt idx="91">
                  <c:v>0.28350366952447198</c:v>
                </c:pt>
                <c:pt idx="92">
                  <c:v>0.29517755341153434</c:v>
                </c:pt>
                <c:pt idx="93">
                  <c:v>0.29195636532002922</c:v>
                </c:pt>
                <c:pt idx="94">
                  <c:v>0.19960212002442757</c:v>
                </c:pt>
                <c:pt idx="95">
                  <c:v>0.20230992460027805</c:v>
                </c:pt>
                <c:pt idx="96">
                  <c:v>0.29027385353532964</c:v>
                </c:pt>
                <c:pt idx="97">
                  <c:v>0.21421637274324445</c:v>
                </c:pt>
                <c:pt idx="98">
                  <c:v>0.21262182929866918</c:v>
                </c:pt>
                <c:pt idx="99">
                  <c:v>0.21245152868271058</c:v>
                </c:pt>
                <c:pt idx="100">
                  <c:v>0.21067919649482567</c:v>
                </c:pt>
                <c:pt idx="101">
                  <c:v>0.20636270631256737</c:v>
                </c:pt>
                <c:pt idx="102">
                  <c:v>0.20329567246120572</c:v>
                </c:pt>
                <c:pt idx="103">
                  <c:v>0</c:v>
                </c:pt>
                <c:pt idx="104">
                  <c:v>0.19145981921262928</c:v>
                </c:pt>
                <c:pt idx="105">
                  <c:v>0.19756473573286645</c:v>
                </c:pt>
                <c:pt idx="106">
                  <c:v>0.19725731775668426</c:v>
                </c:pt>
                <c:pt idx="107">
                  <c:v>0.19498818263181675</c:v>
                </c:pt>
                <c:pt idx="108">
                  <c:v>0.17605903567756856</c:v>
                </c:pt>
                <c:pt idx="109">
                  <c:v>0</c:v>
                </c:pt>
                <c:pt idx="110">
                  <c:v>0.17595228981313205</c:v>
                </c:pt>
                <c:pt idx="111">
                  <c:v>0.1842125997110742</c:v>
                </c:pt>
                <c:pt idx="112">
                  <c:v>0.17822201037037227</c:v>
                </c:pt>
                <c:pt idx="113">
                  <c:v>0.1842590384723608</c:v>
                </c:pt>
                <c:pt idx="114">
                  <c:v>0.17006923572727703</c:v>
                </c:pt>
                <c:pt idx="115">
                  <c:v>0.14760952538065139</c:v>
                </c:pt>
                <c:pt idx="116">
                  <c:v>0.14490319438552093</c:v>
                </c:pt>
                <c:pt idx="117">
                  <c:v>0.14960092151083404</c:v>
                </c:pt>
                <c:pt idx="118">
                  <c:v>0.14337340798050346</c:v>
                </c:pt>
                <c:pt idx="119">
                  <c:v>0.16199513633560036</c:v>
                </c:pt>
                <c:pt idx="120">
                  <c:v>0.18850707607329667</c:v>
                </c:pt>
                <c:pt idx="121">
                  <c:v>0.19487777114855304</c:v>
                </c:pt>
                <c:pt idx="122">
                  <c:v>0.19234081287810953</c:v>
                </c:pt>
                <c:pt idx="123">
                  <c:v>0.18691816118061794</c:v>
                </c:pt>
                <c:pt idx="124">
                  <c:v>0.19567970984555502</c:v>
                </c:pt>
                <c:pt idx="125">
                  <c:v>0.19024257280276946</c:v>
                </c:pt>
                <c:pt idx="126">
                  <c:v>0.16902425927154299</c:v>
                </c:pt>
                <c:pt idx="127">
                  <c:v>0.15256367788247985</c:v>
                </c:pt>
                <c:pt idx="128">
                  <c:v>0.14206869068024638</c:v>
                </c:pt>
                <c:pt idx="129">
                  <c:v>0.16585780909044748</c:v>
                </c:pt>
                <c:pt idx="130">
                  <c:v>0.14232574424965008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0.14987799334896534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0.11290836724513385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0.13515060020155797</c:v>
                </c:pt>
                <c:pt idx="208">
                  <c:v>0.12036942007641731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0.14609372703031628</c:v>
                </c:pt>
                <c:pt idx="234">
                  <c:v>0.15457851861025859</c:v>
                </c:pt>
                <c:pt idx="235">
                  <c:v>0.16748530822666163</c:v>
                </c:pt>
                <c:pt idx="236">
                  <c:v>0.14511290533438423</c:v>
                </c:pt>
                <c:pt idx="237">
                  <c:v>0.16372280137840051</c:v>
                </c:pt>
                <c:pt idx="238">
                  <c:v>0.17464239457779876</c:v>
                </c:pt>
                <c:pt idx="239">
                  <c:v>0.17556465084993583</c:v>
                </c:pt>
                <c:pt idx="240">
                  <c:v>0.18243707089724959</c:v>
                </c:pt>
                <c:pt idx="241">
                  <c:v>0</c:v>
                </c:pt>
                <c:pt idx="242">
                  <c:v>0.16406555935000844</c:v>
                </c:pt>
                <c:pt idx="243">
                  <c:v>0.14731507605473609</c:v>
                </c:pt>
                <c:pt idx="244">
                  <c:v>0.15344679214795159</c:v>
                </c:pt>
                <c:pt idx="245">
                  <c:v>0.13836867442097545</c:v>
                </c:pt>
                <c:pt idx="246">
                  <c:v>0.14309738502093886</c:v>
                </c:pt>
                <c:pt idx="247">
                  <c:v>0.17676285700485198</c:v>
                </c:pt>
                <c:pt idx="248">
                  <c:v>0.16421606356197141</c:v>
                </c:pt>
                <c:pt idx="249">
                  <c:v>0.15294032099119226</c:v>
                </c:pt>
                <c:pt idx="250">
                  <c:v>0.16956663011992634</c:v>
                </c:pt>
                <c:pt idx="251">
                  <c:v>0.18790596604358817</c:v>
                </c:pt>
                <c:pt idx="252">
                  <c:v>0.17865296212685064</c:v>
                </c:pt>
                <c:pt idx="253">
                  <c:v>0.19540352248506393</c:v>
                </c:pt>
                <c:pt idx="254">
                  <c:v>0.19024749510422248</c:v>
                </c:pt>
                <c:pt idx="255">
                  <c:v>0.19225102274212921</c:v>
                </c:pt>
                <c:pt idx="256">
                  <c:v>0.18758121831784738</c:v>
                </c:pt>
                <c:pt idx="257">
                  <c:v>0.19630951892345233</c:v>
                </c:pt>
                <c:pt idx="258">
                  <c:v>0.20789676472978183</c:v>
                </c:pt>
                <c:pt idx="259">
                  <c:v>0.20546200563263381</c:v>
                </c:pt>
                <c:pt idx="260">
                  <c:v>0.20344897773582096</c:v>
                </c:pt>
                <c:pt idx="261">
                  <c:v>0.20641998088193866</c:v>
                </c:pt>
                <c:pt idx="262">
                  <c:v>0.20421902719930005</c:v>
                </c:pt>
                <c:pt idx="263">
                  <c:v>0.1990841755557419</c:v>
                </c:pt>
                <c:pt idx="264">
                  <c:v>0.2160912139888308</c:v>
                </c:pt>
                <c:pt idx="265">
                  <c:v>0.21434810093041615</c:v>
                </c:pt>
                <c:pt idx="266">
                  <c:v>0.20568827459774572</c:v>
                </c:pt>
                <c:pt idx="267">
                  <c:v>0.2117227833598242</c:v>
                </c:pt>
                <c:pt idx="268">
                  <c:v>0.21587305397610987</c:v>
                </c:pt>
                <c:pt idx="269">
                  <c:v>0.20105912156465233</c:v>
                </c:pt>
                <c:pt idx="270">
                  <c:v>0.2091744701113756</c:v>
                </c:pt>
                <c:pt idx="271">
                  <c:v>0.2148253427843862</c:v>
                </c:pt>
                <c:pt idx="272">
                  <c:v>0.21384630005433392</c:v>
                </c:pt>
                <c:pt idx="273">
                  <c:v>0.2076672586138483</c:v>
                </c:pt>
                <c:pt idx="274">
                  <c:v>0.21447091329218179</c:v>
                </c:pt>
                <c:pt idx="275">
                  <c:v>0.27530406815784114</c:v>
                </c:pt>
                <c:pt idx="276">
                  <c:v>0.21749629578240576</c:v>
                </c:pt>
                <c:pt idx="277">
                  <c:v>0.29051162017863119</c:v>
                </c:pt>
                <c:pt idx="278">
                  <c:v>0.28264781080234735</c:v>
                </c:pt>
                <c:pt idx="279">
                  <c:v>0.26773981677754782</c:v>
                </c:pt>
                <c:pt idx="280">
                  <c:v>0.27736830960798692</c:v>
                </c:pt>
                <c:pt idx="281">
                  <c:v>0.27557485835041445</c:v>
                </c:pt>
                <c:pt idx="282">
                  <c:v>0.2845631124670242</c:v>
                </c:pt>
                <c:pt idx="283">
                  <c:v>0.28151981154490918</c:v>
                </c:pt>
                <c:pt idx="284">
                  <c:v>0.28748837743321248</c:v>
                </c:pt>
                <c:pt idx="285">
                  <c:v>0.28275373627111211</c:v>
                </c:pt>
                <c:pt idx="286">
                  <c:v>0.28437401208914359</c:v>
                </c:pt>
                <c:pt idx="287">
                  <c:v>0.27838325106092776</c:v>
                </c:pt>
                <c:pt idx="288">
                  <c:v>0.2889382084428373</c:v>
                </c:pt>
                <c:pt idx="289">
                  <c:v>0.29481469338032412</c:v>
                </c:pt>
                <c:pt idx="290">
                  <c:v>0.28774457606298226</c:v>
                </c:pt>
                <c:pt idx="291">
                  <c:v>0.26838969302338078</c:v>
                </c:pt>
                <c:pt idx="292">
                  <c:v>0.27188213594079508</c:v>
                </c:pt>
                <c:pt idx="293">
                  <c:v>0.26965245848515484</c:v>
                </c:pt>
                <c:pt idx="294">
                  <c:v>0.25822170944330641</c:v>
                </c:pt>
                <c:pt idx="295">
                  <c:v>0.27165347943445461</c:v>
                </c:pt>
                <c:pt idx="296">
                  <c:v>0.27417453460384561</c:v>
                </c:pt>
                <c:pt idx="297">
                  <c:v>0.27987708050535248</c:v>
                </c:pt>
                <c:pt idx="298">
                  <c:v>0.28276619303575945</c:v>
                </c:pt>
                <c:pt idx="299">
                  <c:v>0.37944667105286961</c:v>
                </c:pt>
                <c:pt idx="300">
                  <c:v>0.35177072054208375</c:v>
                </c:pt>
                <c:pt idx="301">
                  <c:v>0.34098657781590269</c:v>
                </c:pt>
                <c:pt idx="302">
                  <c:v>0.34195432552062127</c:v>
                </c:pt>
                <c:pt idx="303">
                  <c:v>0.33731598763393328</c:v>
                </c:pt>
                <c:pt idx="304">
                  <c:v>0.33817267237155901</c:v>
                </c:pt>
                <c:pt idx="305">
                  <c:v>0.34458004378034929</c:v>
                </c:pt>
                <c:pt idx="306">
                  <c:v>0.34520478245118397</c:v>
                </c:pt>
                <c:pt idx="307">
                  <c:v>0.3346487288914301</c:v>
                </c:pt>
                <c:pt idx="308">
                  <c:v>0.33085890344044755</c:v>
                </c:pt>
                <c:pt idx="309">
                  <c:v>0.41846516047140253</c:v>
                </c:pt>
                <c:pt idx="310">
                  <c:v>0.39675581621665174</c:v>
                </c:pt>
                <c:pt idx="311">
                  <c:v>0.39858010126685822</c:v>
                </c:pt>
                <c:pt idx="312">
                  <c:v>0.40270421927247635</c:v>
                </c:pt>
                <c:pt idx="313">
                  <c:v>0.39641541134913177</c:v>
                </c:pt>
                <c:pt idx="314">
                  <c:v>0.39972261155540739</c:v>
                </c:pt>
                <c:pt idx="315">
                  <c:v>0.40252969713125608</c:v>
                </c:pt>
                <c:pt idx="316">
                  <c:v>0.46398789842536936</c:v>
                </c:pt>
                <c:pt idx="317">
                  <c:v>0.46531070484171499</c:v>
                </c:pt>
                <c:pt idx="318">
                  <c:v>0.44676163156944931</c:v>
                </c:pt>
                <c:pt idx="319">
                  <c:v>0.43662816469664478</c:v>
                </c:pt>
                <c:pt idx="320">
                  <c:v>0.52896288872735586</c:v>
                </c:pt>
                <c:pt idx="321">
                  <c:v>0.52647715711732423</c:v>
                </c:pt>
                <c:pt idx="322">
                  <c:v>0.50816430503185717</c:v>
                </c:pt>
                <c:pt idx="323">
                  <c:v>0.58036660108889782</c:v>
                </c:pt>
                <c:pt idx="324">
                  <c:v>0.57570147984988373</c:v>
                </c:pt>
                <c:pt idx="325">
                  <c:v>0.56126011865355907</c:v>
                </c:pt>
                <c:pt idx="326">
                  <c:v>0.6276919541286583</c:v>
                </c:pt>
                <c:pt idx="327">
                  <c:v>0.6450177624203034</c:v>
                </c:pt>
                <c:pt idx="328">
                  <c:v>0.68431477975063826</c:v>
                </c:pt>
                <c:pt idx="329">
                  <c:v>0.66366330487605485</c:v>
                </c:pt>
                <c:pt idx="330">
                  <c:v>0.84882318478421803</c:v>
                </c:pt>
                <c:pt idx="331">
                  <c:v>0.85836913613788979</c:v>
                </c:pt>
                <c:pt idx="332">
                  <c:v>0.83683785635660768</c:v>
                </c:pt>
                <c:pt idx="333">
                  <c:v>0.87651696558127268</c:v>
                </c:pt>
                <c:pt idx="334">
                  <c:v>0.95446963191193768</c:v>
                </c:pt>
                <c:pt idx="335">
                  <c:v>1.0987211880012671</c:v>
                </c:pt>
                <c:pt idx="336">
                  <c:v>1.2663378505182943</c:v>
                </c:pt>
                <c:pt idx="337">
                  <c:v>1.3009944353451031</c:v>
                </c:pt>
                <c:pt idx="338">
                  <c:v>1.4240244205181898</c:v>
                </c:pt>
                <c:pt idx="339">
                  <c:v>1.6943962482104564</c:v>
                </c:pt>
                <c:pt idx="340">
                  <c:v>1.6057483132815999</c:v>
                </c:pt>
                <c:pt idx="341">
                  <c:v>-9.6271933604279045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7-6C47-924A-34521B1C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32143"/>
        <c:axId val="1"/>
      </c:scatterChart>
      <c:valAx>
        <c:axId val="198883214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321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0.31159712000000001</c:v>
                </c:pt>
                <c:pt idx="22">
                  <c:v>0.29969063999999995</c:v>
                </c:pt>
                <c:pt idx="23">
                  <c:v>0.29230470399999997</c:v>
                </c:pt>
                <c:pt idx="24">
                  <c:v>0.29353800800000002</c:v>
                </c:pt>
                <c:pt idx="25">
                  <c:v>0.30518235199999999</c:v>
                </c:pt>
                <c:pt idx="26">
                  <c:v>0.30806014399999998</c:v>
                </c:pt>
                <c:pt idx="27">
                  <c:v>0.30365591199999997</c:v>
                </c:pt>
                <c:pt idx="28">
                  <c:v>0.30923764799999998</c:v>
                </c:pt>
                <c:pt idx="29">
                  <c:v>0.30474736000000002</c:v>
                </c:pt>
                <c:pt idx="30">
                  <c:v>0.30195066400000004</c:v>
                </c:pt>
                <c:pt idx="31">
                  <c:v>0.30517813599999999</c:v>
                </c:pt>
                <c:pt idx="32">
                  <c:v>0.30473644799999999</c:v>
                </c:pt>
                <c:pt idx="33">
                  <c:v>0.30429674400000001</c:v>
                </c:pt>
                <c:pt idx="34">
                  <c:v>0.29921547200000004</c:v>
                </c:pt>
                <c:pt idx="35">
                  <c:v>0.30150550400000004</c:v>
                </c:pt>
                <c:pt idx="36">
                  <c:v>0.29871426400000001</c:v>
                </c:pt>
                <c:pt idx="37">
                  <c:v>0.30159751200000001</c:v>
                </c:pt>
                <c:pt idx="38">
                  <c:v>0.30958955999999999</c:v>
                </c:pt>
                <c:pt idx="39">
                  <c:v>0.32013104799999997</c:v>
                </c:pt>
                <c:pt idx="40">
                  <c:v>0.32326304</c:v>
                </c:pt>
                <c:pt idx="41">
                  <c:v>0.32866448000000004</c:v>
                </c:pt>
                <c:pt idx="42">
                  <c:v>0.32667924000000004</c:v>
                </c:pt>
                <c:pt idx="43">
                  <c:v>0.32147099200000001</c:v>
                </c:pt>
                <c:pt idx="44">
                  <c:v>0.32776002399999998</c:v>
                </c:pt>
                <c:pt idx="45">
                  <c:v>0.34960039199999998</c:v>
                </c:pt>
                <c:pt idx="46">
                  <c:v>0.35195961599999998</c:v>
                </c:pt>
                <c:pt idx="47">
                  <c:v>0.35105392000000002</c:v>
                </c:pt>
                <c:pt idx="48">
                  <c:v>0.354165328</c:v>
                </c:pt>
                <c:pt idx="49">
                  <c:v>0.37349717600000004</c:v>
                </c:pt>
                <c:pt idx="50">
                  <c:v>0.404110792</c:v>
                </c:pt>
                <c:pt idx="51">
                  <c:v>0.44200568800000001</c:v>
                </c:pt>
                <c:pt idx="52">
                  <c:v>0.441507704</c:v>
                </c:pt>
                <c:pt idx="53">
                  <c:v>0.45324529599999996</c:v>
                </c:pt>
                <c:pt idx="54">
                  <c:v>0.47402025600000003</c:v>
                </c:pt>
                <c:pt idx="55">
                  <c:v>0.48281160799999995</c:v>
                </c:pt>
                <c:pt idx="56">
                  <c:v>0.481131904</c:v>
                </c:pt>
                <c:pt idx="57">
                  <c:v>0.48676770400000002</c:v>
                </c:pt>
                <c:pt idx="58">
                  <c:v>0.49155509600000002</c:v>
                </c:pt>
                <c:pt idx="59">
                  <c:v>0.51632235999999998</c:v>
                </c:pt>
                <c:pt idx="60">
                  <c:v>0.51116792799999999</c:v>
                </c:pt>
                <c:pt idx="61">
                  <c:v>0.54173144799999995</c:v>
                </c:pt>
                <c:pt idx="62">
                  <c:v>0.54712519999999998</c:v>
                </c:pt>
                <c:pt idx="63">
                  <c:v>0.57467626399999994</c:v>
                </c:pt>
                <c:pt idx="64">
                  <c:v>0.57845206400000004</c:v>
                </c:pt>
                <c:pt idx="65">
                  <c:v>0.56980108000000007</c:v>
                </c:pt>
                <c:pt idx="66">
                  <c:v>0.57236663999999993</c:v>
                </c:pt>
                <c:pt idx="67">
                  <c:v>0.56509031999999992</c:v>
                </c:pt>
                <c:pt idx="68">
                  <c:v>0.55251796000000009</c:v>
                </c:pt>
                <c:pt idx="69">
                  <c:v>0.54203797599999992</c:v>
                </c:pt>
                <c:pt idx="70">
                  <c:v>0.54280751999999999</c:v>
                </c:pt>
                <c:pt idx="71">
                  <c:v>0.526545912</c:v>
                </c:pt>
                <c:pt idx="72">
                  <c:v>0.53751842399999994</c:v>
                </c:pt>
                <c:pt idx="73">
                  <c:v>0.50312776800000003</c:v>
                </c:pt>
                <c:pt idx="74">
                  <c:v>0.48526705600000003</c:v>
                </c:pt>
                <c:pt idx="75">
                  <c:v>0.46995528800000003</c:v>
                </c:pt>
                <c:pt idx="76">
                  <c:v>0.46183279199999999</c:v>
                </c:pt>
                <c:pt idx="77">
                  <c:v>0.46151560000000003</c:v>
                </c:pt>
                <c:pt idx="78">
                  <c:v>0.44129417599999998</c:v>
                </c:pt>
                <c:pt idx="79">
                  <c:v>0.41171199199999997</c:v>
                </c:pt>
                <c:pt idx="80">
                  <c:v>0.41164379200000001</c:v>
                </c:pt>
                <c:pt idx="81">
                  <c:v>0.40555712799999999</c:v>
                </c:pt>
                <c:pt idx="82">
                  <c:v>0.396569112</c:v>
                </c:pt>
                <c:pt idx="83">
                  <c:v>0.39168524799999999</c:v>
                </c:pt>
                <c:pt idx="84">
                  <c:v>0.38429459999999999</c:v>
                </c:pt>
                <c:pt idx="85">
                  <c:v>0.39226284</c:v>
                </c:pt>
                <c:pt idx="86">
                  <c:v>0.36980247199999999</c:v>
                </c:pt>
                <c:pt idx="87">
                  <c:v>0.34400848799999995</c:v>
                </c:pt>
                <c:pt idx="88">
                  <c:v>0.33516456</c:v>
                </c:pt>
                <c:pt idx="89">
                  <c:v>0.31947558399999998</c:v>
                </c:pt>
                <c:pt idx="90">
                  <c:v>0.31437224000000002</c:v>
                </c:pt>
                <c:pt idx="91">
                  <c:v>0.31477424799999998</c:v>
                </c:pt>
                <c:pt idx="92">
                  <c:v>0.31137019999999999</c:v>
                </c:pt>
                <c:pt idx="93">
                  <c:v>0.30728068000000003</c:v>
                </c:pt>
                <c:pt idx="94">
                  <c:v>0.292379104</c:v>
                </c:pt>
                <c:pt idx="95">
                  <c:v>0.289811808</c:v>
                </c:pt>
                <c:pt idx="96">
                  <c:v>0.29031995999999999</c:v>
                </c:pt>
                <c:pt idx="97">
                  <c:v>0.27322755199999998</c:v>
                </c:pt>
                <c:pt idx="98">
                  <c:v>0.26507331199999995</c:v>
                </c:pt>
                <c:pt idx="99">
                  <c:v>0.22401343999999998</c:v>
                </c:pt>
                <c:pt idx="100">
                  <c:v>0.17198403200000001</c:v>
                </c:pt>
                <c:pt idx="101">
                  <c:v>0.15738476799999998</c:v>
                </c:pt>
                <c:pt idx="102">
                  <c:v>0.15064983199999998</c:v>
                </c:pt>
                <c:pt idx="103">
                  <c:v>-999</c:v>
                </c:pt>
                <c:pt idx="104">
                  <c:v>0.13681242400000002</c:v>
                </c:pt>
                <c:pt idx="105">
                  <c:v>0.13380319200000002</c:v>
                </c:pt>
                <c:pt idx="106">
                  <c:v>0.12657523199999998</c:v>
                </c:pt>
                <c:pt idx="107">
                  <c:v>0.118811344</c:v>
                </c:pt>
                <c:pt idx="108">
                  <c:v>9.1146695999999999E-2</c:v>
                </c:pt>
                <c:pt idx="109">
                  <c:v>-999</c:v>
                </c:pt>
                <c:pt idx="110">
                  <c:v>8.3556903999999987E-2</c:v>
                </c:pt>
                <c:pt idx="111">
                  <c:v>8.0336375999999987E-2</c:v>
                </c:pt>
                <c:pt idx="112">
                  <c:v>8.2614008000000003E-2</c:v>
                </c:pt>
                <c:pt idx="113">
                  <c:v>7.7825375999999988E-2</c:v>
                </c:pt>
                <c:pt idx="114">
                  <c:v>7.5852784000000006E-2</c:v>
                </c:pt>
                <c:pt idx="115">
                  <c:v>6.8073023999999996E-2</c:v>
                </c:pt>
                <c:pt idx="116">
                  <c:v>5.8269832000000001E-2</c:v>
                </c:pt>
                <c:pt idx="117">
                  <c:v>5.4645064E-2</c:v>
                </c:pt>
                <c:pt idx="118">
                  <c:v>5.4765592000000002E-2</c:v>
                </c:pt>
                <c:pt idx="119">
                  <c:v>7.7907463999999996E-2</c:v>
                </c:pt>
                <c:pt idx="120">
                  <c:v>0.111165008</c:v>
                </c:pt>
                <c:pt idx="121">
                  <c:v>0.113842664</c:v>
                </c:pt>
                <c:pt idx="122">
                  <c:v>9.9751056000000005E-2</c:v>
                </c:pt>
                <c:pt idx="123">
                  <c:v>8.6830751999999997E-2</c:v>
                </c:pt>
                <c:pt idx="124">
                  <c:v>0.10121004</c:v>
                </c:pt>
                <c:pt idx="125">
                  <c:v>8.9370272000000001E-2</c:v>
                </c:pt>
                <c:pt idx="126">
                  <c:v>6.9335839999999996E-2</c:v>
                </c:pt>
                <c:pt idx="127">
                  <c:v>6.6759119999999991E-2</c:v>
                </c:pt>
                <c:pt idx="128">
                  <c:v>5.8142856E-2</c:v>
                </c:pt>
                <c:pt idx="129">
                  <c:v>6.7917032000000002E-2</c:v>
                </c:pt>
                <c:pt idx="130">
                  <c:v>4.7688663999999999E-2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4.9664727999999998E-2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4.2804800000000004E-2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5.2540287999999997E-2</c:v>
                </c:pt>
                <c:pt idx="208">
                  <c:v>4.5607696000000003E-2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6.1732408000000003E-2</c:v>
                </c:pt>
                <c:pt idx="234">
                  <c:v>6.6916848000000001E-2</c:v>
                </c:pt>
                <c:pt idx="235">
                  <c:v>6.9985352000000001E-2</c:v>
                </c:pt>
                <c:pt idx="236">
                  <c:v>7.5086215999999997E-2</c:v>
                </c:pt>
                <c:pt idx="237">
                  <c:v>7.4044616000000008E-2</c:v>
                </c:pt>
                <c:pt idx="238">
                  <c:v>8.1321679999999993E-2</c:v>
                </c:pt>
                <c:pt idx="239">
                  <c:v>8.3739184000000008E-2</c:v>
                </c:pt>
                <c:pt idx="240">
                  <c:v>9.9433367999999994E-2</c:v>
                </c:pt>
                <c:pt idx="241">
                  <c:v>-999</c:v>
                </c:pt>
                <c:pt idx="242">
                  <c:v>9.1479759999999993E-2</c:v>
                </c:pt>
                <c:pt idx="243">
                  <c:v>5.8840480000000001E-2</c:v>
                </c:pt>
                <c:pt idx="244">
                  <c:v>5.8976384E-2</c:v>
                </c:pt>
                <c:pt idx="245">
                  <c:v>6.488572799999999E-2</c:v>
                </c:pt>
                <c:pt idx="246">
                  <c:v>6.8961112000000005E-2</c:v>
                </c:pt>
                <c:pt idx="247">
                  <c:v>7.3488847999999996E-2</c:v>
                </c:pt>
                <c:pt idx="248">
                  <c:v>7.2201232000000004E-2</c:v>
                </c:pt>
                <c:pt idx="249">
                  <c:v>7.5054224000000003E-2</c:v>
                </c:pt>
                <c:pt idx="250">
                  <c:v>7.8086271999999998E-2</c:v>
                </c:pt>
                <c:pt idx="251">
                  <c:v>7.9957679999999989E-2</c:v>
                </c:pt>
                <c:pt idx="252">
                  <c:v>8.1541656000000004E-2</c:v>
                </c:pt>
                <c:pt idx="253">
                  <c:v>8.717076E-2</c:v>
                </c:pt>
                <c:pt idx="254">
                  <c:v>0.10127303200000001</c:v>
                </c:pt>
                <c:pt idx="255">
                  <c:v>0.112960528</c:v>
                </c:pt>
                <c:pt idx="256">
                  <c:v>0.122523408</c:v>
                </c:pt>
                <c:pt idx="257">
                  <c:v>0.132474904</c:v>
                </c:pt>
                <c:pt idx="258">
                  <c:v>0.18294216000000002</c:v>
                </c:pt>
                <c:pt idx="259">
                  <c:v>0.152070128</c:v>
                </c:pt>
                <c:pt idx="260">
                  <c:v>0.15522195999999999</c:v>
                </c:pt>
                <c:pt idx="261">
                  <c:v>0.15200540000000001</c:v>
                </c:pt>
                <c:pt idx="262">
                  <c:v>0.15440231999999998</c:v>
                </c:pt>
                <c:pt idx="263">
                  <c:v>0.197488104</c:v>
                </c:pt>
                <c:pt idx="264">
                  <c:v>0.245261584</c:v>
                </c:pt>
                <c:pt idx="265">
                  <c:v>0.26407734400000005</c:v>
                </c:pt>
                <c:pt idx="266">
                  <c:v>0.27934943200000001</c:v>
                </c:pt>
                <c:pt idx="267">
                  <c:v>0.29355983199999997</c:v>
                </c:pt>
                <c:pt idx="268">
                  <c:v>0.29946124000000002</c:v>
                </c:pt>
                <c:pt idx="269">
                  <c:v>0.30511043199999999</c:v>
                </c:pt>
                <c:pt idx="270">
                  <c:v>0.30130511999999998</c:v>
                </c:pt>
                <c:pt idx="271">
                  <c:v>0.312970792</c:v>
                </c:pt>
                <c:pt idx="272">
                  <c:v>0.31585329599999995</c:v>
                </c:pt>
                <c:pt idx="273">
                  <c:v>0.30811743200000002</c:v>
                </c:pt>
                <c:pt idx="274">
                  <c:v>0.32303736</c:v>
                </c:pt>
                <c:pt idx="275">
                  <c:v>0.33572380000000002</c:v>
                </c:pt>
                <c:pt idx="276">
                  <c:v>0.34807791999999999</c:v>
                </c:pt>
                <c:pt idx="277">
                  <c:v>0.35140856000000004</c:v>
                </c:pt>
                <c:pt idx="278">
                  <c:v>0.34844843199999997</c:v>
                </c:pt>
                <c:pt idx="279">
                  <c:v>0.35633235200000002</c:v>
                </c:pt>
                <c:pt idx="280">
                  <c:v>0.36484371199999999</c:v>
                </c:pt>
                <c:pt idx="281">
                  <c:v>0.37623087999999999</c:v>
                </c:pt>
                <c:pt idx="282">
                  <c:v>0.39315340799999998</c:v>
                </c:pt>
                <c:pt idx="283">
                  <c:v>0.39680595199999996</c:v>
                </c:pt>
                <c:pt idx="284">
                  <c:v>0.41245996000000001</c:v>
                </c:pt>
                <c:pt idx="285">
                  <c:v>0.40283408799999998</c:v>
                </c:pt>
                <c:pt idx="286">
                  <c:v>0.404424016</c:v>
                </c:pt>
                <c:pt idx="287">
                  <c:v>0.41927326399999998</c:v>
                </c:pt>
                <c:pt idx="288">
                  <c:v>0.42216295999999998</c:v>
                </c:pt>
                <c:pt idx="289">
                  <c:v>0.44096979199999997</c:v>
                </c:pt>
                <c:pt idx="290">
                  <c:v>0.43215909600000002</c:v>
                </c:pt>
                <c:pt idx="291">
                  <c:v>0.43365800799999998</c:v>
                </c:pt>
                <c:pt idx="292">
                  <c:v>0.44646175199999999</c:v>
                </c:pt>
                <c:pt idx="293">
                  <c:v>0.45320016000000002</c:v>
                </c:pt>
                <c:pt idx="294">
                  <c:v>0.47424370399999999</c:v>
                </c:pt>
                <c:pt idx="295">
                  <c:v>0.50392583199999996</c:v>
                </c:pt>
                <c:pt idx="296">
                  <c:v>0.463515968</c:v>
                </c:pt>
                <c:pt idx="297">
                  <c:v>0.50308932799999995</c:v>
                </c:pt>
                <c:pt idx="298">
                  <c:v>0.47422535199999999</c:v>
                </c:pt>
                <c:pt idx="299">
                  <c:v>0.48655591199999998</c:v>
                </c:pt>
                <c:pt idx="300">
                  <c:v>0.50337130400000007</c:v>
                </c:pt>
                <c:pt idx="301">
                  <c:v>0.51914162400000008</c:v>
                </c:pt>
                <c:pt idx="302">
                  <c:v>0.52327652800000002</c:v>
                </c:pt>
                <c:pt idx="303">
                  <c:v>0.54216619200000005</c:v>
                </c:pt>
                <c:pt idx="304">
                  <c:v>0.54105787999999999</c:v>
                </c:pt>
                <c:pt idx="305">
                  <c:v>0.54319018399999996</c:v>
                </c:pt>
                <c:pt idx="306">
                  <c:v>0.55411632</c:v>
                </c:pt>
                <c:pt idx="307">
                  <c:v>0.55890247199999998</c:v>
                </c:pt>
                <c:pt idx="308">
                  <c:v>0.53907164799999996</c:v>
                </c:pt>
                <c:pt idx="309">
                  <c:v>0.51006879199999999</c:v>
                </c:pt>
                <c:pt idx="310">
                  <c:v>0.48110214400000001</c:v>
                </c:pt>
                <c:pt idx="311">
                  <c:v>0.46529437600000001</c:v>
                </c:pt>
                <c:pt idx="312">
                  <c:v>0.43297799199999998</c:v>
                </c:pt>
                <c:pt idx="313">
                  <c:v>0.41570727200000002</c:v>
                </c:pt>
                <c:pt idx="314">
                  <c:v>0.40780921600000003</c:v>
                </c:pt>
                <c:pt idx="315">
                  <c:v>0.41045140800000002</c:v>
                </c:pt>
                <c:pt idx="316">
                  <c:v>0.40798108</c:v>
                </c:pt>
                <c:pt idx="317">
                  <c:v>0.39412011200000002</c:v>
                </c:pt>
                <c:pt idx="318">
                  <c:v>0.37919820000000004</c:v>
                </c:pt>
                <c:pt idx="319">
                  <c:v>0.38759473600000005</c:v>
                </c:pt>
                <c:pt idx="320">
                  <c:v>0.40356048</c:v>
                </c:pt>
                <c:pt idx="321">
                  <c:v>0.37291387999999998</c:v>
                </c:pt>
                <c:pt idx="322">
                  <c:v>0.35931455200000001</c:v>
                </c:pt>
                <c:pt idx="323">
                  <c:v>0.34337484800000001</c:v>
                </c:pt>
                <c:pt idx="324">
                  <c:v>0.32599724000000002</c:v>
                </c:pt>
                <c:pt idx="325">
                  <c:v>0.32475773600000002</c:v>
                </c:pt>
                <c:pt idx="326">
                  <c:v>0.31812398400000003</c:v>
                </c:pt>
                <c:pt idx="327">
                  <c:v>0.31827501599999997</c:v>
                </c:pt>
                <c:pt idx="328">
                  <c:v>0.33003269600000001</c:v>
                </c:pt>
                <c:pt idx="329">
                  <c:v>0.32507071200000004</c:v>
                </c:pt>
                <c:pt idx="330">
                  <c:v>0.31318183999999999</c:v>
                </c:pt>
                <c:pt idx="331">
                  <c:v>0.30691612000000001</c:v>
                </c:pt>
                <c:pt idx="332">
                  <c:v>0.30339278399999997</c:v>
                </c:pt>
                <c:pt idx="333">
                  <c:v>0.29993144799999999</c:v>
                </c:pt>
                <c:pt idx="334">
                  <c:v>0.289472544</c:v>
                </c:pt>
                <c:pt idx="335">
                  <c:v>0.29035096000000005</c:v>
                </c:pt>
                <c:pt idx="336">
                  <c:v>0.28513254400000004</c:v>
                </c:pt>
                <c:pt idx="337">
                  <c:v>0.28320980000000001</c:v>
                </c:pt>
                <c:pt idx="338">
                  <c:v>0.29337631199999997</c:v>
                </c:pt>
                <c:pt idx="339">
                  <c:v>0.28527018399999998</c:v>
                </c:pt>
                <c:pt idx="340">
                  <c:v>0.29081893600000003</c:v>
                </c:pt>
                <c:pt idx="341">
                  <c:v>0.110449032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E2-7343-A7BB-3A4EE66A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11743"/>
        <c:axId val="1"/>
      </c:scatterChart>
      <c:valAx>
        <c:axId val="198881174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117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3.7295000000000002E-2</c:v>
                </c:pt>
                <c:pt idx="1">
                  <c:v>6.9748000000000004E-2</c:v>
                </c:pt>
                <c:pt idx="2">
                  <c:v>2.4986000000000001E-2</c:v>
                </c:pt>
                <c:pt idx="3">
                  <c:v>3.8310000000000002E-3</c:v>
                </c:pt>
                <c:pt idx="4">
                  <c:v>0.101039</c:v>
                </c:pt>
                <c:pt idx="5">
                  <c:v>2.7109999999999999E-3</c:v>
                </c:pt>
                <c:pt idx="6">
                  <c:v>8.1769999999999995E-2</c:v>
                </c:pt>
                <c:pt idx="7">
                  <c:v>2.4099999999999998E-3</c:v>
                </c:pt>
                <c:pt idx="8">
                  <c:v>5.2263999999999998E-2</c:v>
                </c:pt>
                <c:pt idx="9">
                  <c:v>4.7251000000000001E-2</c:v>
                </c:pt>
                <c:pt idx="10">
                  <c:v>3.3799999999999997E-2</c:v>
                </c:pt>
                <c:pt idx="11">
                  <c:v>1.9342000000000002E-2</c:v>
                </c:pt>
                <c:pt idx="12">
                  <c:v>6.8490000000000001E-3</c:v>
                </c:pt>
                <c:pt idx="13">
                  <c:v>3.0137000000000001E-2</c:v>
                </c:pt>
                <c:pt idx="14">
                  <c:v>2.8223000000000002E-2</c:v>
                </c:pt>
                <c:pt idx="15">
                  <c:v>1.4152E-2</c:v>
                </c:pt>
                <c:pt idx="16">
                  <c:v>4.0214E-2</c:v>
                </c:pt>
                <c:pt idx="17">
                  <c:v>9.3690000000000006E-3</c:v>
                </c:pt>
                <c:pt idx="18">
                  <c:v>0.10828599999999999</c:v>
                </c:pt>
                <c:pt idx="19">
                  <c:v>1.4257000000000001E-2</c:v>
                </c:pt>
                <c:pt idx="20">
                  <c:v>0.60681600000000002</c:v>
                </c:pt>
                <c:pt idx="21">
                  <c:v>0.989784</c:v>
                </c:pt>
                <c:pt idx="22">
                  <c:v>0.98887599999999998</c:v>
                </c:pt>
                <c:pt idx="23">
                  <c:v>0.98636400000000002</c:v>
                </c:pt>
                <c:pt idx="24">
                  <c:v>0.989116</c:v>
                </c:pt>
                <c:pt idx="25">
                  <c:v>0.98577700000000001</c:v>
                </c:pt>
                <c:pt idx="26">
                  <c:v>0.98565899999999995</c:v>
                </c:pt>
                <c:pt idx="27">
                  <c:v>0.98532900000000001</c:v>
                </c:pt>
                <c:pt idx="28">
                  <c:v>0.98599800000000004</c:v>
                </c:pt>
                <c:pt idx="29">
                  <c:v>0.98703799999999997</c:v>
                </c:pt>
                <c:pt idx="30">
                  <c:v>0.98817999999999995</c:v>
                </c:pt>
                <c:pt idx="31">
                  <c:v>0.98805900000000002</c:v>
                </c:pt>
                <c:pt idx="32">
                  <c:v>0.99239900000000003</c:v>
                </c:pt>
                <c:pt idx="33">
                  <c:v>0.98786300000000005</c:v>
                </c:pt>
                <c:pt idx="34">
                  <c:v>0.98814400000000002</c:v>
                </c:pt>
                <c:pt idx="35">
                  <c:v>0.98641699999999999</c:v>
                </c:pt>
                <c:pt idx="36">
                  <c:v>0.99266500000000002</c:v>
                </c:pt>
                <c:pt idx="37">
                  <c:v>0.98985800000000002</c:v>
                </c:pt>
                <c:pt idx="38">
                  <c:v>0.99117299999999997</c:v>
                </c:pt>
                <c:pt idx="39">
                  <c:v>0.98884099999999997</c:v>
                </c:pt>
                <c:pt idx="40">
                  <c:v>0.98718099999999998</c:v>
                </c:pt>
                <c:pt idx="41">
                  <c:v>0.98894800000000005</c:v>
                </c:pt>
                <c:pt idx="42">
                  <c:v>0.98782899999999996</c:v>
                </c:pt>
                <c:pt idx="43">
                  <c:v>0.99071399999999998</c:v>
                </c:pt>
                <c:pt idx="44">
                  <c:v>0.99275500000000005</c:v>
                </c:pt>
                <c:pt idx="45">
                  <c:v>0.98744900000000002</c:v>
                </c:pt>
                <c:pt idx="46">
                  <c:v>0.98597299999999999</c:v>
                </c:pt>
                <c:pt idx="47">
                  <c:v>0.98782700000000001</c:v>
                </c:pt>
                <c:pt idx="48">
                  <c:v>0.98450599999999999</c:v>
                </c:pt>
                <c:pt idx="49">
                  <c:v>0.98904899999999996</c:v>
                </c:pt>
                <c:pt idx="50">
                  <c:v>0.990622</c:v>
                </c:pt>
                <c:pt idx="51">
                  <c:v>0.98918700000000004</c:v>
                </c:pt>
                <c:pt idx="52">
                  <c:v>0.98873599999999995</c:v>
                </c:pt>
                <c:pt idx="53">
                  <c:v>0.99285800000000002</c:v>
                </c:pt>
                <c:pt idx="54">
                  <c:v>0.992946</c:v>
                </c:pt>
                <c:pt idx="55">
                  <c:v>0.99242300000000006</c:v>
                </c:pt>
                <c:pt idx="56">
                  <c:v>0.99282599999999999</c:v>
                </c:pt>
                <c:pt idx="57">
                  <c:v>0.99335600000000002</c:v>
                </c:pt>
                <c:pt idx="58">
                  <c:v>0.99061299999999997</c:v>
                </c:pt>
                <c:pt idx="59">
                  <c:v>0.98901499999999998</c:v>
                </c:pt>
                <c:pt idx="60">
                  <c:v>0.99337500000000001</c:v>
                </c:pt>
                <c:pt idx="61">
                  <c:v>0.99203300000000005</c:v>
                </c:pt>
                <c:pt idx="62">
                  <c:v>0.99163000000000001</c:v>
                </c:pt>
                <c:pt idx="63">
                  <c:v>0.91771999999999998</c:v>
                </c:pt>
                <c:pt idx="64">
                  <c:v>0.99201399999999995</c:v>
                </c:pt>
                <c:pt idx="65">
                  <c:v>0.99295100000000003</c:v>
                </c:pt>
                <c:pt idx="66">
                  <c:v>0.993892</c:v>
                </c:pt>
                <c:pt idx="67">
                  <c:v>0.990174</c:v>
                </c:pt>
                <c:pt idx="68">
                  <c:v>0.99426300000000001</c:v>
                </c:pt>
                <c:pt idx="69">
                  <c:v>0.99213200000000001</c:v>
                </c:pt>
                <c:pt idx="70">
                  <c:v>0.99280199999999996</c:v>
                </c:pt>
                <c:pt idx="71">
                  <c:v>0.99319199999999996</c:v>
                </c:pt>
                <c:pt idx="72">
                  <c:v>0.99244500000000002</c:v>
                </c:pt>
                <c:pt idx="73">
                  <c:v>0.98964200000000002</c:v>
                </c:pt>
                <c:pt idx="74">
                  <c:v>0.99138700000000002</c:v>
                </c:pt>
                <c:pt idx="75">
                  <c:v>0.98991200000000001</c:v>
                </c:pt>
                <c:pt idx="76">
                  <c:v>0.99176200000000003</c:v>
                </c:pt>
                <c:pt idx="77">
                  <c:v>0.99571200000000004</c:v>
                </c:pt>
                <c:pt idx="78">
                  <c:v>0.98903399999999997</c:v>
                </c:pt>
                <c:pt idx="79">
                  <c:v>0.98851500000000003</c:v>
                </c:pt>
                <c:pt idx="80">
                  <c:v>0.98976799999999998</c:v>
                </c:pt>
                <c:pt idx="81">
                  <c:v>0.99128000000000005</c:v>
                </c:pt>
                <c:pt idx="82">
                  <c:v>0.98777800000000004</c:v>
                </c:pt>
                <c:pt idx="83">
                  <c:v>0.99008300000000005</c:v>
                </c:pt>
                <c:pt idx="84">
                  <c:v>0.98632600000000004</c:v>
                </c:pt>
                <c:pt idx="85">
                  <c:v>0.98665499999999995</c:v>
                </c:pt>
                <c:pt idx="86">
                  <c:v>0.98836199999999996</c:v>
                </c:pt>
                <c:pt idx="87">
                  <c:v>0.98550800000000005</c:v>
                </c:pt>
                <c:pt idx="88">
                  <c:v>0.98666900000000002</c:v>
                </c:pt>
                <c:pt idx="89">
                  <c:v>0.98704899999999995</c:v>
                </c:pt>
                <c:pt idx="90">
                  <c:v>0.98691499999999999</c:v>
                </c:pt>
                <c:pt idx="91">
                  <c:v>0.98713799999999996</c:v>
                </c:pt>
                <c:pt idx="92">
                  <c:v>0.98211700000000002</c:v>
                </c:pt>
                <c:pt idx="93">
                  <c:v>0.97563599999999995</c:v>
                </c:pt>
                <c:pt idx="94">
                  <c:v>0.98603399999999997</c:v>
                </c:pt>
                <c:pt idx="95">
                  <c:v>0.98160599999999998</c:v>
                </c:pt>
                <c:pt idx="96">
                  <c:v>0.983379</c:v>
                </c:pt>
                <c:pt idx="97">
                  <c:v>0.97976399999999997</c:v>
                </c:pt>
                <c:pt idx="98">
                  <c:v>0.98371900000000001</c:v>
                </c:pt>
                <c:pt idx="99">
                  <c:v>0.96665599999999996</c:v>
                </c:pt>
                <c:pt idx="100">
                  <c:v>0.95962499999999995</c:v>
                </c:pt>
                <c:pt idx="101">
                  <c:v>0.94330700000000001</c:v>
                </c:pt>
                <c:pt idx="102">
                  <c:v>0.96311599999999997</c:v>
                </c:pt>
                <c:pt idx="103">
                  <c:v>0.24568899999999999</c:v>
                </c:pt>
                <c:pt idx="104">
                  <c:v>0.96099999999999997</c:v>
                </c:pt>
                <c:pt idx="105">
                  <c:v>0.94603700000000002</c:v>
                </c:pt>
                <c:pt idx="106">
                  <c:v>0.95369300000000001</c:v>
                </c:pt>
                <c:pt idx="107">
                  <c:v>0.92542899999999995</c:v>
                </c:pt>
                <c:pt idx="108">
                  <c:v>0.91960200000000003</c:v>
                </c:pt>
                <c:pt idx="109">
                  <c:v>0.30931700000000001</c:v>
                </c:pt>
                <c:pt idx="110">
                  <c:v>0.91892200000000002</c:v>
                </c:pt>
                <c:pt idx="111">
                  <c:v>0.95006900000000005</c:v>
                </c:pt>
                <c:pt idx="112">
                  <c:v>0.92646799999999996</c:v>
                </c:pt>
                <c:pt idx="113">
                  <c:v>0.95234200000000002</c:v>
                </c:pt>
                <c:pt idx="114">
                  <c:v>0.88916300000000004</c:v>
                </c:pt>
                <c:pt idx="115">
                  <c:v>0.895119</c:v>
                </c:pt>
                <c:pt idx="116">
                  <c:v>0.85934699999999997</c:v>
                </c:pt>
                <c:pt idx="117">
                  <c:v>0.86967700000000003</c:v>
                </c:pt>
                <c:pt idx="118">
                  <c:v>0.88808200000000004</c:v>
                </c:pt>
                <c:pt idx="119">
                  <c:v>0.93061099999999997</c:v>
                </c:pt>
                <c:pt idx="120">
                  <c:v>0.93995799999999996</c:v>
                </c:pt>
                <c:pt idx="121">
                  <c:v>0.92291599999999996</c:v>
                </c:pt>
                <c:pt idx="122">
                  <c:v>0.92064000000000001</c:v>
                </c:pt>
                <c:pt idx="123">
                  <c:v>0.90517000000000003</c:v>
                </c:pt>
                <c:pt idx="124">
                  <c:v>0.90144500000000005</c:v>
                </c:pt>
                <c:pt idx="125">
                  <c:v>0.90837199999999996</c:v>
                </c:pt>
                <c:pt idx="126">
                  <c:v>0.92403199999999996</c:v>
                </c:pt>
                <c:pt idx="127">
                  <c:v>0.86073900000000003</c:v>
                </c:pt>
                <c:pt idx="128">
                  <c:v>0.90475099999999997</c:v>
                </c:pt>
                <c:pt idx="129">
                  <c:v>0.87776500000000002</c:v>
                </c:pt>
                <c:pt idx="130">
                  <c:v>0.80556000000000005</c:v>
                </c:pt>
                <c:pt idx="131">
                  <c:v>0.47045500000000001</c:v>
                </c:pt>
                <c:pt idx="132">
                  <c:v>0.32048100000000002</c:v>
                </c:pt>
                <c:pt idx="133">
                  <c:v>0.31133699999999997</c:v>
                </c:pt>
                <c:pt idx="134">
                  <c:v>0.49647000000000002</c:v>
                </c:pt>
                <c:pt idx="135">
                  <c:v>0.32392900000000002</c:v>
                </c:pt>
                <c:pt idx="136">
                  <c:v>0.34700399999999998</c:v>
                </c:pt>
                <c:pt idx="137">
                  <c:v>0.28908699999999998</c:v>
                </c:pt>
                <c:pt idx="138">
                  <c:v>0.183035</c:v>
                </c:pt>
                <c:pt idx="139">
                  <c:v>0.49510999999999999</c:v>
                </c:pt>
                <c:pt idx="140">
                  <c:v>0.34420000000000001</c:v>
                </c:pt>
                <c:pt idx="141">
                  <c:v>0.54588700000000001</c:v>
                </c:pt>
                <c:pt idx="142">
                  <c:v>0.45811499999999999</c:v>
                </c:pt>
                <c:pt idx="143">
                  <c:v>0.60661399999999999</c:v>
                </c:pt>
                <c:pt idx="144">
                  <c:v>0.52914899999999998</c:v>
                </c:pt>
                <c:pt idx="145">
                  <c:v>0.49181000000000002</c:v>
                </c:pt>
                <c:pt idx="146">
                  <c:v>0.544242</c:v>
                </c:pt>
                <c:pt idx="147">
                  <c:v>0.52293500000000004</c:v>
                </c:pt>
                <c:pt idx="148">
                  <c:v>0.57938000000000001</c:v>
                </c:pt>
                <c:pt idx="149">
                  <c:v>0.723001</c:v>
                </c:pt>
                <c:pt idx="150">
                  <c:v>0.79203900000000005</c:v>
                </c:pt>
                <c:pt idx="151">
                  <c:v>0.74152600000000002</c:v>
                </c:pt>
                <c:pt idx="152">
                  <c:v>0.82557199999999997</c:v>
                </c:pt>
                <c:pt idx="153">
                  <c:v>0.87869600000000003</c:v>
                </c:pt>
                <c:pt idx="154">
                  <c:v>0.71865699999999999</c:v>
                </c:pt>
                <c:pt idx="155">
                  <c:v>0.77206699999999995</c:v>
                </c:pt>
                <c:pt idx="156">
                  <c:v>0.71255900000000005</c:v>
                </c:pt>
                <c:pt idx="157">
                  <c:v>0.75577700000000003</c:v>
                </c:pt>
                <c:pt idx="158">
                  <c:v>0.48360799999999998</c:v>
                </c:pt>
                <c:pt idx="159">
                  <c:v>0.45315100000000003</c:v>
                </c:pt>
                <c:pt idx="160">
                  <c:v>0.64653000000000005</c:v>
                </c:pt>
                <c:pt idx="161">
                  <c:v>0.594198</c:v>
                </c:pt>
                <c:pt idx="162">
                  <c:v>0.76778599999999997</c:v>
                </c:pt>
                <c:pt idx="163">
                  <c:v>0.70853500000000003</c:v>
                </c:pt>
                <c:pt idx="164">
                  <c:v>0.64496600000000004</c:v>
                </c:pt>
                <c:pt idx="165">
                  <c:v>0.80514399999999997</c:v>
                </c:pt>
                <c:pt idx="166">
                  <c:v>0.63019899999999995</c:v>
                </c:pt>
                <c:pt idx="167">
                  <c:v>0.63870099999999996</c:v>
                </c:pt>
                <c:pt idx="168">
                  <c:v>0.64583400000000002</c:v>
                </c:pt>
                <c:pt idx="169">
                  <c:v>0.76846400000000004</c:v>
                </c:pt>
                <c:pt idx="170">
                  <c:v>0.79303199999999996</c:v>
                </c:pt>
                <c:pt idx="171">
                  <c:v>0.76572799999999996</c:v>
                </c:pt>
                <c:pt idx="172">
                  <c:v>0.77510400000000002</c:v>
                </c:pt>
                <c:pt idx="173">
                  <c:v>0.69879400000000003</c:v>
                </c:pt>
                <c:pt idx="174">
                  <c:v>0.64808299999999996</c:v>
                </c:pt>
                <c:pt idx="175">
                  <c:v>0.66578199999999998</c:v>
                </c:pt>
                <c:pt idx="176">
                  <c:v>0.62370499999999995</c:v>
                </c:pt>
                <c:pt idx="177">
                  <c:v>0.62199700000000002</c:v>
                </c:pt>
                <c:pt idx="178">
                  <c:v>0.72747300000000004</c:v>
                </c:pt>
                <c:pt idx="179">
                  <c:v>0.64139299999999999</c:v>
                </c:pt>
                <c:pt idx="180">
                  <c:v>0.50225299999999995</c:v>
                </c:pt>
                <c:pt idx="181">
                  <c:v>0.67969800000000002</c:v>
                </c:pt>
                <c:pt idx="182">
                  <c:v>0.50435799999999997</c:v>
                </c:pt>
                <c:pt idx="183">
                  <c:v>0.63062799999999997</c:v>
                </c:pt>
                <c:pt idx="184">
                  <c:v>0.62258899999999995</c:v>
                </c:pt>
                <c:pt idx="185">
                  <c:v>0.72747399999999995</c:v>
                </c:pt>
                <c:pt idx="186">
                  <c:v>0.78729400000000005</c:v>
                </c:pt>
                <c:pt idx="187">
                  <c:v>0.81723500000000004</c:v>
                </c:pt>
                <c:pt idx="188">
                  <c:v>0.68667599999999995</c:v>
                </c:pt>
                <c:pt idx="189">
                  <c:v>0.661049</c:v>
                </c:pt>
                <c:pt idx="190">
                  <c:v>0.77237999999999996</c:v>
                </c:pt>
                <c:pt idx="191">
                  <c:v>0.73180100000000003</c:v>
                </c:pt>
                <c:pt idx="192">
                  <c:v>0.74</c:v>
                </c:pt>
                <c:pt idx="193">
                  <c:v>0.77524599999999999</c:v>
                </c:pt>
                <c:pt idx="194">
                  <c:v>0.62173100000000003</c:v>
                </c:pt>
                <c:pt idx="195">
                  <c:v>0.49549599999999999</c:v>
                </c:pt>
                <c:pt idx="196">
                  <c:v>0.60900100000000001</c:v>
                </c:pt>
                <c:pt idx="197">
                  <c:v>0.73914899999999994</c:v>
                </c:pt>
                <c:pt idx="198">
                  <c:v>0.66942199999999996</c:v>
                </c:pt>
                <c:pt idx="199">
                  <c:v>0.48432700000000001</c:v>
                </c:pt>
                <c:pt idx="200">
                  <c:v>0.26188</c:v>
                </c:pt>
                <c:pt idx="201">
                  <c:v>0.55897300000000005</c:v>
                </c:pt>
                <c:pt idx="202">
                  <c:v>0.75737200000000005</c:v>
                </c:pt>
                <c:pt idx="203">
                  <c:v>0.801292</c:v>
                </c:pt>
                <c:pt idx="204">
                  <c:v>0.83336500000000002</c:v>
                </c:pt>
                <c:pt idx="205">
                  <c:v>0.79979800000000001</c:v>
                </c:pt>
                <c:pt idx="206">
                  <c:v>0.85195900000000002</c:v>
                </c:pt>
                <c:pt idx="207">
                  <c:v>0.85269700000000004</c:v>
                </c:pt>
                <c:pt idx="208">
                  <c:v>0.83278700000000005</c:v>
                </c:pt>
                <c:pt idx="209">
                  <c:v>0.74863199999999996</c:v>
                </c:pt>
                <c:pt idx="210">
                  <c:v>0.82063200000000003</c:v>
                </c:pt>
                <c:pt idx="211">
                  <c:v>0.69584299999999999</c:v>
                </c:pt>
                <c:pt idx="212">
                  <c:v>0.64957200000000004</c:v>
                </c:pt>
                <c:pt idx="213">
                  <c:v>0.63166699999999998</c:v>
                </c:pt>
                <c:pt idx="214">
                  <c:v>0.59456100000000001</c:v>
                </c:pt>
                <c:pt idx="215">
                  <c:v>0.30999300000000002</c:v>
                </c:pt>
                <c:pt idx="216">
                  <c:v>0.62323200000000001</c:v>
                </c:pt>
                <c:pt idx="217">
                  <c:v>0.45691799999999999</c:v>
                </c:pt>
                <c:pt idx="218">
                  <c:v>0.46424500000000002</c:v>
                </c:pt>
                <c:pt idx="219">
                  <c:v>0.71188799999999997</c:v>
                </c:pt>
                <c:pt idx="220">
                  <c:v>0.46846199999999999</c:v>
                </c:pt>
                <c:pt idx="221">
                  <c:v>0.46252599999999999</c:v>
                </c:pt>
                <c:pt idx="222">
                  <c:v>0.44698399999999999</c:v>
                </c:pt>
                <c:pt idx="223">
                  <c:v>0.3266</c:v>
                </c:pt>
                <c:pt idx="224">
                  <c:v>0.47872500000000001</c:v>
                </c:pt>
                <c:pt idx="225">
                  <c:v>0.38104900000000003</c:v>
                </c:pt>
                <c:pt idx="226">
                  <c:v>0.370778</c:v>
                </c:pt>
                <c:pt idx="227">
                  <c:v>0.26638099999999998</c:v>
                </c:pt>
                <c:pt idx="228">
                  <c:v>0.30459000000000003</c:v>
                </c:pt>
                <c:pt idx="229">
                  <c:v>0.41846800000000001</c:v>
                </c:pt>
                <c:pt idx="230">
                  <c:v>0.542126</c:v>
                </c:pt>
                <c:pt idx="231">
                  <c:v>0.79552400000000001</c:v>
                </c:pt>
                <c:pt idx="232">
                  <c:v>0.79992300000000005</c:v>
                </c:pt>
                <c:pt idx="233">
                  <c:v>0.86665199999999998</c:v>
                </c:pt>
                <c:pt idx="234">
                  <c:v>0.93597799999999998</c:v>
                </c:pt>
                <c:pt idx="235">
                  <c:v>0.912991</c:v>
                </c:pt>
                <c:pt idx="236">
                  <c:v>0.90355300000000005</c:v>
                </c:pt>
                <c:pt idx="237">
                  <c:v>0.93486199999999997</c:v>
                </c:pt>
                <c:pt idx="238">
                  <c:v>0.94131399999999998</c:v>
                </c:pt>
                <c:pt idx="239">
                  <c:v>0.91050399999999998</c:v>
                </c:pt>
                <c:pt idx="240">
                  <c:v>0.92673700000000003</c:v>
                </c:pt>
                <c:pt idx="241">
                  <c:v>0.94228400000000001</c:v>
                </c:pt>
                <c:pt idx="242">
                  <c:v>0.88617500000000005</c:v>
                </c:pt>
                <c:pt idx="243">
                  <c:v>0.91771800000000003</c:v>
                </c:pt>
                <c:pt idx="244">
                  <c:v>0.90076500000000004</c:v>
                </c:pt>
                <c:pt idx="245">
                  <c:v>0.88305199999999995</c:v>
                </c:pt>
                <c:pt idx="246">
                  <c:v>0.91738399999999998</c:v>
                </c:pt>
                <c:pt idx="247">
                  <c:v>0.90144599999999997</c:v>
                </c:pt>
                <c:pt idx="248">
                  <c:v>0.90989600000000004</c:v>
                </c:pt>
                <c:pt idx="249">
                  <c:v>0.89366299999999999</c:v>
                </c:pt>
                <c:pt idx="250">
                  <c:v>0.90040500000000001</c:v>
                </c:pt>
                <c:pt idx="251">
                  <c:v>0.92088499999999995</c:v>
                </c:pt>
                <c:pt idx="252">
                  <c:v>0.92355200000000004</c:v>
                </c:pt>
                <c:pt idx="253">
                  <c:v>0.94845800000000002</c:v>
                </c:pt>
                <c:pt idx="254">
                  <c:v>0.95530400000000004</c:v>
                </c:pt>
                <c:pt idx="255">
                  <c:v>0.93156000000000005</c:v>
                </c:pt>
                <c:pt idx="256">
                  <c:v>0.96702500000000002</c:v>
                </c:pt>
                <c:pt idx="257">
                  <c:v>0.945631</c:v>
                </c:pt>
                <c:pt idx="258">
                  <c:v>0.94859899999999997</c:v>
                </c:pt>
                <c:pt idx="259">
                  <c:v>0.94292600000000004</c:v>
                </c:pt>
                <c:pt idx="260">
                  <c:v>0.95721299999999998</c:v>
                </c:pt>
                <c:pt idx="261">
                  <c:v>0.95720799999999995</c:v>
                </c:pt>
                <c:pt idx="262">
                  <c:v>0.94251700000000005</c:v>
                </c:pt>
                <c:pt idx="263">
                  <c:v>0.97817100000000001</c:v>
                </c:pt>
                <c:pt idx="264">
                  <c:v>0.97024200000000005</c:v>
                </c:pt>
                <c:pt idx="265">
                  <c:v>0.97927299999999995</c:v>
                </c:pt>
                <c:pt idx="266">
                  <c:v>0.97943999999999998</c:v>
                </c:pt>
                <c:pt idx="267">
                  <c:v>0.98086600000000002</c:v>
                </c:pt>
                <c:pt idx="268">
                  <c:v>0.97990200000000005</c:v>
                </c:pt>
                <c:pt idx="269">
                  <c:v>0.98089400000000004</c:v>
                </c:pt>
                <c:pt idx="270">
                  <c:v>0.97911400000000004</c:v>
                </c:pt>
                <c:pt idx="271">
                  <c:v>0.97419100000000003</c:v>
                </c:pt>
                <c:pt idx="272">
                  <c:v>0.98199700000000001</c:v>
                </c:pt>
                <c:pt idx="273">
                  <c:v>0.98970499999999995</c:v>
                </c:pt>
                <c:pt idx="274">
                  <c:v>0.97711000000000003</c:v>
                </c:pt>
                <c:pt idx="275">
                  <c:v>0.98200900000000002</c:v>
                </c:pt>
                <c:pt idx="276">
                  <c:v>0.98371799999999998</c:v>
                </c:pt>
                <c:pt idx="277">
                  <c:v>0.98535700000000004</c:v>
                </c:pt>
                <c:pt idx="278">
                  <c:v>0.98776600000000003</c:v>
                </c:pt>
                <c:pt idx="279">
                  <c:v>0.98344600000000004</c:v>
                </c:pt>
                <c:pt idx="280">
                  <c:v>0.985128</c:v>
                </c:pt>
                <c:pt idx="281">
                  <c:v>0.98675299999999999</c:v>
                </c:pt>
                <c:pt idx="282">
                  <c:v>0.98386600000000002</c:v>
                </c:pt>
                <c:pt idx="283">
                  <c:v>0.98697699999999999</c:v>
                </c:pt>
                <c:pt idx="284">
                  <c:v>0.98857899999999999</c:v>
                </c:pt>
                <c:pt idx="285">
                  <c:v>0.98500200000000004</c:v>
                </c:pt>
                <c:pt idx="286">
                  <c:v>0.98918300000000003</c:v>
                </c:pt>
                <c:pt idx="287">
                  <c:v>0.99118499999999998</c:v>
                </c:pt>
                <c:pt idx="288">
                  <c:v>0.98705600000000004</c:v>
                </c:pt>
                <c:pt idx="289">
                  <c:v>0.98880800000000002</c:v>
                </c:pt>
                <c:pt idx="290">
                  <c:v>0.98751800000000001</c:v>
                </c:pt>
                <c:pt idx="291">
                  <c:v>0.98556999999999995</c:v>
                </c:pt>
                <c:pt idx="292">
                  <c:v>0.98735200000000001</c:v>
                </c:pt>
                <c:pt idx="293">
                  <c:v>0.98695100000000002</c:v>
                </c:pt>
                <c:pt idx="294">
                  <c:v>0.99177300000000002</c:v>
                </c:pt>
                <c:pt idx="295">
                  <c:v>0.99055199999999999</c:v>
                </c:pt>
                <c:pt idx="296">
                  <c:v>0.99006400000000006</c:v>
                </c:pt>
                <c:pt idx="297">
                  <c:v>0.99142300000000005</c:v>
                </c:pt>
                <c:pt idx="298">
                  <c:v>0.99119999999999997</c:v>
                </c:pt>
                <c:pt idx="299">
                  <c:v>0.89109400000000005</c:v>
                </c:pt>
                <c:pt idx="300">
                  <c:v>0.99021899999999996</c:v>
                </c:pt>
                <c:pt idx="301">
                  <c:v>0.99284600000000001</c:v>
                </c:pt>
                <c:pt idx="302">
                  <c:v>0.99372099999999997</c:v>
                </c:pt>
                <c:pt idx="303">
                  <c:v>0.99413399999999996</c:v>
                </c:pt>
                <c:pt idx="304">
                  <c:v>0.99384899999999998</c:v>
                </c:pt>
                <c:pt idx="305">
                  <c:v>0.99102000000000001</c:v>
                </c:pt>
                <c:pt idx="306">
                  <c:v>0.99035300000000004</c:v>
                </c:pt>
                <c:pt idx="307">
                  <c:v>0.99579700000000004</c:v>
                </c:pt>
                <c:pt idx="308">
                  <c:v>0.99047200000000002</c:v>
                </c:pt>
                <c:pt idx="309">
                  <c:v>0.99401799999999996</c:v>
                </c:pt>
                <c:pt idx="310">
                  <c:v>0.99017900000000003</c:v>
                </c:pt>
                <c:pt idx="311">
                  <c:v>0.98948999999999998</c:v>
                </c:pt>
                <c:pt idx="312">
                  <c:v>0.98844299999999996</c:v>
                </c:pt>
                <c:pt idx="313">
                  <c:v>0.99001799999999995</c:v>
                </c:pt>
                <c:pt idx="314">
                  <c:v>0.98929299999999998</c:v>
                </c:pt>
                <c:pt idx="315">
                  <c:v>0.988344</c:v>
                </c:pt>
                <c:pt idx="316">
                  <c:v>0.98798699999999995</c:v>
                </c:pt>
                <c:pt idx="317">
                  <c:v>0.99187999999999998</c:v>
                </c:pt>
                <c:pt idx="318">
                  <c:v>0.98434299999999997</c:v>
                </c:pt>
                <c:pt idx="319">
                  <c:v>0.98545300000000002</c:v>
                </c:pt>
                <c:pt idx="320">
                  <c:v>0.99027500000000002</c:v>
                </c:pt>
                <c:pt idx="321">
                  <c:v>0.98684300000000003</c:v>
                </c:pt>
                <c:pt idx="322">
                  <c:v>0.99345499999999998</c:v>
                </c:pt>
                <c:pt idx="323">
                  <c:v>0.98661799999999999</c:v>
                </c:pt>
                <c:pt idx="324">
                  <c:v>0.987595</c:v>
                </c:pt>
                <c:pt idx="325">
                  <c:v>0.98359799999999997</c:v>
                </c:pt>
                <c:pt idx="326">
                  <c:v>0.98380400000000001</c:v>
                </c:pt>
                <c:pt idx="327">
                  <c:v>0.98880500000000005</c:v>
                </c:pt>
                <c:pt idx="328">
                  <c:v>0.99034</c:v>
                </c:pt>
                <c:pt idx="329">
                  <c:v>0.98126100000000005</c:v>
                </c:pt>
                <c:pt idx="330">
                  <c:v>0.984734</c:v>
                </c:pt>
                <c:pt idx="331">
                  <c:v>0.98945700000000003</c:v>
                </c:pt>
                <c:pt idx="332">
                  <c:v>0.98802400000000001</c:v>
                </c:pt>
                <c:pt idx="333">
                  <c:v>0.98059399999999997</c:v>
                </c:pt>
                <c:pt idx="334">
                  <c:v>0.98158400000000001</c:v>
                </c:pt>
                <c:pt idx="335">
                  <c:v>0.98601399999999995</c:v>
                </c:pt>
                <c:pt idx="336">
                  <c:v>0.98059200000000002</c:v>
                </c:pt>
                <c:pt idx="337">
                  <c:v>0.98909000000000002</c:v>
                </c:pt>
                <c:pt idx="338">
                  <c:v>0.98794899999999997</c:v>
                </c:pt>
                <c:pt idx="339">
                  <c:v>0.98077700000000001</c:v>
                </c:pt>
                <c:pt idx="340">
                  <c:v>0.93859400000000004</c:v>
                </c:pt>
                <c:pt idx="341">
                  <c:v>0.88671100000000003</c:v>
                </c:pt>
                <c:pt idx="342">
                  <c:v>0.863487</c:v>
                </c:pt>
                <c:pt idx="343">
                  <c:v>0.60486499999999999</c:v>
                </c:pt>
                <c:pt idx="344">
                  <c:v>0.50768999999999997</c:v>
                </c:pt>
                <c:pt idx="345">
                  <c:v>0.10967</c:v>
                </c:pt>
                <c:pt idx="346">
                  <c:v>2.1134E-2</c:v>
                </c:pt>
                <c:pt idx="347">
                  <c:v>0.20170299999999999</c:v>
                </c:pt>
                <c:pt idx="348">
                  <c:v>0.24487800000000001</c:v>
                </c:pt>
                <c:pt idx="349">
                  <c:v>8.0615000000000006E-2</c:v>
                </c:pt>
                <c:pt idx="350">
                  <c:v>1.1032E-2</c:v>
                </c:pt>
                <c:pt idx="351">
                  <c:v>0.25188199999999999</c:v>
                </c:pt>
                <c:pt idx="352">
                  <c:v>5.1143000000000001E-2</c:v>
                </c:pt>
                <c:pt idx="353">
                  <c:v>5.7727000000000001E-2</c:v>
                </c:pt>
                <c:pt idx="354">
                  <c:v>0.13763800000000001</c:v>
                </c:pt>
                <c:pt idx="355">
                  <c:v>0.12942000000000001</c:v>
                </c:pt>
                <c:pt idx="356">
                  <c:v>0.19167899999999999</c:v>
                </c:pt>
                <c:pt idx="357">
                  <c:v>6.7740999999999996E-2</c:v>
                </c:pt>
                <c:pt idx="358">
                  <c:v>1.5464E-2</c:v>
                </c:pt>
                <c:pt idx="359">
                  <c:v>0.340279</c:v>
                </c:pt>
                <c:pt idx="360">
                  <c:v>0.56542999999999999</c:v>
                </c:pt>
                <c:pt idx="361">
                  <c:v>0.52197700000000002</c:v>
                </c:pt>
                <c:pt idx="362">
                  <c:v>0.12989899999999999</c:v>
                </c:pt>
                <c:pt idx="363">
                  <c:v>3.2689000000000003E-2</c:v>
                </c:pt>
                <c:pt idx="364">
                  <c:v>0.12848599999999999</c:v>
                </c:pt>
                <c:pt idx="365">
                  <c:v>4.3770000000000003E-2</c:v>
                </c:pt>
                <c:pt idx="366">
                  <c:v>1.1087E-2</c:v>
                </c:pt>
                <c:pt idx="367">
                  <c:v>1.3892E-2</c:v>
                </c:pt>
                <c:pt idx="368">
                  <c:v>4.8471E-2</c:v>
                </c:pt>
                <c:pt idx="369">
                  <c:v>2.0709999999999999E-2</c:v>
                </c:pt>
                <c:pt idx="370">
                  <c:v>1.0914E-2</c:v>
                </c:pt>
                <c:pt idx="371">
                  <c:v>3.065E-3</c:v>
                </c:pt>
                <c:pt idx="372">
                  <c:v>9.5799999999999998E-4</c:v>
                </c:pt>
                <c:pt idx="373">
                  <c:v>2.0580999999999999E-2</c:v>
                </c:pt>
                <c:pt idx="374">
                  <c:v>3.7976999999999997E-2</c:v>
                </c:pt>
                <c:pt idx="375">
                  <c:v>4.8443E-2</c:v>
                </c:pt>
                <c:pt idx="376">
                  <c:v>1.3832000000000001E-2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86-604E-AA2F-7433BA36D4E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2.8795000000000001E-2</c:v>
                </c:pt>
                <c:pt idx="1">
                  <c:v>1.8925999999999998E-2</c:v>
                </c:pt>
                <c:pt idx="2">
                  <c:v>1.0366999999999999E-2</c:v>
                </c:pt>
                <c:pt idx="3">
                  <c:v>2.3600000000000001E-3</c:v>
                </c:pt>
                <c:pt idx="4">
                  <c:v>2.5236000000000001E-2</c:v>
                </c:pt>
                <c:pt idx="5">
                  <c:v>1.9712E-2</c:v>
                </c:pt>
                <c:pt idx="6">
                  <c:v>3.3133999999999997E-2</c:v>
                </c:pt>
                <c:pt idx="7">
                  <c:v>5.2804999999999998E-2</c:v>
                </c:pt>
                <c:pt idx="8">
                  <c:v>6.0866999999999997E-2</c:v>
                </c:pt>
                <c:pt idx="9">
                  <c:v>3.5931999999999999E-2</c:v>
                </c:pt>
                <c:pt idx="10">
                  <c:v>2.3110000000000001E-3</c:v>
                </c:pt>
                <c:pt idx="11">
                  <c:v>8.8688000000000003E-2</c:v>
                </c:pt>
                <c:pt idx="12">
                  <c:v>8.6770000000000007E-3</c:v>
                </c:pt>
                <c:pt idx="13">
                  <c:v>9.3080000000000003E-3</c:v>
                </c:pt>
                <c:pt idx="14">
                  <c:v>1.807E-3</c:v>
                </c:pt>
                <c:pt idx="15">
                  <c:v>7.1609999999999998E-3</c:v>
                </c:pt>
                <c:pt idx="16">
                  <c:v>7.79E-3</c:v>
                </c:pt>
                <c:pt idx="17">
                  <c:v>2.5430000000000001E-2</c:v>
                </c:pt>
                <c:pt idx="18">
                  <c:v>3.692E-3</c:v>
                </c:pt>
                <c:pt idx="19">
                  <c:v>6.3931000000000002E-2</c:v>
                </c:pt>
                <c:pt idx="20">
                  <c:v>0.62054299999999996</c:v>
                </c:pt>
                <c:pt idx="21">
                  <c:v>0.98839500000000002</c:v>
                </c:pt>
                <c:pt idx="22">
                  <c:v>0.99006300000000003</c:v>
                </c:pt>
                <c:pt idx="23">
                  <c:v>0.98458299999999999</c:v>
                </c:pt>
                <c:pt idx="24">
                  <c:v>0.98780500000000004</c:v>
                </c:pt>
                <c:pt idx="25">
                  <c:v>0.98971699999999996</c:v>
                </c:pt>
                <c:pt idx="26">
                  <c:v>0.98438199999999998</c:v>
                </c:pt>
                <c:pt idx="27">
                  <c:v>0.98605699999999996</c:v>
                </c:pt>
                <c:pt idx="28">
                  <c:v>0.98754299999999995</c:v>
                </c:pt>
                <c:pt idx="29">
                  <c:v>0.99121700000000001</c:v>
                </c:pt>
                <c:pt idx="30">
                  <c:v>0.98612500000000003</c:v>
                </c:pt>
                <c:pt idx="31">
                  <c:v>0.99000699999999997</c:v>
                </c:pt>
                <c:pt idx="32">
                  <c:v>0.984012</c:v>
                </c:pt>
                <c:pt idx="33">
                  <c:v>0.99026999999999998</c:v>
                </c:pt>
                <c:pt idx="34">
                  <c:v>0.98819599999999996</c:v>
                </c:pt>
                <c:pt idx="35">
                  <c:v>0.987738</c:v>
                </c:pt>
                <c:pt idx="36">
                  <c:v>0.98315300000000005</c:v>
                </c:pt>
                <c:pt idx="37">
                  <c:v>0.98884000000000005</c:v>
                </c:pt>
                <c:pt idx="38">
                  <c:v>0.99005600000000005</c:v>
                </c:pt>
                <c:pt idx="39">
                  <c:v>0.98966900000000002</c:v>
                </c:pt>
                <c:pt idx="40">
                  <c:v>0.98769399999999996</c:v>
                </c:pt>
                <c:pt idx="41">
                  <c:v>0.99140399999999995</c:v>
                </c:pt>
                <c:pt idx="42">
                  <c:v>0.98829999999999996</c:v>
                </c:pt>
                <c:pt idx="43">
                  <c:v>0.98182100000000005</c:v>
                </c:pt>
                <c:pt idx="44">
                  <c:v>0.99223899999999998</c:v>
                </c:pt>
                <c:pt idx="45">
                  <c:v>0.98749699999999996</c:v>
                </c:pt>
                <c:pt idx="46">
                  <c:v>0.99200100000000002</c:v>
                </c:pt>
                <c:pt idx="47">
                  <c:v>0.99176399999999998</c:v>
                </c:pt>
                <c:pt idx="48">
                  <c:v>0.99062600000000001</c:v>
                </c:pt>
                <c:pt idx="49">
                  <c:v>0.99227900000000002</c:v>
                </c:pt>
                <c:pt idx="50">
                  <c:v>0.98955599999999999</c:v>
                </c:pt>
                <c:pt idx="51">
                  <c:v>0.99435300000000004</c:v>
                </c:pt>
                <c:pt idx="52">
                  <c:v>0.99275199999999997</c:v>
                </c:pt>
                <c:pt idx="53">
                  <c:v>0.98995100000000003</c:v>
                </c:pt>
                <c:pt idx="54">
                  <c:v>0.99237699999999995</c:v>
                </c:pt>
                <c:pt idx="55">
                  <c:v>0.99241699999999999</c:v>
                </c:pt>
                <c:pt idx="56">
                  <c:v>0.99240099999999998</c:v>
                </c:pt>
                <c:pt idx="57">
                  <c:v>0.99094499999999996</c:v>
                </c:pt>
                <c:pt idx="58">
                  <c:v>0.99376399999999998</c:v>
                </c:pt>
                <c:pt idx="59">
                  <c:v>0.99177400000000004</c:v>
                </c:pt>
                <c:pt idx="60">
                  <c:v>0.99546599999999996</c:v>
                </c:pt>
                <c:pt idx="61">
                  <c:v>0.99347700000000005</c:v>
                </c:pt>
                <c:pt idx="62">
                  <c:v>0.99287599999999998</c:v>
                </c:pt>
                <c:pt idx="63">
                  <c:v>0.99332600000000004</c:v>
                </c:pt>
                <c:pt idx="64">
                  <c:v>0.99384799999999995</c:v>
                </c:pt>
                <c:pt idx="65">
                  <c:v>0.99391799999999997</c:v>
                </c:pt>
                <c:pt idx="66">
                  <c:v>0.99413600000000002</c:v>
                </c:pt>
                <c:pt idx="67">
                  <c:v>0.99100900000000003</c:v>
                </c:pt>
                <c:pt idx="68">
                  <c:v>0.99514000000000002</c:v>
                </c:pt>
                <c:pt idx="69">
                  <c:v>0.99239999999999995</c:v>
                </c:pt>
                <c:pt idx="70">
                  <c:v>0.99535600000000002</c:v>
                </c:pt>
                <c:pt idx="71">
                  <c:v>0.99445099999999997</c:v>
                </c:pt>
                <c:pt idx="72">
                  <c:v>0.99282199999999998</c:v>
                </c:pt>
                <c:pt idx="73">
                  <c:v>0.989564</c:v>
                </c:pt>
                <c:pt idx="74">
                  <c:v>0.988263</c:v>
                </c:pt>
                <c:pt idx="75">
                  <c:v>0.80293899999999996</c:v>
                </c:pt>
                <c:pt idx="76">
                  <c:v>0.990869</c:v>
                </c:pt>
                <c:pt idx="77">
                  <c:v>0.99041999999999997</c:v>
                </c:pt>
                <c:pt idx="78">
                  <c:v>0.99175999999999997</c:v>
                </c:pt>
                <c:pt idx="79">
                  <c:v>0.99042200000000002</c:v>
                </c:pt>
                <c:pt idx="80">
                  <c:v>0.99038800000000005</c:v>
                </c:pt>
                <c:pt idx="81">
                  <c:v>0.98830099999999999</c:v>
                </c:pt>
                <c:pt idx="82">
                  <c:v>0.98979099999999998</c:v>
                </c:pt>
                <c:pt idx="83">
                  <c:v>0.99002999999999997</c:v>
                </c:pt>
                <c:pt idx="84">
                  <c:v>0.98995999999999995</c:v>
                </c:pt>
                <c:pt idx="85">
                  <c:v>0.98637900000000001</c:v>
                </c:pt>
                <c:pt idx="86">
                  <c:v>0.98584899999999998</c:v>
                </c:pt>
                <c:pt idx="87">
                  <c:v>0.98392100000000005</c:v>
                </c:pt>
                <c:pt idx="88">
                  <c:v>0.98850899999999997</c:v>
                </c:pt>
                <c:pt idx="89">
                  <c:v>0.98343499999999995</c:v>
                </c:pt>
                <c:pt idx="90">
                  <c:v>0.98512200000000005</c:v>
                </c:pt>
                <c:pt idx="91">
                  <c:v>0.97743400000000003</c:v>
                </c:pt>
                <c:pt idx="92">
                  <c:v>0.983352</c:v>
                </c:pt>
                <c:pt idx="93">
                  <c:v>0.98614999999999997</c:v>
                </c:pt>
                <c:pt idx="94">
                  <c:v>0.97918799999999995</c:v>
                </c:pt>
                <c:pt idx="95">
                  <c:v>0.98258800000000002</c:v>
                </c:pt>
                <c:pt idx="96">
                  <c:v>0.98897800000000002</c:v>
                </c:pt>
                <c:pt idx="97">
                  <c:v>0.98407500000000003</c:v>
                </c:pt>
                <c:pt idx="98">
                  <c:v>0.97994700000000001</c:v>
                </c:pt>
                <c:pt idx="99">
                  <c:v>0.97456100000000001</c:v>
                </c:pt>
                <c:pt idx="100">
                  <c:v>0.97259300000000004</c:v>
                </c:pt>
                <c:pt idx="101">
                  <c:v>0.95289699999999999</c:v>
                </c:pt>
                <c:pt idx="102">
                  <c:v>0.96186700000000003</c:v>
                </c:pt>
                <c:pt idx="103">
                  <c:v>0.95274999999999999</c:v>
                </c:pt>
                <c:pt idx="104">
                  <c:v>0.95907500000000001</c:v>
                </c:pt>
                <c:pt idx="105">
                  <c:v>0.94804299999999997</c:v>
                </c:pt>
                <c:pt idx="106">
                  <c:v>0.93543500000000002</c:v>
                </c:pt>
                <c:pt idx="107">
                  <c:v>0.964279</c:v>
                </c:pt>
                <c:pt idx="108">
                  <c:v>0.91276299999999999</c:v>
                </c:pt>
                <c:pt idx="109">
                  <c:v>0.90820400000000001</c:v>
                </c:pt>
                <c:pt idx="110">
                  <c:v>0.92463799999999996</c:v>
                </c:pt>
                <c:pt idx="111">
                  <c:v>0.93850900000000004</c:v>
                </c:pt>
                <c:pt idx="112">
                  <c:v>0.91361499999999995</c:v>
                </c:pt>
                <c:pt idx="113">
                  <c:v>0.92776999999999998</c:v>
                </c:pt>
                <c:pt idx="114">
                  <c:v>0.92030100000000004</c:v>
                </c:pt>
                <c:pt idx="115">
                  <c:v>0.88704499999999997</c:v>
                </c:pt>
                <c:pt idx="116">
                  <c:v>0.87425799999999998</c:v>
                </c:pt>
                <c:pt idx="117">
                  <c:v>0.89568499999999995</c:v>
                </c:pt>
                <c:pt idx="118">
                  <c:v>0.87026499999999996</c:v>
                </c:pt>
                <c:pt idx="119">
                  <c:v>0.89875099999999997</c:v>
                </c:pt>
                <c:pt idx="120">
                  <c:v>0.95039600000000002</c:v>
                </c:pt>
                <c:pt idx="121">
                  <c:v>0.91432400000000003</c:v>
                </c:pt>
                <c:pt idx="122">
                  <c:v>0.945025</c:v>
                </c:pt>
                <c:pt idx="123">
                  <c:v>0.90962299999999996</c:v>
                </c:pt>
                <c:pt idx="124">
                  <c:v>0.95446200000000003</c:v>
                </c:pt>
                <c:pt idx="125">
                  <c:v>0.94057000000000002</c:v>
                </c:pt>
                <c:pt idx="126">
                  <c:v>0.92788199999999998</c:v>
                </c:pt>
                <c:pt idx="127">
                  <c:v>0.88085500000000005</c:v>
                </c:pt>
                <c:pt idx="128">
                  <c:v>0.88626000000000005</c:v>
                </c:pt>
                <c:pt idx="129">
                  <c:v>0.87543199999999999</c:v>
                </c:pt>
                <c:pt idx="130">
                  <c:v>0.80858600000000003</c:v>
                </c:pt>
                <c:pt idx="131">
                  <c:v>0.47955399999999998</c:v>
                </c:pt>
                <c:pt idx="132">
                  <c:v>0.41306199999999998</c:v>
                </c:pt>
                <c:pt idx="133">
                  <c:v>0.41787299999999999</c:v>
                </c:pt>
                <c:pt idx="134">
                  <c:v>0.55434899999999998</c:v>
                </c:pt>
                <c:pt idx="135">
                  <c:v>9.4018000000000004E-2</c:v>
                </c:pt>
                <c:pt idx="136">
                  <c:v>0.39106099999999999</c:v>
                </c:pt>
                <c:pt idx="137">
                  <c:v>0.36916399999999999</c:v>
                </c:pt>
                <c:pt idx="138">
                  <c:v>0.215888</c:v>
                </c:pt>
                <c:pt idx="139">
                  <c:v>0.22992000000000001</c:v>
                </c:pt>
                <c:pt idx="140">
                  <c:v>0.43657499999999999</c:v>
                </c:pt>
                <c:pt idx="141">
                  <c:v>0.227246</c:v>
                </c:pt>
                <c:pt idx="142">
                  <c:v>0.211927</c:v>
                </c:pt>
                <c:pt idx="143">
                  <c:v>0.25292599999999998</c:v>
                </c:pt>
                <c:pt idx="144">
                  <c:v>0.44743500000000003</c:v>
                </c:pt>
                <c:pt idx="145">
                  <c:v>0.52664500000000003</c:v>
                </c:pt>
                <c:pt idx="146">
                  <c:v>0.58469499999999996</c:v>
                </c:pt>
                <c:pt idx="147">
                  <c:v>0.561612</c:v>
                </c:pt>
                <c:pt idx="148">
                  <c:v>0.62086399999999997</c:v>
                </c:pt>
                <c:pt idx="149">
                  <c:v>0.72253400000000001</c:v>
                </c:pt>
                <c:pt idx="150">
                  <c:v>0.78599799999999997</c:v>
                </c:pt>
                <c:pt idx="151">
                  <c:v>0.80488700000000002</c:v>
                </c:pt>
                <c:pt idx="152">
                  <c:v>0.74541299999999999</c:v>
                </c:pt>
                <c:pt idx="153">
                  <c:v>0.817465</c:v>
                </c:pt>
                <c:pt idx="154">
                  <c:v>0.83050299999999999</c:v>
                </c:pt>
                <c:pt idx="155">
                  <c:v>0.68856399999999995</c:v>
                </c:pt>
                <c:pt idx="156">
                  <c:v>0.70841100000000001</c:v>
                </c:pt>
                <c:pt idx="157">
                  <c:v>0.51799899999999999</c:v>
                </c:pt>
                <c:pt idx="158">
                  <c:v>0.52947200000000005</c:v>
                </c:pt>
                <c:pt idx="159">
                  <c:v>0.52145699999999995</c:v>
                </c:pt>
                <c:pt idx="160">
                  <c:v>0.60287199999999996</c:v>
                </c:pt>
                <c:pt idx="161">
                  <c:v>0.44844099999999998</c:v>
                </c:pt>
                <c:pt idx="162">
                  <c:v>0.72702900000000004</c:v>
                </c:pt>
                <c:pt idx="163">
                  <c:v>0.87153899999999995</c:v>
                </c:pt>
                <c:pt idx="164">
                  <c:v>0.62531000000000003</c:v>
                </c:pt>
                <c:pt idx="165">
                  <c:v>0.77552399999999999</c:v>
                </c:pt>
                <c:pt idx="166">
                  <c:v>0.80503899999999995</c:v>
                </c:pt>
                <c:pt idx="167">
                  <c:v>0.68713000000000002</c:v>
                </c:pt>
                <c:pt idx="168">
                  <c:v>0.75280000000000002</c:v>
                </c:pt>
                <c:pt idx="169">
                  <c:v>0.698403</c:v>
                </c:pt>
                <c:pt idx="170">
                  <c:v>0.80369599999999997</c:v>
                </c:pt>
                <c:pt idx="171">
                  <c:v>0.75729800000000003</c:v>
                </c:pt>
                <c:pt idx="172">
                  <c:v>0.56584599999999996</c:v>
                </c:pt>
                <c:pt idx="173">
                  <c:v>0.65670799999999996</c:v>
                </c:pt>
                <c:pt idx="174">
                  <c:v>0.68076899999999996</c:v>
                </c:pt>
                <c:pt idx="175">
                  <c:v>0.511656</c:v>
                </c:pt>
                <c:pt idx="176">
                  <c:v>0.42546499999999998</c:v>
                </c:pt>
                <c:pt idx="177">
                  <c:v>0.54183499999999996</c:v>
                </c:pt>
                <c:pt idx="178">
                  <c:v>0.44228800000000001</c:v>
                </c:pt>
                <c:pt idx="179">
                  <c:v>0.64000400000000002</c:v>
                </c:pt>
                <c:pt idx="180">
                  <c:v>0.57340800000000003</c:v>
                </c:pt>
                <c:pt idx="181">
                  <c:v>0.53198999999999996</c:v>
                </c:pt>
                <c:pt idx="182">
                  <c:v>0.73891099999999998</c:v>
                </c:pt>
                <c:pt idx="183">
                  <c:v>0.76774500000000001</c:v>
                </c:pt>
                <c:pt idx="184">
                  <c:v>0.59209999999999996</c:v>
                </c:pt>
                <c:pt idx="185">
                  <c:v>0.70665199999999995</c:v>
                </c:pt>
                <c:pt idx="186">
                  <c:v>0.65603599999999995</c:v>
                </c:pt>
                <c:pt idx="187">
                  <c:v>0.63595400000000002</c:v>
                </c:pt>
                <c:pt idx="188">
                  <c:v>0.77349000000000001</c:v>
                </c:pt>
                <c:pt idx="189">
                  <c:v>0.81672900000000004</c:v>
                </c:pt>
                <c:pt idx="190">
                  <c:v>0.71856100000000001</c:v>
                </c:pt>
                <c:pt idx="191">
                  <c:v>0.71638400000000002</c:v>
                </c:pt>
                <c:pt idx="192">
                  <c:v>0.71964899999999998</c:v>
                </c:pt>
                <c:pt idx="193">
                  <c:v>0.75573599999999996</c:v>
                </c:pt>
                <c:pt idx="194">
                  <c:v>0.51880400000000004</c:v>
                </c:pt>
                <c:pt idx="195">
                  <c:v>0.68287100000000001</c:v>
                </c:pt>
                <c:pt idx="196">
                  <c:v>0.66822199999999998</c:v>
                </c:pt>
                <c:pt idx="197">
                  <c:v>0.62303600000000003</c:v>
                </c:pt>
                <c:pt idx="198">
                  <c:v>0.59810200000000002</c:v>
                </c:pt>
                <c:pt idx="199">
                  <c:v>0.60903399999999996</c:v>
                </c:pt>
                <c:pt idx="200">
                  <c:v>0.48622500000000002</c:v>
                </c:pt>
                <c:pt idx="201">
                  <c:v>0.62616799999999995</c:v>
                </c:pt>
                <c:pt idx="202">
                  <c:v>0.74496700000000005</c:v>
                </c:pt>
                <c:pt idx="203">
                  <c:v>0.81411599999999995</c:v>
                </c:pt>
                <c:pt idx="204">
                  <c:v>0.75765099999999996</c:v>
                </c:pt>
                <c:pt idx="205">
                  <c:v>0.85588200000000003</c:v>
                </c:pt>
                <c:pt idx="206">
                  <c:v>0.76911700000000005</c:v>
                </c:pt>
                <c:pt idx="207">
                  <c:v>0.84547899999999998</c:v>
                </c:pt>
                <c:pt idx="208">
                  <c:v>0.86920299999999995</c:v>
                </c:pt>
                <c:pt idx="209">
                  <c:v>0.71967700000000001</c:v>
                </c:pt>
                <c:pt idx="210">
                  <c:v>0.66312099999999996</c:v>
                </c:pt>
                <c:pt idx="211">
                  <c:v>0.72869700000000004</c:v>
                </c:pt>
                <c:pt idx="212">
                  <c:v>0.53540600000000005</c:v>
                </c:pt>
                <c:pt idx="213">
                  <c:v>0.51855099999999998</c:v>
                </c:pt>
                <c:pt idx="214">
                  <c:v>0.54788800000000004</c:v>
                </c:pt>
                <c:pt idx="215">
                  <c:v>0.42664800000000003</c:v>
                </c:pt>
                <c:pt idx="216">
                  <c:v>0.49061300000000002</c:v>
                </c:pt>
                <c:pt idx="217">
                  <c:v>0.49782799999999999</c:v>
                </c:pt>
                <c:pt idx="218">
                  <c:v>0.61380699999999999</c:v>
                </c:pt>
                <c:pt idx="219">
                  <c:v>0.639768</c:v>
                </c:pt>
                <c:pt idx="220">
                  <c:v>0.42621599999999998</c:v>
                </c:pt>
                <c:pt idx="221">
                  <c:v>0.50131300000000001</c:v>
                </c:pt>
                <c:pt idx="222">
                  <c:v>0.42186899999999999</c:v>
                </c:pt>
                <c:pt idx="223">
                  <c:v>0.360821</c:v>
                </c:pt>
                <c:pt idx="224">
                  <c:v>0.353935</c:v>
                </c:pt>
                <c:pt idx="225">
                  <c:v>0.46905000000000002</c:v>
                </c:pt>
                <c:pt idx="226">
                  <c:v>0.32888699999999998</c:v>
                </c:pt>
                <c:pt idx="227">
                  <c:v>0.21873200000000001</c:v>
                </c:pt>
                <c:pt idx="228">
                  <c:v>0.16586699999999999</c:v>
                </c:pt>
                <c:pt idx="229">
                  <c:v>0.46437499999999998</c:v>
                </c:pt>
                <c:pt idx="230">
                  <c:v>0.458841</c:v>
                </c:pt>
                <c:pt idx="231">
                  <c:v>0.83334299999999994</c:v>
                </c:pt>
                <c:pt idx="232">
                  <c:v>0.87671699999999997</c:v>
                </c:pt>
                <c:pt idx="233">
                  <c:v>0.84586499999999998</c:v>
                </c:pt>
                <c:pt idx="234">
                  <c:v>0.89319899999999997</c:v>
                </c:pt>
                <c:pt idx="235">
                  <c:v>0.90657500000000002</c:v>
                </c:pt>
                <c:pt idx="236">
                  <c:v>0.86448199999999997</c:v>
                </c:pt>
                <c:pt idx="237">
                  <c:v>0.93333299999999997</c:v>
                </c:pt>
                <c:pt idx="238">
                  <c:v>0.920404</c:v>
                </c:pt>
                <c:pt idx="239">
                  <c:v>0.91707799999999995</c:v>
                </c:pt>
                <c:pt idx="240">
                  <c:v>0.95769099999999996</c:v>
                </c:pt>
                <c:pt idx="241">
                  <c:v>0.31012499999999998</c:v>
                </c:pt>
                <c:pt idx="242">
                  <c:v>0.94318000000000002</c:v>
                </c:pt>
                <c:pt idx="243">
                  <c:v>0.86334200000000005</c:v>
                </c:pt>
                <c:pt idx="244">
                  <c:v>0.87623399999999996</c:v>
                </c:pt>
                <c:pt idx="245">
                  <c:v>0.87609899999999996</c:v>
                </c:pt>
                <c:pt idx="246">
                  <c:v>0.91629099999999997</c:v>
                </c:pt>
                <c:pt idx="247">
                  <c:v>0.927145</c:v>
                </c:pt>
                <c:pt idx="248">
                  <c:v>0.91988800000000004</c:v>
                </c:pt>
                <c:pt idx="249">
                  <c:v>0.89104300000000003</c:v>
                </c:pt>
                <c:pt idx="250">
                  <c:v>0.927481</c:v>
                </c:pt>
                <c:pt idx="251">
                  <c:v>0.91251499999999997</c:v>
                </c:pt>
                <c:pt idx="252">
                  <c:v>0.92194299999999996</c:v>
                </c:pt>
                <c:pt idx="253">
                  <c:v>0.94111100000000003</c:v>
                </c:pt>
                <c:pt idx="254">
                  <c:v>0.94015000000000004</c:v>
                </c:pt>
                <c:pt idx="255">
                  <c:v>0.95153900000000002</c:v>
                </c:pt>
                <c:pt idx="256">
                  <c:v>0.94915899999999997</c:v>
                </c:pt>
                <c:pt idx="257">
                  <c:v>0.95571799999999996</c:v>
                </c:pt>
                <c:pt idx="258">
                  <c:v>0.97698099999999999</c:v>
                </c:pt>
                <c:pt idx="259">
                  <c:v>0.95721500000000004</c:v>
                </c:pt>
                <c:pt idx="260">
                  <c:v>0.97586200000000001</c:v>
                </c:pt>
                <c:pt idx="261">
                  <c:v>0.96629500000000002</c:v>
                </c:pt>
                <c:pt idx="262">
                  <c:v>0.955708</c:v>
                </c:pt>
                <c:pt idx="263">
                  <c:v>0.97625499999999998</c:v>
                </c:pt>
                <c:pt idx="264">
                  <c:v>0.979792</c:v>
                </c:pt>
                <c:pt idx="265">
                  <c:v>0.97759700000000005</c:v>
                </c:pt>
                <c:pt idx="266">
                  <c:v>0.98124500000000003</c:v>
                </c:pt>
                <c:pt idx="267">
                  <c:v>0.98162799999999995</c:v>
                </c:pt>
                <c:pt idx="268">
                  <c:v>0.98218099999999997</c:v>
                </c:pt>
                <c:pt idx="269">
                  <c:v>0.97992000000000001</c:v>
                </c:pt>
                <c:pt idx="270">
                  <c:v>0.98221400000000003</c:v>
                </c:pt>
                <c:pt idx="271">
                  <c:v>0.98900999999999994</c:v>
                </c:pt>
                <c:pt idx="272">
                  <c:v>0.98702900000000005</c:v>
                </c:pt>
                <c:pt idx="273">
                  <c:v>0.98509599999999997</c:v>
                </c:pt>
                <c:pt idx="274">
                  <c:v>0.98277400000000004</c:v>
                </c:pt>
                <c:pt idx="275">
                  <c:v>0.98194800000000004</c:v>
                </c:pt>
                <c:pt idx="276">
                  <c:v>0.98653400000000002</c:v>
                </c:pt>
                <c:pt idx="277">
                  <c:v>0.98550000000000004</c:v>
                </c:pt>
                <c:pt idx="278">
                  <c:v>0.98309400000000002</c:v>
                </c:pt>
                <c:pt idx="279">
                  <c:v>0.98711300000000002</c:v>
                </c:pt>
                <c:pt idx="280">
                  <c:v>0.985406</c:v>
                </c:pt>
                <c:pt idx="281">
                  <c:v>0.98800299999999996</c:v>
                </c:pt>
                <c:pt idx="282">
                  <c:v>0.98782800000000004</c:v>
                </c:pt>
                <c:pt idx="283">
                  <c:v>0.99105799999999999</c:v>
                </c:pt>
                <c:pt idx="284">
                  <c:v>0.98790900000000004</c:v>
                </c:pt>
                <c:pt idx="285">
                  <c:v>0.99128499999999997</c:v>
                </c:pt>
                <c:pt idx="286">
                  <c:v>0.98859200000000003</c:v>
                </c:pt>
                <c:pt idx="287">
                  <c:v>0.98772199999999999</c:v>
                </c:pt>
                <c:pt idx="288">
                  <c:v>0.98872800000000005</c:v>
                </c:pt>
                <c:pt idx="289">
                  <c:v>0.99040799999999996</c:v>
                </c:pt>
                <c:pt idx="290">
                  <c:v>0.99100500000000002</c:v>
                </c:pt>
                <c:pt idx="291">
                  <c:v>0.98713899999999999</c:v>
                </c:pt>
                <c:pt idx="292">
                  <c:v>0.98708899999999999</c:v>
                </c:pt>
                <c:pt idx="293">
                  <c:v>0.98958699999999999</c:v>
                </c:pt>
                <c:pt idx="294">
                  <c:v>0.99128000000000005</c:v>
                </c:pt>
                <c:pt idx="295">
                  <c:v>0.98855000000000004</c:v>
                </c:pt>
                <c:pt idx="296">
                  <c:v>0.99125700000000005</c:v>
                </c:pt>
                <c:pt idx="297">
                  <c:v>0.98878100000000002</c:v>
                </c:pt>
                <c:pt idx="298">
                  <c:v>0.98980100000000004</c:v>
                </c:pt>
                <c:pt idx="299">
                  <c:v>0.99380400000000002</c:v>
                </c:pt>
                <c:pt idx="300">
                  <c:v>0.99292800000000003</c:v>
                </c:pt>
                <c:pt idx="301">
                  <c:v>0.99187700000000001</c:v>
                </c:pt>
                <c:pt idx="302">
                  <c:v>0.99390800000000001</c:v>
                </c:pt>
                <c:pt idx="303">
                  <c:v>0.99276500000000001</c:v>
                </c:pt>
                <c:pt idx="304">
                  <c:v>0.99273</c:v>
                </c:pt>
                <c:pt idx="305">
                  <c:v>0.99290400000000001</c:v>
                </c:pt>
                <c:pt idx="306">
                  <c:v>0.99402400000000002</c:v>
                </c:pt>
                <c:pt idx="307">
                  <c:v>0.99493399999999999</c:v>
                </c:pt>
                <c:pt idx="308">
                  <c:v>0.99145399999999995</c:v>
                </c:pt>
                <c:pt idx="309">
                  <c:v>0.99241900000000005</c:v>
                </c:pt>
                <c:pt idx="310">
                  <c:v>0.99013499999999999</c:v>
                </c:pt>
                <c:pt idx="311">
                  <c:v>0.99102900000000005</c:v>
                </c:pt>
                <c:pt idx="312">
                  <c:v>0.98749200000000004</c:v>
                </c:pt>
                <c:pt idx="313">
                  <c:v>0.99261699999999997</c:v>
                </c:pt>
                <c:pt idx="314">
                  <c:v>0.991753</c:v>
                </c:pt>
                <c:pt idx="315">
                  <c:v>0.990201</c:v>
                </c:pt>
                <c:pt idx="316">
                  <c:v>0.99136400000000002</c:v>
                </c:pt>
                <c:pt idx="317">
                  <c:v>0.993564</c:v>
                </c:pt>
                <c:pt idx="318">
                  <c:v>0.98995699999999998</c:v>
                </c:pt>
                <c:pt idx="319">
                  <c:v>0.99088100000000001</c:v>
                </c:pt>
                <c:pt idx="320">
                  <c:v>0.99116300000000002</c:v>
                </c:pt>
                <c:pt idx="321">
                  <c:v>0.99339999999999995</c:v>
                </c:pt>
                <c:pt idx="322">
                  <c:v>0.98974499999999999</c:v>
                </c:pt>
                <c:pt idx="323">
                  <c:v>0.99506000000000006</c:v>
                </c:pt>
                <c:pt idx="324">
                  <c:v>0.98884899999999998</c:v>
                </c:pt>
                <c:pt idx="325">
                  <c:v>0.99039100000000002</c:v>
                </c:pt>
                <c:pt idx="326">
                  <c:v>0.98638000000000003</c:v>
                </c:pt>
                <c:pt idx="327">
                  <c:v>0.99134999999999995</c:v>
                </c:pt>
                <c:pt idx="328">
                  <c:v>0.99002100000000004</c:v>
                </c:pt>
                <c:pt idx="329">
                  <c:v>0.98379799999999995</c:v>
                </c:pt>
                <c:pt idx="330">
                  <c:v>0.98434299999999997</c:v>
                </c:pt>
                <c:pt idx="331">
                  <c:v>0.98214199999999996</c:v>
                </c:pt>
                <c:pt idx="332">
                  <c:v>0.98606000000000005</c:v>
                </c:pt>
                <c:pt idx="333">
                  <c:v>0.98780000000000001</c:v>
                </c:pt>
                <c:pt idx="334">
                  <c:v>0.980236</c:v>
                </c:pt>
                <c:pt idx="335">
                  <c:v>0.98697699999999999</c:v>
                </c:pt>
                <c:pt idx="336">
                  <c:v>0.98587100000000005</c:v>
                </c:pt>
                <c:pt idx="337">
                  <c:v>0.97853999999999997</c:v>
                </c:pt>
                <c:pt idx="338">
                  <c:v>0.98822500000000002</c:v>
                </c:pt>
                <c:pt idx="339">
                  <c:v>0.982927</c:v>
                </c:pt>
                <c:pt idx="340">
                  <c:v>0.95303400000000005</c:v>
                </c:pt>
                <c:pt idx="341">
                  <c:v>0.87325699999999995</c:v>
                </c:pt>
                <c:pt idx="342">
                  <c:v>0.79056899999999997</c:v>
                </c:pt>
                <c:pt idx="343">
                  <c:v>0.571515</c:v>
                </c:pt>
                <c:pt idx="344">
                  <c:v>0.41313299999999997</c:v>
                </c:pt>
                <c:pt idx="345">
                  <c:v>1.5351999999999999E-2</c:v>
                </c:pt>
                <c:pt idx="346">
                  <c:v>1.0265E-2</c:v>
                </c:pt>
                <c:pt idx="347">
                  <c:v>4.0325E-2</c:v>
                </c:pt>
                <c:pt idx="348">
                  <c:v>1.2513E-2</c:v>
                </c:pt>
                <c:pt idx="349">
                  <c:v>2.1919999999999999E-3</c:v>
                </c:pt>
                <c:pt idx="350">
                  <c:v>2.1772E-2</c:v>
                </c:pt>
                <c:pt idx="351">
                  <c:v>0.264849</c:v>
                </c:pt>
                <c:pt idx="352">
                  <c:v>7.4129E-2</c:v>
                </c:pt>
                <c:pt idx="353">
                  <c:v>4.1801999999999999E-2</c:v>
                </c:pt>
                <c:pt idx="354">
                  <c:v>1.3010000000000001E-2</c:v>
                </c:pt>
                <c:pt idx="355">
                  <c:v>4.3529999999999999E-2</c:v>
                </c:pt>
                <c:pt idx="356">
                  <c:v>0.10956</c:v>
                </c:pt>
                <c:pt idx="357">
                  <c:v>2.6280000000000001E-2</c:v>
                </c:pt>
                <c:pt idx="358">
                  <c:v>1.4652999999999999E-2</c:v>
                </c:pt>
                <c:pt idx="359">
                  <c:v>0.241366</c:v>
                </c:pt>
                <c:pt idx="360">
                  <c:v>0.32576500000000003</c:v>
                </c:pt>
                <c:pt idx="361">
                  <c:v>0.18874199999999999</c:v>
                </c:pt>
                <c:pt idx="362">
                  <c:v>7.9153000000000001E-2</c:v>
                </c:pt>
                <c:pt idx="363">
                  <c:v>6.4046000000000006E-2</c:v>
                </c:pt>
                <c:pt idx="364">
                  <c:v>6.8663000000000002E-2</c:v>
                </c:pt>
                <c:pt idx="365">
                  <c:v>1.9229E-2</c:v>
                </c:pt>
                <c:pt idx="366">
                  <c:v>8.1899999999999996E-4</c:v>
                </c:pt>
                <c:pt idx="367">
                  <c:v>4.6754999999999998E-2</c:v>
                </c:pt>
                <c:pt idx="368">
                  <c:v>0.121771</c:v>
                </c:pt>
                <c:pt idx="369">
                  <c:v>7.1177000000000004E-2</c:v>
                </c:pt>
                <c:pt idx="370">
                  <c:v>5.5974000000000003E-2</c:v>
                </c:pt>
                <c:pt idx="371">
                  <c:v>1.18E-2</c:v>
                </c:pt>
                <c:pt idx="372">
                  <c:v>4.4248000000000003E-2</c:v>
                </c:pt>
                <c:pt idx="373">
                  <c:v>4.4801000000000001E-2</c:v>
                </c:pt>
                <c:pt idx="374">
                  <c:v>1.7252E-2</c:v>
                </c:pt>
                <c:pt idx="375">
                  <c:v>3.9829999999999997E-2</c:v>
                </c:pt>
                <c:pt idx="376">
                  <c:v>5.1491000000000002E-2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86-604E-AA2F-7433BA36D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70543"/>
        <c:axId val="1"/>
      </c:scatterChart>
      <c:valAx>
        <c:axId val="198877054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705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0.35139382611805076</c:v>
                </c:pt>
                <c:pt idx="22">
                  <c:v>0.35582286869500296</c:v>
                </c:pt>
                <c:pt idx="23">
                  <c:v>0.34104453003090901</c:v>
                </c:pt>
                <c:pt idx="24">
                  <c:v>0.34926121309414715</c:v>
                </c:pt>
                <c:pt idx="25">
                  <c:v>0.3691848237249345</c:v>
                </c:pt>
                <c:pt idx="26">
                  <c:v>0.35918434589547815</c:v>
                </c:pt>
                <c:pt idx="27">
                  <c:v>0.37761938011853574</c:v>
                </c:pt>
                <c:pt idx="28">
                  <c:v>0.36082619527195881</c:v>
                </c:pt>
                <c:pt idx="29">
                  <c:v>0.37037381309809864</c:v>
                </c:pt>
                <c:pt idx="30">
                  <c:v>0.37487189618343236</c:v>
                </c:pt>
                <c:pt idx="31">
                  <c:v>0.37774506619488274</c:v>
                </c:pt>
                <c:pt idx="32">
                  <c:v>0.37407513080969401</c:v>
                </c:pt>
                <c:pt idx="33">
                  <c:v>0.38543524512244809</c:v>
                </c:pt>
                <c:pt idx="34">
                  <c:v>0.37396221244837041</c:v>
                </c:pt>
                <c:pt idx="35">
                  <c:v>0.37058188417088084</c:v>
                </c:pt>
                <c:pt idx="36">
                  <c:v>0.37072459872241992</c:v>
                </c:pt>
                <c:pt idx="37">
                  <c:v>0.39273950217148224</c:v>
                </c:pt>
                <c:pt idx="38">
                  <c:v>0.38833182507422753</c:v>
                </c:pt>
                <c:pt idx="39">
                  <c:v>0.39266908776232212</c:v>
                </c:pt>
                <c:pt idx="40">
                  <c:v>0.3844670396482982</c:v>
                </c:pt>
                <c:pt idx="41">
                  <c:v>0.38538679823240674</c:v>
                </c:pt>
                <c:pt idx="42">
                  <c:v>0.38170457529453067</c:v>
                </c:pt>
                <c:pt idx="43">
                  <c:v>0.38412613162207809</c:v>
                </c:pt>
                <c:pt idx="44">
                  <c:v>0.38723727101003425</c:v>
                </c:pt>
                <c:pt idx="45">
                  <c:v>0.38668670416762746</c:v>
                </c:pt>
                <c:pt idx="46">
                  <c:v>0.39315637679034071</c:v>
                </c:pt>
                <c:pt idx="47">
                  <c:v>0.39929304772275781</c:v>
                </c:pt>
                <c:pt idx="48">
                  <c:v>0.40078409739622117</c:v>
                </c:pt>
                <c:pt idx="49">
                  <c:v>0.39433634326411443</c:v>
                </c:pt>
                <c:pt idx="50">
                  <c:v>0.40885166110136401</c:v>
                </c:pt>
                <c:pt idx="51">
                  <c:v>0.41189673345594624</c:v>
                </c:pt>
                <c:pt idx="52">
                  <c:v>0.39990944094267261</c:v>
                </c:pt>
                <c:pt idx="53">
                  <c:v>0.41452862400846746</c:v>
                </c:pt>
                <c:pt idx="54">
                  <c:v>0.41118643350282158</c:v>
                </c:pt>
                <c:pt idx="55">
                  <c:v>0.41660381763231125</c:v>
                </c:pt>
                <c:pt idx="56">
                  <c:v>0.40917815173916805</c:v>
                </c:pt>
                <c:pt idx="57">
                  <c:v>0.41917448875563407</c:v>
                </c:pt>
                <c:pt idx="58">
                  <c:v>0.41664945918635049</c:v>
                </c:pt>
                <c:pt idx="59">
                  <c:v>0.41204596851905068</c:v>
                </c:pt>
                <c:pt idx="60">
                  <c:v>0.41998026664995736</c:v>
                </c:pt>
                <c:pt idx="61">
                  <c:v>0.42030008200172869</c:v>
                </c:pt>
                <c:pt idx="62">
                  <c:v>0.4230328627607548</c:v>
                </c:pt>
                <c:pt idx="63">
                  <c:v>0.41783319540903568</c:v>
                </c:pt>
                <c:pt idx="64">
                  <c:v>0.43279656076945489</c:v>
                </c:pt>
                <c:pt idx="65">
                  <c:v>0.42231117411124169</c:v>
                </c:pt>
                <c:pt idx="66">
                  <c:v>0.42162385884951836</c:v>
                </c:pt>
                <c:pt idx="67">
                  <c:v>0.4273784559589115</c:v>
                </c:pt>
                <c:pt idx="68">
                  <c:v>0.42340077760406658</c:v>
                </c:pt>
                <c:pt idx="69">
                  <c:v>0.42669988431996403</c:v>
                </c:pt>
                <c:pt idx="70">
                  <c:v>0.43411371693792483</c:v>
                </c:pt>
                <c:pt idx="71">
                  <c:v>0.42899502441220538</c:v>
                </c:pt>
                <c:pt idx="72">
                  <c:v>0.43139463134504075</c:v>
                </c:pt>
                <c:pt idx="73">
                  <c:v>0.43205922826623827</c:v>
                </c:pt>
                <c:pt idx="74">
                  <c:v>0.42462772635258927</c:v>
                </c:pt>
                <c:pt idx="75">
                  <c:v>0.42833294021000912</c:v>
                </c:pt>
                <c:pt idx="76">
                  <c:v>0.43128648509660394</c:v>
                </c:pt>
                <c:pt idx="77">
                  <c:v>0.43124196525586811</c:v>
                </c:pt>
                <c:pt idx="78">
                  <c:v>0.42460166252643189</c:v>
                </c:pt>
                <c:pt idx="79">
                  <c:v>0.42682425010316349</c:v>
                </c:pt>
                <c:pt idx="80">
                  <c:v>0.41769224591224974</c:v>
                </c:pt>
                <c:pt idx="81">
                  <c:v>0.41976331824203728</c:v>
                </c:pt>
                <c:pt idx="82">
                  <c:v>0.43118119766854079</c:v>
                </c:pt>
                <c:pt idx="83">
                  <c:v>0.41833508323502028</c:v>
                </c:pt>
                <c:pt idx="84">
                  <c:v>0.41334305184217052</c:v>
                </c:pt>
                <c:pt idx="85">
                  <c:v>0.42503111747124894</c:v>
                </c:pt>
                <c:pt idx="86">
                  <c:v>0.42969328511177168</c:v>
                </c:pt>
                <c:pt idx="87">
                  <c:v>0.42181704124854191</c:v>
                </c:pt>
                <c:pt idx="88">
                  <c:v>0.40507630268047756</c:v>
                </c:pt>
                <c:pt idx="89">
                  <c:v>0.40576400308246818</c:v>
                </c:pt>
                <c:pt idx="90">
                  <c:v>0.40171663196627105</c:v>
                </c:pt>
                <c:pt idx="91">
                  <c:v>0.40932119318526738</c:v>
                </c:pt>
                <c:pt idx="92">
                  <c:v>0.41306191359434957</c:v>
                </c:pt>
                <c:pt idx="93">
                  <c:v>0.40804234285548785</c:v>
                </c:pt>
                <c:pt idx="94">
                  <c:v>0.4142674002457134</c:v>
                </c:pt>
                <c:pt idx="95">
                  <c:v>0.4057252937103023</c:v>
                </c:pt>
                <c:pt idx="96">
                  <c:v>0.41273326015367723</c:v>
                </c:pt>
                <c:pt idx="97">
                  <c:v>0.4059400703981324</c:v>
                </c:pt>
                <c:pt idx="98">
                  <c:v>0.41333624212319275</c:v>
                </c:pt>
                <c:pt idx="99">
                  <c:v>0.39789536417632609</c:v>
                </c:pt>
                <c:pt idx="100">
                  <c:v>0.3876959486594701</c:v>
                </c:pt>
                <c:pt idx="101">
                  <c:v>0.38151334013704619</c:v>
                </c:pt>
                <c:pt idx="102">
                  <c:v>0.37072987861174966</c:v>
                </c:pt>
                <c:pt idx="103">
                  <c:v>0</c:v>
                </c:pt>
                <c:pt idx="104">
                  <c:v>0.38005171776874769</c:v>
                </c:pt>
                <c:pt idx="105">
                  <c:v>0.36021238284315998</c:v>
                </c:pt>
                <c:pt idx="106">
                  <c:v>0.35404476999458628</c:v>
                </c:pt>
                <c:pt idx="107">
                  <c:v>0.34559027834529205</c:v>
                </c:pt>
                <c:pt idx="108">
                  <c:v>0.34382864478112229</c:v>
                </c:pt>
                <c:pt idx="109">
                  <c:v>0</c:v>
                </c:pt>
                <c:pt idx="110">
                  <c:v>0.33262263271817921</c:v>
                </c:pt>
                <c:pt idx="111">
                  <c:v>0.34649066488610392</c:v>
                </c:pt>
                <c:pt idx="112">
                  <c:v>0.33005979498861054</c:v>
                </c:pt>
                <c:pt idx="113">
                  <c:v>0.32611027291875172</c:v>
                </c:pt>
                <c:pt idx="114">
                  <c:v>0.30470362414330499</c:v>
                </c:pt>
                <c:pt idx="115">
                  <c:v>0.29451006837941512</c:v>
                </c:pt>
                <c:pt idx="116">
                  <c:v>0.27890306072621446</c:v>
                </c:pt>
                <c:pt idx="117">
                  <c:v>0.29111306926862812</c:v>
                </c:pt>
                <c:pt idx="118">
                  <c:v>0.27523453140042131</c:v>
                </c:pt>
                <c:pt idx="119">
                  <c:v>0.32582811042348275</c:v>
                </c:pt>
                <c:pt idx="120">
                  <c:v>0.35009868537683625</c:v>
                </c:pt>
                <c:pt idx="121">
                  <c:v>0.35895940620805877</c:v>
                </c:pt>
                <c:pt idx="122">
                  <c:v>0.33667936808288329</c:v>
                </c:pt>
                <c:pt idx="123">
                  <c:v>0.31190118451740617</c:v>
                </c:pt>
                <c:pt idx="124">
                  <c:v>0.32581350750246613</c:v>
                </c:pt>
                <c:pt idx="125">
                  <c:v>0.28813385703264793</c:v>
                </c:pt>
                <c:pt idx="126">
                  <c:v>0.31639695195578632</c:v>
                </c:pt>
                <c:pt idx="127">
                  <c:v>0.26340280852916231</c:v>
                </c:pt>
                <c:pt idx="128">
                  <c:v>0.2771477867438229</c:v>
                </c:pt>
                <c:pt idx="129">
                  <c:v>0.27048391677157113</c:v>
                </c:pt>
                <c:pt idx="130">
                  <c:v>0.25218841400377162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0.2380702905218299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0.19864118852874924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0.25872121618600491</c:v>
                </c:pt>
                <c:pt idx="208">
                  <c:v>0.22697138780605874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0.28236044496174872</c:v>
                </c:pt>
                <c:pt idx="234">
                  <c:v>0.29697015810214028</c:v>
                </c:pt>
                <c:pt idx="235">
                  <c:v>0.32253551077265408</c:v>
                </c:pt>
                <c:pt idx="236">
                  <c:v>0.28973488709962941</c:v>
                </c:pt>
                <c:pt idx="237">
                  <c:v>0.32696271903910346</c:v>
                </c:pt>
                <c:pt idx="238">
                  <c:v>0.32272153040967333</c:v>
                </c:pt>
                <c:pt idx="239">
                  <c:v>0.31967752677596473</c:v>
                </c:pt>
                <c:pt idx="240">
                  <c:v>0.34163076432104678</c:v>
                </c:pt>
                <c:pt idx="241">
                  <c:v>0</c:v>
                </c:pt>
                <c:pt idx="242">
                  <c:v>0.2622963695497727</c:v>
                </c:pt>
                <c:pt idx="243">
                  <c:v>0.31751196902359469</c:v>
                </c:pt>
                <c:pt idx="244">
                  <c:v>0.29099660119984488</c:v>
                </c:pt>
                <c:pt idx="245">
                  <c:v>0.27619864633009555</c:v>
                </c:pt>
                <c:pt idx="246">
                  <c:v>0.31392461298369922</c:v>
                </c:pt>
                <c:pt idx="247">
                  <c:v>0.32300225499598245</c:v>
                </c:pt>
                <c:pt idx="248">
                  <c:v>0.28270341410544247</c:v>
                </c:pt>
                <c:pt idx="249">
                  <c:v>0.30059650553466521</c:v>
                </c:pt>
                <c:pt idx="250">
                  <c:v>0.32439083913801564</c:v>
                </c:pt>
                <c:pt idx="251">
                  <c:v>0.32990144035362284</c:v>
                </c:pt>
                <c:pt idx="252">
                  <c:v>0.33820836357545642</c:v>
                </c:pt>
                <c:pt idx="253">
                  <c:v>0.35170506868006035</c:v>
                </c:pt>
                <c:pt idx="254">
                  <c:v>0.3318410793289237</c:v>
                </c:pt>
                <c:pt idx="255">
                  <c:v>0.33756273429338141</c:v>
                </c:pt>
                <c:pt idx="256">
                  <c:v>0.37154355348277424</c:v>
                </c:pt>
                <c:pt idx="257">
                  <c:v>0.36712162592705544</c:v>
                </c:pt>
                <c:pt idx="258">
                  <c:v>0.36292700406101769</c:v>
                </c:pt>
                <c:pt idx="259">
                  <c:v>0.36198172474676493</c:v>
                </c:pt>
                <c:pt idx="260">
                  <c:v>0.38114400164494983</c:v>
                </c:pt>
                <c:pt idx="261">
                  <c:v>0.37393977361364461</c:v>
                </c:pt>
                <c:pt idx="262">
                  <c:v>0.37607438474890797</c:v>
                </c:pt>
                <c:pt idx="263">
                  <c:v>0.38873976003309885</c:v>
                </c:pt>
                <c:pt idx="264">
                  <c:v>0.39430598456151611</c:v>
                </c:pt>
                <c:pt idx="265">
                  <c:v>0.39884188092323036</c:v>
                </c:pt>
                <c:pt idx="266">
                  <c:v>0.4195024367742482</c:v>
                </c:pt>
                <c:pt idx="267">
                  <c:v>0.41321969786868029</c:v>
                </c:pt>
                <c:pt idx="268">
                  <c:v>0.41341685448231058</c:v>
                </c:pt>
                <c:pt idx="269">
                  <c:v>0.39571994740825833</c:v>
                </c:pt>
                <c:pt idx="270">
                  <c:v>0.41014910864077514</c:v>
                </c:pt>
                <c:pt idx="271">
                  <c:v>0.41656645289439448</c:v>
                </c:pt>
                <c:pt idx="272">
                  <c:v>0.41842257840130131</c:v>
                </c:pt>
                <c:pt idx="273">
                  <c:v>0.41714087793996363</c:v>
                </c:pt>
                <c:pt idx="274">
                  <c:v>0.41238013229767928</c:v>
                </c:pt>
                <c:pt idx="275">
                  <c:v>0.41512766683006885</c:v>
                </c:pt>
                <c:pt idx="276">
                  <c:v>0.41308896711099385</c:v>
                </c:pt>
                <c:pt idx="277">
                  <c:v>0.41131201145093432</c:v>
                </c:pt>
                <c:pt idx="278">
                  <c:v>0.40693016766355894</c:v>
                </c:pt>
                <c:pt idx="279">
                  <c:v>0.40164195759604654</c:v>
                </c:pt>
                <c:pt idx="280">
                  <c:v>0.41293062208795595</c:v>
                </c:pt>
                <c:pt idx="281">
                  <c:v>0.41822911070520402</c:v>
                </c:pt>
                <c:pt idx="282">
                  <c:v>0.41427823794293567</c:v>
                </c:pt>
                <c:pt idx="283">
                  <c:v>0.41945605489067178</c:v>
                </c:pt>
                <c:pt idx="284">
                  <c:v>0.42794903868208056</c:v>
                </c:pt>
                <c:pt idx="285">
                  <c:v>0.41803911013273026</c:v>
                </c:pt>
                <c:pt idx="286">
                  <c:v>0.42369254082884344</c:v>
                </c:pt>
                <c:pt idx="287">
                  <c:v>0.42665693085287504</c:v>
                </c:pt>
                <c:pt idx="288">
                  <c:v>0.41610083373421269</c:v>
                </c:pt>
                <c:pt idx="289">
                  <c:v>0.42748779654412233</c:v>
                </c:pt>
                <c:pt idx="290">
                  <c:v>0.43092203495444403</c:v>
                </c:pt>
                <c:pt idx="291">
                  <c:v>0.4211616985407613</c:v>
                </c:pt>
                <c:pt idx="292">
                  <c:v>0.4108546441430172</c:v>
                </c:pt>
                <c:pt idx="293">
                  <c:v>0.4122345375546328</c:v>
                </c:pt>
                <c:pt idx="294">
                  <c:v>0.41904542013847285</c:v>
                </c:pt>
                <c:pt idx="295">
                  <c:v>0.41933051532014715</c:v>
                </c:pt>
                <c:pt idx="296">
                  <c:v>0.43458531724404775</c:v>
                </c:pt>
                <c:pt idx="297">
                  <c:v>0.42184762271683068</c:v>
                </c:pt>
                <c:pt idx="298">
                  <c:v>0.42584314035226289</c:v>
                </c:pt>
                <c:pt idx="299">
                  <c:v>0.33949492265231523</c:v>
                </c:pt>
                <c:pt idx="300">
                  <c:v>0.4301689246597562</c:v>
                </c:pt>
                <c:pt idx="301">
                  <c:v>0.42835694266582353</c:v>
                </c:pt>
                <c:pt idx="302">
                  <c:v>0.42271554225436181</c:v>
                </c:pt>
                <c:pt idx="303">
                  <c:v>0.42591836882751322</c:v>
                </c:pt>
                <c:pt idx="304">
                  <c:v>0.42655521788435741</c:v>
                </c:pt>
                <c:pt idx="305">
                  <c:v>0.4260120472737054</c:v>
                </c:pt>
                <c:pt idx="306">
                  <c:v>0.41654494778592982</c:v>
                </c:pt>
                <c:pt idx="307">
                  <c:v>0.42173828876838759</c:v>
                </c:pt>
                <c:pt idx="308">
                  <c:v>0.40903218779034156</c:v>
                </c:pt>
                <c:pt idx="309">
                  <c:v>0.42102514224670234</c:v>
                </c:pt>
                <c:pt idx="310">
                  <c:v>0.4088192223272834</c:v>
                </c:pt>
                <c:pt idx="311">
                  <c:v>0.40793185566118484</c:v>
                </c:pt>
                <c:pt idx="312">
                  <c:v>0.40816833251425116</c:v>
                </c:pt>
                <c:pt idx="313">
                  <c:v>0.40099675764789949</c:v>
                </c:pt>
                <c:pt idx="314">
                  <c:v>0.40266829542729704</c:v>
                </c:pt>
                <c:pt idx="315">
                  <c:v>0.40454198588741325</c:v>
                </c:pt>
                <c:pt idx="316">
                  <c:v>0.40042138900350271</c:v>
                </c:pt>
                <c:pt idx="317">
                  <c:v>0.3971955802815702</c:v>
                </c:pt>
                <c:pt idx="318">
                  <c:v>0.39058117346043147</c:v>
                </c:pt>
                <c:pt idx="319">
                  <c:v>0.38259347434701341</c:v>
                </c:pt>
                <c:pt idx="320">
                  <c:v>0.40481650088109611</c:v>
                </c:pt>
                <c:pt idx="321">
                  <c:v>0.38461755245355433</c:v>
                </c:pt>
                <c:pt idx="322">
                  <c:v>0.39267711499010732</c:v>
                </c:pt>
                <c:pt idx="323">
                  <c:v>0.3874436908977355</c:v>
                </c:pt>
                <c:pt idx="324">
                  <c:v>0.38802514373974656</c:v>
                </c:pt>
                <c:pt idx="325">
                  <c:v>0.38580330411909519</c:v>
                </c:pt>
                <c:pt idx="326">
                  <c:v>0.38723768431187261</c:v>
                </c:pt>
                <c:pt idx="327">
                  <c:v>0.38748563156758237</c:v>
                </c:pt>
                <c:pt idx="328">
                  <c:v>0.38572307476731688</c:v>
                </c:pt>
                <c:pt idx="329">
                  <c:v>0.37573833569526127</c:v>
                </c:pt>
                <c:pt idx="330">
                  <c:v>0.37697781647974082</c:v>
                </c:pt>
                <c:pt idx="331">
                  <c:v>0.36460600423299605</c:v>
                </c:pt>
                <c:pt idx="332">
                  <c:v>0.3651801781721517</c:v>
                </c:pt>
                <c:pt idx="333">
                  <c:v>0.36531789340878745</c:v>
                </c:pt>
                <c:pt idx="334">
                  <c:v>0.36890558232124443</c:v>
                </c:pt>
                <c:pt idx="335">
                  <c:v>0.37109512768597736</c:v>
                </c:pt>
                <c:pt idx="336">
                  <c:v>0.37381252088948896</c:v>
                </c:pt>
                <c:pt idx="337">
                  <c:v>0.36989328039342151</c:v>
                </c:pt>
                <c:pt idx="338">
                  <c:v>0.37798942859207768</c:v>
                </c:pt>
                <c:pt idx="339">
                  <c:v>0.37753560772415301</c:v>
                </c:pt>
                <c:pt idx="340">
                  <c:v>0.25306999948567604</c:v>
                </c:pt>
                <c:pt idx="341">
                  <c:v>0.23110373653433924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E-EE42-A62D-D2C0D8E88CF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0.40002546878482065</c:v>
                </c:pt>
                <c:pt idx="22">
                  <c:v>0.38454937398111594</c:v>
                </c:pt>
                <c:pt idx="23">
                  <c:v>0.39195332279017991</c:v>
                </c:pt>
                <c:pt idx="24">
                  <c:v>0.39620030398244033</c:v>
                </c:pt>
                <c:pt idx="25">
                  <c:v>0.403152512567306</c:v>
                </c:pt>
                <c:pt idx="26">
                  <c:v>0.41317347433298607</c:v>
                </c:pt>
                <c:pt idx="27">
                  <c:v>0.41911796533702922</c:v>
                </c:pt>
                <c:pt idx="28">
                  <c:v>0.4063865858920257</c:v>
                </c:pt>
                <c:pt idx="29">
                  <c:v>0.39705245682850221</c:v>
                </c:pt>
                <c:pt idx="30">
                  <c:v>0.40084662307614599</c:v>
                </c:pt>
                <c:pt idx="31">
                  <c:v>0.41072457431878401</c:v>
                </c:pt>
                <c:pt idx="32">
                  <c:v>0.40473365365208958</c:v>
                </c:pt>
                <c:pt idx="33">
                  <c:v>0.41308619457328138</c:v>
                </c:pt>
                <c:pt idx="34">
                  <c:v>0.4014441606147961</c:v>
                </c:pt>
                <c:pt idx="35">
                  <c:v>0.40207181093450295</c:v>
                </c:pt>
                <c:pt idx="36">
                  <c:v>0.40141951841978324</c:v>
                </c:pt>
                <c:pt idx="37">
                  <c:v>0.40612884100980245</c:v>
                </c:pt>
                <c:pt idx="38">
                  <c:v>0.41751759329352067</c:v>
                </c:pt>
                <c:pt idx="39">
                  <c:v>0.41708919154883095</c:v>
                </c:pt>
                <c:pt idx="40">
                  <c:v>0.40981526375548527</c:v>
                </c:pt>
                <c:pt idx="41">
                  <c:v>0.41012103285393064</c:v>
                </c:pt>
                <c:pt idx="42">
                  <c:v>0.4108111185761299</c:v>
                </c:pt>
                <c:pt idx="43">
                  <c:v>0.40611639385490811</c:v>
                </c:pt>
                <c:pt idx="44">
                  <c:v>0.41167724591086802</c:v>
                </c:pt>
                <c:pt idx="45">
                  <c:v>0.41948344268446924</c:v>
                </c:pt>
                <c:pt idx="46">
                  <c:v>0.41138337871126668</c:v>
                </c:pt>
                <c:pt idx="47">
                  <c:v>0.4121098661994716</c:v>
                </c:pt>
                <c:pt idx="48">
                  <c:v>0.41325102269751257</c:v>
                </c:pt>
                <c:pt idx="49">
                  <c:v>0.41411333187697252</c:v>
                </c:pt>
                <c:pt idx="50">
                  <c:v>0.42944769463122873</c:v>
                </c:pt>
                <c:pt idx="51">
                  <c:v>0.42689059693729553</c:v>
                </c:pt>
                <c:pt idx="52">
                  <c:v>0.43067158800925476</c:v>
                </c:pt>
                <c:pt idx="53">
                  <c:v>0.42690914104930938</c:v>
                </c:pt>
                <c:pt idx="54">
                  <c:v>0.43888212237073682</c:v>
                </c:pt>
                <c:pt idx="55">
                  <c:v>0.44124036056730437</c:v>
                </c:pt>
                <c:pt idx="56">
                  <c:v>0.42022001517488228</c:v>
                </c:pt>
                <c:pt idx="57">
                  <c:v>0.4282405555813128</c:v>
                </c:pt>
                <c:pt idx="58">
                  <c:v>0.4313803146900953</c:v>
                </c:pt>
                <c:pt idx="59">
                  <c:v>0.43264063171697625</c:v>
                </c:pt>
                <c:pt idx="60">
                  <c:v>0.43223600679422902</c:v>
                </c:pt>
                <c:pt idx="61">
                  <c:v>0.4334909203941949</c:v>
                </c:pt>
                <c:pt idx="62">
                  <c:v>0.4453092491444372</c:v>
                </c:pt>
                <c:pt idx="63">
                  <c:v>0.44298806814822611</c:v>
                </c:pt>
                <c:pt idx="64">
                  <c:v>0.44724514977268714</c:v>
                </c:pt>
                <c:pt idx="65">
                  <c:v>0.43350518043946151</c:v>
                </c:pt>
                <c:pt idx="66">
                  <c:v>0.43416178133652233</c:v>
                </c:pt>
                <c:pt idx="67">
                  <c:v>0.43590290486660604</c:v>
                </c:pt>
                <c:pt idx="68">
                  <c:v>0.43827873396187889</c:v>
                </c:pt>
                <c:pt idx="69">
                  <c:v>0.43408351890089703</c:v>
                </c:pt>
                <c:pt idx="70">
                  <c:v>0.4425285780860222</c:v>
                </c:pt>
                <c:pt idx="71">
                  <c:v>0.42600612574882168</c:v>
                </c:pt>
                <c:pt idx="72">
                  <c:v>0.4400974802679507</c:v>
                </c:pt>
                <c:pt idx="73">
                  <c:v>0.4422940138736291</c:v>
                </c:pt>
                <c:pt idx="74">
                  <c:v>0.42955412163812745</c:v>
                </c:pt>
                <c:pt idx="75">
                  <c:v>0.34557655195487452</c:v>
                </c:pt>
                <c:pt idx="76">
                  <c:v>0.43988950875536792</c:v>
                </c:pt>
                <c:pt idx="77">
                  <c:v>0.43535613530723555</c:v>
                </c:pt>
                <c:pt idx="78">
                  <c:v>0.44271366046761512</c:v>
                </c:pt>
                <c:pt idx="79">
                  <c:v>0.44222467049247377</c:v>
                </c:pt>
                <c:pt idx="80">
                  <c:v>0.43134516650259602</c:v>
                </c:pt>
                <c:pt idx="81">
                  <c:v>0.42967973675955212</c:v>
                </c:pt>
                <c:pt idx="82">
                  <c:v>0.42921224787673329</c:v>
                </c:pt>
                <c:pt idx="83">
                  <c:v>0.42512612576106001</c:v>
                </c:pt>
                <c:pt idx="84">
                  <c:v>0.41853475953083902</c:v>
                </c:pt>
                <c:pt idx="85">
                  <c:v>0.43597826396199035</c:v>
                </c:pt>
                <c:pt idx="86">
                  <c:v>0.42795473795534827</c:v>
                </c:pt>
                <c:pt idx="87">
                  <c:v>0.42983467314911133</c:v>
                </c:pt>
                <c:pt idx="88">
                  <c:v>0.42160462311409053</c:v>
                </c:pt>
                <c:pt idx="89">
                  <c:v>0.42902621315812356</c:v>
                </c:pt>
                <c:pt idx="90">
                  <c:v>0.43126779896341999</c:v>
                </c:pt>
                <c:pt idx="91">
                  <c:v>0.42913655376280968</c:v>
                </c:pt>
                <c:pt idx="92">
                  <c:v>0.42073076999661496</c:v>
                </c:pt>
                <c:pt idx="93">
                  <c:v>0.4213908404524489</c:v>
                </c:pt>
                <c:pt idx="94">
                  <c:v>0.40547674706602843</c:v>
                </c:pt>
                <c:pt idx="95">
                  <c:v>0.41645530191785701</c:v>
                </c:pt>
                <c:pt idx="96">
                  <c:v>0.4182489140601976</c:v>
                </c:pt>
                <c:pt idx="97">
                  <c:v>0.41525463727757583</c:v>
                </c:pt>
                <c:pt idx="98">
                  <c:v>0.43452646036278442</c:v>
                </c:pt>
                <c:pt idx="99">
                  <c:v>0.4192753077672482</c:v>
                </c:pt>
                <c:pt idx="100">
                  <c:v>0.40508649082026404</c:v>
                </c:pt>
                <c:pt idx="101">
                  <c:v>0.39623804001159746</c:v>
                </c:pt>
                <c:pt idx="102">
                  <c:v>0.39766305215660636</c:v>
                </c:pt>
                <c:pt idx="103">
                  <c:v>0</c:v>
                </c:pt>
                <c:pt idx="104">
                  <c:v>0.36806528623453089</c:v>
                </c:pt>
                <c:pt idx="105">
                  <c:v>0.3790584009385965</c:v>
                </c:pt>
                <c:pt idx="106">
                  <c:v>0.37958674253111374</c:v>
                </c:pt>
                <c:pt idx="107">
                  <c:v>0.37454443744024979</c:v>
                </c:pt>
                <c:pt idx="108">
                  <c:v>0.34615143921398972</c:v>
                </c:pt>
                <c:pt idx="109">
                  <c:v>0</c:v>
                </c:pt>
                <c:pt idx="110">
                  <c:v>0.33744505421119952</c:v>
                </c:pt>
                <c:pt idx="111">
                  <c:v>0.36037254157444193</c:v>
                </c:pt>
                <c:pt idx="112">
                  <c:v>0.34244914010224514</c:v>
                </c:pt>
                <c:pt idx="113">
                  <c:v>0.36177392833926042</c:v>
                </c:pt>
                <c:pt idx="114">
                  <c:v>0.32684775287878698</c:v>
                </c:pt>
                <c:pt idx="115">
                  <c:v>0.30631575879455575</c:v>
                </c:pt>
                <c:pt idx="116">
                  <c:v>0.27852518950114702</c:v>
                </c:pt>
                <c:pt idx="117">
                  <c:v>0.28747452834898318</c:v>
                </c:pt>
                <c:pt idx="118">
                  <c:v>0.31558807946420081</c:v>
                </c:pt>
                <c:pt idx="119">
                  <c:v>0.31791254301385041</c:v>
                </c:pt>
                <c:pt idx="120">
                  <c:v>0.36153808399851867</c:v>
                </c:pt>
                <c:pt idx="121">
                  <c:v>0.37425905634112705</c:v>
                </c:pt>
                <c:pt idx="122">
                  <c:v>0.36915434759908705</c:v>
                </c:pt>
                <c:pt idx="123">
                  <c:v>0.35959545760930411</c:v>
                </c:pt>
                <c:pt idx="124">
                  <c:v>0.37659180848066065</c:v>
                </c:pt>
                <c:pt idx="125">
                  <c:v>0.37572010522693722</c:v>
                </c:pt>
                <c:pt idx="126">
                  <c:v>0.32481221832749124</c:v>
                </c:pt>
                <c:pt idx="127">
                  <c:v>0.31316913704075183</c:v>
                </c:pt>
                <c:pt idx="128">
                  <c:v>0.27687281133902331</c:v>
                </c:pt>
                <c:pt idx="129">
                  <c:v>0.34544053691863336</c:v>
                </c:pt>
                <c:pt idx="130">
                  <c:v>0.27506981533389152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0.30768846655115079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0.24396871378910781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0.30550940261309562</c:v>
                </c:pt>
                <c:pt idx="208">
                  <c:v>0.26927929005666063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0.28122175308632058</c:v>
                </c:pt>
                <c:pt idx="234">
                  <c:v>0.32017300037802149</c:v>
                </c:pt>
                <c:pt idx="235">
                  <c:v>0.32188632844198589</c:v>
                </c:pt>
                <c:pt idx="236">
                  <c:v>0.31231937430433304</c:v>
                </c:pt>
                <c:pt idx="237">
                  <c:v>0.32669719024540556</c:v>
                </c:pt>
                <c:pt idx="238">
                  <c:v>0.3501967003141106</c:v>
                </c:pt>
                <c:pt idx="239">
                  <c:v>0.33695632859283658</c:v>
                </c:pt>
                <c:pt idx="240">
                  <c:v>0.35099428594232063</c:v>
                </c:pt>
                <c:pt idx="241">
                  <c:v>0</c:v>
                </c:pt>
                <c:pt idx="242">
                  <c:v>0.38446065009352881</c:v>
                </c:pt>
                <c:pt idx="243">
                  <c:v>0.28379836466323866</c:v>
                </c:pt>
                <c:pt idx="244">
                  <c:v>0.31038064320796604</c:v>
                </c:pt>
                <c:pt idx="245">
                  <c:v>0.29912932471066667</c:v>
                </c:pt>
                <c:pt idx="246">
                  <c:v>0.27499649367603007</c:v>
                </c:pt>
                <c:pt idx="247">
                  <c:v>0.33940322482671104</c:v>
                </c:pt>
                <c:pt idx="248">
                  <c:v>0.34011142635350045</c:v>
                </c:pt>
                <c:pt idx="249">
                  <c:v>0.32619829631440872</c:v>
                </c:pt>
                <c:pt idx="250">
                  <c:v>0.32653780679912597</c:v>
                </c:pt>
                <c:pt idx="251">
                  <c:v>0.36225303185385066</c:v>
                </c:pt>
                <c:pt idx="252">
                  <c:v>0.34513696901127444</c:v>
                </c:pt>
                <c:pt idx="253">
                  <c:v>0.37449181353931066</c:v>
                </c:pt>
                <c:pt idx="254">
                  <c:v>0.36543825408525349</c:v>
                </c:pt>
                <c:pt idx="255">
                  <c:v>0.38797460295157266</c:v>
                </c:pt>
                <c:pt idx="256">
                  <c:v>0.3598430105698659</c:v>
                </c:pt>
                <c:pt idx="257">
                  <c:v>0.37631254294020855</c:v>
                </c:pt>
                <c:pt idx="258">
                  <c:v>0.39905513305407569</c:v>
                </c:pt>
                <c:pt idx="259">
                  <c:v>0.39485082829679741</c:v>
                </c:pt>
                <c:pt idx="260">
                  <c:v>0.39055592391695088</c:v>
                </c:pt>
                <c:pt idx="261">
                  <c:v>0.3963812864542971</c:v>
                </c:pt>
                <c:pt idx="262">
                  <c:v>0.39288456287444384</c:v>
                </c:pt>
                <c:pt idx="263">
                  <c:v>0.40432965015452271</c:v>
                </c:pt>
                <c:pt idx="264">
                  <c:v>0.41476685561975329</c:v>
                </c:pt>
                <c:pt idx="265">
                  <c:v>0.41215670512045149</c:v>
                </c:pt>
                <c:pt idx="266">
                  <c:v>0.41342798219829568</c:v>
                </c:pt>
                <c:pt idx="267">
                  <c:v>0.42169147991609424</c:v>
                </c:pt>
                <c:pt idx="268">
                  <c:v>0.42540941859454001</c:v>
                </c:pt>
                <c:pt idx="269">
                  <c:v>0.41387191900406733</c:v>
                </c:pt>
                <c:pt idx="270">
                  <c:v>0.41243188964064059</c:v>
                </c:pt>
                <c:pt idx="271">
                  <c:v>0.42487394798170169</c:v>
                </c:pt>
                <c:pt idx="272">
                  <c:v>0.41949290280637119</c:v>
                </c:pt>
                <c:pt idx="273">
                  <c:v>0.4171814595676625</c:v>
                </c:pt>
                <c:pt idx="274">
                  <c:v>0.41950298256523644</c:v>
                </c:pt>
                <c:pt idx="275">
                  <c:v>0.4251092356276201</c:v>
                </c:pt>
                <c:pt idx="276">
                  <c:v>0.42675377972840106</c:v>
                </c:pt>
                <c:pt idx="277">
                  <c:v>0.4233858162134696</c:v>
                </c:pt>
                <c:pt idx="278">
                  <c:v>0.43255679221997467</c:v>
                </c:pt>
                <c:pt idx="279">
                  <c:v>0.41886480181288738</c:v>
                </c:pt>
                <c:pt idx="280">
                  <c:v>0.42253443578602773</c:v>
                </c:pt>
                <c:pt idx="281">
                  <c:v>0.41934333513506389</c:v>
                </c:pt>
                <c:pt idx="282">
                  <c:v>0.43779142822539135</c:v>
                </c:pt>
                <c:pt idx="283">
                  <c:v>0.4230717789233161</c:v>
                </c:pt>
                <c:pt idx="284">
                  <c:v>0.42745761794672149</c:v>
                </c:pt>
                <c:pt idx="285">
                  <c:v>0.43582250169454378</c:v>
                </c:pt>
                <c:pt idx="286">
                  <c:v>0.42935179200633822</c:v>
                </c:pt>
                <c:pt idx="287">
                  <c:v>0.42812983181298203</c:v>
                </c:pt>
                <c:pt idx="288">
                  <c:v>0.43394467387664709</c:v>
                </c:pt>
                <c:pt idx="289">
                  <c:v>0.43367710775072776</c:v>
                </c:pt>
                <c:pt idx="290">
                  <c:v>0.43586710945915164</c:v>
                </c:pt>
                <c:pt idx="291">
                  <c:v>0.42339077478767556</c:v>
                </c:pt>
                <c:pt idx="292">
                  <c:v>0.43271958490186629</c:v>
                </c:pt>
                <c:pt idx="293">
                  <c:v>0.42051088419739308</c:v>
                </c:pt>
                <c:pt idx="294">
                  <c:v>0.42291085007213919</c:v>
                </c:pt>
                <c:pt idx="295">
                  <c:v>0.43469479453079518</c:v>
                </c:pt>
                <c:pt idx="296">
                  <c:v>0.4191660210506491</c:v>
                </c:pt>
                <c:pt idx="297">
                  <c:v>0.43998282547547896</c:v>
                </c:pt>
                <c:pt idx="298">
                  <c:v>0.42786080319046288</c:v>
                </c:pt>
                <c:pt idx="299">
                  <c:v>0.43421925166125619</c:v>
                </c:pt>
                <c:pt idx="300">
                  <c:v>0.43856575503159795</c:v>
                </c:pt>
                <c:pt idx="301">
                  <c:v>0.42810989087632867</c:v>
                </c:pt>
                <c:pt idx="302">
                  <c:v>0.43505833687996043</c:v>
                </c:pt>
                <c:pt idx="303">
                  <c:v>0.42610584615722408</c:v>
                </c:pt>
                <c:pt idx="304">
                  <c:v>0.43077025326754315</c:v>
                </c:pt>
                <c:pt idx="305">
                  <c:v>0.43054527656928354</c:v>
                </c:pt>
                <c:pt idx="306">
                  <c:v>0.43536838619010537</c:v>
                </c:pt>
                <c:pt idx="307">
                  <c:v>0.43230703764001249</c:v>
                </c:pt>
                <c:pt idx="308">
                  <c:v>0.42101720771632939</c:v>
                </c:pt>
                <c:pt idx="309">
                  <c:v>0.43385589448099382</c:v>
                </c:pt>
                <c:pt idx="310">
                  <c:v>0.41934288282864107</c:v>
                </c:pt>
                <c:pt idx="311">
                  <c:v>0.42982922278003205</c:v>
                </c:pt>
                <c:pt idx="312">
                  <c:v>0.41724311936852437</c:v>
                </c:pt>
                <c:pt idx="313">
                  <c:v>0.41832459452381199</c:v>
                </c:pt>
                <c:pt idx="314">
                  <c:v>0.42333093325679039</c:v>
                </c:pt>
                <c:pt idx="315">
                  <c:v>0.41371720181795552</c:v>
                </c:pt>
                <c:pt idx="316">
                  <c:v>0.41783068959962555</c:v>
                </c:pt>
                <c:pt idx="317">
                  <c:v>0.41721904311242053</c:v>
                </c:pt>
                <c:pt idx="318">
                  <c:v>0.40560226287993983</c:v>
                </c:pt>
                <c:pt idx="319">
                  <c:v>0.41542419709229494</c:v>
                </c:pt>
                <c:pt idx="320">
                  <c:v>0.41987758563474792</c:v>
                </c:pt>
                <c:pt idx="321">
                  <c:v>0.41580450692798027</c:v>
                </c:pt>
                <c:pt idx="322">
                  <c:v>0.40835449380853356</c:v>
                </c:pt>
                <c:pt idx="323">
                  <c:v>0.39716707497457709</c:v>
                </c:pt>
                <c:pt idx="324">
                  <c:v>0.40749940091517339</c:v>
                </c:pt>
                <c:pt idx="325">
                  <c:v>0.39147786151582237</c:v>
                </c:pt>
                <c:pt idx="326">
                  <c:v>0.39919220928655291</c:v>
                </c:pt>
                <c:pt idx="327">
                  <c:v>0.39628025342711787</c:v>
                </c:pt>
                <c:pt idx="328">
                  <c:v>0.40745068482548169</c:v>
                </c:pt>
                <c:pt idx="329">
                  <c:v>0.40228980087261751</c:v>
                </c:pt>
                <c:pt idx="330">
                  <c:v>0.40210954760339868</c:v>
                </c:pt>
                <c:pt idx="331">
                  <c:v>0.39049908489655089</c:v>
                </c:pt>
                <c:pt idx="332">
                  <c:v>0.38919923685462471</c:v>
                </c:pt>
                <c:pt idx="333">
                  <c:v>0.38912403743671453</c:v>
                </c:pt>
                <c:pt idx="334">
                  <c:v>0.38912191962495762</c:v>
                </c:pt>
                <c:pt idx="335">
                  <c:v>0.39811406168589908</c:v>
                </c:pt>
                <c:pt idx="336">
                  <c:v>0.40412775891341263</c:v>
                </c:pt>
                <c:pt idx="337">
                  <c:v>0.38998752161824907</c:v>
                </c:pt>
                <c:pt idx="338">
                  <c:v>0.40943338329237705</c:v>
                </c:pt>
                <c:pt idx="339">
                  <c:v>0.3967849650911992</c:v>
                </c:pt>
                <c:pt idx="340">
                  <c:v>0.27571830467050468</c:v>
                </c:pt>
                <c:pt idx="341">
                  <c:v>0.25889675520198313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E-EE42-A62D-D2C0D8E88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51695"/>
        <c:axId val="1"/>
      </c:scatterChart>
      <c:valAx>
        <c:axId val="198875169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516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667.9</c:v>
                </c:pt>
                <c:pt idx="22">
                  <c:v>646.20000000000005</c:v>
                </c:pt>
                <c:pt idx="23">
                  <c:v>710.9</c:v>
                </c:pt>
                <c:pt idx="24">
                  <c:v>689.8</c:v>
                </c:pt>
                <c:pt idx="25">
                  <c:v>690.1</c:v>
                </c:pt>
                <c:pt idx="26">
                  <c:v>693.9</c:v>
                </c:pt>
                <c:pt idx="27">
                  <c:v>677.2</c:v>
                </c:pt>
                <c:pt idx="28">
                  <c:v>676.1</c:v>
                </c:pt>
                <c:pt idx="29">
                  <c:v>664.4</c:v>
                </c:pt>
                <c:pt idx="30">
                  <c:v>695.8</c:v>
                </c:pt>
                <c:pt idx="31">
                  <c:v>667.3</c:v>
                </c:pt>
                <c:pt idx="32">
                  <c:v>678.6</c:v>
                </c:pt>
                <c:pt idx="33">
                  <c:v>713.7</c:v>
                </c:pt>
                <c:pt idx="34">
                  <c:v>717.1</c:v>
                </c:pt>
                <c:pt idx="35">
                  <c:v>712.5</c:v>
                </c:pt>
                <c:pt idx="36">
                  <c:v>706.6</c:v>
                </c:pt>
                <c:pt idx="37">
                  <c:v>738.8</c:v>
                </c:pt>
                <c:pt idx="38">
                  <c:v>737.1</c:v>
                </c:pt>
                <c:pt idx="39">
                  <c:v>711.2</c:v>
                </c:pt>
                <c:pt idx="40">
                  <c:v>740.9</c:v>
                </c:pt>
                <c:pt idx="41">
                  <c:v>768.4</c:v>
                </c:pt>
                <c:pt idx="42">
                  <c:v>732.2</c:v>
                </c:pt>
                <c:pt idx="43">
                  <c:v>804.3</c:v>
                </c:pt>
                <c:pt idx="44">
                  <c:v>758.8</c:v>
                </c:pt>
                <c:pt idx="45">
                  <c:v>762.9</c:v>
                </c:pt>
                <c:pt idx="46">
                  <c:v>794.5</c:v>
                </c:pt>
                <c:pt idx="47">
                  <c:v>746.6</c:v>
                </c:pt>
                <c:pt idx="48">
                  <c:v>797.2</c:v>
                </c:pt>
                <c:pt idx="49">
                  <c:v>788.1</c:v>
                </c:pt>
                <c:pt idx="50">
                  <c:v>796.1</c:v>
                </c:pt>
                <c:pt idx="51">
                  <c:v>827.5</c:v>
                </c:pt>
                <c:pt idx="52">
                  <c:v>822.7</c:v>
                </c:pt>
                <c:pt idx="53">
                  <c:v>789.2</c:v>
                </c:pt>
                <c:pt idx="54">
                  <c:v>796.4</c:v>
                </c:pt>
                <c:pt idx="55">
                  <c:v>795.3</c:v>
                </c:pt>
                <c:pt idx="56">
                  <c:v>808.5</c:v>
                </c:pt>
                <c:pt idx="57">
                  <c:v>796.1</c:v>
                </c:pt>
                <c:pt idx="58">
                  <c:v>785.6</c:v>
                </c:pt>
                <c:pt idx="59">
                  <c:v>768.7</c:v>
                </c:pt>
                <c:pt idx="60">
                  <c:v>790.2</c:v>
                </c:pt>
                <c:pt idx="61">
                  <c:v>777.7</c:v>
                </c:pt>
                <c:pt idx="62">
                  <c:v>781.2</c:v>
                </c:pt>
                <c:pt idx="63">
                  <c:v>851.8</c:v>
                </c:pt>
                <c:pt idx="64">
                  <c:v>814.5</c:v>
                </c:pt>
                <c:pt idx="65">
                  <c:v>792</c:v>
                </c:pt>
                <c:pt idx="66">
                  <c:v>794</c:v>
                </c:pt>
                <c:pt idx="67">
                  <c:v>802.2</c:v>
                </c:pt>
                <c:pt idx="68">
                  <c:v>809.9</c:v>
                </c:pt>
                <c:pt idx="69">
                  <c:v>814</c:v>
                </c:pt>
                <c:pt idx="70">
                  <c:v>801.5</c:v>
                </c:pt>
                <c:pt idx="71">
                  <c:v>824</c:v>
                </c:pt>
                <c:pt idx="72">
                  <c:v>817.7</c:v>
                </c:pt>
                <c:pt idx="73">
                  <c:v>840.5</c:v>
                </c:pt>
                <c:pt idx="74">
                  <c:v>822.9</c:v>
                </c:pt>
                <c:pt idx="75">
                  <c:v>815.6</c:v>
                </c:pt>
                <c:pt idx="76">
                  <c:v>831</c:v>
                </c:pt>
                <c:pt idx="77">
                  <c:v>814.1</c:v>
                </c:pt>
                <c:pt idx="78">
                  <c:v>809.5</c:v>
                </c:pt>
                <c:pt idx="79">
                  <c:v>839.9</c:v>
                </c:pt>
                <c:pt idx="80">
                  <c:v>834.3</c:v>
                </c:pt>
                <c:pt idx="81">
                  <c:v>821.7</c:v>
                </c:pt>
                <c:pt idx="82">
                  <c:v>851.1</c:v>
                </c:pt>
                <c:pt idx="83">
                  <c:v>822.8</c:v>
                </c:pt>
                <c:pt idx="84">
                  <c:v>829.4</c:v>
                </c:pt>
                <c:pt idx="85">
                  <c:v>865.4</c:v>
                </c:pt>
                <c:pt idx="86">
                  <c:v>851.2</c:v>
                </c:pt>
                <c:pt idx="87">
                  <c:v>839.1</c:v>
                </c:pt>
                <c:pt idx="88">
                  <c:v>860.4</c:v>
                </c:pt>
                <c:pt idx="89">
                  <c:v>860.6</c:v>
                </c:pt>
                <c:pt idx="90">
                  <c:v>815.9</c:v>
                </c:pt>
                <c:pt idx="91">
                  <c:v>847.9</c:v>
                </c:pt>
                <c:pt idx="92">
                  <c:v>900</c:v>
                </c:pt>
                <c:pt idx="93">
                  <c:v>890</c:v>
                </c:pt>
                <c:pt idx="94">
                  <c:v>849.9</c:v>
                </c:pt>
                <c:pt idx="95">
                  <c:v>838.7</c:v>
                </c:pt>
                <c:pt idx="96">
                  <c:v>892.2</c:v>
                </c:pt>
                <c:pt idx="97">
                  <c:v>891</c:v>
                </c:pt>
                <c:pt idx="98">
                  <c:v>843.5</c:v>
                </c:pt>
                <c:pt idx="99">
                  <c:v>875.1</c:v>
                </c:pt>
                <c:pt idx="100">
                  <c:v>900</c:v>
                </c:pt>
                <c:pt idx="101">
                  <c:v>900</c:v>
                </c:pt>
                <c:pt idx="102">
                  <c:v>881.8</c:v>
                </c:pt>
                <c:pt idx="103">
                  <c:v>-999</c:v>
                </c:pt>
                <c:pt idx="104">
                  <c:v>900</c:v>
                </c:pt>
                <c:pt idx="105">
                  <c:v>900</c:v>
                </c:pt>
                <c:pt idx="106">
                  <c:v>900</c:v>
                </c:pt>
                <c:pt idx="107">
                  <c:v>900</c:v>
                </c:pt>
                <c:pt idx="108">
                  <c:v>879.2</c:v>
                </c:pt>
                <c:pt idx="109">
                  <c:v>-999</c:v>
                </c:pt>
                <c:pt idx="110">
                  <c:v>900</c:v>
                </c:pt>
                <c:pt idx="111">
                  <c:v>883.5</c:v>
                </c:pt>
                <c:pt idx="112">
                  <c:v>900</c:v>
                </c:pt>
                <c:pt idx="113">
                  <c:v>881.2</c:v>
                </c:pt>
                <c:pt idx="114">
                  <c:v>900</c:v>
                </c:pt>
                <c:pt idx="115">
                  <c:v>833.8</c:v>
                </c:pt>
                <c:pt idx="116">
                  <c:v>900</c:v>
                </c:pt>
                <c:pt idx="117">
                  <c:v>900</c:v>
                </c:pt>
                <c:pt idx="118">
                  <c:v>786.1</c:v>
                </c:pt>
                <c:pt idx="119">
                  <c:v>881.7</c:v>
                </c:pt>
                <c:pt idx="120">
                  <c:v>900</c:v>
                </c:pt>
                <c:pt idx="121">
                  <c:v>900</c:v>
                </c:pt>
                <c:pt idx="122">
                  <c:v>900</c:v>
                </c:pt>
                <c:pt idx="123">
                  <c:v>900</c:v>
                </c:pt>
                <c:pt idx="124">
                  <c:v>899.8</c:v>
                </c:pt>
                <c:pt idx="125">
                  <c:v>874.9</c:v>
                </c:pt>
                <c:pt idx="126">
                  <c:v>900</c:v>
                </c:pt>
                <c:pt idx="127">
                  <c:v>843.2</c:v>
                </c:pt>
                <c:pt idx="128">
                  <c:v>890.1</c:v>
                </c:pt>
                <c:pt idx="129">
                  <c:v>828.9</c:v>
                </c:pt>
                <c:pt idx="130">
                  <c:v>900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845.7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802.9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765.5</c:v>
                </c:pt>
                <c:pt idx="208">
                  <c:v>774.7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900</c:v>
                </c:pt>
                <c:pt idx="234">
                  <c:v>835.3</c:v>
                </c:pt>
                <c:pt idx="235">
                  <c:v>900</c:v>
                </c:pt>
                <c:pt idx="236">
                  <c:v>801.5</c:v>
                </c:pt>
                <c:pt idx="237">
                  <c:v>865.3</c:v>
                </c:pt>
                <c:pt idx="238">
                  <c:v>861.2</c:v>
                </c:pt>
                <c:pt idx="239">
                  <c:v>900</c:v>
                </c:pt>
                <c:pt idx="240">
                  <c:v>900</c:v>
                </c:pt>
                <c:pt idx="241">
                  <c:v>-999</c:v>
                </c:pt>
                <c:pt idx="242">
                  <c:v>737.6</c:v>
                </c:pt>
                <c:pt idx="243">
                  <c:v>900</c:v>
                </c:pt>
                <c:pt idx="244">
                  <c:v>853.6</c:v>
                </c:pt>
                <c:pt idx="245">
                  <c:v>800.2</c:v>
                </c:pt>
                <c:pt idx="246">
                  <c:v>900</c:v>
                </c:pt>
                <c:pt idx="247">
                  <c:v>900</c:v>
                </c:pt>
                <c:pt idx="248">
                  <c:v>834.3</c:v>
                </c:pt>
                <c:pt idx="249">
                  <c:v>809.7</c:v>
                </c:pt>
                <c:pt idx="250">
                  <c:v>900</c:v>
                </c:pt>
                <c:pt idx="251">
                  <c:v>896.2</c:v>
                </c:pt>
                <c:pt idx="252">
                  <c:v>894.5</c:v>
                </c:pt>
                <c:pt idx="253">
                  <c:v>900</c:v>
                </c:pt>
                <c:pt idx="254">
                  <c:v>900</c:v>
                </c:pt>
                <c:pt idx="255">
                  <c:v>856.8</c:v>
                </c:pt>
                <c:pt idx="256">
                  <c:v>900</c:v>
                </c:pt>
                <c:pt idx="257">
                  <c:v>900</c:v>
                </c:pt>
                <c:pt idx="258">
                  <c:v>900</c:v>
                </c:pt>
                <c:pt idx="259">
                  <c:v>900</c:v>
                </c:pt>
                <c:pt idx="260">
                  <c:v>900</c:v>
                </c:pt>
                <c:pt idx="261">
                  <c:v>900</c:v>
                </c:pt>
                <c:pt idx="262">
                  <c:v>900</c:v>
                </c:pt>
                <c:pt idx="263">
                  <c:v>849.4</c:v>
                </c:pt>
                <c:pt idx="264">
                  <c:v>900</c:v>
                </c:pt>
                <c:pt idx="265">
                  <c:v>897.5</c:v>
                </c:pt>
                <c:pt idx="266">
                  <c:v>860.1</c:v>
                </c:pt>
                <c:pt idx="267">
                  <c:v>866.3</c:v>
                </c:pt>
                <c:pt idx="268">
                  <c:v>876.5</c:v>
                </c:pt>
                <c:pt idx="269">
                  <c:v>839.5</c:v>
                </c:pt>
                <c:pt idx="270">
                  <c:v>876.6</c:v>
                </c:pt>
                <c:pt idx="271">
                  <c:v>872.3</c:v>
                </c:pt>
                <c:pt idx="272">
                  <c:v>879.5</c:v>
                </c:pt>
                <c:pt idx="273">
                  <c:v>859.2</c:v>
                </c:pt>
                <c:pt idx="274">
                  <c:v>882</c:v>
                </c:pt>
                <c:pt idx="275">
                  <c:v>831.2</c:v>
                </c:pt>
                <c:pt idx="276">
                  <c:v>880.6</c:v>
                </c:pt>
                <c:pt idx="277">
                  <c:v>881.9</c:v>
                </c:pt>
                <c:pt idx="278">
                  <c:v>839.1</c:v>
                </c:pt>
                <c:pt idx="279">
                  <c:v>820.3</c:v>
                </c:pt>
                <c:pt idx="280">
                  <c:v>843.9</c:v>
                </c:pt>
                <c:pt idx="281">
                  <c:v>843.9</c:v>
                </c:pt>
                <c:pt idx="282">
                  <c:v>835.3</c:v>
                </c:pt>
                <c:pt idx="283">
                  <c:v>854.6</c:v>
                </c:pt>
                <c:pt idx="284">
                  <c:v>863.8</c:v>
                </c:pt>
                <c:pt idx="285">
                  <c:v>832.6</c:v>
                </c:pt>
                <c:pt idx="286">
                  <c:v>849.3</c:v>
                </c:pt>
                <c:pt idx="287">
                  <c:v>835.5</c:v>
                </c:pt>
                <c:pt idx="288">
                  <c:v>854.5</c:v>
                </c:pt>
                <c:pt idx="289">
                  <c:v>872.6</c:v>
                </c:pt>
                <c:pt idx="290">
                  <c:v>847.2</c:v>
                </c:pt>
                <c:pt idx="291">
                  <c:v>814.7</c:v>
                </c:pt>
                <c:pt idx="292">
                  <c:v>806.3</c:v>
                </c:pt>
                <c:pt idx="293">
                  <c:v>823.7</c:v>
                </c:pt>
                <c:pt idx="294">
                  <c:v>783.2</c:v>
                </c:pt>
                <c:pt idx="295">
                  <c:v>801.5</c:v>
                </c:pt>
                <c:pt idx="296">
                  <c:v>841.1</c:v>
                </c:pt>
                <c:pt idx="297">
                  <c:v>816.5</c:v>
                </c:pt>
                <c:pt idx="298">
                  <c:v>848.4</c:v>
                </c:pt>
                <c:pt idx="299">
                  <c:v>900</c:v>
                </c:pt>
                <c:pt idx="300">
                  <c:v>820.7</c:v>
                </c:pt>
                <c:pt idx="301">
                  <c:v>815.8</c:v>
                </c:pt>
                <c:pt idx="302">
                  <c:v>802.6</c:v>
                </c:pt>
                <c:pt idx="303">
                  <c:v>808.3</c:v>
                </c:pt>
                <c:pt idx="304">
                  <c:v>802.3</c:v>
                </c:pt>
                <c:pt idx="305">
                  <c:v>817.2</c:v>
                </c:pt>
                <c:pt idx="306">
                  <c:v>810.5</c:v>
                </c:pt>
                <c:pt idx="307">
                  <c:v>791</c:v>
                </c:pt>
                <c:pt idx="308">
                  <c:v>803.6</c:v>
                </c:pt>
                <c:pt idx="309">
                  <c:v>819.3</c:v>
                </c:pt>
                <c:pt idx="310">
                  <c:v>805.3</c:v>
                </c:pt>
                <c:pt idx="311">
                  <c:v>788.5</c:v>
                </c:pt>
                <c:pt idx="312">
                  <c:v>821.3</c:v>
                </c:pt>
                <c:pt idx="313">
                  <c:v>805.4</c:v>
                </c:pt>
                <c:pt idx="314">
                  <c:v>800.5</c:v>
                </c:pt>
                <c:pt idx="315">
                  <c:v>826.2</c:v>
                </c:pt>
                <c:pt idx="316">
                  <c:v>807.2</c:v>
                </c:pt>
                <c:pt idx="317">
                  <c:v>810.6</c:v>
                </c:pt>
                <c:pt idx="318">
                  <c:v>800.6</c:v>
                </c:pt>
                <c:pt idx="319">
                  <c:v>765.3</c:v>
                </c:pt>
                <c:pt idx="320">
                  <c:v>813.9</c:v>
                </c:pt>
                <c:pt idx="321">
                  <c:v>815.9</c:v>
                </c:pt>
                <c:pt idx="322">
                  <c:v>802.2</c:v>
                </c:pt>
                <c:pt idx="323">
                  <c:v>835.6</c:v>
                </c:pt>
                <c:pt idx="324">
                  <c:v>808.5</c:v>
                </c:pt>
                <c:pt idx="325">
                  <c:v>823.4</c:v>
                </c:pt>
                <c:pt idx="326">
                  <c:v>809.3</c:v>
                </c:pt>
                <c:pt idx="327">
                  <c:v>837</c:v>
                </c:pt>
                <c:pt idx="328">
                  <c:v>787</c:v>
                </c:pt>
                <c:pt idx="329">
                  <c:v>773.8</c:v>
                </c:pt>
                <c:pt idx="330">
                  <c:v>847.3</c:v>
                </c:pt>
                <c:pt idx="331">
                  <c:v>814.8</c:v>
                </c:pt>
                <c:pt idx="332">
                  <c:v>798.9</c:v>
                </c:pt>
                <c:pt idx="333">
                  <c:v>783.3</c:v>
                </c:pt>
                <c:pt idx="334">
                  <c:v>793.6</c:v>
                </c:pt>
                <c:pt idx="335">
                  <c:v>802.9</c:v>
                </c:pt>
                <c:pt idx="336">
                  <c:v>818.8</c:v>
                </c:pt>
                <c:pt idx="337">
                  <c:v>829.1</c:v>
                </c:pt>
                <c:pt idx="338">
                  <c:v>762.1</c:v>
                </c:pt>
                <c:pt idx="339">
                  <c:v>829.7</c:v>
                </c:pt>
                <c:pt idx="340">
                  <c:v>900</c:v>
                </c:pt>
                <c:pt idx="341">
                  <c:v>900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1E-004D-80B4-2BE04A55287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677.5</c:v>
                </c:pt>
                <c:pt idx="22">
                  <c:v>714.1</c:v>
                </c:pt>
                <c:pt idx="23">
                  <c:v>698.8</c:v>
                </c:pt>
                <c:pt idx="24">
                  <c:v>758.8</c:v>
                </c:pt>
                <c:pt idx="25">
                  <c:v>727.8</c:v>
                </c:pt>
                <c:pt idx="26">
                  <c:v>704.1</c:v>
                </c:pt>
                <c:pt idx="27">
                  <c:v>738.4</c:v>
                </c:pt>
                <c:pt idx="28">
                  <c:v>711.2</c:v>
                </c:pt>
                <c:pt idx="29">
                  <c:v>732.1</c:v>
                </c:pt>
                <c:pt idx="30">
                  <c:v>698.7</c:v>
                </c:pt>
                <c:pt idx="31">
                  <c:v>682.4</c:v>
                </c:pt>
                <c:pt idx="32">
                  <c:v>708.1</c:v>
                </c:pt>
                <c:pt idx="33">
                  <c:v>712.9</c:v>
                </c:pt>
                <c:pt idx="34">
                  <c:v>718.2</c:v>
                </c:pt>
                <c:pt idx="35">
                  <c:v>743.3</c:v>
                </c:pt>
                <c:pt idx="36">
                  <c:v>725.7</c:v>
                </c:pt>
                <c:pt idx="37">
                  <c:v>718.9</c:v>
                </c:pt>
                <c:pt idx="38">
                  <c:v>743.7</c:v>
                </c:pt>
                <c:pt idx="39">
                  <c:v>777.7</c:v>
                </c:pt>
                <c:pt idx="40">
                  <c:v>770.8</c:v>
                </c:pt>
                <c:pt idx="41">
                  <c:v>751.3</c:v>
                </c:pt>
                <c:pt idx="42">
                  <c:v>728.6</c:v>
                </c:pt>
                <c:pt idx="43">
                  <c:v>781.7</c:v>
                </c:pt>
                <c:pt idx="44">
                  <c:v>769.7</c:v>
                </c:pt>
                <c:pt idx="45">
                  <c:v>746.1</c:v>
                </c:pt>
                <c:pt idx="46">
                  <c:v>768.7</c:v>
                </c:pt>
                <c:pt idx="47">
                  <c:v>748.6</c:v>
                </c:pt>
                <c:pt idx="48">
                  <c:v>772.3</c:v>
                </c:pt>
                <c:pt idx="49">
                  <c:v>778.7</c:v>
                </c:pt>
                <c:pt idx="50">
                  <c:v>798.6</c:v>
                </c:pt>
                <c:pt idx="51">
                  <c:v>796.7</c:v>
                </c:pt>
                <c:pt idx="52">
                  <c:v>783.8</c:v>
                </c:pt>
                <c:pt idx="53">
                  <c:v>791.1</c:v>
                </c:pt>
                <c:pt idx="54">
                  <c:v>798.2</c:v>
                </c:pt>
                <c:pt idx="55">
                  <c:v>801.8</c:v>
                </c:pt>
                <c:pt idx="56">
                  <c:v>788</c:v>
                </c:pt>
                <c:pt idx="57">
                  <c:v>790.4</c:v>
                </c:pt>
                <c:pt idx="58">
                  <c:v>790.1</c:v>
                </c:pt>
                <c:pt idx="59">
                  <c:v>793.7</c:v>
                </c:pt>
                <c:pt idx="60">
                  <c:v>788.1</c:v>
                </c:pt>
                <c:pt idx="61">
                  <c:v>796.7</c:v>
                </c:pt>
                <c:pt idx="62">
                  <c:v>827.7</c:v>
                </c:pt>
                <c:pt idx="63">
                  <c:v>778.2</c:v>
                </c:pt>
                <c:pt idx="64">
                  <c:v>793</c:v>
                </c:pt>
                <c:pt idx="65">
                  <c:v>813.3</c:v>
                </c:pt>
                <c:pt idx="66">
                  <c:v>790.6</c:v>
                </c:pt>
                <c:pt idx="67">
                  <c:v>773</c:v>
                </c:pt>
                <c:pt idx="68">
                  <c:v>813.3</c:v>
                </c:pt>
                <c:pt idx="69">
                  <c:v>779.8</c:v>
                </c:pt>
                <c:pt idx="70">
                  <c:v>797.9</c:v>
                </c:pt>
                <c:pt idx="71">
                  <c:v>787.1</c:v>
                </c:pt>
                <c:pt idx="72">
                  <c:v>763.4</c:v>
                </c:pt>
                <c:pt idx="73">
                  <c:v>822.3</c:v>
                </c:pt>
                <c:pt idx="74">
                  <c:v>793.8</c:v>
                </c:pt>
                <c:pt idx="75">
                  <c:v>900</c:v>
                </c:pt>
                <c:pt idx="76">
                  <c:v>818.3</c:v>
                </c:pt>
                <c:pt idx="77">
                  <c:v>798.2</c:v>
                </c:pt>
                <c:pt idx="78">
                  <c:v>818.4</c:v>
                </c:pt>
                <c:pt idx="79">
                  <c:v>823.7</c:v>
                </c:pt>
                <c:pt idx="80">
                  <c:v>807.1</c:v>
                </c:pt>
                <c:pt idx="81">
                  <c:v>835.1</c:v>
                </c:pt>
                <c:pt idx="82">
                  <c:v>820.4</c:v>
                </c:pt>
                <c:pt idx="83">
                  <c:v>821.3</c:v>
                </c:pt>
                <c:pt idx="84">
                  <c:v>779.2</c:v>
                </c:pt>
                <c:pt idx="85">
                  <c:v>792.9</c:v>
                </c:pt>
                <c:pt idx="86">
                  <c:v>815.5</c:v>
                </c:pt>
                <c:pt idx="87">
                  <c:v>805.9</c:v>
                </c:pt>
                <c:pt idx="88">
                  <c:v>811.1</c:v>
                </c:pt>
                <c:pt idx="89">
                  <c:v>842</c:v>
                </c:pt>
                <c:pt idx="90">
                  <c:v>837.2</c:v>
                </c:pt>
                <c:pt idx="91">
                  <c:v>866.8</c:v>
                </c:pt>
                <c:pt idx="92">
                  <c:v>822.5</c:v>
                </c:pt>
                <c:pt idx="93">
                  <c:v>839.6</c:v>
                </c:pt>
                <c:pt idx="94">
                  <c:v>848</c:v>
                </c:pt>
                <c:pt idx="95">
                  <c:v>843</c:v>
                </c:pt>
                <c:pt idx="96">
                  <c:v>840.3</c:v>
                </c:pt>
                <c:pt idx="97">
                  <c:v>815.9</c:v>
                </c:pt>
                <c:pt idx="98">
                  <c:v>831.9</c:v>
                </c:pt>
                <c:pt idx="99">
                  <c:v>853.9</c:v>
                </c:pt>
                <c:pt idx="100">
                  <c:v>900</c:v>
                </c:pt>
                <c:pt idx="101">
                  <c:v>897</c:v>
                </c:pt>
                <c:pt idx="102">
                  <c:v>900</c:v>
                </c:pt>
                <c:pt idx="103">
                  <c:v>-999</c:v>
                </c:pt>
                <c:pt idx="104">
                  <c:v>844.3</c:v>
                </c:pt>
                <c:pt idx="105">
                  <c:v>863</c:v>
                </c:pt>
                <c:pt idx="106">
                  <c:v>882.1</c:v>
                </c:pt>
                <c:pt idx="107">
                  <c:v>836.2</c:v>
                </c:pt>
                <c:pt idx="108">
                  <c:v>860.9</c:v>
                </c:pt>
                <c:pt idx="109">
                  <c:v>-999</c:v>
                </c:pt>
                <c:pt idx="110">
                  <c:v>791.3</c:v>
                </c:pt>
                <c:pt idx="111">
                  <c:v>870.3</c:v>
                </c:pt>
                <c:pt idx="112">
                  <c:v>824.1</c:v>
                </c:pt>
                <c:pt idx="113">
                  <c:v>874.8</c:v>
                </c:pt>
                <c:pt idx="114">
                  <c:v>900</c:v>
                </c:pt>
                <c:pt idx="115">
                  <c:v>799.4</c:v>
                </c:pt>
                <c:pt idx="116">
                  <c:v>772.2</c:v>
                </c:pt>
                <c:pt idx="117">
                  <c:v>883.9</c:v>
                </c:pt>
                <c:pt idx="118">
                  <c:v>841.9</c:v>
                </c:pt>
                <c:pt idx="119">
                  <c:v>900</c:v>
                </c:pt>
                <c:pt idx="120">
                  <c:v>887.4</c:v>
                </c:pt>
                <c:pt idx="121">
                  <c:v>900</c:v>
                </c:pt>
                <c:pt idx="122">
                  <c:v>873.2</c:v>
                </c:pt>
                <c:pt idx="123">
                  <c:v>854.9</c:v>
                </c:pt>
                <c:pt idx="124">
                  <c:v>722.6</c:v>
                </c:pt>
                <c:pt idx="125">
                  <c:v>882.1</c:v>
                </c:pt>
                <c:pt idx="126">
                  <c:v>828.9</c:v>
                </c:pt>
                <c:pt idx="127">
                  <c:v>759.9</c:v>
                </c:pt>
                <c:pt idx="128">
                  <c:v>805.4</c:v>
                </c:pt>
                <c:pt idx="129">
                  <c:v>866</c:v>
                </c:pt>
                <c:pt idx="130">
                  <c:v>869.9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900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861.5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900</c:v>
                </c:pt>
                <c:pt idx="208">
                  <c:v>766.1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900</c:v>
                </c:pt>
                <c:pt idx="234">
                  <c:v>899.9</c:v>
                </c:pt>
                <c:pt idx="235">
                  <c:v>900</c:v>
                </c:pt>
                <c:pt idx="236">
                  <c:v>886.1</c:v>
                </c:pt>
                <c:pt idx="237">
                  <c:v>900</c:v>
                </c:pt>
                <c:pt idx="238">
                  <c:v>859.7</c:v>
                </c:pt>
                <c:pt idx="239">
                  <c:v>869.9</c:v>
                </c:pt>
                <c:pt idx="240">
                  <c:v>895.6</c:v>
                </c:pt>
                <c:pt idx="241">
                  <c:v>-999</c:v>
                </c:pt>
                <c:pt idx="242">
                  <c:v>900</c:v>
                </c:pt>
                <c:pt idx="243">
                  <c:v>900</c:v>
                </c:pt>
                <c:pt idx="244">
                  <c:v>771.8</c:v>
                </c:pt>
                <c:pt idx="245">
                  <c:v>775.4</c:v>
                </c:pt>
                <c:pt idx="246">
                  <c:v>754.7</c:v>
                </c:pt>
                <c:pt idx="247">
                  <c:v>841.8</c:v>
                </c:pt>
                <c:pt idx="248">
                  <c:v>900</c:v>
                </c:pt>
                <c:pt idx="249">
                  <c:v>900</c:v>
                </c:pt>
                <c:pt idx="250">
                  <c:v>769.9</c:v>
                </c:pt>
                <c:pt idx="251">
                  <c:v>893</c:v>
                </c:pt>
                <c:pt idx="252">
                  <c:v>900</c:v>
                </c:pt>
                <c:pt idx="253">
                  <c:v>900</c:v>
                </c:pt>
                <c:pt idx="254">
                  <c:v>878.4</c:v>
                </c:pt>
                <c:pt idx="255">
                  <c:v>900</c:v>
                </c:pt>
                <c:pt idx="256">
                  <c:v>900</c:v>
                </c:pt>
                <c:pt idx="257">
                  <c:v>839.1</c:v>
                </c:pt>
                <c:pt idx="258">
                  <c:v>753.9</c:v>
                </c:pt>
                <c:pt idx="259">
                  <c:v>864.9</c:v>
                </c:pt>
                <c:pt idx="260">
                  <c:v>899.3</c:v>
                </c:pt>
                <c:pt idx="261">
                  <c:v>900</c:v>
                </c:pt>
                <c:pt idx="262">
                  <c:v>900</c:v>
                </c:pt>
                <c:pt idx="263">
                  <c:v>900</c:v>
                </c:pt>
                <c:pt idx="264">
                  <c:v>835.9</c:v>
                </c:pt>
                <c:pt idx="265">
                  <c:v>865</c:v>
                </c:pt>
                <c:pt idx="266">
                  <c:v>855.2</c:v>
                </c:pt>
                <c:pt idx="267">
                  <c:v>855.9</c:v>
                </c:pt>
                <c:pt idx="268">
                  <c:v>839.5</c:v>
                </c:pt>
                <c:pt idx="269">
                  <c:v>813.5</c:v>
                </c:pt>
                <c:pt idx="270">
                  <c:v>821.6</c:v>
                </c:pt>
                <c:pt idx="271">
                  <c:v>846.2</c:v>
                </c:pt>
                <c:pt idx="272">
                  <c:v>803.9</c:v>
                </c:pt>
                <c:pt idx="273">
                  <c:v>839.1</c:v>
                </c:pt>
                <c:pt idx="274">
                  <c:v>837.9</c:v>
                </c:pt>
                <c:pt idx="275">
                  <c:v>835.5</c:v>
                </c:pt>
                <c:pt idx="276">
                  <c:v>874.5</c:v>
                </c:pt>
                <c:pt idx="277">
                  <c:v>836.4</c:v>
                </c:pt>
                <c:pt idx="278">
                  <c:v>848.4</c:v>
                </c:pt>
                <c:pt idx="279">
                  <c:v>833.2</c:v>
                </c:pt>
                <c:pt idx="280">
                  <c:v>845.9</c:v>
                </c:pt>
                <c:pt idx="281">
                  <c:v>803</c:v>
                </c:pt>
                <c:pt idx="282">
                  <c:v>816.9</c:v>
                </c:pt>
                <c:pt idx="283">
                  <c:v>828.2</c:v>
                </c:pt>
                <c:pt idx="284">
                  <c:v>777.9</c:v>
                </c:pt>
                <c:pt idx="285">
                  <c:v>846.2</c:v>
                </c:pt>
                <c:pt idx="286">
                  <c:v>836.5</c:v>
                </c:pt>
                <c:pt idx="287">
                  <c:v>803.3</c:v>
                </c:pt>
                <c:pt idx="288">
                  <c:v>813.5</c:v>
                </c:pt>
                <c:pt idx="289">
                  <c:v>804.7</c:v>
                </c:pt>
                <c:pt idx="290">
                  <c:v>809.7</c:v>
                </c:pt>
                <c:pt idx="291">
                  <c:v>798.1</c:v>
                </c:pt>
                <c:pt idx="292">
                  <c:v>815</c:v>
                </c:pt>
                <c:pt idx="293">
                  <c:v>807</c:v>
                </c:pt>
                <c:pt idx="294">
                  <c:v>803.5</c:v>
                </c:pt>
                <c:pt idx="295">
                  <c:v>768.9</c:v>
                </c:pt>
                <c:pt idx="296">
                  <c:v>792</c:v>
                </c:pt>
                <c:pt idx="297">
                  <c:v>777.5</c:v>
                </c:pt>
                <c:pt idx="298">
                  <c:v>801.8</c:v>
                </c:pt>
                <c:pt idx="299">
                  <c:v>793.2</c:v>
                </c:pt>
                <c:pt idx="300">
                  <c:v>807.8</c:v>
                </c:pt>
                <c:pt idx="301">
                  <c:v>793.6</c:v>
                </c:pt>
                <c:pt idx="302">
                  <c:v>816.8</c:v>
                </c:pt>
                <c:pt idx="303">
                  <c:v>790.9</c:v>
                </c:pt>
                <c:pt idx="304">
                  <c:v>781.4</c:v>
                </c:pt>
                <c:pt idx="305">
                  <c:v>794.2</c:v>
                </c:pt>
                <c:pt idx="306">
                  <c:v>793.4</c:v>
                </c:pt>
                <c:pt idx="307">
                  <c:v>779.8</c:v>
                </c:pt>
                <c:pt idx="308">
                  <c:v>787.1</c:v>
                </c:pt>
                <c:pt idx="309">
                  <c:v>781.5</c:v>
                </c:pt>
                <c:pt idx="310">
                  <c:v>788.1</c:v>
                </c:pt>
                <c:pt idx="311">
                  <c:v>808.7</c:v>
                </c:pt>
                <c:pt idx="312">
                  <c:v>794.1</c:v>
                </c:pt>
                <c:pt idx="313">
                  <c:v>800.8</c:v>
                </c:pt>
                <c:pt idx="314">
                  <c:v>791.5</c:v>
                </c:pt>
                <c:pt idx="315">
                  <c:v>797</c:v>
                </c:pt>
                <c:pt idx="316">
                  <c:v>794.7</c:v>
                </c:pt>
                <c:pt idx="317">
                  <c:v>786.9</c:v>
                </c:pt>
                <c:pt idx="318">
                  <c:v>751.5</c:v>
                </c:pt>
                <c:pt idx="319">
                  <c:v>771.8</c:v>
                </c:pt>
                <c:pt idx="320">
                  <c:v>769.1</c:v>
                </c:pt>
                <c:pt idx="321">
                  <c:v>804.9</c:v>
                </c:pt>
                <c:pt idx="322">
                  <c:v>790.8</c:v>
                </c:pt>
                <c:pt idx="323">
                  <c:v>771.7</c:v>
                </c:pt>
                <c:pt idx="324">
                  <c:v>799.7</c:v>
                </c:pt>
                <c:pt idx="325">
                  <c:v>791.7</c:v>
                </c:pt>
                <c:pt idx="326">
                  <c:v>795.1</c:v>
                </c:pt>
                <c:pt idx="327">
                  <c:v>808.5</c:v>
                </c:pt>
                <c:pt idx="328">
                  <c:v>825</c:v>
                </c:pt>
                <c:pt idx="329">
                  <c:v>789.3</c:v>
                </c:pt>
                <c:pt idx="330">
                  <c:v>819.4</c:v>
                </c:pt>
                <c:pt idx="331">
                  <c:v>762.5</c:v>
                </c:pt>
                <c:pt idx="332">
                  <c:v>797.2</c:v>
                </c:pt>
                <c:pt idx="333">
                  <c:v>806.6</c:v>
                </c:pt>
                <c:pt idx="334">
                  <c:v>821.9</c:v>
                </c:pt>
                <c:pt idx="335">
                  <c:v>811.3</c:v>
                </c:pt>
                <c:pt idx="336">
                  <c:v>813.6</c:v>
                </c:pt>
                <c:pt idx="337">
                  <c:v>822.7</c:v>
                </c:pt>
                <c:pt idx="338">
                  <c:v>768</c:v>
                </c:pt>
                <c:pt idx="339">
                  <c:v>811.5</c:v>
                </c:pt>
                <c:pt idx="340">
                  <c:v>900</c:v>
                </c:pt>
                <c:pt idx="341">
                  <c:v>900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1E-004D-80B4-2BE04A55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16607"/>
        <c:axId val="1"/>
      </c:scatterChart>
      <c:valAx>
        <c:axId val="198871660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166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467</c:v>
                </c:pt>
                <c:pt idx="22">
                  <c:v>376</c:v>
                </c:pt>
                <c:pt idx="23">
                  <c:v>441</c:v>
                </c:pt>
                <c:pt idx="24">
                  <c:v>389</c:v>
                </c:pt>
                <c:pt idx="25">
                  <c:v>529</c:v>
                </c:pt>
                <c:pt idx="26">
                  <c:v>346</c:v>
                </c:pt>
                <c:pt idx="27">
                  <c:v>443</c:v>
                </c:pt>
                <c:pt idx="28">
                  <c:v>446</c:v>
                </c:pt>
                <c:pt idx="29">
                  <c:v>371</c:v>
                </c:pt>
                <c:pt idx="30">
                  <c:v>361</c:v>
                </c:pt>
                <c:pt idx="31">
                  <c:v>458</c:v>
                </c:pt>
                <c:pt idx="32">
                  <c:v>332</c:v>
                </c:pt>
                <c:pt idx="33">
                  <c:v>360</c:v>
                </c:pt>
                <c:pt idx="34">
                  <c:v>487</c:v>
                </c:pt>
                <c:pt idx="35">
                  <c:v>368</c:v>
                </c:pt>
                <c:pt idx="36">
                  <c:v>412</c:v>
                </c:pt>
                <c:pt idx="37">
                  <c:v>340</c:v>
                </c:pt>
                <c:pt idx="38">
                  <c:v>407</c:v>
                </c:pt>
                <c:pt idx="39">
                  <c:v>379</c:v>
                </c:pt>
                <c:pt idx="40">
                  <c:v>385</c:v>
                </c:pt>
                <c:pt idx="41">
                  <c:v>426</c:v>
                </c:pt>
                <c:pt idx="42">
                  <c:v>500</c:v>
                </c:pt>
                <c:pt idx="43">
                  <c:v>379</c:v>
                </c:pt>
                <c:pt idx="44">
                  <c:v>347</c:v>
                </c:pt>
                <c:pt idx="45">
                  <c:v>318</c:v>
                </c:pt>
                <c:pt idx="46">
                  <c:v>465</c:v>
                </c:pt>
                <c:pt idx="47">
                  <c:v>325</c:v>
                </c:pt>
                <c:pt idx="48">
                  <c:v>345</c:v>
                </c:pt>
                <c:pt idx="49">
                  <c:v>484</c:v>
                </c:pt>
                <c:pt idx="50">
                  <c:v>327</c:v>
                </c:pt>
                <c:pt idx="51">
                  <c:v>355</c:v>
                </c:pt>
                <c:pt idx="52">
                  <c:v>348</c:v>
                </c:pt>
                <c:pt idx="53">
                  <c:v>362</c:v>
                </c:pt>
                <c:pt idx="54">
                  <c:v>382</c:v>
                </c:pt>
                <c:pt idx="55">
                  <c:v>452</c:v>
                </c:pt>
                <c:pt idx="56">
                  <c:v>409</c:v>
                </c:pt>
                <c:pt idx="57">
                  <c:v>351</c:v>
                </c:pt>
                <c:pt idx="58">
                  <c:v>357</c:v>
                </c:pt>
                <c:pt idx="59">
                  <c:v>333</c:v>
                </c:pt>
                <c:pt idx="60">
                  <c:v>264</c:v>
                </c:pt>
                <c:pt idx="61">
                  <c:v>313</c:v>
                </c:pt>
                <c:pt idx="62">
                  <c:v>369</c:v>
                </c:pt>
                <c:pt idx="63">
                  <c:v>343</c:v>
                </c:pt>
                <c:pt idx="64">
                  <c:v>351</c:v>
                </c:pt>
                <c:pt idx="65">
                  <c:v>375</c:v>
                </c:pt>
                <c:pt idx="66">
                  <c:v>392</c:v>
                </c:pt>
                <c:pt idx="67">
                  <c:v>318</c:v>
                </c:pt>
                <c:pt idx="68">
                  <c:v>382</c:v>
                </c:pt>
                <c:pt idx="69">
                  <c:v>351</c:v>
                </c:pt>
                <c:pt idx="70">
                  <c:v>367</c:v>
                </c:pt>
                <c:pt idx="71">
                  <c:v>390</c:v>
                </c:pt>
                <c:pt idx="72">
                  <c:v>285</c:v>
                </c:pt>
                <c:pt idx="73">
                  <c:v>455</c:v>
                </c:pt>
                <c:pt idx="74">
                  <c:v>338</c:v>
                </c:pt>
                <c:pt idx="75">
                  <c:v>363</c:v>
                </c:pt>
                <c:pt idx="76">
                  <c:v>411</c:v>
                </c:pt>
                <c:pt idx="77">
                  <c:v>346</c:v>
                </c:pt>
                <c:pt idx="78">
                  <c:v>379</c:v>
                </c:pt>
                <c:pt idx="79">
                  <c:v>443</c:v>
                </c:pt>
                <c:pt idx="80">
                  <c:v>366</c:v>
                </c:pt>
                <c:pt idx="81">
                  <c:v>381</c:v>
                </c:pt>
                <c:pt idx="82">
                  <c:v>367</c:v>
                </c:pt>
                <c:pt idx="83">
                  <c:v>438</c:v>
                </c:pt>
                <c:pt idx="84">
                  <c:v>324</c:v>
                </c:pt>
                <c:pt idx="85">
                  <c:v>348</c:v>
                </c:pt>
                <c:pt idx="86">
                  <c:v>430</c:v>
                </c:pt>
                <c:pt idx="87">
                  <c:v>414</c:v>
                </c:pt>
                <c:pt idx="88">
                  <c:v>351</c:v>
                </c:pt>
                <c:pt idx="89">
                  <c:v>371</c:v>
                </c:pt>
                <c:pt idx="90">
                  <c:v>432</c:v>
                </c:pt>
                <c:pt idx="91">
                  <c:v>369</c:v>
                </c:pt>
                <c:pt idx="92">
                  <c:v>321</c:v>
                </c:pt>
                <c:pt idx="93">
                  <c:v>398</c:v>
                </c:pt>
                <c:pt idx="94">
                  <c:v>442</c:v>
                </c:pt>
                <c:pt idx="95">
                  <c:v>446</c:v>
                </c:pt>
                <c:pt idx="96">
                  <c:v>438</c:v>
                </c:pt>
                <c:pt idx="97">
                  <c:v>450</c:v>
                </c:pt>
                <c:pt idx="98">
                  <c:v>327</c:v>
                </c:pt>
                <c:pt idx="99">
                  <c:v>451</c:v>
                </c:pt>
                <c:pt idx="100">
                  <c:v>582</c:v>
                </c:pt>
                <c:pt idx="101">
                  <c:v>483</c:v>
                </c:pt>
                <c:pt idx="102">
                  <c:v>357</c:v>
                </c:pt>
                <c:pt idx="103">
                  <c:v>-999</c:v>
                </c:pt>
                <c:pt idx="104">
                  <c:v>569</c:v>
                </c:pt>
                <c:pt idx="105">
                  <c:v>429</c:v>
                </c:pt>
                <c:pt idx="106">
                  <c:v>640</c:v>
                </c:pt>
                <c:pt idx="107">
                  <c:v>511</c:v>
                </c:pt>
                <c:pt idx="108">
                  <c:v>516</c:v>
                </c:pt>
                <c:pt idx="109">
                  <c:v>-999</c:v>
                </c:pt>
                <c:pt idx="110">
                  <c:v>398</c:v>
                </c:pt>
                <c:pt idx="111">
                  <c:v>504</c:v>
                </c:pt>
                <c:pt idx="112">
                  <c:v>534</c:v>
                </c:pt>
                <c:pt idx="113">
                  <c:v>580</c:v>
                </c:pt>
                <c:pt idx="114">
                  <c:v>548</c:v>
                </c:pt>
                <c:pt idx="115">
                  <c:v>619</c:v>
                </c:pt>
                <c:pt idx="116">
                  <c:v>559</c:v>
                </c:pt>
                <c:pt idx="117">
                  <c:v>539</c:v>
                </c:pt>
                <c:pt idx="118">
                  <c:v>659</c:v>
                </c:pt>
                <c:pt idx="119">
                  <c:v>587</c:v>
                </c:pt>
                <c:pt idx="120">
                  <c:v>401</c:v>
                </c:pt>
                <c:pt idx="121">
                  <c:v>497</c:v>
                </c:pt>
                <c:pt idx="122">
                  <c:v>452</c:v>
                </c:pt>
                <c:pt idx="123">
                  <c:v>621</c:v>
                </c:pt>
                <c:pt idx="124">
                  <c:v>632</c:v>
                </c:pt>
                <c:pt idx="125">
                  <c:v>488</c:v>
                </c:pt>
                <c:pt idx="126">
                  <c:v>542</c:v>
                </c:pt>
                <c:pt idx="127">
                  <c:v>637</c:v>
                </c:pt>
                <c:pt idx="128">
                  <c:v>764</c:v>
                </c:pt>
                <c:pt idx="129">
                  <c:v>448</c:v>
                </c:pt>
                <c:pt idx="130">
                  <c:v>951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869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856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681</c:v>
                </c:pt>
                <c:pt idx="208">
                  <c:v>801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663</c:v>
                </c:pt>
                <c:pt idx="234">
                  <c:v>611</c:v>
                </c:pt>
                <c:pt idx="235">
                  <c:v>549</c:v>
                </c:pt>
                <c:pt idx="236">
                  <c:v>400</c:v>
                </c:pt>
                <c:pt idx="237">
                  <c:v>440</c:v>
                </c:pt>
                <c:pt idx="238">
                  <c:v>453</c:v>
                </c:pt>
                <c:pt idx="239">
                  <c:v>452</c:v>
                </c:pt>
                <c:pt idx="240">
                  <c:v>625</c:v>
                </c:pt>
                <c:pt idx="241">
                  <c:v>-999</c:v>
                </c:pt>
                <c:pt idx="242">
                  <c:v>607</c:v>
                </c:pt>
                <c:pt idx="243">
                  <c:v>720</c:v>
                </c:pt>
                <c:pt idx="244">
                  <c:v>444</c:v>
                </c:pt>
                <c:pt idx="245">
                  <c:v>627</c:v>
                </c:pt>
                <c:pt idx="246">
                  <c:v>544</c:v>
                </c:pt>
                <c:pt idx="247">
                  <c:v>483</c:v>
                </c:pt>
                <c:pt idx="248">
                  <c:v>514</c:v>
                </c:pt>
                <c:pt idx="249">
                  <c:v>485</c:v>
                </c:pt>
                <c:pt idx="250">
                  <c:v>692</c:v>
                </c:pt>
                <c:pt idx="251">
                  <c:v>470</c:v>
                </c:pt>
                <c:pt idx="252">
                  <c:v>485</c:v>
                </c:pt>
                <c:pt idx="253">
                  <c:v>349</c:v>
                </c:pt>
                <c:pt idx="254">
                  <c:v>511</c:v>
                </c:pt>
                <c:pt idx="255">
                  <c:v>550</c:v>
                </c:pt>
                <c:pt idx="256">
                  <c:v>417</c:v>
                </c:pt>
                <c:pt idx="257">
                  <c:v>365</c:v>
                </c:pt>
                <c:pt idx="258">
                  <c:v>460</c:v>
                </c:pt>
                <c:pt idx="259">
                  <c:v>545</c:v>
                </c:pt>
                <c:pt idx="260">
                  <c:v>467</c:v>
                </c:pt>
                <c:pt idx="261">
                  <c:v>489</c:v>
                </c:pt>
                <c:pt idx="262">
                  <c:v>622</c:v>
                </c:pt>
                <c:pt idx="263">
                  <c:v>380</c:v>
                </c:pt>
                <c:pt idx="264">
                  <c:v>457</c:v>
                </c:pt>
                <c:pt idx="265">
                  <c:v>387</c:v>
                </c:pt>
                <c:pt idx="266">
                  <c:v>535</c:v>
                </c:pt>
                <c:pt idx="267">
                  <c:v>387</c:v>
                </c:pt>
                <c:pt idx="268">
                  <c:v>461</c:v>
                </c:pt>
                <c:pt idx="269">
                  <c:v>517</c:v>
                </c:pt>
                <c:pt idx="270">
                  <c:v>509</c:v>
                </c:pt>
                <c:pt idx="271">
                  <c:v>375</c:v>
                </c:pt>
                <c:pt idx="272">
                  <c:v>375</c:v>
                </c:pt>
                <c:pt idx="273">
                  <c:v>417</c:v>
                </c:pt>
                <c:pt idx="274">
                  <c:v>370</c:v>
                </c:pt>
                <c:pt idx="275">
                  <c:v>378</c:v>
                </c:pt>
                <c:pt idx="276">
                  <c:v>483</c:v>
                </c:pt>
                <c:pt idx="277">
                  <c:v>431</c:v>
                </c:pt>
                <c:pt idx="278">
                  <c:v>403</c:v>
                </c:pt>
                <c:pt idx="279">
                  <c:v>375</c:v>
                </c:pt>
                <c:pt idx="280">
                  <c:v>464</c:v>
                </c:pt>
                <c:pt idx="281">
                  <c:v>402</c:v>
                </c:pt>
                <c:pt idx="282">
                  <c:v>447</c:v>
                </c:pt>
                <c:pt idx="283">
                  <c:v>403</c:v>
                </c:pt>
                <c:pt idx="284">
                  <c:v>401</c:v>
                </c:pt>
                <c:pt idx="285">
                  <c:v>370</c:v>
                </c:pt>
                <c:pt idx="286">
                  <c:v>317</c:v>
                </c:pt>
                <c:pt idx="287">
                  <c:v>440</c:v>
                </c:pt>
                <c:pt idx="288">
                  <c:v>361</c:v>
                </c:pt>
                <c:pt idx="289">
                  <c:v>365</c:v>
                </c:pt>
                <c:pt idx="290">
                  <c:v>363</c:v>
                </c:pt>
                <c:pt idx="291">
                  <c:v>464</c:v>
                </c:pt>
                <c:pt idx="292">
                  <c:v>380</c:v>
                </c:pt>
                <c:pt idx="293">
                  <c:v>428</c:v>
                </c:pt>
                <c:pt idx="294">
                  <c:v>364</c:v>
                </c:pt>
                <c:pt idx="295">
                  <c:v>348</c:v>
                </c:pt>
                <c:pt idx="296">
                  <c:v>480</c:v>
                </c:pt>
                <c:pt idx="297">
                  <c:v>389</c:v>
                </c:pt>
                <c:pt idx="298">
                  <c:v>381</c:v>
                </c:pt>
                <c:pt idx="299">
                  <c:v>648</c:v>
                </c:pt>
                <c:pt idx="300">
                  <c:v>406</c:v>
                </c:pt>
                <c:pt idx="301">
                  <c:v>456</c:v>
                </c:pt>
                <c:pt idx="302">
                  <c:v>319</c:v>
                </c:pt>
                <c:pt idx="303">
                  <c:v>314</c:v>
                </c:pt>
                <c:pt idx="304">
                  <c:v>359</c:v>
                </c:pt>
                <c:pt idx="305">
                  <c:v>311</c:v>
                </c:pt>
                <c:pt idx="306">
                  <c:v>365</c:v>
                </c:pt>
                <c:pt idx="307">
                  <c:v>357</c:v>
                </c:pt>
                <c:pt idx="308">
                  <c:v>386</c:v>
                </c:pt>
                <c:pt idx="309">
                  <c:v>337</c:v>
                </c:pt>
                <c:pt idx="310">
                  <c:v>422</c:v>
                </c:pt>
                <c:pt idx="311">
                  <c:v>392</c:v>
                </c:pt>
                <c:pt idx="312">
                  <c:v>405</c:v>
                </c:pt>
                <c:pt idx="313">
                  <c:v>365</c:v>
                </c:pt>
                <c:pt idx="314">
                  <c:v>268</c:v>
                </c:pt>
                <c:pt idx="315">
                  <c:v>322</c:v>
                </c:pt>
                <c:pt idx="316">
                  <c:v>328</c:v>
                </c:pt>
                <c:pt idx="317">
                  <c:v>323</c:v>
                </c:pt>
                <c:pt idx="318">
                  <c:v>328</c:v>
                </c:pt>
                <c:pt idx="319">
                  <c:v>406</c:v>
                </c:pt>
                <c:pt idx="320">
                  <c:v>390</c:v>
                </c:pt>
                <c:pt idx="321">
                  <c:v>313</c:v>
                </c:pt>
                <c:pt idx="322">
                  <c:v>330</c:v>
                </c:pt>
                <c:pt idx="323">
                  <c:v>309</c:v>
                </c:pt>
                <c:pt idx="324">
                  <c:v>340</c:v>
                </c:pt>
                <c:pt idx="325">
                  <c:v>426</c:v>
                </c:pt>
                <c:pt idx="326">
                  <c:v>348</c:v>
                </c:pt>
                <c:pt idx="327">
                  <c:v>316</c:v>
                </c:pt>
                <c:pt idx="328">
                  <c:v>403</c:v>
                </c:pt>
                <c:pt idx="329">
                  <c:v>432</c:v>
                </c:pt>
                <c:pt idx="330">
                  <c:v>436</c:v>
                </c:pt>
                <c:pt idx="331">
                  <c:v>359</c:v>
                </c:pt>
                <c:pt idx="332">
                  <c:v>407</c:v>
                </c:pt>
                <c:pt idx="333">
                  <c:v>459</c:v>
                </c:pt>
                <c:pt idx="334">
                  <c:v>330</c:v>
                </c:pt>
                <c:pt idx="335">
                  <c:v>393</c:v>
                </c:pt>
                <c:pt idx="336">
                  <c:v>352</c:v>
                </c:pt>
                <c:pt idx="337">
                  <c:v>328</c:v>
                </c:pt>
                <c:pt idx="338">
                  <c:v>372</c:v>
                </c:pt>
                <c:pt idx="339">
                  <c:v>269</c:v>
                </c:pt>
                <c:pt idx="340">
                  <c:v>569</c:v>
                </c:pt>
                <c:pt idx="341">
                  <c:v>591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72-C745-A22A-C2CC38664AFE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368</c:v>
                </c:pt>
                <c:pt idx="22">
                  <c:v>307</c:v>
                </c:pt>
                <c:pt idx="23">
                  <c:v>339</c:v>
                </c:pt>
                <c:pt idx="24">
                  <c:v>403</c:v>
                </c:pt>
                <c:pt idx="25">
                  <c:v>367</c:v>
                </c:pt>
                <c:pt idx="26">
                  <c:v>343</c:v>
                </c:pt>
                <c:pt idx="27">
                  <c:v>483</c:v>
                </c:pt>
                <c:pt idx="28">
                  <c:v>322</c:v>
                </c:pt>
                <c:pt idx="29">
                  <c:v>407</c:v>
                </c:pt>
                <c:pt idx="30">
                  <c:v>335</c:v>
                </c:pt>
                <c:pt idx="31">
                  <c:v>358</c:v>
                </c:pt>
                <c:pt idx="32">
                  <c:v>419</c:v>
                </c:pt>
                <c:pt idx="33">
                  <c:v>299</c:v>
                </c:pt>
                <c:pt idx="34">
                  <c:v>358</c:v>
                </c:pt>
                <c:pt idx="35">
                  <c:v>326</c:v>
                </c:pt>
                <c:pt idx="36">
                  <c:v>383</c:v>
                </c:pt>
                <c:pt idx="37">
                  <c:v>297</c:v>
                </c:pt>
                <c:pt idx="38">
                  <c:v>331</c:v>
                </c:pt>
                <c:pt idx="39">
                  <c:v>378</c:v>
                </c:pt>
                <c:pt idx="40">
                  <c:v>382</c:v>
                </c:pt>
                <c:pt idx="41">
                  <c:v>314</c:v>
                </c:pt>
                <c:pt idx="42">
                  <c:v>465</c:v>
                </c:pt>
                <c:pt idx="43">
                  <c:v>353</c:v>
                </c:pt>
                <c:pt idx="44">
                  <c:v>348</c:v>
                </c:pt>
                <c:pt idx="45">
                  <c:v>316</c:v>
                </c:pt>
                <c:pt idx="46">
                  <c:v>322</c:v>
                </c:pt>
                <c:pt idx="47">
                  <c:v>358</c:v>
                </c:pt>
                <c:pt idx="48">
                  <c:v>400</c:v>
                </c:pt>
                <c:pt idx="49">
                  <c:v>399</c:v>
                </c:pt>
                <c:pt idx="50">
                  <c:v>404</c:v>
                </c:pt>
                <c:pt idx="51">
                  <c:v>362</c:v>
                </c:pt>
                <c:pt idx="52">
                  <c:v>380</c:v>
                </c:pt>
                <c:pt idx="53">
                  <c:v>285</c:v>
                </c:pt>
                <c:pt idx="54">
                  <c:v>307</c:v>
                </c:pt>
                <c:pt idx="55">
                  <c:v>312</c:v>
                </c:pt>
                <c:pt idx="56">
                  <c:v>264</c:v>
                </c:pt>
                <c:pt idx="57">
                  <c:v>310</c:v>
                </c:pt>
                <c:pt idx="58">
                  <c:v>365</c:v>
                </c:pt>
                <c:pt idx="59">
                  <c:v>330</c:v>
                </c:pt>
                <c:pt idx="60">
                  <c:v>354</c:v>
                </c:pt>
                <c:pt idx="61">
                  <c:v>370</c:v>
                </c:pt>
                <c:pt idx="62">
                  <c:v>288</c:v>
                </c:pt>
                <c:pt idx="63">
                  <c:v>327</c:v>
                </c:pt>
                <c:pt idx="64">
                  <c:v>350</c:v>
                </c:pt>
                <c:pt idx="65">
                  <c:v>351</c:v>
                </c:pt>
                <c:pt idx="66">
                  <c:v>355</c:v>
                </c:pt>
                <c:pt idx="67">
                  <c:v>272</c:v>
                </c:pt>
                <c:pt idx="68">
                  <c:v>358</c:v>
                </c:pt>
                <c:pt idx="69">
                  <c:v>307</c:v>
                </c:pt>
                <c:pt idx="70">
                  <c:v>335</c:v>
                </c:pt>
                <c:pt idx="71">
                  <c:v>463</c:v>
                </c:pt>
                <c:pt idx="72">
                  <c:v>435</c:v>
                </c:pt>
                <c:pt idx="73">
                  <c:v>323</c:v>
                </c:pt>
                <c:pt idx="74">
                  <c:v>378</c:v>
                </c:pt>
                <c:pt idx="75">
                  <c:v>481</c:v>
                </c:pt>
                <c:pt idx="76">
                  <c:v>320</c:v>
                </c:pt>
                <c:pt idx="77">
                  <c:v>308</c:v>
                </c:pt>
                <c:pt idx="78">
                  <c:v>320</c:v>
                </c:pt>
                <c:pt idx="79">
                  <c:v>379</c:v>
                </c:pt>
                <c:pt idx="80">
                  <c:v>423</c:v>
                </c:pt>
                <c:pt idx="81">
                  <c:v>406</c:v>
                </c:pt>
                <c:pt idx="82">
                  <c:v>438</c:v>
                </c:pt>
                <c:pt idx="83">
                  <c:v>502</c:v>
                </c:pt>
                <c:pt idx="84">
                  <c:v>434</c:v>
                </c:pt>
                <c:pt idx="85">
                  <c:v>349</c:v>
                </c:pt>
                <c:pt idx="86">
                  <c:v>424</c:v>
                </c:pt>
                <c:pt idx="87">
                  <c:v>339</c:v>
                </c:pt>
                <c:pt idx="88">
                  <c:v>300</c:v>
                </c:pt>
                <c:pt idx="89">
                  <c:v>367</c:v>
                </c:pt>
                <c:pt idx="90">
                  <c:v>399</c:v>
                </c:pt>
                <c:pt idx="91">
                  <c:v>294</c:v>
                </c:pt>
                <c:pt idx="92">
                  <c:v>403</c:v>
                </c:pt>
                <c:pt idx="93">
                  <c:v>381</c:v>
                </c:pt>
                <c:pt idx="94">
                  <c:v>508</c:v>
                </c:pt>
                <c:pt idx="95">
                  <c:v>340</c:v>
                </c:pt>
                <c:pt idx="96">
                  <c:v>398</c:v>
                </c:pt>
                <c:pt idx="97">
                  <c:v>370</c:v>
                </c:pt>
                <c:pt idx="98">
                  <c:v>353</c:v>
                </c:pt>
                <c:pt idx="99">
                  <c:v>467</c:v>
                </c:pt>
                <c:pt idx="100">
                  <c:v>439</c:v>
                </c:pt>
                <c:pt idx="101">
                  <c:v>445</c:v>
                </c:pt>
                <c:pt idx="102">
                  <c:v>557</c:v>
                </c:pt>
                <c:pt idx="103">
                  <c:v>-999</c:v>
                </c:pt>
                <c:pt idx="104">
                  <c:v>507</c:v>
                </c:pt>
                <c:pt idx="105">
                  <c:v>448</c:v>
                </c:pt>
                <c:pt idx="106">
                  <c:v>439</c:v>
                </c:pt>
                <c:pt idx="107">
                  <c:v>475</c:v>
                </c:pt>
                <c:pt idx="108">
                  <c:v>636</c:v>
                </c:pt>
                <c:pt idx="109">
                  <c:v>-999</c:v>
                </c:pt>
                <c:pt idx="110">
                  <c:v>563</c:v>
                </c:pt>
                <c:pt idx="111">
                  <c:v>619</c:v>
                </c:pt>
                <c:pt idx="112">
                  <c:v>627</c:v>
                </c:pt>
                <c:pt idx="113">
                  <c:v>430</c:v>
                </c:pt>
                <c:pt idx="114">
                  <c:v>590</c:v>
                </c:pt>
                <c:pt idx="115">
                  <c:v>517</c:v>
                </c:pt>
                <c:pt idx="116">
                  <c:v>650</c:v>
                </c:pt>
                <c:pt idx="117">
                  <c:v>437</c:v>
                </c:pt>
                <c:pt idx="118">
                  <c:v>659</c:v>
                </c:pt>
                <c:pt idx="119">
                  <c:v>638</c:v>
                </c:pt>
                <c:pt idx="120">
                  <c:v>699</c:v>
                </c:pt>
                <c:pt idx="121">
                  <c:v>378</c:v>
                </c:pt>
                <c:pt idx="122">
                  <c:v>476</c:v>
                </c:pt>
                <c:pt idx="123">
                  <c:v>518</c:v>
                </c:pt>
                <c:pt idx="124">
                  <c:v>517</c:v>
                </c:pt>
                <c:pt idx="125">
                  <c:v>506</c:v>
                </c:pt>
                <c:pt idx="126">
                  <c:v>506</c:v>
                </c:pt>
                <c:pt idx="127">
                  <c:v>682</c:v>
                </c:pt>
                <c:pt idx="128">
                  <c:v>674</c:v>
                </c:pt>
                <c:pt idx="129">
                  <c:v>540</c:v>
                </c:pt>
                <c:pt idx="130">
                  <c:v>703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593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980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610</c:v>
                </c:pt>
                <c:pt idx="208">
                  <c:v>678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761</c:v>
                </c:pt>
                <c:pt idx="234">
                  <c:v>665</c:v>
                </c:pt>
                <c:pt idx="235">
                  <c:v>376</c:v>
                </c:pt>
                <c:pt idx="236">
                  <c:v>513</c:v>
                </c:pt>
                <c:pt idx="237">
                  <c:v>812</c:v>
                </c:pt>
                <c:pt idx="238">
                  <c:v>762</c:v>
                </c:pt>
                <c:pt idx="239">
                  <c:v>390</c:v>
                </c:pt>
                <c:pt idx="240">
                  <c:v>514</c:v>
                </c:pt>
                <c:pt idx="241">
                  <c:v>-999</c:v>
                </c:pt>
                <c:pt idx="242">
                  <c:v>699</c:v>
                </c:pt>
                <c:pt idx="243">
                  <c:v>594</c:v>
                </c:pt>
                <c:pt idx="244">
                  <c:v>438</c:v>
                </c:pt>
                <c:pt idx="245">
                  <c:v>394</c:v>
                </c:pt>
                <c:pt idx="246">
                  <c:v>510</c:v>
                </c:pt>
                <c:pt idx="247">
                  <c:v>599</c:v>
                </c:pt>
                <c:pt idx="248">
                  <c:v>428</c:v>
                </c:pt>
                <c:pt idx="249">
                  <c:v>576</c:v>
                </c:pt>
                <c:pt idx="250">
                  <c:v>511</c:v>
                </c:pt>
                <c:pt idx="251">
                  <c:v>466</c:v>
                </c:pt>
                <c:pt idx="252">
                  <c:v>501</c:v>
                </c:pt>
                <c:pt idx="253">
                  <c:v>435</c:v>
                </c:pt>
                <c:pt idx="254">
                  <c:v>668</c:v>
                </c:pt>
                <c:pt idx="255">
                  <c:v>389</c:v>
                </c:pt>
                <c:pt idx="256">
                  <c:v>420</c:v>
                </c:pt>
                <c:pt idx="257">
                  <c:v>431</c:v>
                </c:pt>
                <c:pt idx="258">
                  <c:v>567</c:v>
                </c:pt>
                <c:pt idx="259">
                  <c:v>408</c:v>
                </c:pt>
                <c:pt idx="260">
                  <c:v>477</c:v>
                </c:pt>
                <c:pt idx="261">
                  <c:v>490</c:v>
                </c:pt>
                <c:pt idx="262">
                  <c:v>504</c:v>
                </c:pt>
                <c:pt idx="263">
                  <c:v>414</c:v>
                </c:pt>
                <c:pt idx="264">
                  <c:v>399</c:v>
                </c:pt>
                <c:pt idx="265">
                  <c:v>410</c:v>
                </c:pt>
                <c:pt idx="266">
                  <c:v>406</c:v>
                </c:pt>
                <c:pt idx="267">
                  <c:v>423</c:v>
                </c:pt>
                <c:pt idx="268">
                  <c:v>491</c:v>
                </c:pt>
                <c:pt idx="269">
                  <c:v>519</c:v>
                </c:pt>
                <c:pt idx="270">
                  <c:v>422</c:v>
                </c:pt>
                <c:pt idx="271">
                  <c:v>341</c:v>
                </c:pt>
                <c:pt idx="272">
                  <c:v>462</c:v>
                </c:pt>
                <c:pt idx="273">
                  <c:v>426</c:v>
                </c:pt>
                <c:pt idx="274">
                  <c:v>376</c:v>
                </c:pt>
                <c:pt idx="275">
                  <c:v>359</c:v>
                </c:pt>
                <c:pt idx="276">
                  <c:v>350</c:v>
                </c:pt>
                <c:pt idx="277">
                  <c:v>450</c:v>
                </c:pt>
                <c:pt idx="278">
                  <c:v>324</c:v>
                </c:pt>
                <c:pt idx="279">
                  <c:v>360</c:v>
                </c:pt>
                <c:pt idx="280">
                  <c:v>416</c:v>
                </c:pt>
                <c:pt idx="281">
                  <c:v>476</c:v>
                </c:pt>
                <c:pt idx="282">
                  <c:v>439</c:v>
                </c:pt>
                <c:pt idx="283">
                  <c:v>448</c:v>
                </c:pt>
                <c:pt idx="284">
                  <c:v>428</c:v>
                </c:pt>
                <c:pt idx="285">
                  <c:v>478</c:v>
                </c:pt>
                <c:pt idx="286">
                  <c:v>492</c:v>
                </c:pt>
                <c:pt idx="287">
                  <c:v>394</c:v>
                </c:pt>
                <c:pt idx="288">
                  <c:v>358</c:v>
                </c:pt>
                <c:pt idx="289">
                  <c:v>356</c:v>
                </c:pt>
                <c:pt idx="290">
                  <c:v>357</c:v>
                </c:pt>
                <c:pt idx="291">
                  <c:v>447</c:v>
                </c:pt>
                <c:pt idx="292">
                  <c:v>396</c:v>
                </c:pt>
                <c:pt idx="293">
                  <c:v>320</c:v>
                </c:pt>
                <c:pt idx="294">
                  <c:v>412</c:v>
                </c:pt>
                <c:pt idx="295">
                  <c:v>380</c:v>
                </c:pt>
                <c:pt idx="296">
                  <c:v>310</c:v>
                </c:pt>
                <c:pt idx="297">
                  <c:v>372</c:v>
                </c:pt>
                <c:pt idx="298">
                  <c:v>324</c:v>
                </c:pt>
                <c:pt idx="299">
                  <c:v>382</c:v>
                </c:pt>
                <c:pt idx="300">
                  <c:v>394</c:v>
                </c:pt>
                <c:pt idx="301">
                  <c:v>275</c:v>
                </c:pt>
                <c:pt idx="302">
                  <c:v>375</c:v>
                </c:pt>
                <c:pt idx="303">
                  <c:v>410</c:v>
                </c:pt>
                <c:pt idx="304">
                  <c:v>305</c:v>
                </c:pt>
                <c:pt idx="305">
                  <c:v>356</c:v>
                </c:pt>
                <c:pt idx="306">
                  <c:v>351</c:v>
                </c:pt>
                <c:pt idx="307">
                  <c:v>281</c:v>
                </c:pt>
                <c:pt idx="308">
                  <c:v>286</c:v>
                </c:pt>
                <c:pt idx="309">
                  <c:v>365</c:v>
                </c:pt>
                <c:pt idx="310">
                  <c:v>337</c:v>
                </c:pt>
                <c:pt idx="311">
                  <c:v>249</c:v>
                </c:pt>
                <c:pt idx="312">
                  <c:v>360</c:v>
                </c:pt>
                <c:pt idx="313">
                  <c:v>386</c:v>
                </c:pt>
                <c:pt idx="314">
                  <c:v>420</c:v>
                </c:pt>
                <c:pt idx="315">
                  <c:v>432</c:v>
                </c:pt>
                <c:pt idx="316">
                  <c:v>370</c:v>
                </c:pt>
                <c:pt idx="317">
                  <c:v>314</c:v>
                </c:pt>
                <c:pt idx="318">
                  <c:v>353</c:v>
                </c:pt>
                <c:pt idx="319">
                  <c:v>370</c:v>
                </c:pt>
                <c:pt idx="320">
                  <c:v>342</c:v>
                </c:pt>
                <c:pt idx="321">
                  <c:v>330</c:v>
                </c:pt>
                <c:pt idx="322">
                  <c:v>354</c:v>
                </c:pt>
                <c:pt idx="323">
                  <c:v>297</c:v>
                </c:pt>
                <c:pt idx="324">
                  <c:v>301</c:v>
                </c:pt>
                <c:pt idx="325">
                  <c:v>309</c:v>
                </c:pt>
                <c:pt idx="326">
                  <c:v>389</c:v>
                </c:pt>
                <c:pt idx="327">
                  <c:v>358</c:v>
                </c:pt>
                <c:pt idx="328">
                  <c:v>309</c:v>
                </c:pt>
                <c:pt idx="329">
                  <c:v>449</c:v>
                </c:pt>
                <c:pt idx="330">
                  <c:v>339</c:v>
                </c:pt>
                <c:pt idx="331">
                  <c:v>408</c:v>
                </c:pt>
                <c:pt idx="332">
                  <c:v>406</c:v>
                </c:pt>
                <c:pt idx="333">
                  <c:v>447</c:v>
                </c:pt>
                <c:pt idx="334">
                  <c:v>345</c:v>
                </c:pt>
                <c:pt idx="335">
                  <c:v>372</c:v>
                </c:pt>
                <c:pt idx="336">
                  <c:v>309</c:v>
                </c:pt>
                <c:pt idx="337">
                  <c:v>375</c:v>
                </c:pt>
                <c:pt idx="338">
                  <c:v>349</c:v>
                </c:pt>
                <c:pt idx="339">
                  <c:v>338</c:v>
                </c:pt>
                <c:pt idx="340">
                  <c:v>551</c:v>
                </c:pt>
                <c:pt idx="341">
                  <c:v>604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72-C745-A22A-C2CC3866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85631"/>
        <c:axId val="1"/>
      </c:scatterChart>
      <c:valAx>
        <c:axId val="1988685631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6856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-1.141791959248019</c:v>
                </c:pt>
                <c:pt idx="22">
                  <c:v>0.90245170194363822</c:v>
                </c:pt>
                <c:pt idx="23">
                  <c:v>0.88537135061188277</c:v>
                </c:pt>
                <c:pt idx="24">
                  <c:v>0.89335559342488358</c:v>
                </c:pt>
                <c:pt idx="25">
                  <c:v>0.86899035689150861</c:v>
                </c:pt>
                <c:pt idx="26">
                  <c:v>0.91291492679767061</c:v>
                </c:pt>
                <c:pt idx="27">
                  <c:v>0.90385409500509595</c:v>
                </c:pt>
                <c:pt idx="28">
                  <c:v>0.91132887724100553</c:v>
                </c:pt>
                <c:pt idx="29">
                  <c:v>0.93415644816641574</c:v>
                </c:pt>
                <c:pt idx="30">
                  <c:v>0.9400159492036394</c:v>
                </c:pt>
                <c:pt idx="31">
                  <c:v>0.93208965046128156</c:v>
                </c:pt>
                <c:pt idx="32">
                  <c:v>0.95332374102811623</c:v>
                </c:pt>
                <c:pt idx="33">
                  <c:v>0.95213725439224628</c:v>
                </c:pt>
                <c:pt idx="34">
                  <c:v>0.9391854829092825</c:v>
                </c:pt>
                <c:pt idx="35">
                  <c:v>0.95752947308944447</c:v>
                </c:pt>
                <c:pt idx="36">
                  <c:v>0.9557789813099854</c:v>
                </c:pt>
                <c:pt idx="37">
                  <c:v>0.96540139695929683</c:v>
                </c:pt>
                <c:pt idx="38">
                  <c:v>0.9602851429441005</c:v>
                </c:pt>
                <c:pt idx="39">
                  <c:v>0.96553194500797168</c:v>
                </c:pt>
                <c:pt idx="40">
                  <c:v>0.96647574433836503</c:v>
                </c:pt>
                <c:pt idx="41">
                  <c:v>0.96336130847885548</c:v>
                </c:pt>
                <c:pt idx="42">
                  <c:v>0.96082471936277236</c:v>
                </c:pt>
                <c:pt idx="43">
                  <c:v>0.97026548735318974</c:v>
                </c:pt>
                <c:pt idx="44">
                  <c:v>0.97556751143777698</c:v>
                </c:pt>
                <c:pt idx="45">
                  <c:v>0.97856264893236566</c:v>
                </c:pt>
                <c:pt idx="46">
                  <c:v>0.96959446930793758</c:v>
                </c:pt>
                <c:pt idx="47">
                  <c:v>0.98108320274605421</c:v>
                </c:pt>
                <c:pt idx="48">
                  <c:v>0.9800412948115238</c:v>
                </c:pt>
                <c:pt idx="49">
                  <c:v>0.97253168301823456</c:v>
                </c:pt>
                <c:pt idx="50">
                  <c:v>0.98244801263345183</c:v>
                </c:pt>
                <c:pt idx="51">
                  <c:v>0.98159935792286346</c:v>
                </c:pt>
                <c:pt idx="52">
                  <c:v>0.98205843073460775</c:v>
                </c:pt>
                <c:pt idx="53">
                  <c:v>0.98359113735989478</c:v>
                </c:pt>
                <c:pt idx="54">
                  <c:v>0.98254518020877102</c:v>
                </c:pt>
                <c:pt idx="55">
                  <c:v>0.98131230128834956</c:v>
                </c:pt>
                <c:pt idx="56">
                  <c:v>0.9827836758944869</c:v>
                </c:pt>
                <c:pt idx="57">
                  <c:v>0.9868851020416386</c:v>
                </c:pt>
                <c:pt idx="58">
                  <c:v>0.98683748403929983</c:v>
                </c:pt>
                <c:pt idx="59">
                  <c:v>0.98932823994765062</c:v>
                </c:pt>
                <c:pt idx="60">
                  <c:v>0.99128566384384753</c:v>
                </c:pt>
                <c:pt idx="61">
                  <c:v>0.98984642949979429</c:v>
                </c:pt>
                <c:pt idx="62">
                  <c:v>0.98935540572787872</c:v>
                </c:pt>
                <c:pt idx="63">
                  <c:v>0.98921277707543775</c:v>
                </c:pt>
                <c:pt idx="64">
                  <c:v>0.98944211859466247</c:v>
                </c:pt>
                <c:pt idx="65">
                  <c:v>0.98903630703622536</c:v>
                </c:pt>
                <c:pt idx="66">
                  <c:v>0.99016696997372056</c:v>
                </c:pt>
                <c:pt idx="67">
                  <c:v>0.99192650402412375</c:v>
                </c:pt>
                <c:pt idx="68">
                  <c:v>0.99022535117428401</c:v>
                </c:pt>
                <c:pt idx="69">
                  <c:v>0.99096635969863645</c:v>
                </c:pt>
                <c:pt idx="70">
                  <c:v>0.9922687790428093</c:v>
                </c:pt>
                <c:pt idx="71">
                  <c:v>0.99155966202714618</c:v>
                </c:pt>
                <c:pt idx="72">
                  <c:v>0.99386498799357692</c:v>
                </c:pt>
                <c:pt idx="73">
                  <c:v>0.98997184299928576</c:v>
                </c:pt>
                <c:pt idx="74">
                  <c:v>0.99268650367155653</c:v>
                </c:pt>
                <c:pt idx="75">
                  <c:v>0.99221890873844765</c:v>
                </c:pt>
                <c:pt idx="76">
                  <c:v>0.991034371682466</c:v>
                </c:pt>
                <c:pt idx="77">
                  <c:v>0.99259415302845577</c:v>
                </c:pt>
                <c:pt idx="78">
                  <c:v>0.99357723207720072</c:v>
                </c:pt>
                <c:pt idx="79">
                  <c:v>0.99222134680284946</c:v>
                </c:pt>
                <c:pt idx="80">
                  <c:v>0.99360732465780566</c:v>
                </c:pt>
                <c:pt idx="81">
                  <c:v>0.99344689007876219</c:v>
                </c:pt>
                <c:pt idx="82">
                  <c:v>0.99346173775699487</c:v>
                </c:pt>
                <c:pt idx="83">
                  <c:v>0.99246388286261633</c:v>
                </c:pt>
                <c:pt idx="84">
                  <c:v>0.99436982990354139</c:v>
                </c:pt>
                <c:pt idx="85">
                  <c:v>0.99369458618233764</c:v>
                </c:pt>
                <c:pt idx="86">
                  <c:v>0.99234706200962386</c:v>
                </c:pt>
                <c:pt idx="87">
                  <c:v>0.99273373258135389</c:v>
                </c:pt>
                <c:pt idx="88">
                  <c:v>0.99367708521726017</c:v>
                </c:pt>
                <c:pt idx="89">
                  <c:v>0.99331766955523637</c:v>
                </c:pt>
                <c:pt idx="90">
                  <c:v>0.99262822897140501</c:v>
                </c:pt>
                <c:pt idx="91">
                  <c:v>0.99345089516506113</c:v>
                </c:pt>
                <c:pt idx="92">
                  <c:v>0.99394970588446729</c:v>
                </c:pt>
                <c:pt idx="93">
                  <c:v>0.99259187451780906</c:v>
                </c:pt>
                <c:pt idx="94">
                  <c:v>0.99415460496509178</c:v>
                </c:pt>
                <c:pt idx="95">
                  <c:v>0.99417928879282624</c:v>
                </c:pt>
                <c:pt idx="96">
                  <c:v>0.99183343152486758</c:v>
                </c:pt>
                <c:pt idx="97">
                  <c:v>0.99376346900671664</c:v>
                </c:pt>
                <c:pt idx="98">
                  <c:v>0.99570135306635332</c:v>
                </c:pt>
                <c:pt idx="99">
                  <c:v>0.99386054929273981</c:v>
                </c:pt>
                <c:pt idx="100">
                  <c:v>0.9918681515030231</c:v>
                </c:pt>
                <c:pt idx="101">
                  <c:v>0.99324205613912897</c:v>
                </c:pt>
                <c:pt idx="102">
                  <c:v>0.99509686885530546</c:v>
                </c:pt>
                <c:pt idx="103">
                  <c:v>-999</c:v>
                </c:pt>
                <c:pt idx="104">
                  <c:v>0.99204834639840045</c:v>
                </c:pt>
                <c:pt idx="105">
                  <c:v>0.99399306413825772</c:v>
                </c:pt>
                <c:pt idx="106">
                  <c:v>0.99106500193963309</c:v>
                </c:pt>
                <c:pt idx="107">
                  <c:v>0.9928530911853708</c:v>
                </c:pt>
                <c:pt idx="108">
                  <c:v>0.99294926682478135</c:v>
                </c:pt>
                <c:pt idx="109">
                  <c:v>-999</c:v>
                </c:pt>
                <c:pt idx="110">
                  <c:v>0.99442471171247737</c:v>
                </c:pt>
                <c:pt idx="111">
                  <c:v>0.99307865374420701</c:v>
                </c:pt>
                <c:pt idx="112">
                  <c:v>0.99253381208760227</c:v>
                </c:pt>
                <c:pt idx="113">
                  <c:v>0.99206381232688612</c:v>
                </c:pt>
                <c:pt idx="114">
                  <c:v>0.99233956880724528</c:v>
                </c:pt>
                <c:pt idx="115">
                  <c:v>0.99198639201300454</c:v>
                </c:pt>
                <c:pt idx="116">
                  <c:v>0.99218700241511759</c:v>
                </c:pt>
                <c:pt idx="117">
                  <c:v>0.99246443075860968</c:v>
                </c:pt>
                <c:pt idx="118">
                  <c:v>0.99195685619484442</c:v>
                </c:pt>
                <c:pt idx="119">
                  <c:v>0.99196427964325273</c:v>
                </c:pt>
                <c:pt idx="120">
                  <c:v>0.99438292298285058</c:v>
                </c:pt>
                <c:pt idx="121">
                  <c:v>0.99304753557401049</c:v>
                </c:pt>
                <c:pt idx="122">
                  <c:v>0.993673051558701</c:v>
                </c:pt>
                <c:pt idx="123">
                  <c:v>0.99132795936852192</c:v>
                </c:pt>
                <c:pt idx="124">
                  <c:v>0.99117764750649151</c:v>
                </c:pt>
                <c:pt idx="125">
                  <c:v>0.9933617210472715</c:v>
                </c:pt>
                <c:pt idx="126">
                  <c:v>0.99242280661699933</c:v>
                </c:pt>
                <c:pt idx="127">
                  <c:v>0.99166311084025827</c:v>
                </c:pt>
                <c:pt idx="128">
                  <c:v>0.98946817032224776</c:v>
                </c:pt>
                <c:pt idx="129">
                  <c:v>0.99422126153956447</c:v>
                </c:pt>
                <c:pt idx="130">
                  <c:v>0.98678054820464678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0.9886279481821667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0.98935714473179037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0.99190656448808856</c:v>
                </c:pt>
                <c:pt idx="208">
                  <c:v>0.99038081822824542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0.99074687164016817</c:v>
                </c:pt>
                <c:pt idx="234">
                  <c:v>0.99207502234560252</c:v>
                </c:pt>
                <c:pt idx="235">
                  <c:v>0.99232569719643449</c:v>
                </c:pt>
                <c:pt idx="236">
                  <c:v>0.99500702371079996</c:v>
                </c:pt>
                <c:pt idx="237">
                  <c:v>0.99407608463471542</c:v>
                </c:pt>
                <c:pt idx="238">
                  <c:v>0.99393084497574113</c:v>
                </c:pt>
                <c:pt idx="239">
                  <c:v>0.993673051558701</c:v>
                </c:pt>
                <c:pt idx="240">
                  <c:v>0.99127258831433351</c:v>
                </c:pt>
                <c:pt idx="241">
                  <c:v>-999</c:v>
                </c:pt>
                <c:pt idx="242">
                  <c:v>0.99304100347562396</c:v>
                </c:pt>
                <c:pt idx="243">
                  <c:v>0.98995934134029351</c:v>
                </c:pt>
                <c:pt idx="244">
                  <c:v>0.99410289913473726</c:v>
                </c:pt>
                <c:pt idx="245">
                  <c:v>0.9922081832227968</c:v>
                </c:pt>
                <c:pt idx="246">
                  <c:v>0.99239505912889814</c:v>
                </c:pt>
                <c:pt idx="247">
                  <c:v>0.99324205613912886</c:v>
                </c:pt>
                <c:pt idx="248">
                  <c:v>0.99333270095608395</c:v>
                </c:pt>
                <c:pt idx="249">
                  <c:v>0.99389093918538873</c:v>
                </c:pt>
                <c:pt idx="250">
                  <c:v>0.99034604181766117</c:v>
                </c:pt>
                <c:pt idx="251">
                  <c:v>0.9934503393467492</c:v>
                </c:pt>
                <c:pt idx="252">
                  <c:v>0.9932554515296832</c:v>
                </c:pt>
                <c:pt idx="253">
                  <c:v>0.99510775849365041</c:v>
                </c:pt>
                <c:pt idx="254">
                  <c:v>0.99285309118537113</c:v>
                </c:pt>
                <c:pt idx="255">
                  <c:v>0.99267815632950784</c:v>
                </c:pt>
                <c:pt idx="256">
                  <c:v>0.99416010906165442</c:v>
                </c:pt>
                <c:pt idx="257">
                  <c:v>0.99488461965902231</c:v>
                </c:pt>
                <c:pt idx="258">
                  <c:v>0.99356179112992715</c:v>
                </c:pt>
                <c:pt idx="259">
                  <c:v>0.99238118596669089</c:v>
                </c:pt>
                <c:pt idx="260">
                  <c:v>0.99346445869116551</c:v>
                </c:pt>
                <c:pt idx="261">
                  <c:v>0.99315868085204639</c:v>
                </c:pt>
                <c:pt idx="262">
                  <c:v>0.99131411602505526</c:v>
                </c:pt>
                <c:pt idx="263">
                  <c:v>0.99497336734163822</c:v>
                </c:pt>
                <c:pt idx="264">
                  <c:v>0.99360351087082066</c:v>
                </c:pt>
                <c:pt idx="265">
                  <c:v>0.994592946874717</c:v>
                </c:pt>
                <c:pt idx="266">
                  <c:v>0.99284917993086363</c:v>
                </c:pt>
                <c:pt idx="267">
                  <c:v>0.99477993231403727</c:v>
                </c:pt>
                <c:pt idx="268">
                  <c:v>0.99371529841575723</c:v>
                </c:pt>
                <c:pt idx="269">
                  <c:v>0.993252533079516</c:v>
                </c:pt>
                <c:pt idx="270">
                  <c:v>0.99306467811044807</c:v>
                </c:pt>
                <c:pt idx="271">
                  <c:v>0.99490611565877707</c:v>
                </c:pt>
                <c:pt idx="272">
                  <c:v>0.99486428646011238</c:v>
                </c:pt>
                <c:pt idx="273">
                  <c:v>0.99442337441873052</c:v>
                </c:pt>
                <c:pt idx="274">
                  <c:v>0.99491808410444693</c:v>
                </c:pt>
                <c:pt idx="275">
                  <c:v>0.9934234778138864</c:v>
                </c:pt>
                <c:pt idx="276">
                  <c:v>0.99338676401521431</c:v>
                </c:pt>
                <c:pt idx="277">
                  <c:v>0.99205494560560137</c:v>
                </c:pt>
                <c:pt idx="278">
                  <c:v>0.99292543180564619</c:v>
                </c:pt>
                <c:pt idx="279">
                  <c:v>0.99356034259074899</c:v>
                </c:pt>
                <c:pt idx="280">
                  <c:v>0.9918171401613719</c:v>
                </c:pt>
                <c:pt idx="281">
                  <c:v>0.99290277943983651</c:v>
                </c:pt>
                <c:pt idx="282">
                  <c:v>0.99219431048454221</c:v>
                </c:pt>
                <c:pt idx="283">
                  <c:v>0.99279569063933037</c:v>
                </c:pt>
                <c:pt idx="284">
                  <c:v>0.99275457268447498</c:v>
                </c:pt>
                <c:pt idx="285">
                  <c:v>0.99355099330051222</c:v>
                </c:pt>
                <c:pt idx="286">
                  <c:v>0.99435936122396185</c:v>
                </c:pt>
                <c:pt idx="287">
                  <c:v>0.99231378214805976</c:v>
                </c:pt>
                <c:pt idx="288">
                  <c:v>0.99354241373959895</c:v>
                </c:pt>
                <c:pt idx="289">
                  <c:v>0.9933339603550656</c:v>
                </c:pt>
                <c:pt idx="290">
                  <c:v>0.99356198367452964</c:v>
                </c:pt>
                <c:pt idx="291">
                  <c:v>0.99209804005101654</c:v>
                </c:pt>
                <c:pt idx="292">
                  <c:v>0.99358568743603992</c:v>
                </c:pt>
                <c:pt idx="293">
                  <c:v>0.99262667608854094</c:v>
                </c:pt>
                <c:pt idx="294">
                  <c:v>0.99402912871588811</c:v>
                </c:pt>
                <c:pt idx="295">
                  <c:v>0.99415744946658902</c:v>
                </c:pt>
                <c:pt idx="296">
                  <c:v>0.99156520206163035</c:v>
                </c:pt>
                <c:pt idx="297">
                  <c:v>0.99335226631326579</c:v>
                </c:pt>
                <c:pt idx="298">
                  <c:v>0.99323539629090862</c:v>
                </c:pt>
                <c:pt idx="299">
                  <c:v>0.98478720267485975</c:v>
                </c:pt>
                <c:pt idx="300">
                  <c:v>0.99125130239302661</c:v>
                </c:pt>
                <c:pt idx="301">
                  <c:v>0.99024248413206917</c:v>
                </c:pt>
                <c:pt idx="302">
                  <c:v>0.99326397499899866</c:v>
                </c:pt>
                <c:pt idx="303">
                  <c:v>0.99332207584727428</c:v>
                </c:pt>
                <c:pt idx="304">
                  <c:v>0.99242853963117583</c:v>
                </c:pt>
                <c:pt idx="305">
                  <c:v>0.99331311148202583</c:v>
                </c:pt>
                <c:pt idx="306">
                  <c:v>0.99222491439832217</c:v>
                </c:pt>
                <c:pt idx="307">
                  <c:v>0.99257566617252413</c:v>
                </c:pt>
                <c:pt idx="308">
                  <c:v>0.99185065535293926</c:v>
                </c:pt>
                <c:pt idx="309">
                  <c:v>0.99126755003291422</c:v>
                </c:pt>
                <c:pt idx="310">
                  <c:v>0.98927347924453946</c:v>
                </c:pt>
                <c:pt idx="311">
                  <c:v>0.99023441773970888</c:v>
                </c:pt>
                <c:pt idx="312">
                  <c:v>0.98949866723696678</c:v>
                </c:pt>
                <c:pt idx="313">
                  <c:v>0.99070771766676935</c:v>
                </c:pt>
                <c:pt idx="314">
                  <c:v>0.99320161262596862</c:v>
                </c:pt>
                <c:pt idx="315">
                  <c:v>0.99158328502293447</c:v>
                </c:pt>
                <c:pt idx="316">
                  <c:v>0.99021473565164342</c:v>
                </c:pt>
                <c:pt idx="317">
                  <c:v>0.99032226235578291</c:v>
                </c:pt>
                <c:pt idx="318">
                  <c:v>0.99029396744361131</c:v>
                </c:pt>
                <c:pt idx="319">
                  <c:v>0.98853594154550395</c:v>
                </c:pt>
                <c:pt idx="320">
                  <c:v>0.9868004379976979</c:v>
                </c:pt>
                <c:pt idx="321">
                  <c:v>0.98935300429561968</c:v>
                </c:pt>
                <c:pt idx="322">
                  <c:v>0.98896751978482256</c:v>
                </c:pt>
                <c:pt idx="323">
                  <c:v>0.98786946224987915</c:v>
                </c:pt>
                <c:pt idx="324">
                  <c:v>0.98709548492673782</c:v>
                </c:pt>
                <c:pt idx="325">
                  <c:v>0.98359187422028804</c:v>
                </c:pt>
                <c:pt idx="326">
                  <c:v>0.98529936313354638</c:v>
                </c:pt>
                <c:pt idx="327">
                  <c:v>0.98618188744524382</c:v>
                </c:pt>
                <c:pt idx="328">
                  <c:v>0.98181646507753284</c:v>
                </c:pt>
                <c:pt idx="329">
                  <c:v>0.98085369684819634</c:v>
                </c:pt>
                <c:pt idx="330">
                  <c:v>0.97527412105749023</c:v>
                </c:pt>
                <c:pt idx="331">
                  <c:v>0.97879975291162669</c:v>
                </c:pt>
                <c:pt idx="332">
                  <c:v>0.97648980948274511</c:v>
                </c:pt>
                <c:pt idx="333">
                  <c:v>0.97222351071468593</c:v>
                </c:pt>
                <c:pt idx="334">
                  <c:v>0.97825383092852658</c:v>
                </c:pt>
                <c:pt idx="335">
                  <c:v>0.9708616514805477</c:v>
                </c:pt>
                <c:pt idx="336">
                  <c:v>0.9703676585066523</c:v>
                </c:pt>
                <c:pt idx="337">
                  <c:v>0.97060381495815329</c:v>
                </c:pt>
                <c:pt idx="338">
                  <c:v>0.96524081957638708</c:v>
                </c:pt>
                <c:pt idx="339">
                  <c:v>0.96913939367170765</c:v>
                </c:pt>
                <c:pt idx="340">
                  <c:v>0.91097406523756419</c:v>
                </c:pt>
                <c:pt idx="341">
                  <c:v>-0.45478608558431444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2.7</c:v>
                </c:pt>
                <c:pt idx="23">
                  <c:v>3.5</c:v>
                </c:pt>
                <c:pt idx="24">
                  <c:v>3.3</c:v>
                </c:pt>
                <c:pt idx="25">
                  <c:v>3.5</c:v>
                </c:pt>
                <c:pt idx="26">
                  <c:v>3.6</c:v>
                </c:pt>
                <c:pt idx="27">
                  <c:v>4.7</c:v>
                </c:pt>
                <c:pt idx="28">
                  <c:v>5.3</c:v>
                </c:pt>
                <c:pt idx="29">
                  <c:v>6.4</c:v>
                </c:pt>
                <c:pt idx="30">
                  <c:v>7.6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10.7</c:v>
                </c:pt>
                <c:pt idx="34">
                  <c:v>11.8</c:v>
                </c:pt>
                <c:pt idx="35">
                  <c:v>12.7</c:v>
                </c:pt>
                <c:pt idx="36">
                  <c:v>13.7</c:v>
                </c:pt>
                <c:pt idx="37">
                  <c:v>14.9</c:v>
                </c:pt>
                <c:pt idx="38">
                  <c:v>15.7</c:v>
                </c:pt>
                <c:pt idx="39">
                  <c:v>16.600000000000001</c:v>
                </c:pt>
                <c:pt idx="40">
                  <c:v>18</c:v>
                </c:pt>
                <c:pt idx="41">
                  <c:v>18.8</c:v>
                </c:pt>
                <c:pt idx="42">
                  <c:v>19.7</c:v>
                </c:pt>
                <c:pt idx="43">
                  <c:v>20.9</c:v>
                </c:pt>
                <c:pt idx="44">
                  <c:v>22</c:v>
                </c:pt>
                <c:pt idx="45">
                  <c:v>22.9</c:v>
                </c:pt>
                <c:pt idx="46">
                  <c:v>23.9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28.2</c:v>
                </c:pt>
                <c:pt idx="51">
                  <c:v>29.1</c:v>
                </c:pt>
                <c:pt idx="52">
                  <c:v>30.2</c:v>
                </c:pt>
                <c:pt idx="53">
                  <c:v>31</c:v>
                </c:pt>
                <c:pt idx="54">
                  <c:v>31.9</c:v>
                </c:pt>
                <c:pt idx="55">
                  <c:v>33.299999999999997</c:v>
                </c:pt>
                <c:pt idx="56">
                  <c:v>34.200000000000003</c:v>
                </c:pt>
                <c:pt idx="57">
                  <c:v>35</c:v>
                </c:pt>
                <c:pt idx="58">
                  <c:v>36.200000000000003</c:v>
                </c:pt>
                <c:pt idx="59">
                  <c:v>37.200000000000003</c:v>
                </c:pt>
                <c:pt idx="60">
                  <c:v>38.6</c:v>
                </c:pt>
                <c:pt idx="61">
                  <c:v>39</c:v>
                </c:pt>
                <c:pt idx="62">
                  <c:v>40.1</c:v>
                </c:pt>
                <c:pt idx="63">
                  <c:v>41.2</c:v>
                </c:pt>
                <c:pt idx="64">
                  <c:v>42.1</c:v>
                </c:pt>
                <c:pt idx="65">
                  <c:v>43</c:v>
                </c:pt>
                <c:pt idx="66">
                  <c:v>44.8</c:v>
                </c:pt>
                <c:pt idx="67">
                  <c:v>44.8</c:v>
                </c:pt>
                <c:pt idx="68">
                  <c:v>46.6</c:v>
                </c:pt>
                <c:pt idx="69">
                  <c:v>46.8</c:v>
                </c:pt>
                <c:pt idx="70">
                  <c:v>48.4</c:v>
                </c:pt>
                <c:pt idx="71">
                  <c:v>48.8</c:v>
                </c:pt>
                <c:pt idx="72">
                  <c:v>50.1</c:v>
                </c:pt>
                <c:pt idx="73">
                  <c:v>51</c:v>
                </c:pt>
                <c:pt idx="74">
                  <c:v>51.9</c:v>
                </c:pt>
                <c:pt idx="75">
                  <c:v>53</c:v>
                </c:pt>
                <c:pt idx="76">
                  <c:v>53.7</c:v>
                </c:pt>
                <c:pt idx="77">
                  <c:v>55</c:v>
                </c:pt>
                <c:pt idx="78">
                  <c:v>55.9</c:v>
                </c:pt>
                <c:pt idx="79">
                  <c:v>56.6</c:v>
                </c:pt>
                <c:pt idx="80">
                  <c:v>57.7</c:v>
                </c:pt>
                <c:pt idx="81">
                  <c:v>59</c:v>
                </c:pt>
                <c:pt idx="82">
                  <c:v>59.7</c:v>
                </c:pt>
                <c:pt idx="83">
                  <c:v>61</c:v>
                </c:pt>
                <c:pt idx="84">
                  <c:v>61.9</c:v>
                </c:pt>
                <c:pt idx="85">
                  <c:v>62.7</c:v>
                </c:pt>
                <c:pt idx="86">
                  <c:v>64.3</c:v>
                </c:pt>
                <c:pt idx="87">
                  <c:v>65</c:v>
                </c:pt>
                <c:pt idx="88">
                  <c:v>65.7</c:v>
                </c:pt>
                <c:pt idx="89">
                  <c:v>66.8</c:v>
                </c:pt>
                <c:pt idx="90">
                  <c:v>67.8</c:v>
                </c:pt>
                <c:pt idx="91">
                  <c:v>69.2</c:v>
                </c:pt>
                <c:pt idx="92">
                  <c:v>69.900000000000006</c:v>
                </c:pt>
                <c:pt idx="93">
                  <c:v>71.400000000000006</c:v>
                </c:pt>
                <c:pt idx="94">
                  <c:v>72.099999999999994</c:v>
                </c:pt>
                <c:pt idx="95">
                  <c:v>73.2</c:v>
                </c:pt>
                <c:pt idx="96">
                  <c:v>73.900000000000006</c:v>
                </c:pt>
                <c:pt idx="97">
                  <c:v>75.599999999999994</c:v>
                </c:pt>
                <c:pt idx="98">
                  <c:v>76.099999999999994</c:v>
                </c:pt>
                <c:pt idx="99">
                  <c:v>76.900000000000006</c:v>
                </c:pt>
                <c:pt idx="100">
                  <c:v>78.5</c:v>
                </c:pt>
                <c:pt idx="101">
                  <c:v>79.400000000000006</c:v>
                </c:pt>
                <c:pt idx="102">
                  <c:v>80.099999999999994</c:v>
                </c:pt>
                <c:pt idx="103">
                  <c:v>81.400000000000006</c:v>
                </c:pt>
                <c:pt idx="104">
                  <c:v>82.5</c:v>
                </c:pt>
                <c:pt idx="105">
                  <c:v>83.2</c:v>
                </c:pt>
                <c:pt idx="106">
                  <c:v>84.1</c:v>
                </c:pt>
                <c:pt idx="107">
                  <c:v>85.4</c:v>
                </c:pt>
                <c:pt idx="108">
                  <c:v>86</c:v>
                </c:pt>
                <c:pt idx="109">
                  <c:v>87.1</c:v>
                </c:pt>
                <c:pt idx="110">
                  <c:v>88</c:v>
                </c:pt>
                <c:pt idx="111">
                  <c:v>89.1</c:v>
                </c:pt>
                <c:pt idx="112">
                  <c:v>89.8</c:v>
                </c:pt>
                <c:pt idx="113">
                  <c:v>90.7</c:v>
                </c:pt>
                <c:pt idx="114">
                  <c:v>91.8</c:v>
                </c:pt>
                <c:pt idx="115">
                  <c:v>92.9</c:v>
                </c:pt>
                <c:pt idx="116">
                  <c:v>93.4</c:v>
                </c:pt>
                <c:pt idx="117">
                  <c:v>94.5</c:v>
                </c:pt>
                <c:pt idx="118">
                  <c:v>95.6</c:v>
                </c:pt>
                <c:pt idx="119">
                  <c:v>96.2</c:v>
                </c:pt>
                <c:pt idx="120">
                  <c:v>97.3</c:v>
                </c:pt>
                <c:pt idx="121">
                  <c:v>98.3</c:v>
                </c:pt>
                <c:pt idx="122">
                  <c:v>99.1</c:v>
                </c:pt>
                <c:pt idx="123">
                  <c:v>99.6</c:v>
                </c:pt>
                <c:pt idx="124">
                  <c:v>101.1</c:v>
                </c:pt>
                <c:pt idx="125">
                  <c:v>101.8</c:v>
                </c:pt>
                <c:pt idx="126">
                  <c:v>102.9</c:v>
                </c:pt>
                <c:pt idx="127">
                  <c:v>103.1</c:v>
                </c:pt>
                <c:pt idx="128">
                  <c:v>104.7</c:v>
                </c:pt>
                <c:pt idx="129">
                  <c:v>105.3</c:v>
                </c:pt>
                <c:pt idx="130">
                  <c:v>106.7</c:v>
                </c:pt>
                <c:pt idx="131">
                  <c:v>107.5</c:v>
                </c:pt>
                <c:pt idx="132">
                  <c:v>108.7</c:v>
                </c:pt>
                <c:pt idx="133">
                  <c:v>109.1</c:v>
                </c:pt>
                <c:pt idx="134">
                  <c:v>110.4</c:v>
                </c:pt>
                <c:pt idx="135">
                  <c:v>110.7</c:v>
                </c:pt>
                <c:pt idx="136">
                  <c:v>112.2</c:v>
                </c:pt>
                <c:pt idx="137">
                  <c:v>113.1</c:v>
                </c:pt>
                <c:pt idx="138">
                  <c:v>114</c:v>
                </c:pt>
                <c:pt idx="139">
                  <c:v>114.9</c:v>
                </c:pt>
                <c:pt idx="140">
                  <c:v>116.4</c:v>
                </c:pt>
                <c:pt idx="141">
                  <c:v>116.7</c:v>
                </c:pt>
                <c:pt idx="142">
                  <c:v>118</c:v>
                </c:pt>
                <c:pt idx="143">
                  <c:v>119.3</c:v>
                </c:pt>
                <c:pt idx="144">
                  <c:v>120</c:v>
                </c:pt>
                <c:pt idx="145">
                  <c:v>120.7</c:v>
                </c:pt>
                <c:pt idx="146">
                  <c:v>122.2</c:v>
                </c:pt>
                <c:pt idx="147">
                  <c:v>122.9</c:v>
                </c:pt>
                <c:pt idx="148">
                  <c:v>124.4</c:v>
                </c:pt>
                <c:pt idx="149">
                  <c:v>124.9</c:v>
                </c:pt>
                <c:pt idx="150">
                  <c:v>126.2</c:v>
                </c:pt>
                <c:pt idx="151">
                  <c:v>127.1</c:v>
                </c:pt>
                <c:pt idx="152">
                  <c:v>128.19999999999999</c:v>
                </c:pt>
                <c:pt idx="153">
                  <c:v>129.1</c:v>
                </c:pt>
                <c:pt idx="154">
                  <c:v>130</c:v>
                </c:pt>
                <c:pt idx="155">
                  <c:v>131.30000000000001</c:v>
                </c:pt>
                <c:pt idx="156">
                  <c:v>132.6</c:v>
                </c:pt>
                <c:pt idx="157">
                  <c:v>132.6</c:v>
                </c:pt>
                <c:pt idx="158">
                  <c:v>134.6</c:v>
                </c:pt>
                <c:pt idx="159">
                  <c:v>135.30000000000001</c:v>
                </c:pt>
                <c:pt idx="160">
                  <c:v>136</c:v>
                </c:pt>
                <c:pt idx="161">
                  <c:v>137.30000000000001</c:v>
                </c:pt>
                <c:pt idx="162">
                  <c:v>137.9</c:v>
                </c:pt>
                <c:pt idx="163">
                  <c:v>139.5</c:v>
                </c:pt>
                <c:pt idx="164">
                  <c:v>139.9</c:v>
                </c:pt>
                <c:pt idx="165">
                  <c:v>141</c:v>
                </c:pt>
                <c:pt idx="166">
                  <c:v>142.1</c:v>
                </c:pt>
                <c:pt idx="167">
                  <c:v>143.30000000000001</c:v>
                </c:pt>
                <c:pt idx="168">
                  <c:v>143.9</c:v>
                </c:pt>
                <c:pt idx="169">
                  <c:v>145.5</c:v>
                </c:pt>
                <c:pt idx="170">
                  <c:v>146.19999999999999</c:v>
                </c:pt>
                <c:pt idx="171">
                  <c:v>147.19999999999999</c:v>
                </c:pt>
                <c:pt idx="172">
                  <c:v>148.19999999999999</c:v>
                </c:pt>
                <c:pt idx="173">
                  <c:v>149.30000000000001</c:v>
                </c:pt>
                <c:pt idx="174">
                  <c:v>150.1</c:v>
                </c:pt>
                <c:pt idx="175">
                  <c:v>151.30000000000001</c:v>
                </c:pt>
                <c:pt idx="176">
                  <c:v>152.4</c:v>
                </c:pt>
                <c:pt idx="177">
                  <c:v>153</c:v>
                </c:pt>
                <c:pt idx="178">
                  <c:v>153.19999999999999</c:v>
                </c:pt>
                <c:pt idx="179">
                  <c:v>153.5</c:v>
                </c:pt>
                <c:pt idx="180">
                  <c:v>152.6</c:v>
                </c:pt>
                <c:pt idx="181">
                  <c:v>153.30000000000001</c:v>
                </c:pt>
                <c:pt idx="182">
                  <c:v>151.19999999999999</c:v>
                </c:pt>
                <c:pt idx="183">
                  <c:v>151</c:v>
                </c:pt>
                <c:pt idx="184">
                  <c:v>149.9</c:v>
                </c:pt>
                <c:pt idx="185">
                  <c:v>149.19999999999999</c:v>
                </c:pt>
                <c:pt idx="186">
                  <c:v>147.9</c:v>
                </c:pt>
                <c:pt idx="187">
                  <c:v>147.30000000000001</c:v>
                </c:pt>
                <c:pt idx="188">
                  <c:v>146.19999999999999</c:v>
                </c:pt>
                <c:pt idx="189">
                  <c:v>145.5</c:v>
                </c:pt>
                <c:pt idx="190">
                  <c:v>144.6</c:v>
                </c:pt>
                <c:pt idx="191">
                  <c:v>143.69999999999999</c:v>
                </c:pt>
                <c:pt idx="192">
                  <c:v>142.4</c:v>
                </c:pt>
                <c:pt idx="193">
                  <c:v>141.9</c:v>
                </c:pt>
                <c:pt idx="194">
                  <c:v>141.1</c:v>
                </c:pt>
                <c:pt idx="195">
                  <c:v>139.9</c:v>
                </c:pt>
                <c:pt idx="196">
                  <c:v>139.30000000000001</c:v>
                </c:pt>
                <c:pt idx="197">
                  <c:v>138.1</c:v>
                </c:pt>
                <c:pt idx="198">
                  <c:v>137.5</c:v>
                </c:pt>
                <c:pt idx="199">
                  <c:v>136.19999999999999</c:v>
                </c:pt>
                <c:pt idx="200">
                  <c:v>135.9</c:v>
                </c:pt>
                <c:pt idx="201">
                  <c:v>134.19999999999999</c:v>
                </c:pt>
                <c:pt idx="202">
                  <c:v>133.69999999999999</c:v>
                </c:pt>
                <c:pt idx="203">
                  <c:v>132.6</c:v>
                </c:pt>
                <c:pt idx="204">
                  <c:v>132.4</c:v>
                </c:pt>
                <c:pt idx="205">
                  <c:v>130.80000000000001</c:v>
                </c:pt>
                <c:pt idx="206">
                  <c:v>130.19999999999999</c:v>
                </c:pt>
                <c:pt idx="207">
                  <c:v>128.9</c:v>
                </c:pt>
                <c:pt idx="208">
                  <c:v>128.4</c:v>
                </c:pt>
                <c:pt idx="209">
                  <c:v>127.3</c:v>
                </c:pt>
                <c:pt idx="210">
                  <c:v>126.6</c:v>
                </c:pt>
                <c:pt idx="211">
                  <c:v>125.7</c:v>
                </c:pt>
                <c:pt idx="212">
                  <c:v>124.8</c:v>
                </c:pt>
                <c:pt idx="213">
                  <c:v>124</c:v>
                </c:pt>
                <c:pt idx="214">
                  <c:v>122.6</c:v>
                </c:pt>
                <c:pt idx="215">
                  <c:v>122.4</c:v>
                </c:pt>
                <c:pt idx="216">
                  <c:v>120.7</c:v>
                </c:pt>
                <c:pt idx="217">
                  <c:v>120.4</c:v>
                </c:pt>
                <c:pt idx="218">
                  <c:v>119.1</c:v>
                </c:pt>
                <c:pt idx="219">
                  <c:v>118.2</c:v>
                </c:pt>
                <c:pt idx="220">
                  <c:v>117.7</c:v>
                </c:pt>
                <c:pt idx="221">
                  <c:v>116.4</c:v>
                </c:pt>
                <c:pt idx="222">
                  <c:v>115.3</c:v>
                </c:pt>
                <c:pt idx="223">
                  <c:v>114.9</c:v>
                </c:pt>
                <c:pt idx="224">
                  <c:v>113.6</c:v>
                </c:pt>
                <c:pt idx="225">
                  <c:v>112.9</c:v>
                </c:pt>
                <c:pt idx="226">
                  <c:v>112.2</c:v>
                </c:pt>
                <c:pt idx="227">
                  <c:v>110.9</c:v>
                </c:pt>
                <c:pt idx="228">
                  <c:v>110</c:v>
                </c:pt>
                <c:pt idx="229">
                  <c:v>109.1</c:v>
                </c:pt>
                <c:pt idx="230">
                  <c:v>108</c:v>
                </c:pt>
                <c:pt idx="231">
                  <c:v>107.1</c:v>
                </c:pt>
                <c:pt idx="232">
                  <c:v>106.2</c:v>
                </c:pt>
                <c:pt idx="233">
                  <c:v>105.3</c:v>
                </c:pt>
                <c:pt idx="234">
                  <c:v>103.6</c:v>
                </c:pt>
                <c:pt idx="235">
                  <c:v>102.9</c:v>
                </c:pt>
                <c:pt idx="236">
                  <c:v>102.5</c:v>
                </c:pt>
                <c:pt idx="237">
                  <c:v>101.4</c:v>
                </c:pt>
                <c:pt idx="238">
                  <c:v>100.4</c:v>
                </c:pt>
                <c:pt idx="239">
                  <c:v>99.3</c:v>
                </c:pt>
                <c:pt idx="240">
                  <c:v>98.5</c:v>
                </c:pt>
                <c:pt idx="241">
                  <c:v>97.1</c:v>
                </c:pt>
                <c:pt idx="242">
                  <c:v>96.7</c:v>
                </c:pt>
                <c:pt idx="243">
                  <c:v>95.8</c:v>
                </c:pt>
                <c:pt idx="244">
                  <c:v>94</c:v>
                </c:pt>
                <c:pt idx="245">
                  <c:v>94</c:v>
                </c:pt>
                <c:pt idx="246">
                  <c:v>93.1</c:v>
                </c:pt>
                <c:pt idx="247">
                  <c:v>91.2</c:v>
                </c:pt>
                <c:pt idx="248">
                  <c:v>91.1</c:v>
                </c:pt>
                <c:pt idx="249">
                  <c:v>89.6</c:v>
                </c:pt>
                <c:pt idx="250">
                  <c:v>89.1</c:v>
                </c:pt>
                <c:pt idx="251">
                  <c:v>88.1</c:v>
                </c:pt>
                <c:pt idx="252">
                  <c:v>86.7</c:v>
                </c:pt>
                <c:pt idx="253">
                  <c:v>85.8</c:v>
                </c:pt>
                <c:pt idx="254">
                  <c:v>85.6</c:v>
                </c:pt>
                <c:pt idx="255">
                  <c:v>84</c:v>
                </c:pt>
                <c:pt idx="256">
                  <c:v>83.2</c:v>
                </c:pt>
                <c:pt idx="257">
                  <c:v>82.3</c:v>
                </c:pt>
                <c:pt idx="258">
                  <c:v>81.400000000000006</c:v>
                </c:pt>
                <c:pt idx="259">
                  <c:v>80.3</c:v>
                </c:pt>
                <c:pt idx="260">
                  <c:v>79.2</c:v>
                </c:pt>
                <c:pt idx="261">
                  <c:v>78.3</c:v>
                </c:pt>
                <c:pt idx="262">
                  <c:v>77.400000000000006</c:v>
                </c:pt>
                <c:pt idx="263">
                  <c:v>76.3</c:v>
                </c:pt>
                <c:pt idx="264">
                  <c:v>75</c:v>
                </c:pt>
                <c:pt idx="265">
                  <c:v>74.3</c:v>
                </c:pt>
                <c:pt idx="266">
                  <c:v>73.400000000000006</c:v>
                </c:pt>
                <c:pt idx="267">
                  <c:v>72.7</c:v>
                </c:pt>
                <c:pt idx="268">
                  <c:v>71.2</c:v>
                </c:pt>
                <c:pt idx="269">
                  <c:v>70.7</c:v>
                </c:pt>
                <c:pt idx="270">
                  <c:v>69.2</c:v>
                </c:pt>
                <c:pt idx="271">
                  <c:v>68.7</c:v>
                </c:pt>
                <c:pt idx="272">
                  <c:v>67.2</c:v>
                </c:pt>
                <c:pt idx="273">
                  <c:v>66.3</c:v>
                </c:pt>
                <c:pt idx="274">
                  <c:v>65.599999999999994</c:v>
                </c:pt>
                <c:pt idx="275">
                  <c:v>64.3</c:v>
                </c:pt>
                <c:pt idx="276">
                  <c:v>63.6</c:v>
                </c:pt>
                <c:pt idx="277">
                  <c:v>62.5</c:v>
                </c:pt>
                <c:pt idx="278">
                  <c:v>61.6</c:v>
                </c:pt>
                <c:pt idx="279">
                  <c:v>60.1</c:v>
                </c:pt>
                <c:pt idx="280">
                  <c:v>59.4</c:v>
                </c:pt>
                <c:pt idx="281">
                  <c:v>58.5</c:v>
                </c:pt>
                <c:pt idx="282">
                  <c:v>57</c:v>
                </c:pt>
                <c:pt idx="283">
                  <c:v>56.1</c:v>
                </c:pt>
                <c:pt idx="284">
                  <c:v>55.2</c:v>
                </c:pt>
                <c:pt idx="285">
                  <c:v>54.5</c:v>
                </c:pt>
                <c:pt idx="286">
                  <c:v>53</c:v>
                </c:pt>
                <c:pt idx="287">
                  <c:v>52.5</c:v>
                </c:pt>
                <c:pt idx="288">
                  <c:v>50.8</c:v>
                </c:pt>
                <c:pt idx="289">
                  <c:v>50.4</c:v>
                </c:pt>
                <c:pt idx="290">
                  <c:v>49.4</c:v>
                </c:pt>
                <c:pt idx="291">
                  <c:v>48.3</c:v>
                </c:pt>
                <c:pt idx="292">
                  <c:v>47.4</c:v>
                </c:pt>
                <c:pt idx="293">
                  <c:v>46.3</c:v>
                </c:pt>
                <c:pt idx="294">
                  <c:v>45.3</c:v>
                </c:pt>
                <c:pt idx="295">
                  <c:v>44.3</c:v>
                </c:pt>
                <c:pt idx="296">
                  <c:v>43.3</c:v>
                </c:pt>
                <c:pt idx="297">
                  <c:v>42.3</c:v>
                </c:pt>
                <c:pt idx="298">
                  <c:v>41.9</c:v>
                </c:pt>
                <c:pt idx="299">
                  <c:v>40.4</c:v>
                </c:pt>
                <c:pt idx="300">
                  <c:v>39.700000000000003</c:v>
                </c:pt>
                <c:pt idx="301">
                  <c:v>38.799999999999997</c:v>
                </c:pt>
                <c:pt idx="302">
                  <c:v>38.200000000000003</c:v>
                </c:pt>
                <c:pt idx="303">
                  <c:v>37</c:v>
                </c:pt>
                <c:pt idx="304">
                  <c:v>36.200000000000003</c:v>
                </c:pt>
                <c:pt idx="305">
                  <c:v>35.5</c:v>
                </c:pt>
                <c:pt idx="306">
                  <c:v>34.4</c:v>
                </c:pt>
                <c:pt idx="307">
                  <c:v>33.700000000000003</c:v>
                </c:pt>
                <c:pt idx="308">
                  <c:v>33</c:v>
                </c:pt>
                <c:pt idx="309">
                  <c:v>31.5</c:v>
                </c:pt>
                <c:pt idx="310">
                  <c:v>31.1</c:v>
                </c:pt>
                <c:pt idx="311">
                  <c:v>29.9</c:v>
                </c:pt>
                <c:pt idx="312">
                  <c:v>29.3</c:v>
                </c:pt>
                <c:pt idx="313">
                  <c:v>28.2</c:v>
                </c:pt>
                <c:pt idx="314">
                  <c:v>27.7</c:v>
                </c:pt>
                <c:pt idx="315">
                  <c:v>26.8</c:v>
                </c:pt>
                <c:pt idx="316">
                  <c:v>25.5</c:v>
                </c:pt>
                <c:pt idx="317">
                  <c:v>25</c:v>
                </c:pt>
                <c:pt idx="318">
                  <c:v>23.9</c:v>
                </c:pt>
                <c:pt idx="319">
                  <c:v>22.6</c:v>
                </c:pt>
                <c:pt idx="320">
                  <c:v>21.7</c:v>
                </c:pt>
                <c:pt idx="321">
                  <c:v>20.399999999999999</c:v>
                </c:pt>
                <c:pt idx="322">
                  <c:v>19.100000000000001</c:v>
                </c:pt>
                <c:pt idx="323">
                  <c:v>18</c:v>
                </c:pt>
                <c:pt idx="324">
                  <c:v>17.100000000000001</c:v>
                </c:pt>
                <c:pt idx="325">
                  <c:v>16.600000000000001</c:v>
                </c:pt>
                <c:pt idx="326">
                  <c:v>15.1</c:v>
                </c:pt>
                <c:pt idx="327">
                  <c:v>14.4</c:v>
                </c:pt>
                <c:pt idx="328">
                  <c:v>12.9</c:v>
                </c:pt>
                <c:pt idx="329">
                  <c:v>12.7</c:v>
                </c:pt>
                <c:pt idx="330">
                  <c:v>11.7</c:v>
                </c:pt>
                <c:pt idx="331">
                  <c:v>10.6</c:v>
                </c:pt>
                <c:pt idx="332">
                  <c:v>9.5</c:v>
                </c:pt>
                <c:pt idx="333">
                  <c:v>8.6999999999999993</c:v>
                </c:pt>
                <c:pt idx="334">
                  <c:v>7.5</c:v>
                </c:pt>
                <c:pt idx="335">
                  <c:v>6.6</c:v>
                </c:pt>
                <c:pt idx="336">
                  <c:v>5.5</c:v>
                </c:pt>
                <c:pt idx="337">
                  <c:v>4.5999999999999996</c:v>
                </c:pt>
                <c:pt idx="338">
                  <c:v>3.5</c:v>
                </c:pt>
                <c:pt idx="339">
                  <c:v>2.9</c:v>
                </c:pt>
                <c:pt idx="340">
                  <c:v>1.1000000000000001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62-E448-9F6A-19A3341BE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44783"/>
        <c:axId val="1"/>
      </c:scatterChart>
      <c:valAx>
        <c:axId val="198864478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6447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25" name="グラフ 1">
          <a:extLst>
            <a:ext uri="{FF2B5EF4-FFF2-40B4-BE49-F238E27FC236}">
              <a16:creationId xmlns:a16="http://schemas.microsoft.com/office/drawing/2014/main" id="{EB954672-5112-06A5-A8AB-D95C36B8E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26" name="グラフ 2">
          <a:extLst>
            <a:ext uri="{FF2B5EF4-FFF2-40B4-BE49-F238E27FC236}">
              <a16:creationId xmlns:a16="http://schemas.microsoft.com/office/drawing/2014/main" id="{51FB76A8-11F9-543C-35B1-AA8ED7138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27" name="グラフ 3">
          <a:extLst>
            <a:ext uri="{FF2B5EF4-FFF2-40B4-BE49-F238E27FC236}">
              <a16:creationId xmlns:a16="http://schemas.microsoft.com/office/drawing/2014/main" id="{164B445C-5C08-7496-297D-7C15AABE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28" name="グラフ 4">
          <a:extLst>
            <a:ext uri="{FF2B5EF4-FFF2-40B4-BE49-F238E27FC236}">
              <a16:creationId xmlns:a16="http://schemas.microsoft.com/office/drawing/2014/main" id="{5D7C8D2A-425C-9A85-C4AE-54CD2D43A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29" name="グラフ 5">
          <a:extLst>
            <a:ext uri="{FF2B5EF4-FFF2-40B4-BE49-F238E27FC236}">
              <a16:creationId xmlns:a16="http://schemas.microsoft.com/office/drawing/2014/main" id="{A02BAB65-D197-4278-3385-251E8028F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30" name="グラフ 6">
          <a:extLst>
            <a:ext uri="{FF2B5EF4-FFF2-40B4-BE49-F238E27FC236}">
              <a16:creationId xmlns:a16="http://schemas.microsoft.com/office/drawing/2014/main" id="{42CF0C23-1F9E-C6BA-DC3D-F400EEB9E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31" name="グラフ 7">
          <a:extLst>
            <a:ext uri="{FF2B5EF4-FFF2-40B4-BE49-F238E27FC236}">
              <a16:creationId xmlns:a16="http://schemas.microsoft.com/office/drawing/2014/main" id="{7C27336A-D3FC-2A4E-7E2A-028BD0D01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32" name="グラフ 8">
          <a:extLst>
            <a:ext uri="{FF2B5EF4-FFF2-40B4-BE49-F238E27FC236}">
              <a16:creationId xmlns:a16="http://schemas.microsoft.com/office/drawing/2014/main" id="{556B5B8A-A729-257E-A80A-A154AA64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G40" sqref="G40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 activePane="bottomLeft"/>
      <selection activeCell="E8" sqref="E8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40662</v>
      </c>
    </row>
    <row r="2" spans="1:34">
      <c r="A2" s="22" t="s">
        <v>98</v>
      </c>
      <c r="B2" s="31">
        <v>0.3351041666666667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0.248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0.71010416666666665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3.7295000000000002E-2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2.8795000000000001E-2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0.71016203703703706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6.9748000000000004E-2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1.8925999999999998E-2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0.71020833333333344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2.4986000000000001E-2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1.0366999999999999E-2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0.71026620370370364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3.8310000000000002E-3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2.3600000000000001E-3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0.71032407407407405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0.101039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2.5236000000000001E-2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0.71038194444444447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2.7109999999999999E-3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1.9712E-2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0.71042824074074085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8.1769999999999995E-2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3.3133999999999997E-2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0.71048611111111104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2.4099999999999998E-3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5.2804999999999998E-2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0.71054398148148146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5.2263999999999998E-2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6.0866999999999997E-2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0.71059027777777783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4.7251000000000001E-2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3.5931999999999999E-2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0.71064814814814825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3.3799999999999997E-2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2.3110000000000001E-3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0.71070601851851845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1.9342000000000002E-2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8.8688000000000003E-2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0.71076388888888886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6.8490000000000001E-3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8.6770000000000007E-3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0.71081018518518524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3.0137000000000001E-2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9.3080000000000003E-3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0.71086805555555566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2.8223000000000002E-2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1.807E-3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0.71092592592592585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1.4152E-2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7.1609999999999998E-3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0.71097222222222223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4.0214E-2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7.79E-3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0.71103009259259264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9.3690000000000006E-3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2.5430000000000001E-2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0.71108796296296306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0.10828599999999999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3.692E-3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0.71114583333333325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1.4257000000000001E-2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6.3931000000000002E-2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0.71119212962962963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0.60681600000000002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0.62054299999999996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0.71125000000000005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0.86339600000000005</v>
      </c>
      <c r="F34" s="9">
        <f>IF(Raw!$G34&gt;$C$8,IF(Raw!$Q34&gt;$C$8,IF(Raw!$N34&gt;$C$9,IF(Raw!$N34&lt;$A$9,IF(Raw!$X34&gt;$C$9,IF(Raw!$X34&lt;$A$9,Raw!I34,-999),-999),-999),-999),-999),-999)</f>
        <v>1.331156</v>
      </c>
      <c r="G34" s="9">
        <f>Raw!G34</f>
        <v>0.989784</v>
      </c>
      <c r="H34" s="9">
        <f>IF(Raw!$G34&gt;$C$8,IF(Raw!$Q34&gt;$C$8,IF(Raw!$N34&gt;$C$9,IF(Raw!$N34&lt;$A$9,IF(Raw!$X34&gt;$C$9,IF(Raw!$X34&lt;$A$9,Raw!L34,-999),-999),-999),-999),-999),-999)</f>
        <v>667.9</v>
      </c>
      <c r="I34" s="9">
        <f>IF(Raw!$G34&gt;$C$8,IF(Raw!$Q34&gt;$C$8,IF(Raw!$N34&gt;$C$9,IF(Raw!$N34&lt;$A$9,IF(Raw!$X34&gt;$C$9,IF(Raw!$X34&lt;$A$9,Raw!M34,-999),-999),-999),-999),-999),-999)</f>
        <v>0.21329300000000001</v>
      </c>
      <c r="J34" s="9">
        <f>IF(Raw!$G34&gt;$C$8,IF(Raw!$Q34&gt;$C$8,IF(Raw!$N34&gt;$C$9,IF(Raw!$N34&lt;$A$9,IF(Raw!$X34&gt;$C$9,IF(Raw!$X34&lt;$A$9,Raw!N34,-999),-999),-999),-999),-999),-999)</f>
        <v>467</v>
      </c>
      <c r="K34" s="9">
        <f>IF(Raw!$G34&gt;$C$8,IF(Raw!$Q34&gt;$C$8,IF(Raw!$N34&gt;$C$9,IF(Raw!$N34&lt;$A$9,IF(Raw!$X34&gt;$C$9,IF(Raw!$X34&lt;$A$9,Raw!R34,-999),-999),-999),-999),-999),-999)</f>
        <v>0.75383199999999995</v>
      </c>
      <c r="L34" s="9">
        <f>IF(Raw!$G34&gt;$C$8,IF(Raw!$Q34&gt;$C$8,IF(Raw!$N34&gt;$C$9,IF(Raw!$N34&lt;$A$9,IF(Raw!$X34&gt;$C$9,IF(Raw!$X34&lt;$A$9,Raw!S34,-999),-999),-999),-999),-999),-999)</f>
        <v>1.25644</v>
      </c>
      <c r="M34" s="9">
        <f>Raw!Q34</f>
        <v>0.98839500000000002</v>
      </c>
      <c r="N34" s="9">
        <f>IF(Raw!$G34&gt;$C$8,IF(Raw!$Q34&gt;$C$8,IF(Raw!$N34&gt;$C$9,IF(Raw!$N34&lt;$A$9,IF(Raw!$X34&gt;$C$9,IF(Raw!$X34&lt;$A$9,Raw!V34,-999),-999),-999),-999),-999),-999)</f>
        <v>677.5</v>
      </c>
      <c r="O34" s="9">
        <f>IF(Raw!$G34&gt;$C$8,IF(Raw!$Q34&gt;$C$8,IF(Raw!$N34&gt;$C$9,IF(Raw!$N34&lt;$A$9,IF(Raw!$X34&gt;$C$9,IF(Raw!$X34&lt;$A$9,Raw!W34,-999),-999),-999),-999),-999),-999)</f>
        <v>6.5009999999999998E-2</v>
      </c>
      <c r="P34" s="9">
        <f>IF(Raw!$G34&gt;$C$8,IF(Raw!$Q34&gt;$C$8,IF(Raw!$N34&gt;$C$9,IF(Raw!$N34&lt;$A$9,IF(Raw!$X34&gt;$C$9,IF(Raw!$X34&lt;$A$9,Raw!X34,-999),-999),-999),-999),-999),-999)</f>
        <v>368</v>
      </c>
      <c r="R34" s="9">
        <f t="shared" si="4"/>
        <v>0.46775999999999995</v>
      </c>
      <c r="S34" s="9">
        <f t="shared" si="5"/>
        <v>0.35139382611805076</v>
      </c>
      <c r="T34" s="9">
        <f t="shared" si="6"/>
        <v>0.50260800000000005</v>
      </c>
      <c r="U34" s="9">
        <f t="shared" si="7"/>
        <v>0.40002546878482065</v>
      </c>
      <c r="V34" s="15">
        <f t="shared" si="0"/>
        <v>0.31159712000000001</v>
      </c>
      <c r="X34" s="11">
        <f t="shared" si="8"/>
        <v>-6.0139799999999993E+20</v>
      </c>
      <c r="Y34" s="11">
        <f t="shared" si="9"/>
        <v>6.6789999999999997E-18</v>
      </c>
      <c r="Z34" s="11">
        <f t="shared" si="10"/>
        <v>4.6699999999999997E-4</v>
      </c>
      <c r="AA34" s="16">
        <f t="shared" si="11"/>
        <v>2.1417919592480192</v>
      </c>
      <c r="AB34" s="9">
        <f t="shared" si="1"/>
        <v>1.8303137730537284</v>
      </c>
      <c r="AC34" s="9">
        <f t="shared" si="2"/>
        <v>-1.141791959248019</v>
      </c>
      <c r="AD34" s="15">
        <f t="shared" si="3"/>
        <v>-999</v>
      </c>
      <c r="AE34" s="3">
        <f t="shared" si="12"/>
        <v>804.15159999999969</v>
      </c>
      <c r="AF34" s="2">
        <f t="shared" si="13"/>
        <v>0.25</v>
      </c>
      <c r="AG34" s="9">
        <f t="shared" si="14"/>
        <v>-0.3074041871661814</v>
      </c>
      <c r="AH34" s="2">
        <f t="shared" si="15"/>
        <v>-14.875128636057099</v>
      </c>
    </row>
    <row r="35" spans="1:34">
      <c r="A35" s="1">
        <f>Raw!A35</f>
        <v>22</v>
      </c>
      <c r="B35" s="14">
        <f>Raw!B35</f>
        <v>0.71130787037037047</v>
      </c>
      <c r="C35" s="15">
        <f>Raw!C35</f>
        <v>2.7</v>
      </c>
      <c r="D35" s="15">
        <f>IF(C35&gt;0.5,Raw!D35*D$11,-999)</f>
        <v>73.900000000000006</v>
      </c>
      <c r="E35" s="9">
        <f>IF(Raw!$G35&gt;$C$8,IF(Raw!$Q35&gt;$C$8,IF(Raw!$N35&gt;$C$9,IF(Raw!$N35&lt;$A$9,IF(Raw!$X35&gt;$C$9,IF(Raw!$X35&lt;$A$9,Raw!H35,-999),-999),-999),-999),-999),-999)</f>
        <v>0.844723</v>
      </c>
      <c r="F35" s="9">
        <f>IF(Raw!$G35&gt;$C$8,IF(Raw!$Q35&gt;$C$8,IF(Raw!$N35&gt;$C$9,IF(Raw!$N35&lt;$A$9,IF(Raw!$X35&gt;$C$9,IF(Raw!$X35&lt;$A$9,Raw!I35,-999),-999),-999),-999),-999),-999)</f>
        <v>1.311321</v>
      </c>
      <c r="G35" s="9">
        <f>Raw!G35</f>
        <v>0.98887599999999998</v>
      </c>
      <c r="H35" s="9">
        <f>IF(Raw!$G35&gt;$C$8,IF(Raw!$Q35&gt;$C$8,IF(Raw!$N35&gt;$C$9,IF(Raw!$N35&lt;$A$9,IF(Raw!$X35&gt;$C$9,IF(Raw!$X35&lt;$A$9,Raw!L35,-999),-999),-999),-999),-999),-999)</f>
        <v>646.20000000000005</v>
      </c>
      <c r="I35" s="9">
        <f>IF(Raw!$G35&gt;$C$8,IF(Raw!$Q35&gt;$C$8,IF(Raw!$N35&gt;$C$9,IF(Raw!$N35&lt;$A$9,IF(Raw!$X35&gt;$C$9,IF(Raw!$X35&lt;$A$9,Raw!M35,-999),-999),-999),-999),-999),-999)</f>
        <v>2.8493000000000001E-2</v>
      </c>
      <c r="J35" s="9">
        <f>IF(Raw!$G35&gt;$C$8,IF(Raw!$Q35&gt;$C$8,IF(Raw!$N35&gt;$C$9,IF(Raw!$N35&lt;$A$9,IF(Raw!$X35&gt;$C$9,IF(Raw!$X35&lt;$A$9,Raw!N35,-999),-999),-999),-999),-999),-999)</f>
        <v>376</v>
      </c>
      <c r="K35" s="9">
        <f>IF(Raw!$G35&gt;$C$8,IF(Raw!$Q35&gt;$C$8,IF(Raw!$N35&gt;$C$9,IF(Raw!$N35&lt;$A$9,IF(Raw!$X35&gt;$C$9,IF(Raw!$X35&lt;$A$9,Raw!R35,-999),-999),-999),-999),-999),-999)</f>
        <v>0.74372899999999997</v>
      </c>
      <c r="L35" s="9">
        <f>IF(Raw!$G35&gt;$C$8,IF(Raw!$Q35&gt;$C$8,IF(Raw!$N35&gt;$C$9,IF(Raw!$N35&lt;$A$9,IF(Raw!$X35&gt;$C$9,IF(Raw!$X35&lt;$A$9,Raw!S35,-999),-999),-999),-999),-999),-999)</f>
        <v>1.2084299999999999</v>
      </c>
      <c r="M35" s="9">
        <f>Raw!Q35</f>
        <v>0.99006300000000003</v>
      </c>
      <c r="N35" s="9">
        <f>IF(Raw!$G35&gt;$C$8,IF(Raw!$Q35&gt;$C$8,IF(Raw!$N35&gt;$C$9,IF(Raw!$N35&lt;$A$9,IF(Raw!$X35&gt;$C$9,IF(Raw!$X35&lt;$A$9,Raw!V35,-999),-999),-999),-999),-999),-999)</f>
        <v>714.1</v>
      </c>
      <c r="O35" s="9">
        <f>IF(Raw!$G35&gt;$C$8,IF(Raw!$Q35&gt;$C$8,IF(Raw!$N35&gt;$C$9,IF(Raw!$N35&lt;$A$9,IF(Raw!$X35&gt;$C$9,IF(Raw!$X35&lt;$A$9,Raw!W35,-999),-999),-999),-999),-999),-999)</f>
        <v>0.197551</v>
      </c>
      <c r="P35" s="9">
        <f>IF(Raw!$G35&gt;$C$8,IF(Raw!$Q35&gt;$C$8,IF(Raw!$N35&gt;$C$9,IF(Raw!$N35&lt;$A$9,IF(Raw!$X35&gt;$C$9,IF(Raw!$X35&lt;$A$9,Raw!X35,-999),-999),-999),-999),-999),-999)</f>
        <v>307</v>
      </c>
      <c r="R35" s="9">
        <f t="shared" si="4"/>
        <v>0.46659799999999996</v>
      </c>
      <c r="S35" s="9">
        <f t="shared" si="5"/>
        <v>0.35582286869500296</v>
      </c>
      <c r="T35" s="9">
        <f t="shared" si="6"/>
        <v>0.46470099999999992</v>
      </c>
      <c r="U35" s="9">
        <f t="shared" si="7"/>
        <v>0.38454937398111594</v>
      </c>
      <c r="V35" s="15">
        <f t="shared" si="0"/>
        <v>0.29969063999999995</v>
      </c>
      <c r="X35" s="11">
        <f t="shared" si="8"/>
        <v>4.4487799999999992E+19</v>
      </c>
      <c r="Y35" s="11">
        <f t="shared" si="9"/>
        <v>6.462E-18</v>
      </c>
      <c r="Z35" s="11">
        <f t="shared" si="10"/>
        <v>3.7599999999999998E-4</v>
      </c>
      <c r="AA35" s="16">
        <f t="shared" si="11"/>
        <v>9.7548298056361671E-2</v>
      </c>
      <c r="AB35" s="9">
        <f t="shared" si="1"/>
        <v>0.78905979165508933</v>
      </c>
      <c r="AC35" s="9">
        <f t="shared" si="2"/>
        <v>0.90245170194363822</v>
      </c>
      <c r="AD35" s="15">
        <f t="shared" si="3"/>
        <v>259.43696291585553</v>
      </c>
      <c r="AE35" s="3">
        <f t="shared" si="12"/>
        <v>778.0247999999998</v>
      </c>
      <c r="AF35" s="2">
        <f t="shared" si="13"/>
        <v>0.25</v>
      </c>
      <c r="AG35" s="9">
        <f t="shared" si="14"/>
        <v>7.6743324366810958E-2</v>
      </c>
      <c r="AH35" s="2">
        <f t="shared" si="15"/>
        <v>3.7135695269428521</v>
      </c>
    </row>
    <row r="36" spans="1:34">
      <c r="A36" s="1">
        <f>Raw!A36</f>
        <v>23</v>
      </c>
      <c r="B36" s="14">
        <f>Raw!B36</f>
        <v>0.71136574074074066</v>
      </c>
      <c r="C36" s="15">
        <f>Raw!C36</f>
        <v>3.5</v>
      </c>
      <c r="D36" s="15">
        <f>IF(C36&gt;0.5,Raw!D36*D$11,-999)</f>
        <v>68.599999999999994</v>
      </c>
      <c r="E36" s="9">
        <f>IF(Raw!$G36&gt;$C$8,IF(Raw!$Q36&gt;$C$8,IF(Raw!$N36&gt;$C$9,IF(Raw!$N36&lt;$A$9,IF(Raw!$X36&gt;$C$9,IF(Raw!$X36&lt;$A$9,Raw!H36,-999),-999),-999),-999),-999),-999)</f>
        <v>0.83528800000000003</v>
      </c>
      <c r="F36" s="9">
        <f>IF(Raw!$G36&gt;$C$8,IF(Raw!$Q36&gt;$C$8,IF(Raw!$N36&gt;$C$9,IF(Raw!$N36&lt;$A$9,IF(Raw!$X36&gt;$C$9,IF(Raw!$X36&lt;$A$9,Raw!I36,-999),-999),-999),-999),-999),-999)</f>
        <v>1.2675940000000001</v>
      </c>
      <c r="G36" s="9">
        <f>Raw!G36</f>
        <v>0.98636400000000002</v>
      </c>
      <c r="H36" s="9">
        <f>IF(Raw!$G36&gt;$C$8,IF(Raw!$Q36&gt;$C$8,IF(Raw!$N36&gt;$C$9,IF(Raw!$N36&lt;$A$9,IF(Raw!$X36&gt;$C$9,IF(Raw!$X36&lt;$A$9,Raw!L36,-999),-999),-999),-999),-999),-999)</f>
        <v>710.9</v>
      </c>
      <c r="I36" s="9">
        <f>IF(Raw!$G36&gt;$C$8,IF(Raw!$Q36&gt;$C$8,IF(Raw!$N36&gt;$C$9,IF(Raw!$N36&lt;$A$9,IF(Raw!$X36&gt;$C$9,IF(Raw!$X36&lt;$A$9,Raw!M36,-999),-999),-999),-999),-999),-999)</f>
        <v>0.26186399999999999</v>
      </c>
      <c r="J36" s="9">
        <f>IF(Raw!$G36&gt;$C$8,IF(Raw!$Q36&gt;$C$8,IF(Raw!$N36&gt;$C$9,IF(Raw!$N36&lt;$A$9,IF(Raw!$X36&gt;$C$9,IF(Raw!$X36&lt;$A$9,Raw!N36,-999),-999),-999),-999),-999),-999)</f>
        <v>441</v>
      </c>
      <c r="K36" s="9">
        <f>IF(Raw!$G36&gt;$C$8,IF(Raw!$Q36&gt;$C$8,IF(Raw!$N36&gt;$C$9,IF(Raw!$N36&lt;$A$9,IF(Raw!$X36&gt;$C$9,IF(Raw!$X36&lt;$A$9,Raw!R36,-999),-999),-999),-999),-999),-999)</f>
        <v>0.716673</v>
      </c>
      <c r="L36" s="9">
        <f>IF(Raw!$G36&gt;$C$8,IF(Raw!$Q36&gt;$C$8,IF(Raw!$N36&gt;$C$9,IF(Raw!$N36&lt;$A$9,IF(Raw!$X36&gt;$C$9,IF(Raw!$X36&lt;$A$9,Raw!S36,-999),-999),-999),-999),-999),-999)</f>
        <v>1.1786479999999999</v>
      </c>
      <c r="M36" s="9">
        <f>Raw!Q36</f>
        <v>0.98458299999999999</v>
      </c>
      <c r="N36" s="9">
        <f>IF(Raw!$G36&gt;$C$8,IF(Raw!$Q36&gt;$C$8,IF(Raw!$N36&gt;$C$9,IF(Raw!$N36&lt;$A$9,IF(Raw!$X36&gt;$C$9,IF(Raw!$X36&lt;$A$9,Raw!V36,-999),-999),-999),-999),-999),-999)</f>
        <v>698.8</v>
      </c>
      <c r="O36" s="9">
        <f>IF(Raw!$G36&gt;$C$8,IF(Raw!$Q36&gt;$C$8,IF(Raw!$N36&gt;$C$9,IF(Raw!$N36&lt;$A$9,IF(Raw!$X36&gt;$C$9,IF(Raw!$X36&lt;$A$9,Raw!W36,-999),-999),-999),-999),-999),-999)</f>
        <v>0.15882099999999999</v>
      </c>
      <c r="P36" s="9">
        <f>IF(Raw!$G36&gt;$C$8,IF(Raw!$Q36&gt;$C$8,IF(Raw!$N36&gt;$C$9,IF(Raw!$N36&lt;$A$9,IF(Raw!$X36&gt;$C$9,IF(Raw!$X36&lt;$A$9,Raw!X36,-999),-999),-999),-999),-999),-999)</f>
        <v>339</v>
      </c>
      <c r="R36" s="9">
        <f t="shared" si="4"/>
        <v>0.43230600000000008</v>
      </c>
      <c r="S36" s="9">
        <f t="shared" si="5"/>
        <v>0.34104453003090901</v>
      </c>
      <c r="T36" s="9">
        <f t="shared" si="6"/>
        <v>0.46197499999999991</v>
      </c>
      <c r="U36" s="9">
        <f t="shared" si="7"/>
        <v>0.39195332279017991</v>
      </c>
      <c r="V36" s="15">
        <f t="shared" si="0"/>
        <v>0.29230470399999997</v>
      </c>
      <c r="X36" s="11">
        <f t="shared" si="8"/>
        <v>4.1297199999999984E+19</v>
      </c>
      <c r="Y36" s="11">
        <f t="shared" si="9"/>
        <v>7.1089999999999997E-18</v>
      </c>
      <c r="Z36" s="11">
        <f t="shared" si="10"/>
        <v>4.4099999999999999E-4</v>
      </c>
      <c r="AA36" s="16">
        <f t="shared" si="11"/>
        <v>0.1146286493881172</v>
      </c>
      <c r="AB36" s="9">
        <f t="shared" si="1"/>
        <v>0.76962857030107545</v>
      </c>
      <c r="AC36" s="9">
        <f t="shared" si="2"/>
        <v>0.88537135061188277</v>
      </c>
      <c r="AD36" s="15">
        <f t="shared" si="3"/>
        <v>259.92891017713652</v>
      </c>
      <c r="AE36" s="3">
        <f t="shared" si="12"/>
        <v>855.92359999999974</v>
      </c>
      <c r="AF36" s="2">
        <f t="shared" si="13"/>
        <v>0.25</v>
      </c>
      <c r="AG36" s="9">
        <f t="shared" si="14"/>
        <v>7.8369230794737593E-2</v>
      </c>
      <c r="AH36" s="2">
        <f t="shared" si="15"/>
        <v>3.7922462928273917</v>
      </c>
    </row>
    <row r="37" spans="1:34">
      <c r="A37" s="1">
        <f>Raw!A37</f>
        <v>24</v>
      </c>
      <c r="B37" s="14">
        <f>Raw!B37</f>
        <v>0.71141203703703704</v>
      </c>
      <c r="C37" s="15">
        <f>Raw!C37</f>
        <v>3.3</v>
      </c>
      <c r="D37" s="15">
        <f>IF(C37&gt;0.5,Raw!D37*D$11,-999)</f>
        <v>73.900000000000006</v>
      </c>
      <c r="E37" s="9">
        <f>IF(Raw!$G37&gt;$C$8,IF(Raw!$Q37&gt;$C$8,IF(Raw!$N37&gt;$C$9,IF(Raw!$N37&lt;$A$9,IF(Raw!$X37&gt;$C$9,IF(Raw!$X37&lt;$A$9,Raw!H37,-999),-999),-999),-999),-999),-999)</f>
        <v>0.85003600000000001</v>
      </c>
      <c r="F37" s="9">
        <f>IF(Raw!$G37&gt;$C$8,IF(Raw!$Q37&gt;$C$8,IF(Raw!$N37&gt;$C$9,IF(Raw!$N37&lt;$A$9,IF(Raw!$X37&gt;$C$9,IF(Raw!$X37&lt;$A$9,Raw!I37,-999),-999),-999),-999),-999),-999)</f>
        <v>1.306263</v>
      </c>
      <c r="G37" s="9">
        <f>Raw!G37</f>
        <v>0.989116</v>
      </c>
      <c r="H37" s="9">
        <f>IF(Raw!$G37&gt;$C$8,IF(Raw!$Q37&gt;$C$8,IF(Raw!$N37&gt;$C$9,IF(Raw!$N37&lt;$A$9,IF(Raw!$X37&gt;$C$9,IF(Raw!$X37&lt;$A$9,Raw!L37,-999),-999),-999),-999),-999),-999)</f>
        <v>689.8</v>
      </c>
      <c r="I37" s="9">
        <f>IF(Raw!$G37&gt;$C$8,IF(Raw!$Q37&gt;$C$8,IF(Raw!$N37&gt;$C$9,IF(Raw!$N37&lt;$A$9,IF(Raw!$X37&gt;$C$9,IF(Raw!$X37&lt;$A$9,Raw!M37,-999),-999),-999),-999),-999),-999)</f>
        <v>0.22678599999999999</v>
      </c>
      <c r="J37" s="9">
        <f>IF(Raw!$G37&gt;$C$8,IF(Raw!$Q37&gt;$C$8,IF(Raw!$N37&gt;$C$9,IF(Raw!$N37&lt;$A$9,IF(Raw!$X37&gt;$C$9,IF(Raw!$X37&lt;$A$9,Raw!N37,-999),-999),-999),-999),-999),-999)</f>
        <v>389</v>
      </c>
      <c r="K37" s="9">
        <f>IF(Raw!$G37&gt;$C$8,IF(Raw!$Q37&gt;$C$8,IF(Raw!$N37&gt;$C$9,IF(Raw!$N37&lt;$A$9,IF(Raw!$X37&gt;$C$9,IF(Raw!$X37&lt;$A$9,Raw!R37,-999),-999),-999),-999),-999),-999)</f>
        <v>0.71467000000000003</v>
      </c>
      <c r="L37" s="9">
        <f>IF(Raw!$G37&gt;$C$8,IF(Raw!$Q37&gt;$C$8,IF(Raw!$N37&gt;$C$9,IF(Raw!$N37&lt;$A$9,IF(Raw!$X37&gt;$C$9,IF(Raw!$X37&lt;$A$9,Raw!S37,-999),-999),-999),-999),-999),-999)</f>
        <v>1.183621</v>
      </c>
      <c r="M37" s="9">
        <f>Raw!Q37</f>
        <v>0.98780500000000004</v>
      </c>
      <c r="N37" s="9">
        <f>IF(Raw!$G37&gt;$C$8,IF(Raw!$Q37&gt;$C$8,IF(Raw!$N37&gt;$C$9,IF(Raw!$N37&lt;$A$9,IF(Raw!$X37&gt;$C$9,IF(Raw!$X37&lt;$A$9,Raw!V37,-999),-999),-999),-999),-999),-999)</f>
        <v>758.8</v>
      </c>
      <c r="O37" s="9">
        <f>IF(Raw!$G37&gt;$C$8,IF(Raw!$Q37&gt;$C$8,IF(Raw!$N37&gt;$C$9,IF(Raw!$N37&lt;$A$9,IF(Raw!$X37&gt;$C$9,IF(Raw!$X37&lt;$A$9,Raw!W37,-999),-999),-999),-999),-999),-999)</f>
        <v>0.15254999999999999</v>
      </c>
      <c r="P37" s="9">
        <f>IF(Raw!$G37&gt;$C$8,IF(Raw!$Q37&gt;$C$8,IF(Raw!$N37&gt;$C$9,IF(Raw!$N37&lt;$A$9,IF(Raw!$X37&gt;$C$9,IF(Raw!$X37&lt;$A$9,Raw!X37,-999),-999),-999),-999),-999),-999)</f>
        <v>403</v>
      </c>
      <c r="R37" s="9">
        <f t="shared" si="4"/>
        <v>0.45622699999999994</v>
      </c>
      <c r="S37" s="9">
        <f t="shared" si="5"/>
        <v>0.34926121309414715</v>
      </c>
      <c r="T37" s="9">
        <f t="shared" si="6"/>
        <v>0.46895100000000001</v>
      </c>
      <c r="U37" s="9">
        <f t="shared" si="7"/>
        <v>0.39620030398244033</v>
      </c>
      <c r="V37" s="15">
        <f t="shared" si="0"/>
        <v>0.29353800800000002</v>
      </c>
      <c r="X37" s="11">
        <f t="shared" si="8"/>
        <v>4.4487799999999992E+19</v>
      </c>
      <c r="Y37" s="11">
        <f t="shared" si="9"/>
        <v>6.897999999999999E-18</v>
      </c>
      <c r="Z37" s="11">
        <f t="shared" si="10"/>
        <v>3.8899999999999997E-4</v>
      </c>
      <c r="AA37" s="16">
        <f t="shared" si="11"/>
        <v>0.10664440657511653</v>
      </c>
      <c r="AB37" s="9">
        <f t="shared" si="1"/>
        <v>0.76468100110780746</v>
      </c>
      <c r="AC37" s="9">
        <f t="shared" si="2"/>
        <v>0.89335559342488358</v>
      </c>
      <c r="AD37" s="15">
        <f t="shared" si="3"/>
        <v>274.15014543731758</v>
      </c>
      <c r="AE37" s="3">
        <f t="shared" si="12"/>
        <v>830.51919999999961</v>
      </c>
      <c r="AF37" s="2">
        <f t="shared" si="13"/>
        <v>0.25</v>
      </c>
      <c r="AG37" s="9">
        <f t="shared" si="14"/>
        <v>8.3552593045458035E-2</v>
      </c>
      <c r="AH37" s="2">
        <f t="shared" si="15"/>
        <v>4.0430664945869319</v>
      </c>
    </row>
    <row r="38" spans="1:34">
      <c r="A38" s="1">
        <f>Raw!A38</f>
        <v>25</v>
      </c>
      <c r="B38" s="14">
        <f>Raw!B38</f>
        <v>0.71146990740740745</v>
      </c>
      <c r="C38" s="15">
        <f>Raw!C38</f>
        <v>3.5</v>
      </c>
      <c r="D38" s="15">
        <f>IF(C38&gt;0.5,Raw!D38*D$11,-999)</f>
        <v>68.599999999999994</v>
      </c>
      <c r="E38" s="9">
        <f>IF(Raw!$G38&gt;$C$8,IF(Raw!$Q38&gt;$C$8,IF(Raw!$N38&gt;$C$9,IF(Raw!$N38&lt;$A$9,IF(Raw!$X38&gt;$C$9,IF(Raw!$X38&lt;$A$9,Raw!H38,-999),-999),-999),-999),-999),-999)</f>
        <v>0.82631299999999996</v>
      </c>
      <c r="F38" s="9">
        <f>IF(Raw!$G38&gt;$C$8,IF(Raw!$Q38&gt;$C$8,IF(Raw!$N38&gt;$C$9,IF(Raw!$N38&lt;$A$9,IF(Raw!$X38&gt;$C$9,IF(Raw!$X38&lt;$A$9,Raw!I38,-999),-999),-999),-999),-999),-999)</f>
        <v>1.3099130000000001</v>
      </c>
      <c r="G38" s="9">
        <f>Raw!G38</f>
        <v>0.98577700000000001</v>
      </c>
      <c r="H38" s="9">
        <f>IF(Raw!$G38&gt;$C$8,IF(Raw!$Q38&gt;$C$8,IF(Raw!$N38&gt;$C$9,IF(Raw!$N38&lt;$A$9,IF(Raw!$X38&gt;$C$9,IF(Raw!$X38&lt;$A$9,Raw!L38,-999),-999),-999),-999),-999),-999)</f>
        <v>690.1</v>
      </c>
      <c r="I38" s="9">
        <f>IF(Raw!$G38&gt;$C$8,IF(Raw!$Q38&gt;$C$8,IF(Raw!$N38&gt;$C$9,IF(Raw!$N38&lt;$A$9,IF(Raw!$X38&gt;$C$9,IF(Raw!$X38&lt;$A$9,Raw!M38,-999),-999),-999),-999),-999),-999)</f>
        <v>1.6572E-2</v>
      </c>
      <c r="J38" s="9">
        <f>IF(Raw!$G38&gt;$C$8,IF(Raw!$Q38&gt;$C$8,IF(Raw!$N38&gt;$C$9,IF(Raw!$N38&lt;$A$9,IF(Raw!$X38&gt;$C$9,IF(Raw!$X38&lt;$A$9,Raw!N38,-999),-999),-999),-999),-999),-999)</f>
        <v>529</v>
      </c>
      <c r="K38" s="9">
        <f>IF(Raw!$G38&gt;$C$8,IF(Raw!$Q38&gt;$C$8,IF(Raw!$N38&gt;$C$9,IF(Raw!$N38&lt;$A$9,IF(Raw!$X38&gt;$C$9,IF(Raw!$X38&lt;$A$9,Raw!R38,-999),-999),-999),-999),-999),-999)</f>
        <v>0.73446500000000003</v>
      </c>
      <c r="L38" s="9">
        <f>IF(Raw!$G38&gt;$C$8,IF(Raw!$Q38&gt;$C$8,IF(Raw!$N38&gt;$C$9,IF(Raw!$N38&lt;$A$9,IF(Raw!$X38&gt;$C$9,IF(Raw!$X38&lt;$A$9,Raw!S38,-999),-999),-999),-999),-999),-999)</f>
        <v>1.2305740000000001</v>
      </c>
      <c r="M38" s="9">
        <f>Raw!Q38</f>
        <v>0.98971699999999996</v>
      </c>
      <c r="N38" s="9">
        <f>IF(Raw!$G38&gt;$C$8,IF(Raw!$Q38&gt;$C$8,IF(Raw!$N38&gt;$C$9,IF(Raw!$N38&lt;$A$9,IF(Raw!$X38&gt;$C$9,IF(Raw!$X38&lt;$A$9,Raw!V38,-999),-999),-999),-999),-999),-999)</f>
        <v>727.8</v>
      </c>
      <c r="O38" s="9">
        <f>IF(Raw!$G38&gt;$C$8,IF(Raw!$Q38&gt;$C$8,IF(Raw!$N38&gt;$C$9,IF(Raw!$N38&lt;$A$9,IF(Raw!$X38&gt;$C$9,IF(Raw!$X38&lt;$A$9,Raw!W38,-999),-999),-999),-999),-999),-999)</f>
        <v>0.13583000000000001</v>
      </c>
      <c r="P38" s="9">
        <f>IF(Raw!$G38&gt;$C$8,IF(Raw!$Q38&gt;$C$8,IF(Raw!$N38&gt;$C$9,IF(Raw!$N38&lt;$A$9,IF(Raw!$X38&gt;$C$9,IF(Raw!$X38&lt;$A$9,Raw!X38,-999),-999),-999),-999),-999),-999)</f>
        <v>367</v>
      </c>
      <c r="R38" s="9">
        <f t="shared" si="4"/>
        <v>0.48360000000000014</v>
      </c>
      <c r="S38" s="9">
        <f t="shared" si="5"/>
        <v>0.3691848237249345</v>
      </c>
      <c r="T38" s="9">
        <f t="shared" si="6"/>
        <v>0.49610900000000002</v>
      </c>
      <c r="U38" s="9">
        <f t="shared" si="7"/>
        <v>0.403152512567306</v>
      </c>
      <c r="V38" s="15">
        <f t="shared" si="0"/>
        <v>0.30518235199999999</v>
      </c>
      <c r="X38" s="11">
        <f t="shared" si="8"/>
        <v>4.1297199999999984E+19</v>
      </c>
      <c r="Y38" s="11">
        <f t="shared" si="9"/>
        <v>6.9009999999999997E-18</v>
      </c>
      <c r="Z38" s="11">
        <f t="shared" si="10"/>
        <v>5.2899999999999996E-4</v>
      </c>
      <c r="AA38" s="16">
        <f t="shared" si="11"/>
        <v>0.13100964310849139</v>
      </c>
      <c r="AB38" s="9">
        <f t="shared" si="1"/>
        <v>0.79946006303291062</v>
      </c>
      <c r="AC38" s="9">
        <f t="shared" si="2"/>
        <v>0.86899035689150861</v>
      </c>
      <c r="AD38" s="15">
        <f t="shared" si="3"/>
        <v>247.65527997824458</v>
      </c>
      <c r="AE38" s="3">
        <f t="shared" si="12"/>
        <v>830.88039999999978</v>
      </c>
      <c r="AF38" s="2">
        <f t="shared" si="13"/>
        <v>0.25</v>
      </c>
      <c r="AG38" s="9">
        <f t="shared" si="14"/>
        <v>7.6802191056760713E-2</v>
      </c>
      <c r="AH38" s="2">
        <f t="shared" si="15"/>
        <v>3.7164180554338064</v>
      </c>
    </row>
    <row r="39" spans="1:34">
      <c r="A39" s="1">
        <f>Raw!A39</f>
        <v>26</v>
      </c>
      <c r="B39" s="14">
        <f>Raw!B39</f>
        <v>0.71152777777777787</v>
      </c>
      <c r="C39" s="15">
        <f>Raw!C39</f>
        <v>3.6</v>
      </c>
      <c r="D39" s="15">
        <f>IF(C39&gt;0.5,Raw!D39*D$11,-999)</f>
        <v>66</v>
      </c>
      <c r="E39" s="9">
        <f>IF(Raw!$G39&gt;$C$8,IF(Raw!$Q39&gt;$C$8,IF(Raw!$N39&gt;$C$9,IF(Raw!$N39&lt;$A$9,IF(Raw!$X39&gt;$C$9,IF(Raw!$X39&lt;$A$9,Raw!H39,-999),-999),-999),-999),-999),-999)</f>
        <v>0.83240800000000004</v>
      </c>
      <c r="F39" s="9">
        <f>IF(Raw!$G39&gt;$C$8,IF(Raw!$Q39&gt;$C$8,IF(Raw!$N39&gt;$C$9,IF(Raw!$N39&lt;$A$9,IF(Raw!$X39&gt;$C$9,IF(Raw!$X39&lt;$A$9,Raw!I39,-999),-999),-999),-999),-999),-999)</f>
        <v>1.2989820000000001</v>
      </c>
      <c r="G39" s="9">
        <f>Raw!G39</f>
        <v>0.98565899999999995</v>
      </c>
      <c r="H39" s="9">
        <f>IF(Raw!$G39&gt;$C$8,IF(Raw!$Q39&gt;$C$8,IF(Raw!$N39&gt;$C$9,IF(Raw!$N39&lt;$A$9,IF(Raw!$X39&gt;$C$9,IF(Raw!$X39&lt;$A$9,Raw!L39,-999),-999),-999),-999),-999),-999)</f>
        <v>693.9</v>
      </c>
      <c r="I39" s="9">
        <f>IF(Raw!$G39&gt;$C$8,IF(Raw!$Q39&gt;$C$8,IF(Raw!$N39&gt;$C$9,IF(Raw!$N39&lt;$A$9,IF(Raw!$X39&gt;$C$9,IF(Raw!$X39&lt;$A$9,Raw!M39,-999),-999),-999),-999),-999),-999)</f>
        <v>0.119086</v>
      </c>
      <c r="J39" s="9">
        <f>IF(Raw!$G39&gt;$C$8,IF(Raw!$Q39&gt;$C$8,IF(Raw!$N39&gt;$C$9,IF(Raw!$N39&lt;$A$9,IF(Raw!$X39&gt;$C$9,IF(Raw!$X39&lt;$A$9,Raw!N39,-999),-999),-999),-999),-999),-999)</f>
        <v>346</v>
      </c>
      <c r="K39" s="9">
        <f>IF(Raw!$G39&gt;$C$8,IF(Raw!$Q39&gt;$C$8,IF(Raw!$N39&gt;$C$9,IF(Raw!$N39&lt;$A$9,IF(Raw!$X39&gt;$C$9,IF(Raw!$X39&lt;$A$9,Raw!R39,-999),-999),-999),-999),-999),-999)</f>
        <v>0.72894300000000001</v>
      </c>
      <c r="L39" s="9">
        <f>IF(Raw!$G39&gt;$C$8,IF(Raw!$Q39&gt;$C$8,IF(Raw!$N39&gt;$C$9,IF(Raw!$N39&lt;$A$9,IF(Raw!$X39&gt;$C$9,IF(Raw!$X39&lt;$A$9,Raw!S39,-999),-999),-999),-999),-999),-999)</f>
        <v>1.242178</v>
      </c>
      <c r="M39" s="9">
        <f>Raw!Q39</f>
        <v>0.98438199999999998</v>
      </c>
      <c r="N39" s="9">
        <f>IF(Raw!$G39&gt;$C$8,IF(Raw!$Q39&gt;$C$8,IF(Raw!$N39&gt;$C$9,IF(Raw!$N39&lt;$A$9,IF(Raw!$X39&gt;$C$9,IF(Raw!$X39&lt;$A$9,Raw!V39,-999),-999),-999),-999),-999),-999)</f>
        <v>704.1</v>
      </c>
      <c r="O39" s="9">
        <f>IF(Raw!$G39&gt;$C$8,IF(Raw!$Q39&gt;$C$8,IF(Raw!$N39&gt;$C$9,IF(Raw!$N39&lt;$A$9,IF(Raw!$X39&gt;$C$9,IF(Raw!$X39&lt;$A$9,Raw!W39,-999),-999),-999),-999),-999),-999)</f>
        <v>7.263E-2</v>
      </c>
      <c r="P39" s="9">
        <f>IF(Raw!$G39&gt;$C$8,IF(Raw!$Q39&gt;$C$8,IF(Raw!$N39&gt;$C$9,IF(Raw!$N39&lt;$A$9,IF(Raw!$X39&gt;$C$9,IF(Raw!$X39&lt;$A$9,Raw!X39,-999),-999),-999),-999),-999),-999)</f>
        <v>343</v>
      </c>
      <c r="R39" s="9">
        <f t="shared" si="4"/>
        <v>0.46657400000000004</v>
      </c>
      <c r="S39" s="9">
        <f t="shared" si="5"/>
        <v>0.35918434589547815</v>
      </c>
      <c r="T39" s="9">
        <f t="shared" si="6"/>
        <v>0.513235</v>
      </c>
      <c r="U39" s="9">
        <f t="shared" si="7"/>
        <v>0.41317347433298607</v>
      </c>
      <c r="V39" s="15">
        <f t="shared" si="0"/>
        <v>0.30806014399999998</v>
      </c>
      <c r="X39" s="11">
        <f t="shared" si="8"/>
        <v>3.9732E+19</v>
      </c>
      <c r="Y39" s="11">
        <f t="shared" si="9"/>
        <v>6.9389999999999998E-18</v>
      </c>
      <c r="Z39" s="11">
        <f t="shared" si="10"/>
        <v>3.4600000000000001E-4</v>
      </c>
      <c r="AA39" s="16">
        <f t="shared" si="11"/>
        <v>8.7085073202329291E-2</v>
      </c>
      <c r="AB39" s="9">
        <f t="shared" si="1"/>
        <v>0.77363810754499751</v>
      </c>
      <c r="AC39" s="9">
        <f t="shared" si="2"/>
        <v>0.91291492679767061</v>
      </c>
      <c r="AD39" s="15">
        <f t="shared" si="3"/>
        <v>251.69096301251233</v>
      </c>
      <c r="AE39" s="3">
        <f t="shared" si="12"/>
        <v>835.45559999999978</v>
      </c>
      <c r="AF39" s="2">
        <f t="shared" si="13"/>
        <v>0.25</v>
      </c>
      <c r="AG39" s="9">
        <f t="shared" si="14"/>
        <v>7.9993868958534456E-2</v>
      </c>
      <c r="AH39" s="2">
        <f t="shared" si="15"/>
        <v>3.8708616880707281</v>
      </c>
    </row>
    <row r="40" spans="1:34">
      <c r="A40" s="1">
        <f>Raw!A40</f>
        <v>27</v>
      </c>
      <c r="B40" s="14">
        <f>Raw!B40</f>
        <v>0.71158564814814806</v>
      </c>
      <c r="C40" s="15">
        <f>Raw!C40</f>
        <v>4.7</v>
      </c>
      <c r="D40" s="15">
        <f>IF(C40&gt;0.5,Raw!D40*D$11,-999)</f>
        <v>58.9</v>
      </c>
      <c r="E40" s="9">
        <f>IF(Raw!$G40&gt;$C$8,IF(Raw!$Q40&gt;$C$8,IF(Raw!$N40&gt;$C$9,IF(Raw!$N40&lt;$A$9,IF(Raw!$X40&gt;$C$9,IF(Raw!$X40&lt;$A$9,Raw!H40,-999),-999),-999),-999),-999),-999)</f>
        <v>0.82181999999999999</v>
      </c>
      <c r="F40" s="9">
        <f>IF(Raw!$G40&gt;$C$8,IF(Raw!$Q40&gt;$C$8,IF(Raw!$N40&gt;$C$9,IF(Raw!$N40&lt;$A$9,IF(Raw!$X40&gt;$C$9,IF(Raw!$X40&lt;$A$9,Raw!I40,-999),-999),-999),-999),-999),-999)</f>
        <v>1.320446</v>
      </c>
      <c r="G40" s="9">
        <f>Raw!G40</f>
        <v>0.98532900000000001</v>
      </c>
      <c r="H40" s="9">
        <f>IF(Raw!$G40&gt;$C$8,IF(Raw!$Q40&gt;$C$8,IF(Raw!$N40&gt;$C$9,IF(Raw!$N40&lt;$A$9,IF(Raw!$X40&gt;$C$9,IF(Raw!$X40&lt;$A$9,Raw!L40,-999),-999),-999),-999),-999),-999)</f>
        <v>677.2</v>
      </c>
      <c r="I40" s="9">
        <f>IF(Raw!$G40&gt;$C$8,IF(Raw!$Q40&gt;$C$8,IF(Raw!$N40&gt;$C$9,IF(Raw!$N40&lt;$A$9,IF(Raw!$X40&gt;$C$9,IF(Raw!$X40&lt;$A$9,Raw!M40,-999),-999),-999),-999),-999),-999)</f>
        <v>4.8999999999999998E-5</v>
      </c>
      <c r="J40" s="9">
        <f>IF(Raw!$G40&gt;$C$8,IF(Raw!$Q40&gt;$C$8,IF(Raw!$N40&gt;$C$9,IF(Raw!$N40&lt;$A$9,IF(Raw!$X40&gt;$C$9,IF(Raw!$X40&lt;$A$9,Raw!N40,-999),-999),-999),-999),-999),-999)</f>
        <v>443</v>
      </c>
      <c r="K40" s="9">
        <f>IF(Raw!$G40&gt;$C$8,IF(Raw!$Q40&gt;$C$8,IF(Raw!$N40&gt;$C$9,IF(Raw!$N40&lt;$A$9,IF(Raw!$X40&gt;$C$9,IF(Raw!$X40&lt;$A$9,Raw!R40,-999),-999),-999),-999),-999),-999)</f>
        <v>0.71124299999999996</v>
      </c>
      <c r="L40" s="9">
        <f>IF(Raw!$G40&gt;$C$8,IF(Raw!$Q40&gt;$C$8,IF(Raw!$N40&gt;$C$9,IF(Raw!$N40&lt;$A$9,IF(Raw!$X40&gt;$C$9,IF(Raw!$X40&lt;$A$9,Raw!S40,-999),-999),-999),-999),-999),-999)</f>
        <v>1.2244189999999999</v>
      </c>
      <c r="M40" s="9">
        <f>Raw!Q40</f>
        <v>0.98605699999999996</v>
      </c>
      <c r="N40" s="9">
        <f>IF(Raw!$G40&gt;$C$8,IF(Raw!$Q40&gt;$C$8,IF(Raw!$N40&gt;$C$9,IF(Raw!$N40&lt;$A$9,IF(Raw!$X40&gt;$C$9,IF(Raw!$X40&lt;$A$9,Raw!V40,-999),-999),-999),-999),-999),-999)</f>
        <v>738.4</v>
      </c>
      <c r="O40" s="9">
        <f>IF(Raw!$G40&gt;$C$8,IF(Raw!$Q40&gt;$C$8,IF(Raw!$N40&gt;$C$9,IF(Raw!$N40&lt;$A$9,IF(Raw!$X40&gt;$C$9,IF(Raw!$X40&lt;$A$9,Raw!W40,-999),-999),-999),-999),-999),-999)</f>
        <v>8.7539000000000006E-2</v>
      </c>
      <c r="P40" s="9">
        <f>IF(Raw!$G40&gt;$C$8,IF(Raw!$Q40&gt;$C$8,IF(Raw!$N40&gt;$C$9,IF(Raw!$N40&lt;$A$9,IF(Raw!$X40&gt;$C$9,IF(Raw!$X40&lt;$A$9,Raw!X40,-999),-999),-999),-999),-999),-999)</f>
        <v>483</v>
      </c>
      <c r="R40" s="9">
        <f t="shared" si="4"/>
        <v>0.49862600000000001</v>
      </c>
      <c r="S40" s="9">
        <f t="shared" si="5"/>
        <v>0.37761938011853574</v>
      </c>
      <c r="T40" s="9">
        <f t="shared" si="6"/>
        <v>0.51317599999999997</v>
      </c>
      <c r="U40" s="9">
        <f t="shared" si="7"/>
        <v>0.41911796533702922</v>
      </c>
      <c r="V40" s="15">
        <f t="shared" si="0"/>
        <v>0.30365591199999997</v>
      </c>
      <c r="X40" s="11">
        <f t="shared" si="8"/>
        <v>3.5457799999999992E+19</v>
      </c>
      <c r="Y40" s="11">
        <f t="shared" si="9"/>
        <v>6.7719999999999999E-18</v>
      </c>
      <c r="Z40" s="11">
        <f t="shared" si="10"/>
        <v>4.4299999999999998E-4</v>
      </c>
      <c r="AA40" s="16">
        <f t="shared" si="11"/>
        <v>9.6145904994904122E-2</v>
      </c>
      <c r="AB40" s="9">
        <f t="shared" si="1"/>
        <v>0.76058277094166482</v>
      </c>
      <c r="AC40" s="9">
        <f t="shared" si="2"/>
        <v>0.90385409500509595</v>
      </c>
      <c r="AD40" s="15">
        <f t="shared" si="3"/>
        <v>217.03364558669105</v>
      </c>
      <c r="AE40" s="3">
        <f t="shared" si="12"/>
        <v>815.34879999999976</v>
      </c>
      <c r="AF40" s="2">
        <f t="shared" si="13"/>
        <v>0.25</v>
      </c>
      <c r="AG40" s="9">
        <f t="shared" si="14"/>
        <v>6.9971307652286041E-2</v>
      </c>
      <c r="AH40" s="2">
        <f t="shared" si="15"/>
        <v>3.3858751624557799</v>
      </c>
    </row>
    <row r="41" spans="1:34">
      <c r="A41" s="1">
        <f>Raw!A41</f>
        <v>28</v>
      </c>
      <c r="B41" s="14">
        <f>Raw!B41</f>
        <v>0.71163194444444444</v>
      </c>
      <c r="C41" s="15">
        <f>Raw!C41</f>
        <v>5.3</v>
      </c>
      <c r="D41" s="15">
        <f>IF(C41&gt;0.5,Raw!D41*D$11,-999)</f>
        <v>53.6</v>
      </c>
      <c r="E41" s="9">
        <f>IF(Raw!$G41&gt;$C$8,IF(Raw!$Q41&gt;$C$8,IF(Raw!$N41&gt;$C$9,IF(Raw!$N41&lt;$A$9,IF(Raw!$X41&gt;$C$9,IF(Raw!$X41&lt;$A$9,Raw!H41,-999),-999),-999),-999),-999),-999)</f>
        <v>0.825376</v>
      </c>
      <c r="F41" s="9">
        <f>IF(Raw!$G41&gt;$C$8,IF(Raw!$Q41&gt;$C$8,IF(Raw!$N41&gt;$C$9,IF(Raw!$N41&lt;$A$9,IF(Raw!$X41&gt;$C$9,IF(Raw!$X41&lt;$A$9,Raw!I41,-999),-999),-999),-999),-999),-999)</f>
        <v>1.291317</v>
      </c>
      <c r="G41" s="9">
        <f>Raw!G41</f>
        <v>0.98599800000000004</v>
      </c>
      <c r="H41" s="9">
        <f>IF(Raw!$G41&gt;$C$8,IF(Raw!$Q41&gt;$C$8,IF(Raw!$N41&gt;$C$9,IF(Raw!$N41&lt;$A$9,IF(Raw!$X41&gt;$C$9,IF(Raw!$X41&lt;$A$9,Raw!L41,-999),-999),-999),-999),-999),-999)</f>
        <v>676.1</v>
      </c>
      <c r="I41" s="9">
        <f>IF(Raw!$G41&gt;$C$8,IF(Raw!$Q41&gt;$C$8,IF(Raw!$N41&gt;$C$9,IF(Raw!$N41&lt;$A$9,IF(Raw!$X41&gt;$C$9,IF(Raw!$X41&lt;$A$9,Raw!M41,-999),-999),-999),-999),-999),-999)</f>
        <v>0.11686100000000001</v>
      </c>
      <c r="J41" s="9">
        <f>IF(Raw!$G41&gt;$C$8,IF(Raw!$Q41&gt;$C$8,IF(Raw!$N41&gt;$C$9,IF(Raw!$N41&lt;$A$9,IF(Raw!$X41&gt;$C$9,IF(Raw!$X41&lt;$A$9,Raw!N41,-999),-999),-999),-999),-999),-999)</f>
        <v>446</v>
      </c>
      <c r="K41" s="9">
        <f>IF(Raw!$G41&gt;$C$8,IF(Raw!$Q41&gt;$C$8,IF(Raw!$N41&gt;$C$9,IF(Raw!$N41&lt;$A$9,IF(Raw!$X41&gt;$C$9,IF(Raw!$X41&lt;$A$9,Raw!R41,-999),-999),-999),-999),-999),-999)</f>
        <v>0.74019199999999996</v>
      </c>
      <c r="L41" s="9">
        <f>IF(Raw!$G41&gt;$C$8,IF(Raw!$Q41&gt;$C$8,IF(Raw!$N41&gt;$C$9,IF(Raw!$N41&lt;$A$9,IF(Raw!$X41&gt;$C$9,IF(Raw!$X41&lt;$A$9,Raw!S41,-999),-999),-999),-999),-999),-999)</f>
        <v>1.246926</v>
      </c>
      <c r="M41" s="9">
        <f>Raw!Q41</f>
        <v>0.98754299999999995</v>
      </c>
      <c r="N41" s="9">
        <f>IF(Raw!$G41&gt;$C$8,IF(Raw!$Q41&gt;$C$8,IF(Raw!$N41&gt;$C$9,IF(Raw!$N41&lt;$A$9,IF(Raw!$X41&gt;$C$9,IF(Raw!$X41&lt;$A$9,Raw!V41,-999),-999),-999),-999),-999),-999)</f>
        <v>711.2</v>
      </c>
      <c r="O41" s="9">
        <f>IF(Raw!$G41&gt;$C$8,IF(Raw!$Q41&gt;$C$8,IF(Raw!$N41&gt;$C$9,IF(Raw!$N41&lt;$A$9,IF(Raw!$X41&gt;$C$9,IF(Raw!$X41&lt;$A$9,Raw!W41,-999),-999),-999),-999),-999),-999)</f>
        <v>7.8480999999999995E-2</v>
      </c>
      <c r="P41" s="9">
        <f>IF(Raw!$G41&gt;$C$8,IF(Raw!$Q41&gt;$C$8,IF(Raw!$N41&gt;$C$9,IF(Raw!$N41&lt;$A$9,IF(Raw!$X41&gt;$C$9,IF(Raw!$X41&lt;$A$9,Raw!X41,-999),-999),-999),-999),-999),-999)</f>
        <v>322</v>
      </c>
      <c r="R41" s="9">
        <f t="shared" si="4"/>
        <v>0.46594100000000005</v>
      </c>
      <c r="S41" s="9">
        <f t="shared" si="5"/>
        <v>0.36082619527195881</v>
      </c>
      <c r="T41" s="9">
        <f t="shared" si="6"/>
        <v>0.50673400000000002</v>
      </c>
      <c r="U41" s="9">
        <f t="shared" si="7"/>
        <v>0.4063865858920257</v>
      </c>
      <c r="V41" s="15">
        <f t="shared" si="0"/>
        <v>0.30923764799999998</v>
      </c>
      <c r="X41" s="11">
        <f t="shared" si="8"/>
        <v>3.2267199999999996E+19</v>
      </c>
      <c r="Y41" s="11">
        <f t="shared" si="9"/>
        <v>6.7609999999999997E-18</v>
      </c>
      <c r="Z41" s="11">
        <f t="shared" si="10"/>
        <v>4.46E-4</v>
      </c>
      <c r="AA41" s="16">
        <f t="shared" si="11"/>
        <v>8.8671122758994539E-2</v>
      </c>
      <c r="AB41" s="9">
        <f t="shared" si="1"/>
        <v>0.78512467272015629</v>
      </c>
      <c r="AC41" s="9">
        <f t="shared" si="2"/>
        <v>0.91132887724100553</v>
      </c>
      <c r="AD41" s="15">
        <f t="shared" si="3"/>
        <v>198.81417658967385</v>
      </c>
      <c r="AE41" s="3">
        <f t="shared" si="12"/>
        <v>814.02439999999979</v>
      </c>
      <c r="AF41" s="2">
        <f t="shared" si="13"/>
        <v>0.25</v>
      </c>
      <c r="AG41" s="9">
        <f t="shared" si="14"/>
        <v>6.2150318808624504E-2</v>
      </c>
      <c r="AH41" s="2">
        <f t="shared" si="15"/>
        <v>3.0074215825514146</v>
      </c>
    </row>
    <row r="42" spans="1:34">
      <c r="A42" s="1">
        <f>Raw!A42</f>
        <v>29</v>
      </c>
      <c r="B42" s="14">
        <f>Raw!B42</f>
        <v>0.71168981481481486</v>
      </c>
      <c r="C42" s="15">
        <f>Raw!C42</f>
        <v>6.4</v>
      </c>
      <c r="D42" s="15">
        <f>IF(C42&gt;0.5,Raw!D42*D$11,-999)</f>
        <v>47.5</v>
      </c>
      <c r="E42" s="9">
        <f>IF(Raw!$G42&gt;$C$8,IF(Raw!$Q42&gt;$C$8,IF(Raw!$N42&gt;$C$9,IF(Raw!$N42&lt;$A$9,IF(Raw!$X42&gt;$C$9,IF(Raw!$X42&lt;$A$9,Raw!H42,-999),-999),-999),-999),-999),-999)</f>
        <v>0.81282600000000005</v>
      </c>
      <c r="F42" s="9">
        <f>IF(Raw!$G42&gt;$C$8,IF(Raw!$Q42&gt;$C$8,IF(Raw!$N42&gt;$C$9,IF(Raw!$N42&lt;$A$9,IF(Raw!$X42&gt;$C$9,IF(Raw!$X42&lt;$A$9,Raw!I42,-999),-999),-999),-999),-999),-999)</f>
        <v>1.2909660000000001</v>
      </c>
      <c r="G42" s="9">
        <f>Raw!G42</f>
        <v>0.98703799999999997</v>
      </c>
      <c r="H42" s="9">
        <f>IF(Raw!$G42&gt;$C$8,IF(Raw!$Q42&gt;$C$8,IF(Raw!$N42&gt;$C$9,IF(Raw!$N42&lt;$A$9,IF(Raw!$X42&gt;$C$9,IF(Raw!$X42&lt;$A$9,Raw!L42,-999),-999),-999),-999),-999),-999)</f>
        <v>664.4</v>
      </c>
      <c r="I42" s="9">
        <f>IF(Raw!$G42&gt;$C$8,IF(Raw!$Q42&gt;$C$8,IF(Raw!$N42&gt;$C$9,IF(Raw!$N42&lt;$A$9,IF(Raw!$X42&gt;$C$9,IF(Raw!$X42&lt;$A$9,Raw!M42,-999),-999),-999),-999),-999),-999)</f>
        <v>0.12141399999999999</v>
      </c>
      <c r="J42" s="9">
        <f>IF(Raw!$G42&gt;$C$8,IF(Raw!$Q42&gt;$C$8,IF(Raw!$N42&gt;$C$9,IF(Raw!$N42&lt;$A$9,IF(Raw!$X42&gt;$C$9,IF(Raw!$X42&lt;$A$9,Raw!N42,-999),-999),-999),-999),-999),-999)</f>
        <v>371</v>
      </c>
      <c r="K42" s="9">
        <f>IF(Raw!$G42&gt;$C$8,IF(Raw!$Q42&gt;$C$8,IF(Raw!$N42&gt;$C$9,IF(Raw!$N42&lt;$A$9,IF(Raw!$X42&gt;$C$9,IF(Raw!$X42&lt;$A$9,Raw!R42,-999),-999),-999),-999),-999),-999)</f>
        <v>0.74091399999999996</v>
      </c>
      <c r="L42" s="9">
        <f>IF(Raw!$G42&gt;$C$8,IF(Raw!$Q42&gt;$C$8,IF(Raw!$N42&gt;$C$9,IF(Raw!$N42&lt;$A$9,IF(Raw!$X42&gt;$C$9,IF(Raw!$X42&lt;$A$9,Raw!S42,-999),-999),-999),-999),-999),-999)</f>
        <v>1.22882</v>
      </c>
      <c r="M42" s="9">
        <f>Raw!Q42</f>
        <v>0.99121700000000001</v>
      </c>
      <c r="N42" s="9">
        <f>IF(Raw!$G42&gt;$C$8,IF(Raw!$Q42&gt;$C$8,IF(Raw!$N42&gt;$C$9,IF(Raw!$N42&lt;$A$9,IF(Raw!$X42&gt;$C$9,IF(Raw!$X42&lt;$A$9,Raw!V42,-999),-999),-999),-999),-999),-999)</f>
        <v>732.1</v>
      </c>
      <c r="O42" s="9">
        <f>IF(Raw!$G42&gt;$C$8,IF(Raw!$Q42&gt;$C$8,IF(Raw!$N42&gt;$C$9,IF(Raw!$N42&lt;$A$9,IF(Raw!$X42&gt;$C$9,IF(Raw!$X42&lt;$A$9,Raw!W42,-999),-999),-999),-999),-999),-999)</f>
        <v>0.18321000000000001</v>
      </c>
      <c r="P42" s="9">
        <f>IF(Raw!$G42&gt;$C$8,IF(Raw!$Q42&gt;$C$8,IF(Raw!$N42&gt;$C$9,IF(Raw!$N42&lt;$A$9,IF(Raw!$X42&gt;$C$9,IF(Raw!$X42&lt;$A$9,Raw!X42,-999),-999),-999),-999),-999),-999)</f>
        <v>407</v>
      </c>
      <c r="R42" s="9">
        <f t="shared" si="4"/>
        <v>0.47814000000000001</v>
      </c>
      <c r="S42" s="9">
        <f t="shared" si="5"/>
        <v>0.37037381309809864</v>
      </c>
      <c r="T42" s="9">
        <f t="shared" si="6"/>
        <v>0.48790600000000006</v>
      </c>
      <c r="U42" s="9">
        <f t="shared" si="7"/>
        <v>0.39705245682850221</v>
      </c>
      <c r="V42" s="15">
        <f t="shared" si="0"/>
        <v>0.30474736000000002</v>
      </c>
      <c r="X42" s="11">
        <f t="shared" si="8"/>
        <v>2.8594999999999996E+19</v>
      </c>
      <c r="Y42" s="11">
        <f t="shared" si="9"/>
        <v>6.6439999999999995E-18</v>
      </c>
      <c r="Z42" s="11">
        <f t="shared" si="10"/>
        <v>3.7099999999999996E-4</v>
      </c>
      <c r="AA42" s="16">
        <f t="shared" si="11"/>
        <v>6.5843551833584188E-2</v>
      </c>
      <c r="AB42" s="9">
        <f t="shared" si="1"/>
        <v>0.77303946400091672</v>
      </c>
      <c r="AC42" s="9">
        <f t="shared" si="2"/>
        <v>0.93415644816641574</v>
      </c>
      <c r="AD42" s="15">
        <f t="shared" si="3"/>
        <v>177.47588095305713</v>
      </c>
      <c r="AE42" s="3">
        <f t="shared" si="12"/>
        <v>799.93759999999975</v>
      </c>
      <c r="AF42" s="2">
        <f t="shared" si="13"/>
        <v>0.25</v>
      </c>
      <c r="AG42" s="9">
        <f t="shared" si="14"/>
        <v>5.420556504631855E-2</v>
      </c>
      <c r="AH42" s="2">
        <f t="shared" si="15"/>
        <v>2.6229790826442407</v>
      </c>
    </row>
    <row r="43" spans="1:34">
      <c r="A43" s="1">
        <f>Raw!A43</f>
        <v>30</v>
      </c>
      <c r="B43" s="14">
        <f>Raw!B43</f>
        <v>0.71174768518518527</v>
      </c>
      <c r="C43" s="15">
        <f>Raw!C43</f>
        <v>7.6</v>
      </c>
      <c r="D43" s="15">
        <f>IF(C43&gt;0.5,Raw!D43*D$11,-999)</f>
        <v>42.2</v>
      </c>
      <c r="E43" s="9">
        <f>IF(Raw!$G43&gt;$C$8,IF(Raw!$Q43&gt;$C$8,IF(Raw!$N43&gt;$C$9,IF(Raw!$N43&lt;$A$9,IF(Raw!$X43&gt;$C$9,IF(Raw!$X43&lt;$A$9,Raw!H43,-999),-999),-999),-999),-999),-999)</f>
        <v>0.810056</v>
      </c>
      <c r="F43" s="9">
        <f>IF(Raw!$G43&gt;$C$8,IF(Raw!$Q43&gt;$C$8,IF(Raw!$N43&gt;$C$9,IF(Raw!$N43&lt;$A$9,IF(Raw!$X43&gt;$C$9,IF(Raw!$X43&lt;$A$9,Raw!I43,-999),-999),-999),-999),-999),-999)</f>
        <v>1.2958240000000001</v>
      </c>
      <c r="G43" s="9">
        <f>Raw!G43</f>
        <v>0.98817999999999995</v>
      </c>
      <c r="H43" s="9">
        <f>IF(Raw!$G43&gt;$C$8,IF(Raw!$Q43&gt;$C$8,IF(Raw!$N43&gt;$C$9,IF(Raw!$N43&lt;$A$9,IF(Raw!$X43&gt;$C$9,IF(Raw!$X43&lt;$A$9,Raw!L43,-999),-999),-999),-999),-999),-999)</f>
        <v>695.8</v>
      </c>
      <c r="I43" s="9">
        <f>IF(Raw!$G43&gt;$C$8,IF(Raw!$Q43&gt;$C$8,IF(Raw!$N43&gt;$C$9,IF(Raw!$N43&lt;$A$9,IF(Raw!$X43&gt;$C$9,IF(Raw!$X43&lt;$A$9,Raw!M43,-999),-999),-999),-999),-999),-999)</f>
        <v>0.23447799999999999</v>
      </c>
      <c r="J43" s="9">
        <f>IF(Raw!$G43&gt;$C$8,IF(Raw!$Q43&gt;$C$8,IF(Raw!$N43&gt;$C$9,IF(Raw!$N43&lt;$A$9,IF(Raw!$X43&gt;$C$9,IF(Raw!$X43&lt;$A$9,Raw!N43,-999),-999),-999),-999),-999),-999)</f>
        <v>361</v>
      </c>
      <c r="K43" s="9">
        <f>IF(Raw!$G43&gt;$C$8,IF(Raw!$Q43&gt;$C$8,IF(Raw!$N43&gt;$C$9,IF(Raw!$N43&lt;$A$9,IF(Raw!$X43&gt;$C$9,IF(Raw!$X43&lt;$A$9,Raw!R43,-999),-999),-999),-999),-999),-999)</f>
        <v>0.729495</v>
      </c>
      <c r="L43" s="9">
        <f>IF(Raw!$G43&gt;$C$8,IF(Raw!$Q43&gt;$C$8,IF(Raw!$N43&gt;$C$9,IF(Raw!$N43&lt;$A$9,IF(Raw!$X43&gt;$C$9,IF(Raw!$X43&lt;$A$9,Raw!S43,-999),-999),-999),-999),-999),-999)</f>
        <v>1.217543</v>
      </c>
      <c r="M43" s="9">
        <f>Raw!Q43</f>
        <v>0.98612500000000003</v>
      </c>
      <c r="N43" s="9">
        <f>IF(Raw!$G43&gt;$C$8,IF(Raw!$Q43&gt;$C$8,IF(Raw!$N43&gt;$C$9,IF(Raw!$N43&lt;$A$9,IF(Raw!$X43&gt;$C$9,IF(Raw!$X43&lt;$A$9,Raw!V43,-999),-999),-999),-999),-999),-999)</f>
        <v>698.7</v>
      </c>
      <c r="O43" s="9">
        <f>IF(Raw!$G43&gt;$C$8,IF(Raw!$Q43&gt;$C$8,IF(Raw!$N43&gt;$C$9,IF(Raw!$N43&lt;$A$9,IF(Raw!$X43&gt;$C$9,IF(Raw!$X43&lt;$A$9,Raw!W43,-999),-999),-999),-999),-999),-999)</f>
        <v>8.2192000000000001E-2</v>
      </c>
      <c r="P43" s="9">
        <f>IF(Raw!$G43&gt;$C$8,IF(Raw!$Q43&gt;$C$8,IF(Raw!$N43&gt;$C$9,IF(Raw!$N43&lt;$A$9,IF(Raw!$X43&gt;$C$9,IF(Raw!$X43&lt;$A$9,Raw!X43,-999),-999),-999),-999),-999),-999)</f>
        <v>335</v>
      </c>
      <c r="R43" s="9">
        <f t="shared" si="4"/>
        <v>0.48576800000000009</v>
      </c>
      <c r="S43" s="9">
        <f t="shared" si="5"/>
        <v>0.37487189618343236</v>
      </c>
      <c r="T43" s="9">
        <f t="shared" si="6"/>
        <v>0.48804800000000004</v>
      </c>
      <c r="U43" s="9">
        <f t="shared" si="7"/>
        <v>0.40084662307614599</v>
      </c>
      <c r="V43" s="15">
        <f t="shared" si="0"/>
        <v>0.30195066400000004</v>
      </c>
      <c r="X43" s="11">
        <f t="shared" si="8"/>
        <v>2.5404399999999996E+19</v>
      </c>
      <c r="Y43" s="11">
        <f t="shared" si="9"/>
        <v>6.9579999999999995E-18</v>
      </c>
      <c r="Z43" s="11">
        <f t="shared" si="10"/>
        <v>3.6099999999999999E-4</v>
      </c>
      <c r="AA43" s="16">
        <f t="shared" si="11"/>
        <v>5.9984050796360565E-2</v>
      </c>
      <c r="AB43" s="9">
        <f t="shared" si="1"/>
        <v>0.75877009602306222</v>
      </c>
      <c r="AC43" s="9">
        <f t="shared" si="2"/>
        <v>0.9400159492036394</v>
      </c>
      <c r="AD43" s="15">
        <f t="shared" si="3"/>
        <v>166.16080553008464</v>
      </c>
      <c r="AE43" s="3">
        <f t="shared" si="12"/>
        <v>837.74319999999966</v>
      </c>
      <c r="AF43" s="2">
        <f t="shared" si="13"/>
        <v>0.25</v>
      </c>
      <c r="AG43" s="9">
        <f t="shared" si="14"/>
        <v>5.1234613680266633E-2</v>
      </c>
      <c r="AH43" s="2">
        <f t="shared" si="15"/>
        <v>2.4792162921992253</v>
      </c>
    </row>
    <row r="44" spans="1:34">
      <c r="A44" s="1">
        <f>Raw!A44</f>
        <v>31</v>
      </c>
      <c r="B44" s="14">
        <f>Raw!B44</f>
        <v>0.71180555555555547</v>
      </c>
      <c r="C44" s="15">
        <f>Raw!C44</f>
        <v>8.6</v>
      </c>
      <c r="D44" s="15">
        <f>IF(C44&gt;0.5,Raw!D44*D$11,-999)</f>
        <v>39.6</v>
      </c>
      <c r="E44" s="9">
        <f>IF(Raw!$G44&gt;$C$8,IF(Raw!$Q44&gt;$C$8,IF(Raw!$N44&gt;$C$9,IF(Raw!$N44&lt;$A$9,IF(Raw!$X44&gt;$C$9,IF(Raw!$X44&lt;$A$9,Raw!H44,-999),-999),-999),-999),-999),-999)</f>
        <v>0.81035699999999999</v>
      </c>
      <c r="F44" s="9">
        <f>IF(Raw!$G44&gt;$C$8,IF(Raw!$Q44&gt;$C$8,IF(Raw!$N44&gt;$C$9,IF(Raw!$N44&lt;$A$9,IF(Raw!$X44&gt;$C$9,IF(Raw!$X44&lt;$A$9,Raw!I44,-999),-999),-999),-999),-999),-999)</f>
        <v>1.3022910000000001</v>
      </c>
      <c r="G44" s="9">
        <f>Raw!G44</f>
        <v>0.98805900000000002</v>
      </c>
      <c r="H44" s="9">
        <f>IF(Raw!$G44&gt;$C$8,IF(Raw!$Q44&gt;$C$8,IF(Raw!$N44&gt;$C$9,IF(Raw!$N44&lt;$A$9,IF(Raw!$X44&gt;$C$9,IF(Raw!$X44&lt;$A$9,Raw!L44,-999),-999),-999),-999),-999),-999)</f>
        <v>667.3</v>
      </c>
      <c r="I44" s="9">
        <f>IF(Raw!$G44&gt;$C$8,IF(Raw!$Q44&gt;$C$8,IF(Raw!$N44&gt;$C$9,IF(Raw!$N44&lt;$A$9,IF(Raw!$X44&gt;$C$9,IF(Raw!$X44&lt;$A$9,Raw!M44,-999),-999),-999),-999),-999),-999)</f>
        <v>6.3729999999999995E-2</v>
      </c>
      <c r="J44" s="9">
        <f>IF(Raw!$G44&gt;$C$8,IF(Raw!$Q44&gt;$C$8,IF(Raw!$N44&gt;$C$9,IF(Raw!$N44&lt;$A$9,IF(Raw!$X44&gt;$C$9,IF(Raw!$X44&lt;$A$9,Raw!N44,-999),-999),-999),-999),-999),-999)</f>
        <v>458</v>
      </c>
      <c r="K44" s="9">
        <f>IF(Raw!$G44&gt;$C$8,IF(Raw!$Q44&gt;$C$8,IF(Raw!$N44&gt;$C$9,IF(Raw!$N44&lt;$A$9,IF(Raw!$X44&gt;$C$9,IF(Raw!$X44&lt;$A$9,Raw!R44,-999),-999),-999),-999),-999),-999)</f>
        <v>0.72513700000000003</v>
      </c>
      <c r="L44" s="9">
        <f>IF(Raw!$G44&gt;$C$8,IF(Raw!$Q44&gt;$C$8,IF(Raw!$N44&gt;$C$9,IF(Raw!$N44&lt;$A$9,IF(Raw!$X44&gt;$C$9,IF(Raw!$X44&lt;$A$9,Raw!S44,-999),-999),-999),-999),-999),-999)</f>
        <v>1.2305569999999999</v>
      </c>
      <c r="M44" s="9">
        <f>Raw!Q44</f>
        <v>0.99000699999999997</v>
      </c>
      <c r="N44" s="9">
        <f>IF(Raw!$G44&gt;$C$8,IF(Raw!$Q44&gt;$C$8,IF(Raw!$N44&gt;$C$9,IF(Raw!$N44&lt;$A$9,IF(Raw!$X44&gt;$C$9,IF(Raw!$X44&lt;$A$9,Raw!V44,-999),-999),-999),-999),-999),-999)</f>
        <v>682.4</v>
      </c>
      <c r="O44" s="9">
        <f>IF(Raw!$G44&gt;$C$8,IF(Raw!$Q44&gt;$C$8,IF(Raw!$N44&gt;$C$9,IF(Raw!$N44&lt;$A$9,IF(Raw!$X44&gt;$C$9,IF(Raw!$X44&lt;$A$9,Raw!W44,-999),-999),-999),-999),-999),-999)</f>
        <v>2.1312000000000001E-2</v>
      </c>
      <c r="P44" s="9">
        <f>IF(Raw!$G44&gt;$C$8,IF(Raw!$Q44&gt;$C$8,IF(Raw!$N44&gt;$C$9,IF(Raw!$N44&lt;$A$9,IF(Raw!$X44&gt;$C$9,IF(Raw!$X44&lt;$A$9,Raw!X44,-999),-999),-999),-999),-999),-999)</f>
        <v>358</v>
      </c>
      <c r="R44" s="9">
        <f t="shared" si="4"/>
        <v>0.49193400000000009</v>
      </c>
      <c r="S44" s="9">
        <f t="shared" si="5"/>
        <v>0.37774506619488274</v>
      </c>
      <c r="T44" s="9">
        <f t="shared" si="6"/>
        <v>0.50541999999999987</v>
      </c>
      <c r="U44" s="9">
        <f t="shared" si="7"/>
        <v>0.41072457431878401</v>
      </c>
      <c r="V44" s="15">
        <f t="shared" si="0"/>
        <v>0.30517813599999999</v>
      </c>
      <c r="X44" s="11">
        <f t="shared" si="8"/>
        <v>2.3839199999999996E+19</v>
      </c>
      <c r="Y44" s="11">
        <f t="shared" si="9"/>
        <v>6.6729999999999991E-18</v>
      </c>
      <c r="Z44" s="11">
        <f t="shared" si="10"/>
        <v>4.5799999999999997E-4</v>
      </c>
      <c r="AA44" s="16">
        <f t="shared" si="11"/>
        <v>6.7910349538718509E-2</v>
      </c>
      <c r="AB44" s="9">
        <f t="shared" si="1"/>
        <v>0.7594602488638591</v>
      </c>
      <c r="AC44" s="9">
        <f t="shared" si="2"/>
        <v>0.93208965046128156</v>
      </c>
      <c r="AD44" s="15">
        <f t="shared" si="3"/>
        <v>148.2758723552806</v>
      </c>
      <c r="AE44" s="3">
        <f t="shared" si="12"/>
        <v>803.4291999999997</v>
      </c>
      <c r="AF44" s="2">
        <f t="shared" si="13"/>
        <v>0.25</v>
      </c>
      <c r="AG44" s="9">
        <f t="shared" si="14"/>
        <v>4.6846572734514605E-2</v>
      </c>
      <c r="AH44" s="2">
        <f t="shared" si="15"/>
        <v>2.2668812744817832</v>
      </c>
    </row>
    <row r="45" spans="1:34">
      <c r="A45" s="1">
        <f>Raw!A45</f>
        <v>32</v>
      </c>
      <c r="B45" s="14">
        <f>Raw!B45</f>
        <v>0.71185185185185185</v>
      </c>
      <c r="C45" s="15">
        <f>Raw!C45</f>
        <v>9.6999999999999993</v>
      </c>
      <c r="D45" s="15">
        <f>IF(C45&gt;0.5,Raw!D45*D$11,-999)</f>
        <v>36.1</v>
      </c>
      <c r="E45" s="9">
        <f>IF(Raw!$G45&gt;$C$8,IF(Raw!$Q45&gt;$C$8,IF(Raw!$N45&gt;$C$9,IF(Raw!$N45&lt;$A$9,IF(Raw!$X45&gt;$C$9,IF(Raw!$X45&lt;$A$9,Raw!H45,-999),-999),-999),-999),-999),-999)</f>
        <v>0.80950299999999997</v>
      </c>
      <c r="F45" s="9">
        <f>IF(Raw!$G45&gt;$C$8,IF(Raw!$Q45&gt;$C$8,IF(Raw!$N45&gt;$C$9,IF(Raw!$N45&lt;$A$9,IF(Raw!$X45&gt;$C$9,IF(Raw!$X45&lt;$A$9,Raw!I45,-999),-999),-999),-999),-999),-999)</f>
        <v>1.293291</v>
      </c>
      <c r="G45" s="9">
        <f>Raw!G45</f>
        <v>0.99239900000000003</v>
      </c>
      <c r="H45" s="9">
        <f>IF(Raw!$G45&gt;$C$8,IF(Raw!$Q45&gt;$C$8,IF(Raw!$N45&gt;$C$9,IF(Raw!$N45&lt;$A$9,IF(Raw!$X45&gt;$C$9,IF(Raw!$X45&lt;$A$9,Raw!L45,-999),-999),-999),-999),-999),-999)</f>
        <v>678.6</v>
      </c>
      <c r="I45" s="9">
        <f>IF(Raw!$G45&gt;$C$8,IF(Raw!$Q45&gt;$C$8,IF(Raw!$N45&gt;$C$9,IF(Raw!$N45&lt;$A$9,IF(Raw!$X45&gt;$C$9,IF(Raw!$X45&lt;$A$9,Raw!M45,-999),-999),-999),-999),-999),-999)</f>
        <v>0.12970799999999999</v>
      </c>
      <c r="J45" s="9">
        <f>IF(Raw!$G45&gt;$C$8,IF(Raw!$Q45&gt;$C$8,IF(Raw!$N45&gt;$C$9,IF(Raw!$N45&lt;$A$9,IF(Raw!$X45&gt;$C$9,IF(Raw!$X45&lt;$A$9,Raw!N45,-999),-999),-999),-999),-999),-999)</f>
        <v>332</v>
      </c>
      <c r="K45" s="9">
        <f>IF(Raw!$G45&gt;$C$8,IF(Raw!$Q45&gt;$C$8,IF(Raw!$N45&gt;$C$9,IF(Raw!$N45&lt;$A$9,IF(Raw!$X45&gt;$C$9,IF(Raw!$X45&lt;$A$9,Raw!R45,-999),-999),-999),-999),-999),-999)</f>
        <v>0.73144900000000002</v>
      </c>
      <c r="L45" s="9">
        <f>IF(Raw!$G45&gt;$C$8,IF(Raw!$Q45&gt;$C$8,IF(Raw!$N45&gt;$C$9,IF(Raw!$N45&lt;$A$9,IF(Raw!$X45&gt;$C$9,IF(Raw!$X45&lt;$A$9,Raw!S45,-999),-999),-999),-999),-999),-999)</f>
        <v>1.2287760000000001</v>
      </c>
      <c r="M45" s="9">
        <f>Raw!Q45</f>
        <v>0.984012</v>
      </c>
      <c r="N45" s="9">
        <f>IF(Raw!$G45&gt;$C$8,IF(Raw!$Q45&gt;$C$8,IF(Raw!$N45&gt;$C$9,IF(Raw!$N45&lt;$A$9,IF(Raw!$X45&gt;$C$9,IF(Raw!$X45&lt;$A$9,Raw!V45,-999),-999),-999),-999),-999),-999)</f>
        <v>708.1</v>
      </c>
      <c r="O45" s="9">
        <f>IF(Raw!$G45&gt;$C$8,IF(Raw!$Q45&gt;$C$8,IF(Raw!$N45&gt;$C$9,IF(Raw!$N45&lt;$A$9,IF(Raw!$X45&gt;$C$9,IF(Raw!$X45&lt;$A$9,Raw!W45,-999),-999),-999),-999),-999),-999)</f>
        <v>0.110767</v>
      </c>
      <c r="P45" s="9">
        <f>IF(Raw!$G45&gt;$C$8,IF(Raw!$Q45&gt;$C$8,IF(Raw!$N45&gt;$C$9,IF(Raw!$N45&lt;$A$9,IF(Raw!$X45&gt;$C$9,IF(Raw!$X45&lt;$A$9,Raw!X45,-999),-999),-999),-999),-999),-999)</f>
        <v>419</v>
      </c>
      <c r="R45" s="9">
        <f t="shared" si="4"/>
        <v>0.483788</v>
      </c>
      <c r="S45" s="9">
        <f t="shared" si="5"/>
        <v>0.37407513080969401</v>
      </c>
      <c r="T45" s="9">
        <f t="shared" si="6"/>
        <v>0.49732700000000007</v>
      </c>
      <c r="U45" s="9">
        <f t="shared" si="7"/>
        <v>0.40473365365208958</v>
      </c>
      <c r="V45" s="15">
        <f t="shared" si="0"/>
        <v>0.30473644799999999</v>
      </c>
      <c r="X45" s="11">
        <f t="shared" si="8"/>
        <v>2.1732199999999996E+19</v>
      </c>
      <c r="Y45" s="11">
        <f t="shared" si="9"/>
        <v>6.7859999999999999E-18</v>
      </c>
      <c r="Z45" s="11">
        <f t="shared" si="10"/>
        <v>3.3199999999999999E-4</v>
      </c>
      <c r="AA45" s="16">
        <f t="shared" si="11"/>
        <v>4.6676258971883745E-2</v>
      </c>
      <c r="AB45" s="9">
        <f t="shared" si="1"/>
        <v>0.75466236384571006</v>
      </c>
      <c r="AC45" s="9">
        <f t="shared" si="2"/>
        <v>0.95332374102811623</v>
      </c>
      <c r="AD45" s="15">
        <f t="shared" si="3"/>
        <v>140.59114148157752</v>
      </c>
      <c r="AE45" s="3">
        <f t="shared" si="12"/>
        <v>817.03439999999978</v>
      </c>
      <c r="AF45" s="2">
        <f t="shared" si="13"/>
        <v>0.25</v>
      </c>
      <c r="AG45" s="9">
        <f t="shared" si="14"/>
        <v>4.3770743356120557E-2</v>
      </c>
      <c r="AH45" s="2">
        <f t="shared" si="15"/>
        <v>2.1180434916007034</v>
      </c>
    </row>
    <row r="46" spans="1:34">
      <c r="A46" s="1">
        <f>Raw!A46</f>
        <v>33</v>
      </c>
      <c r="B46" s="14">
        <f>Raw!B46</f>
        <v>0.71190972222222226</v>
      </c>
      <c r="C46" s="15">
        <f>Raw!C46</f>
        <v>10.7</v>
      </c>
      <c r="D46" s="15">
        <f>IF(C46&gt;0.5,Raw!D46*D$11,-999)</f>
        <v>32.5</v>
      </c>
      <c r="E46" s="9">
        <f>IF(Raw!$G46&gt;$C$8,IF(Raw!$Q46&gt;$C$8,IF(Raw!$N46&gt;$C$9,IF(Raw!$N46&lt;$A$9,IF(Raw!$X46&gt;$C$9,IF(Raw!$X46&lt;$A$9,Raw!H46,-999),-999),-999),-999),-999),-999)</f>
        <v>0.814581</v>
      </c>
      <c r="F46" s="9">
        <f>IF(Raw!$G46&gt;$C$8,IF(Raw!$Q46&gt;$C$8,IF(Raw!$N46&gt;$C$9,IF(Raw!$N46&lt;$A$9,IF(Raw!$X46&gt;$C$9,IF(Raw!$X46&lt;$A$9,Raw!I46,-999),-999),-999),-999),-999),-999)</f>
        <v>1.3254600000000001</v>
      </c>
      <c r="G46" s="9">
        <f>Raw!G46</f>
        <v>0.98786300000000005</v>
      </c>
      <c r="H46" s="9">
        <f>IF(Raw!$G46&gt;$C$8,IF(Raw!$Q46&gt;$C$8,IF(Raw!$N46&gt;$C$9,IF(Raw!$N46&lt;$A$9,IF(Raw!$X46&gt;$C$9,IF(Raw!$X46&lt;$A$9,Raw!L46,-999),-999),-999),-999),-999),-999)</f>
        <v>713.7</v>
      </c>
      <c r="I46" s="9">
        <f>IF(Raw!$G46&gt;$C$8,IF(Raw!$Q46&gt;$C$8,IF(Raw!$N46&gt;$C$9,IF(Raw!$N46&lt;$A$9,IF(Raw!$X46&gt;$C$9,IF(Raw!$X46&lt;$A$9,Raw!M46,-999),-999),-999),-999),-999),-999)</f>
        <v>0.16154199999999999</v>
      </c>
      <c r="J46" s="9">
        <f>IF(Raw!$G46&gt;$C$8,IF(Raw!$Q46&gt;$C$8,IF(Raw!$N46&gt;$C$9,IF(Raw!$N46&lt;$A$9,IF(Raw!$X46&gt;$C$9,IF(Raw!$X46&lt;$A$9,Raw!N46,-999),-999),-999),-999),-999),-999)</f>
        <v>360</v>
      </c>
      <c r="K46" s="9">
        <f>IF(Raw!$G46&gt;$C$8,IF(Raw!$Q46&gt;$C$8,IF(Raw!$N46&gt;$C$9,IF(Raw!$N46&lt;$A$9,IF(Raw!$X46&gt;$C$9,IF(Raw!$X46&lt;$A$9,Raw!R46,-999),-999),-999),-999),-999),-999)</f>
        <v>0.72014500000000004</v>
      </c>
      <c r="L46" s="9">
        <f>IF(Raw!$G46&gt;$C$8,IF(Raw!$Q46&gt;$C$8,IF(Raw!$N46&gt;$C$9,IF(Raw!$N46&lt;$A$9,IF(Raw!$X46&gt;$C$9,IF(Raw!$X46&lt;$A$9,Raw!S46,-999),-999),-999),-999),-999),-999)</f>
        <v>1.2270030000000001</v>
      </c>
      <c r="M46" s="9">
        <f>Raw!Q46</f>
        <v>0.99026999999999998</v>
      </c>
      <c r="N46" s="9">
        <f>IF(Raw!$G46&gt;$C$8,IF(Raw!$Q46&gt;$C$8,IF(Raw!$N46&gt;$C$9,IF(Raw!$N46&lt;$A$9,IF(Raw!$X46&gt;$C$9,IF(Raw!$X46&lt;$A$9,Raw!V46,-999),-999),-999),-999),-999),-999)</f>
        <v>712.9</v>
      </c>
      <c r="O46" s="9">
        <f>IF(Raw!$G46&gt;$C$8,IF(Raw!$Q46&gt;$C$8,IF(Raw!$N46&gt;$C$9,IF(Raw!$N46&lt;$A$9,IF(Raw!$X46&gt;$C$9,IF(Raw!$X46&lt;$A$9,Raw!W46,-999),-999),-999),-999),-999),-999)</f>
        <v>6.608E-2</v>
      </c>
      <c r="P46" s="9">
        <f>IF(Raw!$G46&gt;$C$8,IF(Raw!$Q46&gt;$C$8,IF(Raw!$N46&gt;$C$9,IF(Raw!$N46&lt;$A$9,IF(Raw!$X46&gt;$C$9,IF(Raw!$X46&lt;$A$9,Raw!X46,-999),-999),-999),-999),-999),-999)</f>
        <v>299</v>
      </c>
      <c r="R46" s="9">
        <f t="shared" si="4"/>
        <v>0.51087900000000008</v>
      </c>
      <c r="S46" s="9">
        <f t="shared" si="5"/>
        <v>0.38543524512244809</v>
      </c>
      <c r="T46" s="9">
        <f t="shared" si="6"/>
        <v>0.50685800000000003</v>
      </c>
      <c r="U46" s="9">
        <f t="shared" si="7"/>
        <v>0.41308619457328138</v>
      </c>
      <c r="V46" s="15">
        <f t="shared" si="0"/>
        <v>0.30429674400000001</v>
      </c>
      <c r="X46" s="11">
        <f t="shared" si="8"/>
        <v>1.9564999999999992E+19</v>
      </c>
      <c r="Y46" s="11">
        <f t="shared" si="9"/>
        <v>7.1369999999999998E-18</v>
      </c>
      <c r="Z46" s="11">
        <f t="shared" si="10"/>
        <v>3.5999999999999997E-4</v>
      </c>
      <c r="AA46" s="16">
        <f t="shared" si="11"/>
        <v>4.7862745607753734E-2</v>
      </c>
      <c r="AB46" s="9">
        <f t="shared" si="1"/>
        <v>0.74440461551325487</v>
      </c>
      <c r="AC46" s="9">
        <f t="shared" si="2"/>
        <v>0.95213725439224628</v>
      </c>
      <c r="AD46" s="15">
        <f t="shared" si="3"/>
        <v>132.95207113264928</v>
      </c>
      <c r="AE46" s="3">
        <f t="shared" si="12"/>
        <v>859.29479999999978</v>
      </c>
      <c r="AF46" s="2">
        <f t="shared" si="13"/>
        <v>0.25</v>
      </c>
      <c r="AG46" s="9">
        <f t="shared" si="14"/>
        <v>4.2246665480632543E-2</v>
      </c>
      <c r="AH46" s="2">
        <f t="shared" si="15"/>
        <v>2.0442941563745145</v>
      </c>
    </row>
    <row r="47" spans="1:34">
      <c r="A47" s="1">
        <f>Raw!A47</f>
        <v>34</v>
      </c>
      <c r="B47" s="14">
        <f>Raw!B47</f>
        <v>0.71196759259259268</v>
      </c>
      <c r="C47" s="15">
        <f>Raw!C47</f>
        <v>11.8</v>
      </c>
      <c r="D47" s="15">
        <f>IF(C47&gt;0.5,Raw!D47*D$11,-999)</f>
        <v>30.8</v>
      </c>
      <c r="E47" s="9">
        <f>IF(Raw!$G47&gt;$C$8,IF(Raw!$Q47&gt;$C$8,IF(Raw!$N47&gt;$C$9,IF(Raw!$N47&lt;$A$9,IF(Raw!$X47&gt;$C$9,IF(Raw!$X47&lt;$A$9,Raw!H47,-999),-999),-999),-999),-999),-999)</f>
        <v>0.81332199999999999</v>
      </c>
      <c r="F47" s="9">
        <f>IF(Raw!$G47&gt;$C$8,IF(Raw!$Q47&gt;$C$8,IF(Raw!$N47&gt;$C$9,IF(Raw!$N47&lt;$A$9,IF(Raw!$X47&gt;$C$9,IF(Raw!$X47&lt;$A$9,Raw!I47,-999),-999),-999),-999),-999),-999)</f>
        <v>1.299158</v>
      </c>
      <c r="G47" s="9">
        <f>Raw!G47</f>
        <v>0.98814400000000002</v>
      </c>
      <c r="H47" s="9">
        <f>IF(Raw!$G47&gt;$C$8,IF(Raw!$Q47&gt;$C$8,IF(Raw!$N47&gt;$C$9,IF(Raw!$N47&lt;$A$9,IF(Raw!$X47&gt;$C$9,IF(Raw!$X47&lt;$A$9,Raw!L47,-999),-999),-999),-999),-999),-999)</f>
        <v>717.1</v>
      </c>
      <c r="I47" s="9">
        <f>IF(Raw!$G47&gt;$C$8,IF(Raw!$Q47&gt;$C$8,IF(Raw!$N47&gt;$C$9,IF(Raw!$N47&lt;$A$9,IF(Raw!$X47&gt;$C$9,IF(Raw!$X47&lt;$A$9,Raw!M47,-999),-999),-999),-999),-999),-999)</f>
        <v>0.223303</v>
      </c>
      <c r="J47" s="9">
        <f>IF(Raw!$G47&gt;$C$8,IF(Raw!$Q47&gt;$C$8,IF(Raw!$N47&gt;$C$9,IF(Raw!$N47&lt;$A$9,IF(Raw!$X47&gt;$C$9,IF(Raw!$X47&lt;$A$9,Raw!N47,-999),-999),-999),-999),-999),-999)</f>
        <v>487</v>
      </c>
      <c r="K47" s="9">
        <f>IF(Raw!$G47&gt;$C$8,IF(Raw!$Q47&gt;$C$8,IF(Raw!$N47&gt;$C$9,IF(Raw!$N47&lt;$A$9,IF(Raw!$X47&gt;$C$9,IF(Raw!$X47&lt;$A$9,Raw!R47,-999),-999),-999),-999),-999),-999)</f>
        <v>0.72216599999999997</v>
      </c>
      <c r="L47" s="9">
        <f>IF(Raw!$G47&gt;$C$8,IF(Raw!$Q47&gt;$C$8,IF(Raw!$N47&gt;$C$9,IF(Raw!$N47&lt;$A$9,IF(Raw!$X47&gt;$C$9,IF(Raw!$X47&lt;$A$9,Raw!S47,-999),-999),-999),-999),-999),-999)</f>
        <v>1.2065140000000001</v>
      </c>
      <c r="M47" s="9">
        <f>Raw!Q47</f>
        <v>0.98819599999999996</v>
      </c>
      <c r="N47" s="9">
        <f>IF(Raw!$G47&gt;$C$8,IF(Raw!$Q47&gt;$C$8,IF(Raw!$N47&gt;$C$9,IF(Raw!$N47&lt;$A$9,IF(Raw!$X47&gt;$C$9,IF(Raw!$X47&lt;$A$9,Raw!V47,-999),-999),-999),-999),-999),-999)</f>
        <v>718.2</v>
      </c>
      <c r="O47" s="9">
        <f>IF(Raw!$G47&gt;$C$8,IF(Raw!$Q47&gt;$C$8,IF(Raw!$N47&gt;$C$9,IF(Raw!$N47&lt;$A$9,IF(Raw!$X47&gt;$C$9,IF(Raw!$X47&lt;$A$9,Raw!W47,-999),-999),-999),-999),-999),-999)</f>
        <v>0.155866</v>
      </c>
      <c r="P47" s="9">
        <f>IF(Raw!$G47&gt;$C$8,IF(Raw!$Q47&gt;$C$8,IF(Raw!$N47&gt;$C$9,IF(Raw!$N47&lt;$A$9,IF(Raw!$X47&gt;$C$9,IF(Raw!$X47&lt;$A$9,Raw!X47,-999),-999),-999),-999),-999),-999)</f>
        <v>358</v>
      </c>
      <c r="R47" s="9">
        <f t="shared" si="4"/>
        <v>0.48583600000000005</v>
      </c>
      <c r="S47" s="9">
        <f t="shared" si="5"/>
        <v>0.37396221244837041</v>
      </c>
      <c r="T47" s="9">
        <f t="shared" si="6"/>
        <v>0.48434800000000011</v>
      </c>
      <c r="U47" s="9">
        <f t="shared" si="7"/>
        <v>0.4014441606147961</v>
      </c>
      <c r="V47" s="15">
        <f t="shared" si="0"/>
        <v>0.29921547200000004</v>
      </c>
      <c r="X47" s="11">
        <f t="shared" si="8"/>
        <v>1.8541599999999996E+19</v>
      </c>
      <c r="Y47" s="11">
        <f t="shared" si="9"/>
        <v>7.1709999999999998E-18</v>
      </c>
      <c r="Z47" s="11">
        <f t="shared" si="10"/>
        <v>4.8699999999999997E-4</v>
      </c>
      <c r="AA47" s="16">
        <f t="shared" si="11"/>
        <v>6.081451709071764E-2</v>
      </c>
      <c r="AB47" s="9">
        <f t="shared" si="1"/>
        <v>0.75162138972385484</v>
      </c>
      <c r="AC47" s="9">
        <f t="shared" si="2"/>
        <v>0.9391854829092825</v>
      </c>
      <c r="AD47" s="15">
        <f t="shared" si="3"/>
        <v>124.87580511440997</v>
      </c>
      <c r="AE47" s="3">
        <f t="shared" si="12"/>
        <v>863.38839999999971</v>
      </c>
      <c r="AF47" s="2">
        <f t="shared" si="13"/>
        <v>0.25</v>
      </c>
      <c r="AG47" s="9">
        <f t="shared" si="14"/>
        <v>3.8562048280962442E-2</v>
      </c>
      <c r="AH47" s="2">
        <f t="shared" si="15"/>
        <v>1.865997447650467</v>
      </c>
    </row>
    <row r="48" spans="1:34">
      <c r="A48" s="1">
        <f>Raw!A48</f>
        <v>35</v>
      </c>
      <c r="B48" s="14">
        <f>Raw!B48</f>
        <v>0.71202546296296287</v>
      </c>
      <c r="C48" s="15">
        <f>Raw!C48</f>
        <v>12.7</v>
      </c>
      <c r="D48" s="15">
        <f>IF(C48&gt;0.5,Raw!D48*D$11,-999)</f>
        <v>28.1</v>
      </c>
      <c r="E48" s="9">
        <f>IF(Raw!$G48&gt;$C$8,IF(Raw!$Q48&gt;$C$8,IF(Raw!$N48&gt;$C$9,IF(Raw!$N48&lt;$A$9,IF(Raw!$X48&gt;$C$9,IF(Raw!$X48&lt;$A$9,Raw!H48,-999),-999),-999),-999),-999),-999)</f>
        <v>0.79982299999999995</v>
      </c>
      <c r="F48" s="9">
        <f>IF(Raw!$G48&gt;$C$8,IF(Raw!$Q48&gt;$C$8,IF(Raw!$N48&gt;$C$9,IF(Raw!$N48&lt;$A$9,IF(Raw!$X48&gt;$C$9,IF(Raw!$X48&lt;$A$9,Raw!I48,-999),-999),-999),-999),-999),-999)</f>
        <v>1.270734</v>
      </c>
      <c r="G48" s="9">
        <f>Raw!G48</f>
        <v>0.98641699999999999</v>
      </c>
      <c r="H48" s="9">
        <f>IF(Raw!$G48&gt;$C$8,IF(Raw!$Q48&gt;$C$8,IF(Raw!$N48&gt;$C$9,IF(Raw!$N48&lt;$A$9,IF(Raw!$X48&gt;$C$9,IF(Raw!$X48&lt;$A$9,Raw!L48,-999),-999),-999),-999),-999),-999)</f>
        <v>712.5</v>
      </c>
      <c r="I48" s="9">
        <f>IF(Raw!$G48&gt;$C$8,IF(Raw!$Q48&gt;$C$8,IF(Raw!$N48&gt;$C$9,IF(Raw!$N48&lt;$A$9,IF(Raw!$X48&gt;$C$9,IF(Raw!$X48&lt;$A$9,Raw!M48,-999),-999),-999),-999),-999),-999)</f>
        <v>0.24739800000000001</v>
      </c>
      <c r="J48" s="9">
        <f>IF(Raw!$G48&gt;$C$8,IF(Raw!$Q48&gt;$C$8,IF(Raw!$N48&gt;$C$9,IF(Raw!$N48&lt;$A$9,IF(Raw!$X48&gt;$C$9,IF(Raw!$X48&lt;$A$9,Raw!N48,-999),-999),-999),-999),-999),-999)</f>
        <v>368</v>
      </c>
      <c r="K48" s="9">
        <f>IF(Raw!$G48&gt;$C$8,IF(Raw!$Q48&gt;$C$8,IF(Raw!$N48&gt;$C$9,IF(Raw!$N48&lt;$A$9,IF(Raw!$X48&gt;$C$9,IF(Raw!$X48&lt;$A$9,Raw!R48,-999),-999),-999),-999),-999),-999)</f>
        <v>0.72692999999999997</v>
      </c>
      <c r="L48" s="9">
        <f>IF(Raw!$G48&gt;$C$8,IF(Raw!$Q48&gt;$C$8,IF(Raw!$N48&gt;$C$9,IF(Raw!$N48&lt;$A$9,IF(Raw!$X48&gt;$C$9,IF(Raw!$X48&lt;$A$9,Raw!S48,-999),-999),-999),-999),-999),-999)</f>
        <v>1.2157480000000001</v>
      </c>
      <c r="M48" s="9">
        <f>Raw!Q48</f>
        <v>0.987738</v>
      </c>
      <c r="N48" s="9">
        <f>IF(Raw!$G48&gt;$C$8,IF(Raw!$Q48&gt;$C$8,IF(Raw!$N48&gt;$C$9,IF(Raw!$N48&lt;$A$9,IF(Raw!$X48&gt;$C$9,IF(Raw!$X48&lt;$A$9,Raw!V48,-999),-999),-999),-999),-999),-999)</f>
        <v>743.3</v>
      </c>
      <c r="O48" s="9">
        <f>IF(Raw!$G48&gt;$C$8,IF(Raw!$Q48&gt;$C$8,IF(Raw!$N48&gt;$C$9,IF(Raw!$N48&lt;$A$9,IF(Raw!$X48&gt;$C$9,IF(Raw!$X48&lt;$A$9,Raw!W48,-999),-999),-999),-999),-999),-999)</f>
        <v>0.21378900000000001</v>
      </c>
      <c r="P48" s="9">
        <f>IF(Raw!$G48&gt;$C$8,IF(Raw!$Q48&gt;$C$8,IF(Raw!$N48&gt;$C$9,IF(Raw!$N48&lt;$A$9,IF(Raw!$X48&gt;$C$9,IF(Raw!$X48&lt;$A$9,Raw!X48,-999),-999),-999),-999),-999),-999)</f>
        <v>326</v>
      </c>
      <c r="R48" s="9">
        <f t="shared" si="4"/>
        <v>0.47091100000000008</v>
      </c>
      <c r="S48" s="9">
        <f t="shared" si="5"/>
        <v>0.37058188417088084</v>
      </c>
      <c r="T48" s="9">
        <f t="shared" si="6"/>
        <v>0.48881800000000009</v>
      </c>
      <c r="U48" s="9">
        <f t="shared" si="7"/>
        <v>0.40207181093450295</v>
      </c>
      <c r="V48" s="15">
        <f t="shared" si="0"/>
        <v>0.30150550400000004</v>
      </c>
      <c r="X48" s="11">
        <f t="shared" si="8"/>
        <v>1.6916199999999998E+19</v>
      </c>
      <c r="Y48" s="11">
        <f t="shared" si="9"/>
        <v>7.1250000000000002E-18</v>
      </c>
      <c r="Z48" s="11">
        <f t="shared" si="10"/>
        <v>3.68E-4</v>
      </c>
      <c r="AA48" s="16">
        <f t="shared" si="11"/>
        <v>4.2470526910555584E-2</v>
      </c>
      <c r="AB48" s="9">
        <f t="shared" si="1"/>
        <v>0.74769035802336392</v>
      </c>
      <c r="AC48" s="9">
        <f t="shared" si="2"/>
        <v>0.95752947308944447</v>
      </c>
      <c r="AD48" s="15">
        <f t="shared" si="3"/>
        <v>115.40904051781408</v>
      </c>
      <c r="AE48" s="3">
        <f t="shared" si="12"/>
        <v>857.8499999999998</v>
      </c>
      <c r="AF48" s="2">
        <f t="shared" si="13"/>
        <v>0.25</v>
      </c>
      <c r="AG48" s="9">
        <f t="shared" si="14"/>
        <v>3.5694401476316098E-2</v>
      </c>
      <c r="AH48" s="2">
        <f t="shared" si="15"/>
        <v>1.7272335111695611</v>
      </c>
    </row>
    <row r="49" spans="1:34">
      <c r="A49" s="1">
        <f>Raw!A49</f>
        <v>36</v>
      </c>
      <c r="B49" s="14">
        <f>Raw!B49</f>
        <v>0.71207175925925925</v>
      </c>
      <c r="C49" s="15">
        <f>Raw!C49</f>
        <v>13.7</v>
      </c>
      <c r="D49" s="15">
        <f>IF(C49&gt;0.5,Raw!D49*D$11,-999)</f>
        <v>26.4</v>
      </c>
      <c r="E49" s="9">
        <f>IF(Raw!$G49&gt;$C$8,IF(Raw!$Q49&gt;$C$8,IF(Raw!$N49&gt;$C$9,IF(Raw!$N49&lt;$A$9,IF(Raw!$X49&gt;$C$9,IF(Raw!$X49&lt;$A$9,Raw!H49,-999),-999),-999),-999),-999),-999)</f>
        <v>0.80059499999999995</v>
      </c>
      <c r="F49" s="9">
        <f>IF(Raw!$G49&gt;$C$8,IF(Raw!$Q49&gt;$C$8,IF(Raw!$N49&gt;$C$9,IF(Raw!$N49&lt;$A$9,IF(Raw!$X49&gt;$C$9,IF(Raw!$X49&lt;$A$9,Raw!I49,-999),-999),-999),-999),-999),-999)</f>
        <v>1.272249</v>
      </c>
      <c r="G49" s="9">
        <f>Raw!G49</f>
        <v>0.99266500000000002</v>
      </c>
      <c r="H49" s="9">
        <f>IF(Raw!$G49&gt;$C$8,IF(Raw!$Q49&gt;$C$8,IF(Raw!$N49&gt;$C$9,IF(Raw!$N49&lt;$A$9,IF(Raw!$X49&gt;$C$9,IF(Raw!$X49&lt;$A$9,Raw!L49,-999),-999),-999),-999),-999),-999)</f>
        <v>706.6</v>
      </c>
      <c r="I49" s="9">
        <f>IF(Raw!$G49&gt;$C$8,IF(Raw!$Q49&gt;$C$8,IF(Raw!$N49&gt;$C$9,IF(Raw!$N49&lt;$A$9,IF(Raw!$X49&gt;$C$9,IF(Raw!$X49&lt;$A$9,Raw!M49,-999),-999),-999),-999),-999),-999)</f>
        <v>0.23449800000000001</v>
      </c>
      <c r="J49" s="9">
        <f>IF(Raw!$G49&gt;$C$8,IF(Raw!$Q49&gt;$C$8,IF(Raw!$N49&gt;$C$9,IF(Raw!$N49&lt;$A$9,IF(Raw!$X49&gt;$C$9,IF(Raw!$X49&lt;$A$9,Raw!N49,-999),-999),-999),-999),-999),-999)</f>
        <v>412</v>
      </c>
      <c r="K49" s="9">
        <f>IF(Raw!$G49&gt;$C$8,IF(Raw!$Q49&gt;$C$8,IF(Raw!$N49&gt;$C$9,IF(Raw!$N49&lt;$A$9,IF(Raw!$X49&gt;$C$9,IF(Raw!$X49&lt;$A$9,Raw!R49,-999),-999),-999),-999),-999),-999)</f>
        <v>0.72098600000000002</v>
      </c>
      <c r="L49" s="9">
        <f>IF(Raw!$G49&gt;$C$8,IF(Raw!$Q49&gt;$C$8,IF(Raw!$N49&gt;$C$9,IF(Raw!$N49&lt;$A$9,IF(Raw!$X49&gt;$C$9,IF(Raw!$X49&lt;$A$9,Raw!S49,-999),-999),-999),-999),-999),-999)</f>
        <v>1.204493</v>
      </c>
      <c r="M49" s="9">
        <f>Raw!Q49</f>
        <v>0.98315300000000005</v>
      </c>
      <c r="N49" s="9">
        <f>IF(Raw!$G49&gt;$C$8,IF(Raw!$Q49&gt;$C$8,IF(Raw!$N49&gt;$C$9,IF(Raw!$N49&lt;$A$9,IF(Raw!$X49&gt;$C$9,IF(Raw!$X49&lt;$A$9,Raw!V49,-999),-999),-999),-999),-999),-999)</f>
        <v>725.7</v>
      </c>
      <c r="O49" s="9">
        <f>IF(Raw!$G49&gt;$C$8,IF(Raw!$Q49&gt;$C$8,IF(Raw!$N49&gt;$C$9,IF(Raw!$N49&lt;$A$9,IF(Raw!$X49&gt;$C$9,IF(Raw!$X49&lt;$A$9,Raw!W49,-999),-999),-999),-999),-999),-999)</f>
        <v>6.3631999999999994E-2</v>
      </c>
      <c r="P49" s="9">
        <f>IF(Raw!$G49&gt;$C$8,IF(Raw!$Q49&gt;$C$8,IF(Raw!$N49&gt;$C$9,IF(Raw!$N49&lt;$A$9,IF(Raw!$X49&gt;$C$9,IF(Raw!$X49&lt;$A$9,Raw!X49,-999),-999),-999),-999),-999),-999)</f>
        <v>383</v>
      </c>
      <c r="R49" s="9">
        <f t="shared" si="4"/>
        <v>0.47165400000000002</v>
      </c>
      <c r="S49" s="9">
        <f t="shared" si="5"/>
        <v>0.37072459872241992</v>
      </c>
      <c r="T49" s="9">
        <f t="shared" si="6"/>
        <v>0.48350700000000002</v>
      </c>
      <c r="U49" s="9">
        <f t="shared" si="7"/>
        <v>0.40141951841978324</v>
      </c>
      <c r="V49" s="15">
        <f t="shared" si="0"/>
        <v>0.29871426400000001</v>
      </c>
      <c r="X49" s="11">
        <f t="shared" si="8"/>
        <v>1.5892799999999994E+19</v>
      </c>
      <c r="Y49" s="11">
        <f t="shared" si="9"/>
        <v>7.0659999999999992E-18</v>
      </c>
      <c r="Z49" s="11">
        <f t="shared" si="10"/>
        <v>4.1199999999999999E-4</v>
      </c>
      <c r="AA49" s="16">
        <f t="shared" si="11"/>
        <v>4.422101869001472E-2</v>
      </c>
      <c r="AB49" s="9">
        <f t="shared" si="1"/>
        <v>0.74236717208375291</v>
      </c>
      <c r="AC49" s="9">
        <f t="shared" si="2"/>
        <v>0.9557789813099854</v>
      </c>
      <c r="AD49" s="15">
        <f t="shared" si="3"/>
        <v>107.33256963595807</v>
      </c>
      <c r="AE49" s="3">
        <f t="shared" si="12"/>
        <v>850.74639999999965</v>
      </c>
      <c r="AF49" s="2">
        <f t="shared" si="13"/>
        <v>0.25</v>
      </c>
      <c r="AG49" s="9">
        <f t="shared" si="14"/>
        <v>3.314260647232626E-2</v>
      </c>
      <c r="AH49" s="2">
        <f t="shared" si="15"/>
        <v>1.6037534789451573</v>
      </c>
    </row>
    <row r="50" spans="1:34">
      <c r="A50" s="1">
        <f>Raw!A50</f>
        <v>37</v>
      </c>
      <c r="B50" s="14">
        <f>Raw!B50</f>
        <v>0.71212962962962967</v>
      </c>
      <c r="C50" s="15">
        <f>Raw!C50</f>
        <v>14.9</v>
      </c>
      <c r="D50" s="15">
        <f>IF(C50&gt;0.5,Raw!D50*D$11,-999)</f>
        <v>23.7</v>
      </c>
      <c r="E50" s="9">
        <f>IF(Raw!$G50&gt;$C$8,IF(Raw!$Q50&gt;$C$8,IF(Raw!$N50&gt;$C$9,IF(Raw!$N50&lt;$A$9,IF(Raw!$X50&gt;$C$9,IF(Raw!$X50&lt;$A$9,Raw!H50,-999),-999),-999),-999),-999),-999)</f>
        <v>0.78148899999999999</v>
      </c>
      <c r="F50" s="9">
        <f>IF(Raw!$G50&gt;$C$8,IF(Raw!$Q50&gt;$C$8,IF(Raw!$N50&gt;$C$9,IF(Raw!$N50&lt;$A$9,IF(Raw!$X50&gt;$C$9,IF(Raw!$X50&lt;$A$9,Raw!I50,-999),-999),-999),-999),-999),-999)</f>
        <v>1.2869090000000001</v>
      </c>
      <c r="G50" s="9">
        <f>Raw!G50</f>
        <v>0.98985800000000002</v>
      </c>
      <c r="H50" s="9">
        <f>IF(Raw!$G50&gt;$C$8,IF(Raw!$Q50&gt;$C$8,IF(Raw!$N50&gt;$C$9,IF(Raw!$N50&lt;$A$9,IF(Raw!$X50&gt;$C$9,IF(Raw!$X50&lt;$A$9,Raw!L50,-999),-999),-999),-999),-999),-999)</f>
        <v>738.8</v>
      </c>
      <c r="I50" s="9">
        <f>IF(Raw!$G50&gt;$C$8,IF(Raw!$Q50&gt;$C$8,IF(Raw!$N50&gt;$C$9,IF(Raw!$N50&lt;$A$9,IF(Raw!$X50&gt;$C$9,IF(Raw!$X50&lt;$A$9,Raw!M50,-999),-999),-999),-999),-999),-999)</f>
        <v>0.22917499999999999</v>
      </c>
      <c r="J50" s="9">
        <f>IF(Raw!$G50&gt;$C$8,IF(Raw!$Q50&gt;$C$8,IF(Raw!$N50&gt;$C$9,IF(Raw!$N50&lt;$A$9,IF(Raw!$X50&gt;$C$9,IF(Raw!$X50&lt;$A$9,Raw!N50,-999),-999),-999),-999),-999),-999)</f>
        <v>340</v>
      </c>
      <c r="K50" s="9">
        <f>IF(Raw!$G50&gt;$C$8,IF(Raw!$Q50&gt;$C$8,IF(Raw!$N50&gt;$C$9,IF(Raw!$N50&lt;$A$9,IF(Raw!$X50&gt;$C$9,IF(Raw!$X50&lt;$A$9,Raw!R50,-999),-999),-999),-999),-999),-999)</f>
        <v>0.72221800000000003</v>
      </c>
      <c r="L50" s="9">
        <f>IF(Raw!$G50&gt;$C$8,IF(Raw!$Q50&gt;$C$8,IF(Raw!$N50&gt;$C$9,IF(Raw!$N50&lt;$A$9,IF(Raw!$X50&gt;$C$9,IF(Raw!$X50&lt;$A$9,Raw!S50,-999),-999),-999),-999),-999),-999)</f>
        <v>1.216119</v>
      </c>
      <c r="M50" s="9">
        <f>Raw!Q50</f>
        <v>0.98884000000000005</v>
      </c>
      <c r="N50" s="9">
        <f>IF(Raw!$G50&gt;$C$8,IF(Raw!$Q50&gt;$C$8,IF(Raw!$N50&gt;$C$9,IF(Raw!$N50&lt;$A$9,IF(Raw!$X50&gt;$C$9,IF(Raw!$X50&lt;$A$9,Raw!V50,-999),-999),-999),-999),-999),-999)</f>
        <v>718.9</v>
      </c>
      <c r="O50" s="9">
        <f>IF(Raw!$G50&gt;$C$8,IF(Raw!$Q50&gt;$C$8,IF(Raw!$N50&gt;$C$9,IF(Raw!$N50&lt;$A$9,IF(Raw!$X50&gt;$C$9,IF(Raw!$X50&lt;$A$9,Raw!W50,-999),-999),-999),-999),-999),-999)</f>
        <v>0.167326</v>
      </c>
      <c r="P50" s="9">
        <f>IF(Raw!$G50&gt;$C$8,IF(Raw!$Q50&gt;$C$8,IF(Raw!$N50&gt;$C$9,IF(Raw!$N50&lt;$A$9,IF(Raw!$X50&gt;$C$9,IF(Raw!$X50&lt;$A$9,Raw!X50,-999),-999),-999),-999),-999),-999)</f>
        <v>297</v>
      </c>
      <c r="R50" s="9">
        <f t="shared" si="4"/>
        <v>0.50542000000000009</v>
      </c>
      <c r="S50" s="9">
        <f t="shared" si="5"/>
        <v>0.39273950217148224</v>
      </c>
      <c r="T50" s="9">
        <f t="shared" si="6"/>
        <v>0.49390099999999992</v>
      </c>
      <c r="U50" s="9">
        <f t="shared" si="7"/>
        <v>0.40612884100980245</v>
      </c>
      <c r="V50" s="15">
        <f t="shared" si="0"/>
        <v>0.30159751200000001</v>
      </c>
      <c r="X50" s="11">
        <f t="shared" si="8"/>
        <v>1.4267399999999998E+19</v>
      </c>
      <c r="Y50" s="11">
        <f t="shared" si="9"/>
        <v>7.3879999999999995E-18</v>
      </c>
      <c r="Z50" s="11">
        <f t="shared" si="10"/>
        <v>3.3999999999999997E-4</v>
      </c>
      <c r="AA50" s="16">
        <f t="shared" si="11"/>
        <v>3.4598603040703113E-2</v>
      </c>
      <c r="AB50" s="9">
        <f t="shared" si="1"/>
        <v>0.73930628464040637</v>
      </c>
      <c r="AC50" s="9">
        <f t="shared" si="2"/>
        <v>0.96540139695929683</v>
      </c>
      <c r="AD50" s="15">
        <f t="shared" si="3"/>
        <v>101.76059717853857</v>
      </c>
      <c r="AE50" s="3">
        <f t="shared" si="12"/>
        <v>889.51519999999971</v>
      </c>
      <c r="AF50" s="2">
        <f t="shared" si="13"/>
        <v>0.25</v>
      </c>
      <c r="AG50" s="9">
        <f t="shared" si="14"/>
        <v>3.1790702609680963E-2</v>
      </c>
      <c r="AH50" s="2">
        <f t="shared" si="15"/>
        <v>1.5383355545967163</v>
      </c>
    </row>
    <row r="51" spans="1:34">
      <c r="A51" s="1">
        <f>Raw!A51</f>
        <v>38</v>
      </c>
      <c r="B51" s="14">
        <f>Raw!B51</f>
        <v>0.71218750000000008</v>
      </c>
      <c r="C51" s="15">
        <f>Raw!C51</f>
        <v>15.7</v>
      </c>
      <c r="D51" s="15">
        <f>IF(C51&gt;0.5,Raw!D51*D$11,-999)</f>
        <v>22.9</v>
      </c>
      <c r="E51" s="9">
        <f>IF(Raw!$G51&gt;$C$8,IF(Raw!$Q51&gt;$C$8,IF(Raw!$N51&gt;$C$9,IF(Raw!$N51&lt;$A$9,IF(Raw!$X51&gt;$C$9,IF(Raw!$X51&lt;$A$9,Raw!H51,-999),-999),-999),-999),-999),-999)</f>
        <v>0.808388</v>
      </c>
      <c r="F51" s="9">
        <f>IF(Raw!$G51&gt;$C$8,IF(Raw!$Q51&gt;$C$8,IF(Raw!$N51&gt;$C$9,IF(Raw!$N51&lt;$A$9,IF(Raw!$X51&gt;$C$9,IF(Raw!$X51&lt;$A$9,Raw!I51,-999),-999),-999),-999),-999),-999)</f>
        <v>1.321612</v>
      </c>
      <c r="G51" s="9">
        <f>Raw!G51</f>
        <v>0.99117299999999997</v>
      </c>
      <c r="H51" s="9">
        <f>IF(Raw!$G51&gt;$C$8,IF(Raw!$Q51&gt;$C$8,IF(Raw!$N51&gt;$C$9,IF(Raw!$N51&lt;$A$9,IF(Raw!$X51&gt;$C$9,IF(Raw!$X51&lt;$A$9,Raw!L51,-999),-999),-999),-999),-999),-999)</f>
        <v>737.1</v>
      </c>
      <c r="I51" s="9">
        <f>IF(Raw!$G51&gt;$C$8,IF(Raw!$Q51&gt;$C$8,IF(Raw!$N51&gt;$C$9,IF(Raw!$N51&lt;$A$9,IF(Raw!$X51&gt;$C$9,IF(Raw!$X51&lt;$A$9,Raw!M51,-999),-999),-999),-999),-999),-999)</f>
        <v>0.26455800000000002</v>
      </c>
      <c r="J51" s="9">
        <f>IF(Raw!$G51&gt;$C$8,IF(Raw!$Q51&gt;$C$8,IF(Raw!$N51&gt;$C$9,IF(Raw!$N51&lt;$A$9,IF(Raw!$X51&gt;$C$9,IF(Raw!$X51&lt;$A$9,Raw!N51,-999),-999),-999),-999),-999),-999)</f>
        <v>407</v>
      </c>
      <c r="K51" s="9">
        <f>IF(Raw!$G51&gt;$C$8,IF(Raw!$Q51&gt;$C$8,IF(Raw!$N51&gt;$C$9,IF(Raw!$N51&lt;$A$9,IF(Raw!$X51&gt;$C$9,IF(Raw!$X51&lt;$A$9,Raw!R51,-999),-999),-999),-999),-999),-999)</f>
        <v>0.72713899999999998</v>
      </c>
      <c r="L51" s="9">
        <f>IF(Raw!$G51&gt;$C$8,IF(Raw!$Q51&gt;$C$8,IF(Raw!$N51&gt;$C$9,IF(Raw!$N51&lt;$A$9,IF(Raw!$X51&gt;$C$9,IF(Raw!$X51&lt;$A$9,Raw!S51,-999),-999),-999),-999),-999),-999)</f>
        <v>1.248345</v>
      </c>
      <c r="M51" s="9">
        <f>Raw!Q51</f>
        <v>0.99005600000000005</v>
      </c>
      <c r="N51" s="9">
        <f>IF(Raw!$G51&gt;$C$8,IF(Raw!$Q51&gt;$C$8,IF(Raw!$N51&gt;$C$9,IF(Raw!$N51&lt;$A$9,IF(Raw!$X51&gt;$C$9,IF(Raw!$X51&lt;$A$9,Raw!V51,-999),-999),-999),-999),-999),-999)</f>
        <v>743.7</v>
      </c>
      <c r="O51" s="9">
        <f>IF(Raw!$G51&gt;$C$8,IF(Raw!$Q51&gt;$C$8,IF(Raw!$N51&gt;$C$9,IF(Raw!$N51&lt;$A$9,IF(Raw!$X51&gt;$C$9,IF(Raw!$X51&lt;$A$9,Raw!W51,-999),-999),-999),-999),-999),-999)</f>
        <v>0.118506</v>
      </c>
      <c r="P51" s="9">
        <f>IF(Raw!$G51&gt;$C$8,IF(Raw!$Q51&gt;$C$8,IF(Raw!$N51&gt;$C$9,IF(Raw!$N51&lt;$A$9,IF(Raw!$X51&gt;$C$9,IF(Raw!$X51&lt;$A$9,Raw!X51,-999),-999),-999),-999),-999),-999)</f>
        <v>331</v>
      </c>
      <c r="R51" s="9">
        <f t="shared" si="4"/>
        <v>0.51322400000000001</v>
      </c>
      <c r="S51" s="9">
        <f t="shared" si="5"/>
        <v>0.38833182507422753</v>
      </c>
      <c r="T51" s="9">
        <f t="shared" si="6"/>
        <v>0.52120600000000006</v>
      </c>
      <c r="U51" s="9">
        <f t="shared" si="7"/>
        <v>0.41751759329352067</v>
      </c>
      <c r="V51" s="15">
        <f t="shared" si="0"/>
        <v>0.30958955999999999</v>
      </c>
      <c r="X51" s="11">
        <f t="shared" si="8"/>
        <v>1.3785799999999996E+19</v>
      </c>
      <c r="Y51" s="11">
        <f t="shared" si="9"/>
        <v>7.3710000000000003E-18</v>
      </c>
      <c r="Z51" s="11">
        <f t="shared" si="10"/>
        <v>4.0699999999999997E-4</v>
      </c>
      <c r="AA51" s="16">
        <f t="shared" si="11"/>
        <v>3.9714857055899555E-2</v>
      </c>
      <c r="AB51" s="9">
        <f t="shared" si="1"/>
        <v>0.74783862178667715</v>
      </c>
      <c r="AC51" s="9">
        <f t="shared" si="2"/>
        <v>0.9602851429441005</v>
      </c>
      <c r="AD51" s="15">
        <f t="shared" si="3"/>
        <v>97.579501365846582</v>
      </c>
      <c r="AE51" s="3">
        <f t="shared" si="12"/>
        <v>887.46839999999975</v>
      </c>
      <c r="AF51" s="2">
        <f t="shared" si="13"/>
        <v>0.25</v>
      </c>
      <c r="AG51" s="9">
        <f t="shared" si="14"/>
        <v>3.1339352742346213E-2</v>
      </c>
      <c r="AH51" s="2">
        <f t="shared" si="15"/>
        <v>1.516494969410275</v>
      </c>
    </row>
    <row r="52" spans="1:34">
      <c r="A52" s="1">
        <f>Raw!A52</f>
        <v>39</v>
      </c>
      <c r="B52" s="14">
        <f>Raw!B52</f>
        <v>0.71224537037037028</v>
      </c>
      <c r="C52" s="15">
        <f>Raw!C52</f>
        <v>16.600000000000001</v>
      </c>
      <c r="D52" s="15">
        <f>IF(C52&gt;0.5,Raw!D52*D$11,-999)</f>
        <v>22</v>
      </c>
      <c r="E52" s="9">
        <f>IF(Raw!$G52&gt;$C$8,IF(Raw!$Q52&gt;$C$8,IF(Raw!$N52&gt;$C$9,IF(Raw!$N52&lt;$A$9,IF(Raw!$X52&gt;$C$9,IF(Raw!$X52&lt;$A$9,Raw!H52,-999),-999),-999),-999),-999),-999)</f>
        <v>0.80288599999999999</v>
      </c>
      <c r="F52" s="9">
        <f>IF(Raw!$G52&gt;$C$8,IF(Raw!$Q52&gt;$C$8,IF(Raw!$N52&gt;$C$9,IF(Raw!$N52&lt;$A$9,IF(Raw!$X52&gt;$C$9,IF(Raw!$X52&lt;$A$9,Raw!I52,-999),-999),-999),-999),-999),-999)</f>
        <v>1.3219909999999999</v>
      </c>
      <c r="G52" s="9">
        <f>Raw!G52</f>
        <v>0.98884099999999997</v>
      </c>
      <c r="H52" s="9">
        <f>IF(Raw!$G52&gt;$C$8,IF(Raw!$Q52&gt;$C$8,IF(Raw!$N52&gt;$C$9,IF(Raw!$N52&lt;$A$9,IF(Raw!$X52&gt;$C$9,IF(Raw!$X52&lt;$A$9,Raw!L52,-999),-999),-999),-999),-999),-999)</f>
        <v>711.2</v>
      </c>
      <c r="I52" s="9">
        <f>IF(Raw!$G52&gt;$C$8,IF(Raw!$Q52&gt;$C$8,IF(Raw!$N52&gt;$C$9,IF(Raw!$N52&lt;$A$9,IF(Raw!$X52&gt;$C$9,IF(Raw!$X52&lt;$A$9,Raw!M52,-999),-999),-999),-999),-999),-999)</f>
        <v>0.13347000000000001</v>
      </c>
      <c r="J52" s="9">
        <f>IF(Raw!$G52&gt;$C$8,IF(Raw!$Q52&gt;$C$8,IF(Raw!$N52&gt;$C$9,IF(Raw!$N52&lt;$A$9,IF(Raw!$X52&gt;$C$9,IF(Raw!$X52&lt;$A$9,Raw!N52,-999),-999),-999),-999),-999),-999)</f>
        <v>379</v>
      </c>
      <c r="K52" s="9">
        <f>IF(Raw!$G52&gt;$C$8,IF(Raw!$Q52&gt;$C$8,IF(Raw!$N52&gt;$C$9,IF(Raw!$N52&lt;$A$9,IF(Raw!$X52&gt;$C$9,IF(Raw!$X52&lt;$A$9,Raw!R52,-999),-999),-999),-999),-999),-999)</f>
        <v>0.75245099999999998</v>
      </c>
      <c r="L52" s="9">
        <f>IF(Raw!$G52&gt;$C$8,IF(Raw!$Q52&gt;$C$8,IF(Raw!$N52&gt;$C$9,IF(Raw!$N52&lt;$A$9,IF(Raw!$X52&gt;$C$9,IF(Raw!$X52&lt;$A$9,Raw!S52,-999),-999),-999),-999),-999),-999)</f>
        <v>1.290851</v>
      </c>
      <c r="M52" s="9">
        <f>Raw!Q52</f>
        <v>0.98966900000000002</v>
      </c>
      <c r="N52" s="9">
        <f>IF(Raw!$G52&gt;$C$8,IF(Raw!$Q52&gt;$C$8,IF(Raw!$N52&gt;$C$9,IF(Raw!$N52&lt;$A$9,IF(Raw!$X52&gt;$C$9,IF(Raw!$X52&lt;$A$9,Raw!V52,-999),-999),-999),-999),-999),-999)</f>
        <v>777.7</v>
      </c>
      <c r="O52" s="9">
        <f>IF(Raw!$G52&gt;$C$8,IF(Raw!$Q52&gt;$C$8,IF(Raw!$N52&gt;$C$9,IF(Raw!$N52&lt;$A$9,IF(Raw!$X52&gt;$C$9,IF(Raw!$X52&lt;$A$9,Raw!W52,-999),-999),-999),-999),-999),-999)</f>
        <v>0.20566200000000001</v>
      </c>
      <c r="P52" s="9">
        <f>IF(Raw!$G52&gt;$C$8,IF(Raw!$Q52&gt;$C$8,IF(Raw!$N52&gt;$C$9,IF(Raw!$N52&lt;$A$9,IF(Raw!$X52&gt;$C$9,IF(Raw!$X52&lt;$A$9,Raw!X52,-999),-999),-999),-999),-999),-999)</f>
        <v>378</v>
      </c>
      <c r="R52" s="9">
        <f t="shared" si="4"/>
        <v>0.51910499999999993</v>
      </c>
      <c r="S52" s="9">
        <f t="shared" si="5"/>
        <v>0.39266908776232212</v>
      </c>
      <c r="T52" s="9">
        <f t="shared" si="6"/>
        <v>0.53839999999999999</v>
      </c>
      <c r="U52" s="9">
        <f t="shared" si="7"/>
        <v>0.41708919154883095</v>
      </c>
      <c r="V52" s="15">
        <f t="shared" si="0"/>
        <v>0.32013104799999997</v>
      </c>
      <c r="X52" s="11">
        <f t="shared" si="8"/>
        <v>1.3243999999999998E+19</v>
      </c>
      <c r="Y52" s="11">
        <f t="shared" si="9"/>
        <v>7.1120000000000004E-18</v>
      </c>
      <c r="Z52" s="11">
        <f t="shared" si="10"/>
        <v>3.79E-4</v>
      </c>
      <c r="AA52" s="16">
        <f t="shared" si="11"/>
        <v>3.4468054992028326E-2</v>
      </c>
      <c r="AB52" s="9">
        <f t="shared" si="1"/>
        <v>0.77100860080770806</v>
      </c>
      <c r="AC52" s="9">
        <f t="shared" si="2"/>
        <v>0.96553194500797168</v>
      </c>
      <c r="AD52" s="15">
        <f t="shared" si="3"/>
        <v>90.944736126723811</v>
      </c>
      <c r="AE52" s="3">
        <f t="shared" si="12"/>
        <v>856.28479999999979</v>
      </c>
      <c r="AF52" s="2">
        <f t="shared" si="13"/>
        <v>0.25</v>
      </c>
      <c r="AG52" s="9">
        <f t="shared" si="14"/>
        <v>2.9178512666705379E-2</v>
      </c>
      <c r="AH52" s="2">
        <f t="shared" si="15"/>
        <v>1.4119330427058463</v>
      </c>
    </row>
    <row r="53" spans="1:34">
      <c r="A53" s="1">
        <f>Raw!A53</f>
        <v>40</v>
      </c>
      <c r="B53" s="14">
        <f>Raw!B53</f>
        <v>0.71229166666666666</v>
      </c>
      <c r="C53" s="15">
        <f>Raw!C53</f>
        <v>18</v>
      </c>
      <c r="D53" s="15">
        <f>IF(C53&gt;0.5,Raw!D53*D$11,-999)</f>
        <v>20.2</v>
      </c>
      <c r="E53" s="9">
        <f>IF(Raw!$G53&gt;$C$8,IF(Raw!$Q53&gt;$C$8,IF(Raw!$N53&gt;$C$9,IF(Raw!$N53&lt;$A$9,IF(Raw!$X53&gt;$C$9,IF(Raw!$X53&lt;$A$9,Raw!H53,-999),-999),-999),-999),-999),-999)</f>
        <v>0.84231500000000004</v>
      </c>
      <c r="F53" s="9">
        <f>IF(Raw!$G53&gt;$C$8,IF(Raw!$Q53&gt;$C$8,IF(Raw!$N53&gt;$C$9,IF(Raw!$N53&lt;$A$9,IF(Raw!$X53&gt;$C$9,IF(Raw!$X53&lt;$A$9,Raw!I53,-999),-999),-999),-999),-999),-999)</f>
        <v>1.3684320000000001</v>
      </c>
      <c r="G53" s="9">
        <f>Raw!G53</f>
        <v>0.98718099999999998</v>
      </c>
      <c r="H53" s="9">
        <f>IF(Raw!$G53&gt;$C$8,IF(Raw!$Q53&gt;$C$8,IF(Raw!$N53&gt;$C$9,IF(Raw!$N53&lt;$A$9,IF(Raw!$X53&gt;$C$9,IF(Raw!$X53&lt;$A$9,Raw!L53,-999),-999),-999),-999),-999),-999)</f>
        <v>740.9</v>
      </c>
      <c r="I53" s="9">
        <f>IF(Raw!$G53&gt;$C$8,IF(Raw!$Q53&gt;$C$8,IF(Raw!$N53&gt;$C$9,IF(Raw!$N53&lt;$A$9,IF(Raw!$X53&gt;$C$9,IF(Raw!$X53&lt;$A$9,Raw!M53,-999),-999),-999),-999),-999),-999)</f>
        <v>0.23707300000000001</v>
      </c>
      <c r="J53" s="9">
        <f>IF(Raw!$G53&gt;$C$8,IF(Raw!$Q53&gt;$C$8,IF(Raw!$N53&gt;$C$9,IF(Raw!$N53&lt;$A$9,IF(Raw!$X53&gt;$C$9,IF(Raw!$X53&lt;$A$9,Raw!N53,-999),-999),-999),-999),-999),-999)</f>
        <v>385</v>
      </c>
      <c r="K53" s="9">
        <f>IF(Raw!$G53&gt;$C$8,IF(Raw!$Q53&gt;$C$8,IF(Raw!$N53&gt;$C$9,IF(Raw!$N53&lt;$A$9,IF(Raw!$X53&gt;$C$9,IF(Raw!$X53&lt;$A$9,Raw!R53,-999),-999),-999),-999),-999),-999)</f>
        <v>0.76929400000000003</v>
      </c>
      <c r="L53" s="9">
        <f>IF(Raw!$G53&gt;$C$8,IF(Raw!$Q53&gt;$C$8,IF(Raw!$N53&gt;$C$9,IF(Raw!$N53&lt;$A$9,IF(Raw!$X53&gt;$C$9,IF(Raw!$X53&lt;$A$9,Raw!S53,-999),-999),-999),-999),-999),-999)</f>
        <v>1.30348</v>
      </c>
      <c r="M53" s="9">
        <f>Raw!Q53</f>
        <v>0.98769399999999996</v>
      </c>
      <c r="N53" s="9">
        <f>IF(Raw!$G53&gt;$C$8,IF(Raw!$Q53&gt;$C$8,IF(Raw!$N53&gt;$C$9,IF(Raw!$N53&lt;$A$9,IF(Raw!$X53&gt;$C$9,IF(Raw!$X53&lt;$A$9,Raw!V53,-999),-999),-999),-999),-999),-999)</f>
        <v>770.8</v>
      </c>
      <c r="O53" s="9">
        <f>IF(Raw!$G53&gt;$C$8,IF(Raw!$Q53&gt;$C$8,IF(Raw!$N53&gt;$C$9,IF(Raw!$N53&lt;$A$9,IF(Raw!$X53&gt;$C$9,IF(Raw!$X53&lt;$A$9,Raw!W53,-999),-999),-999),-999),-999),-999)</f>
        <v>0.21535899999999999</v>
      </c>
      <c r="P53" s="9">
        <f>IF(Raw!$G53&gt;$C$8,IF(Raw!$Q53&gt;$C$8,IF(Raw!$N53&gt;$C$9,IF(Raw!$N53&lt;$A$9,IF(Raw!$X53&gt;$C$9,IF(Raw!$X53&lt;$A$9,Raw!X53,-999),-999),-999),-999),-999),-999)</f>
        <v>382</v>
      </c>
      <c r="R53" s="9">
        <f t="shared" si="4"/>
        <v>0.52611700000000006</v>
      </c>
      <c r="S53" s="9">
        <f t="shared" si="5"/>
        <v>0.3844670396482982</v>
      </c>
      <c r="T53" s="9">
        <f t="shared" si="6"/>
        <v>0.53418599999999994</v>
      </c>
      <c r="U53" s="9">
        <f t="shared" si="7"/>
        <v>0.40981526375548527</v>
      </c>
      <c r="V53" s="15">
        <f t="shared" si="0"/>
        <v>0.32326304</v>
      </c>
      <c r="X53" s="11">
        <f t="shared" si="8"/>
        <v>1.2160399999999996E+19</v>
      </c>
      <c r="Y53" s="11">
        <f t="shared" si="9"/>
        <v>7.4089999999999996E-18</v>
      </c>
      <c r="Z53" s="11">
        <f t="shared" si="10"/>
        <v>3.8499999999999998E-4</v>
      </c>
      <c r="AA53" s="16">
        <f t="shared" si="11"/>
        <v>3.3524255661635083E-2</v>
      </c>
      <c r="AB53" s="9">
        <f t="shared" si="1"/>
        <v>0.78720218803486619</v>
      </c>
      <c r="AC53" s="9">
        <f t="shared" si="2"/>
        <v>0.96647574433836503</v>
      </c>
      <c r="AD53" s="15">
        <f t="shared" si="3"/>
        <v>87.075988731519715</v>
      </c>
      <c r="AE53" s="3">
        <f t="shared" si="12"/>
        <v>892.04359999999974</v>
      </c>
      <c r="AF53" s="2">
        <f t="shared" si="13"/>
        <v>0.25</v>
      </c>
      <c r="AG53" s="9">
        <f t="shared" si="14"/>
        <v>2.7450053299059547E-2</v>
      </c>
      <c r="AH53" s="2">
        <f t="shared" si="15"/>
        <v>1.3282937934394388</v>
      </c>
    </row>
    <row r="54" spans="1:34">
      <c r="A54" s="1">
        <f>Raw!A54</f>
        <v>41</v>
      </c>
      <c r="B54" s="14">
        <f>Raw!B54</f>
        <v>0.71234953703703707</v>
      </c>
      <c r="C54" s="15">
        <f>Raw!C54</f>
        <v>18.8</v>
      </c>
      <c r="D54" s="15">
        <f>IF(C54&gt;0.5,Raw!D54*D$11,-999)</f>
        <v>19.3</v>
      </c>
      <c r="E54" s="9">
        <f>IF(Raw!$G54&gt;$C$8,IF(Raw!$Q54&gt;$C$8,IF(Raw!$N54&gt;$C$9,IF(Raw!$N54&lt;$A$9,IF(Raw!$X54&gt;$C$9,IF(Raw!$X54&lt;$A$9,Raw!H54,-999),-999),-999),-999),-999),-999)</f>
        <v>0.82866700000000004</v>
      </c>
      <c r="F54" s="9">
        <f>IF(Raw!$G54&gt;$C$8,IF(Raw!$Q54&gt;$C$8,IF(Raw!$N54&gt;$C$9,IF(Raw!$N54&lt;$A$9,IF(Raw!$X54&gt;$C$9,IF(Raw!$X54&lt;$A$9,Raw!I54,-999),-999),-999),-999),-999),-999)</f>
        <v>1.348274</v>
      </c>
      <c r="G54" s="9">
        <f>Raw!G54</f>
        <v>0.98894800000000005</v>
      </c>
      <c r="H54" s="9">
        <f>IF(Raw!$G54&gt;$C$8,IF(Raw!$Q54&gt;$C$8,IF(Raw!$N54&gt;$C$9,IF(Raw!$N54&lt;$A$9,IF(Raw!$X54&gt;$C$9,IF(Raw!$X54&lt;$A$9,Raw!L54,-999),-999),-999),-999),-999),-999)</f>
        <v>768.4</v>
      </c>
      <c r="I54" s="9">
        <f>IF(Raw!$G54&gt;$C$8,IF(Raw!$Q54&gt;$C$8,IF(Raw!$N54&gt;$C$9,IF(Raw!$N54&lt;$A$9,IF(Raw!$X54&gt;$C$9,IF(Raw!$X54&lt;$A$9,Raw!M54,-999),-999),-999),-999),-999),-999)</f>
        <v>0.22916300000000001</v>
      </c>
      <c r="J54" s="9">
        <f>IF(Raw!$G54&gt;$C$8,IF(Raw!$Q54&gt;$C$8,IF(Raw!$N54&gt;$C$9,IF(Raw!$N54&lt;$A$9,IF(Raw!$X54&gt;$C$9,IF(Raw!$X54&lt;$A$9,Raw!N54,-999),-999),-999),-999),-999),-999)</f>
        <v>426</v>
      </c>
      <c r="K54" s="9">
        <f>IF(Raw!$G54&gt;$C$8,IF(Raw!$Q54&gt;$C$8,IF(Raw!$N54&gt;$C$9,IF(Raw!$N54&lt;$A$9,IF(Raw!$X54&gt;$C$9,IF(Raw!$X54&lt;$A$9,Raw!R54,-999),-999),-999),-999),-999),-999)</f>
        <v>0.78174299999999997</v>
      </c>
      <c r="L54" s="9">
        <f>IF(Raw!$G54&gt;$C$8,IF(Raw!$Q54&gt;$C$8,IF(Raw!$N54&gt;$C$9,IF(Raw!$N54&lt;$A$9,IF(Raw!$X54&gt;$C$9,IF(Raw!$X54&lt;$A$9,Raw!S54,-999),-999),-999),-999),-999),-999)</f>
        <v>1.3252600000000001</v>
      </c>
      <c r="M54" s="9">
        <f>Raw!Q54</f>
        <v>0.99140399999999995</v>
      </c>
      <c r="N54" s="9">
        <f>IF(Raw!$G54&gt;$C$8,IF(Raw!$Q54&gt;$C$8,IF(Raw!$N54&gt;$C$9,IF(Raw!$N54&lt;$A$9,IF(Raw!$X54&gt;$C$9,IF(Raw!$X54&lt;$A$9,Raw!V54,-999),-999),-999),-999),-999),-999)</f>
        <v>751.3</v>
      </c>
      <c r="O54" s="9">
        <f>IF(Raw!$G54&gt;$C$8,IF(Raw!$Q54&gt;$C$8,IF(Raw!$N54&gt;$C$9,IF(Raw!$N54&lt;$A$9,IF(Raw!$X54&gt;$C$9,IF(Raw!$X54&lt;$A$9,Raw!W54,-999),-999),-999),-999),-999),-999)</f>
        <v>0.29878399999999999</v>
      </c>
      <c r="P54" s="9">
        <f>IF(Raw!$G54&gt;$C$8,IF(Raw!$Q54&gt;$C$8,IF(Raw!$N54&gt;$C$9,IF(Raw!$N54&lt;$A$9,IF(Raw!$X54&gt;$C$9,IF(Raw!$X54&lt;$A$9,Raw!X54,-999),-999),-999),-999),-999),-999)</f>
        <v>314</v>
      </c>
      <c r="R54" s="9">
        <f t="shared" si="4"/>
        <v>0.51960699999999993</v>
      </c>
      <c r="S54" s="9">
        <f t="shared" si="5"/>
        <v>0.38538679823240674</v>
      </c>
      <c r="T54" s="9">
        <f t="shared" si="6"/>
        <v>0.54351700000000014</v>
      </c>
      <c r="U54" s="9">
        <f t="shared" si="7"/>
        <v>0.41012103285393064</v>
      </c>
      <c r="V54" s="15">
        <f t="shared" si="0"/>
        <v>0.32866448000000004</v>
      </c>
      <c r="X54" s="11">
        <f t="shared" si="8"/>
        <v>1.1618599999999998E+19</v>
      </c>
      <c r="Y54" s="11">
        <f t="shared" si="9"/>
        <v>7.6840000000000001E-18</v>
      </c>
      <c r="Z54" s="11">
        <f t="shared" si="10"/>
        <v>4.26E-4</v>
      </c>
      <c r="AA54" s="16">
        <f t="shared" si="11"/>
        <v>3.6638691521144615E-2</v>
      </c>
      <c r="AB54" s="9">
        <f t="shared" si="1"/>
        <v>0.8016567516994979</v>
      </c>
      <c r="AC54" s="9">
        <f t="shared" si="2"/>
        <v>0.96336130847885548</v>
      </c>
      <c r="AD54" s="15">
        <f t="shared" si="3"/>
        <v>86.006318124752624</v>
      </c>
      <c r="AE54" s="3">
        <f t="shared" si="12"/>
        <v>925.15359999999976</v>
      </c>
      <c r="AF54" s="2">
        <f t="shared" si="13"/>
        <v>0.25</v>
      </c>
      <c r="AG54" s="9">
        <f t="shared" si="14"/>
        <v>2.7133076939451755E-2</v>
      </c>
      <c r="AH54" s="2">
        <f t="shared" si="15"/>
        <v>1.3129554723605328</v>
      </c>
    </row>
    <row r="55" spans="1:34">
      <c r="A55" s="1">
        <f>Raw!A55</f>
        <v>42</v>
      </c>
      <c r="B55" s="14">
        <f>Raw!B55</f>
        <v>0.71240740740740749</v>
      </c>
      <c r="C55" s="15">
        <f>Raw!C55</f>
        <v>19.7</v>
      </c>
      <c r="D55" s="15">
        <f>IF(C55&gt;0.5,Raw!D55*D$11,-999)</f>
        <v>18.5</v>
      </c>
      <c r="E55" s="9">
        <f>IF(Raw!$G55&gt;$C$8,IF(Raw!$Q55&gt;$C$8,IF(Raw!$N55&gt;$C$9,IF(Raw!$N55&lt;$A$9,IF(Raw!$X55&gt;$C$9,IF(Raw!$X55&lt;$A$9,Raw!H55,-999),-999),-999),-999),-999),-999)</f>
        <v>0.83823300000000001</v>
      </c>
      <c r="F55" s="9">
        <f>IF(Raw!$G55&gt;$C$8,IF(Raw!$Q55&gt;$C$8,IF(Raw!$N55&gt;$C$9,IF(Raw!$N55&lt;$A$9,IF(Raw!$X55&gt;$C$9,IF(Raw!$X55&lt;$A$9,Raw!I55,-999),-999),-999),-999),-999),-999)</f>
        <v>1.3557159999999999</v>
      </c>
      <c r="G55" s="9">
        <f>Raw!G55</f>
        <v>0.98782899999999996</v>
      </c>
      <c r="H55" s="9">
        <f>IF(Raw!$G55&gt;$C$8,IF(Raw!$Q55&gt;$C$8,IF(Raw!$N55&gt;$C$9,IF(Raw!$N55&lt;$A$9,IF(Raw!$X55&gt;$C$9,IF(Raw!$X55&lt;$A$9,Raw!L55,-999),-999),-999),-999),-999),-999)</f>
        <v>732.2</v>
      </c>
      <c r="I55" s="9">
        <f>IF(Raw!$G55&gt;$C$8,IF(Raw!$Q55&gt;$C$8,IF(Raw!$N55&gt;$C$9,IF(Raw!$N55&lt;$A$9,IF(Raw!$X55&gt;$C$9,IF(Raw!$X55&lt;$A$9,Raw!M55,-999),-999),-999),-999),-999),-999)</f>
        <v>0.28442200000000001</v>
      </c>
      <c r="J55" s="9">
        <f>IF(Raw!$G55&gt;$C$8,IF(Raw!$Q55&gt;$C$8,IF(Raw!$N55&gt;$C$9,IF(Raw!$N55&lt;$A$9,IF(Raw!$X55&gt;$C$9,IF(Raw!$X55&lt;$A$9,Raw!N55,-999),-999),-999),-999),-999),-999)</f>
        <v>500</v>
      </c>
      <c r="K55" s="9">
        <f>IF(Raw!$G55&gt;$C$8,IF(Raw!$Q55&gt;$C$8,IF(Raw!$N55&gt;$C$9,IF(Raw!$N55&lt;$A$9,IF(Raw!$X55&gt;$C$9,IF(Raw!$X55&lt;$A$9,Raw!R55,-999),-999),-999),-999),-999),-999)</f>
        <v>0.77611200000000002</v>
      </c>
      <c r="L55" s="9">
        <f>IF(Raw!$G55&gt;$C$8,IF(Raw!$Q55&gt;$C$8,IF(Raw!$N55&gt;$C$9,IF(Raw!$N55&lt;$A$9,IF(Raw!$X55&gt;$C$9,IF(Raw!$X55&lt;$A$9,Raw!S55,-999),-999),-999),-999),-999),-999)</f>
        <v>1.3172550000000001</v>
      </c>
      <c r="M55" s="9">
        <f>Raw!Q55</f>
        <v>0.98829999999999996</v>
      </c>
      <c r="N55" s="9">
        <f>IF(Raw!$G55&gt;$C$8,IF(Raw!$Q55&gt;$C$8,IF(Raw!$N55&gt;$C$9,IF(Raw!$N55&lt;$A$9,IF(Raw!$X55&gt;$C$9,IF(Raw!$X55&lt;$A$9,Raw!V55,-999),-999),-999),-999),-999),-999)</f>
        <v>728.6</v>
      </c>
      <c r="O55" s="9">
        <f>IF(Raw!$G55&gt;$C$8,IF(Raw!$Q55&gt;$C$8,IF(Raw!$N55&gt;$C$9,IF(Raw!$N55&lt;$A$9,IF(Raw!$X55&gt;$C$9,IF(Raw!$X55&lt;$A$9,Raw!W55,-999),-999),-999),-999),-999),-999)</f>
        <v>0.190002</v>
      </c>
      <c r="P55" s="9">
        <f>IF(Raw!$G55&gt;$C$8,IF(Raw!$Q55&gt;$C$8,IF(Raw!$N55&gt;$C$9,IF(Raw!$N55&lt;$A$9,IF(Raw!$X55&gt;$C$9,IF(Raw!$X55&lt;$A$9,Raw!X55,-999),-999),-999),-999),-999),-999)</f>
        <v>465</v>
      </c>
      <c r="R55" s="9">
        <f t="shared" si="4"/>
        <v>0.51748299999999992</v>
      </c>
      <c r="S55" s="9">
        <f t="shared" si="5"/>
        <v>0.38170457529453067</v>
      </c>
      <c r="T55" s="9">
        <f t="shared" si="6"/>
        <v>0.54114300000000004</v>
      </c>
      <c r="U55" s="9">
        <f t="shared" si="7"/>
        <v>0.4108111185761299</v>
      </c>
      <c r="V55" s="15">
        <f t="shared" si="0"/>
        <v>0.32667924000000004</v>
      </c>
      <c r="X55" s="11">
        <f t="shared" si="8"/>
        <v>1.1136999999999998E+19</v>
      </c>
      <c r="Y55" s="11">
        <f t="shared" si="9"/>
        <v>7.322E-18</v>
      </c>
      <c r="Z55" s="11">
        <f t="shared" si="10"/>
        <v>5.0000000000000001E-4</v>
      </c>
      <c r="AA55" s="16">
        <f t="shared" si="11"/>
        <v>3.9175280637227632E-2</v>
      </c>
      <c r="AB55" s="9">
        <f t="shared" si="1"/>
        <v>0.79731142888987128</v>
      </c>
      <c r="AC55" s="9">
        <f t="shared" si="2"/>
        <v>0.96082471936277236</v>
      </c>
      <c r="AD55" s="15">
        <f t="shared" si="3"/>
        <v>78.350561274455259</v>
      </c>
      <c r="AE55" s="3">
        <f t="shared" si="12"/>
        <v>881.56879999999978</v>
      </c>
      <c r="AF55" s="2">
        <f t="shared" si="13"/>
        <v>0.25</v>
      </c>
      <c r="AG55" s="9">
        <f t="shared" si="14"/>
        <v>2.4759447475558902E-2</v>
      </c>
      <c r="AH55" s="2">
        <f t="shared" si="15"/>
        <v>1.1980967778995688</v>
      </c>
    </row>
    <row r="56" spans="1:34">
      <c r="A56" s="1">
        <f>Raw!A56</f>
        <v>43</v>
      </c>
      <c r="B56" s="14">
        <f>Raw!B56</f>
        <v>0.71245370370370376</v>
      </c>
      <c r="C56" s="15">
        <f>Raw!C56</f>
        <v>20.9</v>
      </c>
      <c r="D56" s="15">
        <f>IF(C56&gt;0.5,Raw!D56*D$11,-999)</f>
        <v>16.7</v>
      </c>
      <c r="E56" s="9">
        <f>IF(Raw!$G56&gt;$C$8,IF(Raw!$Q56&gt;$C$8,IF(Raw!$N56&gt;$C$9,IF(Raw!$N56&lt;$A$9,IF(Raw!$X56&gt;$C$9,IF(Raw!$X56&lt;$A$9,Raw!H56,-999),-999),-999),-999),-999),-999)</f>
        <v>0.84397999999999995</v>
      </c>
      <c r="F56" s="9">
        <f>IF(Raw!$G56&gt;$C$8,IF(Raw!$Q56&gt;$C$8,IF(Raw!$N56&gt;$C$9,IF(Raw!$N56&lt;$A$9,IF(Raw!$X56&gt;$C$9,IF(Raw!$X56&lt;$A$9,Raw!I56,-999),-999),-999),-999),-999),-999)</f>
        <v>1.3703780000000001</v>
      </c>
      <c r="G56" s="9">
        <f>Raw!G56</f>
        <v>0.99071399999999998</v>
      </c>
      <c r="H56" s="9">
        <f>IF(Raw!$G56&gt;$C$8,IF(Raw!$Q56&gt;$C$8,IF(Raw!$N56&gt;$C$9,IF(Raw!$N56&lt;$A$9,IF(Raw!$X56&gt;$C$9,IF(Raw!$X56&lt;$A$9,Raw!L56,-999),-999),-999),-999),-999),-999)</f>
        <v>804.3</v>
      </c>
      <c r="I56" s="9">
        <f>IF(Raw!$G56&gt;$C$8,IF(Raw!$Q56&gt;$C$8,IF(Raw!$N56&gt;$C$9,IF(Raw!$N56&lt;$A$9,IF(Raw!$X56&gt;$C$9,IF(Raw!$X56&lt;$A$9,Raw!M56,-999),-999),-999),-999),-999),-999)</f>
        <v>0.33407999999999999</v>
      </c>
      <c r="J56" s="9">
        <f>IF(Raw!$G56&gt;$C$8,IF(Raw!$Q56&gt;$C$8,IF(Raw!$N56&gt;$C$9,IF(Raw!$N56&lt;$A$9,IF(Raw!$X56&gt;$C$9,IF(Raw!$X56&lt;$A$9,Raw!N56,-999),-999),-999),-999),-999),-999)</f>
        <v>379</v>
      </c>
      <c r="K56" s="9">
        <f>IF(Raw!$G56&gt;$C$8,IF(Raw!$Q56&gt;$C$8,IF(Raw!$N56&gt;$C$9,IF(Raw!$N56&lt;$A$9,IF(Raw!$X56&gt;$C$9,IF(Raw!$X56&lt;$A$9,Raw!R56,-999),-999),-999),-999),-999),-999)</f>
        <v>0.76982399999999995</v>
      </c>
      <c r="L56" s="9">
        <f>IF(Raw!$G56&gt;$C$8,IF(Raw!$Q56&gt;$C$8,IF(Raw!$N56&gt;$C$9,IF(Raw!$N56&lt;$A$9,IF(Raw!$X56&gt;$C$9,IF(Raw!$X56&lt;$A$9,Raw!S56,-999),-999),-999),-999),-999),-999)</f>
        <v>1.296254</v>
      </c>
      <c r="M56" s="9">
        <f>Raw!Q56</f>
        <v>0.98182100000000005</v>
      </c>
      <c r="N56" s="9">
        <f>IF(Raw!$G56&gt;$C$8,IF(Raw!$Q56&gt;$C$8,IF(Raw!$N56&gt;$C$9,IF(Raw!$N56&lt;$A$9,IF(Raw!$X56&gt;$C$9,IF(Raw!$X56&lt;$A$9,Raw!V56,-999),-999),-999),-999),-999),-999)</f>
        <v>781.7</v>
      </c>
      <c r="O56" s="9">
        <f>IF(Raw!$G56&gt;$C$8,IF(Raw!$Q56&gt;$C$8,IF(Raw!$N56&gt;$C$9,IF(Raw!$N56&lt;$A$9,IF(Raw!$X56&gt;$C$9,IF(Raw!$X56&lt;$A$9,Raw!W56,-999),-999),-999),-999),-999),-999)</f>
        <v>0.274501</v>
      </c>
      <c r="P56" s="9">
        <f>IF(Raw!$G56&gt;$C$8,IF(Raw!$Q56&gt;$C$8,IF(Raw!$N56&gt;$C$9,IF(Raw!$N56&lt;$A$9,IF(Raw!$X56&gt;$C$9,IF(Raw!$X56&lt;$A$9,Raw!X56,-999),-999),-999),-999),-999),-999)</f>
        <v>353</v>
      </c>
      <c r="R56" s="9">
        <f t="shared" si="4"/>
        <v>0.52639800000000014</v>
      </c>
      <c r="S56" s="9">
        <f t="shared" si="5"/>
        <v>0.38412613162207809</v>
      </c>
      <c r="T56" s="9">
        <f t="shared" si="6"/>
        <v>0.52643000000000006</v>
      </c>
      <c r="U56" s="9">
        <f t="shared" si="7"/>
        <v>0.40611639385490811</v>
      </c>
      <c r="V56" s="15">
        <f t="shared" si="0"/>
        <v>0.32147099200000001</v>
      </c>
      <c r="X56" s="11">
        <f t="shared" si="8"/>
        <v>1.0053399999999998E+19</v>
      </c>
      <c r="Y56" s="11">
        <f t="shared" si="9"/>
        <v>8.0429999999999995E-18</v>
      </c>
      <c r="Z56" s="11">
        <f t="shared" si="10"/>
        <v>3.79E-4</v>
      </c>
      <c r="AA56" s="16">
        <f t="shared" si="11"/>
        <v>2.9734512646810391E-2</v>
      </c>
      <c r="AB56" s="9">
        <f t="shared" si="1"/>
        <v>0.78547713949266029</v>
      </c>
      <c r="AC56" s="9">
        <f t="shared" si="2"/>
        <v>0.97026548735318974</v>
      </c>
      <c r="AD56" s="15">
        <f t="shared" si="3"/>
        <v>78.45517848762637</v>
      </c>
      <c r="AE56" s="3">
        <f t="shared" si="12"/>
        <v>968.37719999999968</v>
      </c>
      <c r="AF56" s="2">
        <f t="shared" si="13"/>
        <v>0.25</v>
      </c>
      <c r="AG56" s="9">
        <f t="shared" si="14"/>
        <v>2.4509180128183063E-2</v>
      </c>
      <c r="AH56" s="2">
        <f t="shared" si="15"/>
        <v>1.1859864712055097</v>
      </c>
    </row>
    <row r="57" spans="1:34">
      <c r="A57" s="1">
        <f>Raw!A57</f>
        <v>44</v>
      </c>
      <c r="B57" s="14">
        <f>Raw!B57</f>
        <v>0.71251157407407406</v>
      </c>
      <c r="C57" s="15">
        <f>Raw!C57</f>
        <v>22</v>
      </c>
      <c r="D57" s="15">
        <f>IF(C57&gt;0.5,Raw!D57*D$11,-999)</f>
        <v>15.8</v>
      </c>
      <c r="E57" s="9">
        <f>IF(Raw!$G57&gt;$C$8,IF(Raw!$Q57&gt;$C$8,IF(Raw!$N57&gt;$C$9,IF(Raw!$N57&lt;$A$9,IF(Raw!$X57&gt;$C$9,IF(Raw!$X57&lt;$A$9,Raw!H57,-999),-999),-999),-999),-999),-999)</f>
        <v>0.86904400000000004</v>
      </c>
      <c r="F57" s="9">
        <f>IF(Raw!$G57&gt;$C$8,IF(Raw!$Q57&gt;$C$8,IF(Raw!$N57&gt;$C$9,IF(Raw!$N57&lt;$A$9,IF(Raw!$X57&gt;$C$9,IF(Raw!$X57&lt;$A$9,Raw!I57,-999),-999),-999),-999),-999),-999)</f>
        <v>1.418239</v>
      </c>
      <c r="G57" s="9">
        <f>Raw!G57</f>
        <v>0.99275500000000005</v>
      </c>
      <c r="H57" s="9">
        <f>IF(Raw!$G57&gt;$C$8,IF(Raw!$Q57&gt;$C$8,IF(Raw!$N57&gt;$C$9,IF(Raw!$N57&lt;$A$9,IF(Raw!$X57&gt;$C$9,IF(Raw!$X57&lt;$A$9,Raw!L57,-999),-999),-999),-999),-999),-999)</f>
        <v>758.8</v>
      </c>
      <c r="I57" s="9">
        <f>IF(Raw!$G57&gt;$C$8,IF(Raw!$Q57&gt;$C$8,IF(Raw!$N57&gt;$C$9,IF(Raw!$N57&lt;$A$9,IF(Raw!$X57&gt;$C$9,IF(Raw!$X57&lt;$A$9,Raw!M57,-999),-999),-999),-999),-999),-999)</f>
        <v>0.255139</v>
      </c>
      <c r="J57" s="9">
        <f>IF(Raw!$G57&gt;$C$8,IF(Raw!$Q57&gt;$C$8,IF(Raw!$N57&gt;$C$9,IF(Raw!$N57&lt;$A$9,IF(Raw!$X57&gt;$C$9,IF(Raw!$X57&lt;$A$9,Raw!N57,-999),-999),-999),-999),-999),-999)</f>
        <v>347</v>
      </c>
      <c r="K57" s="9">
        <f>IF(Raw!$G57&gt;$C$8,IF(Raw!$Q57&gt;$C$8,IF(Raw!$N57&gt;$C$9,IF(Raw!$N57&lt;$A$9,IF(Raw!$X57&gt;$C$9,IF(Raw!$X57&lt;$A$9,Raw!R57,-999),-999),-999),-999),-999),-999)</f>
        <v>0.77753499999999998</v>
      </c>
      <c r="L57" s="9">
        <f>IF(Raw!$G57&gt;$C$8,IF(Raw!$Q57&gt;$C$8,IF(Raw!$N57&gt;$C$9,IF(Raw!$N57&lt;$A$9,IF(Raw!$X57&gt;$C$9,IF(Raw!$X57&lt;$A$9,Raw!S57,-999),-999),-999),-999),-999),-999)</f>
        <v>1.3216129999999999</v>
      </c>
      <c r="M57" s="9">
        <f>Raw!Q57</f>
        <v>0.99223899999999998</v>
      </c>
      <c r="N57" s="9">
        <f>IF(Raw!$G57&gt;$C$8,IF(Raw!$Q57&gt;$C$8,IF(Raw!$N57&gt;$C$9,IF(Raw!$N57&lt;$A$9,IF(Raw!$X57&gt;$C$9,IF(Raw!$X57&lt;$A$9,Raw!V57,-999),-999),-999),-999),-999),-999)</f>
        <v>769.7</v>
      </c>
      <c r="O57" s="9">
        <f>IF(Raw!$G57&gt;$C$8,IF(Raw!$Q57&gt;$C$8,IF(Raw!$N57&gt;$C$9,IF(Raw!$N57&lt;$A$9,IF(Raw!$X57&gt;$C$9,IF(Raw!$X57&lt;$A$9,Raw!W57,-999),-999),-999),-999),-999),-999)</f>
        <v>0.220969</v>
      </c>
      <c r="P57" s="9">
        <f>IF(Raw!$G57&gt;$C$8,IF(Raw!$Q57&gt;$C$8,IF(Raw!$N57&gt;$C$9,IF(Raw!$N57&lt;$A$9,IF(Raw!$X57&gt;$C$9,IF(Raw!$X57&lt;$A$9,Raw!X57,-999),-999),-999),-999),-999),-999)</f>
        <v>348</v>
      </c>
      <c r="R57" s="9">
        <f t="shared" si="4"/>
        <v>0.54919499999999999</v>
      </c>
      <c r="S57" s="9">
        <f t="shared" si="5"/>
        <v>0.38723727101003425</v>
      </c>
      <c r="T57" s="9">
        <f t="shared" si="6"/>
        <v>0.54407799999999995</v>
      </c>
      <c r="U57" s="9">
        <f t="shared" si="7"/>
        <v>0.41167724591086802</v>
      </c>
      <c r="V57" s="15">
        <f t="shared" si="0"/>
        <v>0.32776002399999998</v>
      </c>
      <c r="X57" s="11">
        <f t="shared" si="8"/>
        <v>9.5116E+18</v>
      </c>
      <c r="Y57" s="11">
        <f t="shared" si="9"/>
        <v>7.5879999999999985E-18</v>
      </c>
      <c r="Z57" s="11">
        <f t="shared" si="10"/>
        <v>3.4699999999999998E-4</v>
      </c>
      <c r="AA57" s="16">
        <f t="shared" si="11"/>
        <v>2.4432488562223072E-2</v>
      </c>
      <c r="AB57" s="9">
        <f t="shared" si="1"/>
        <v>0.79082817951195716</v>
      </c>
      <c r="AC57" s="9">
        <f t="shared" si="2"/>
        <v>0.97556751143777698</v>
      </c>
      <c r="AD57" s="15">
        <f t="shared" si="3"/>
        <v>70.410629862314337</v>
      </c>
      <c r="AE57" s="3">
        <f t="shared" si="12"/>
        <v>913.59519999999952</v>
      </c>
      <c r="AF57" s="2">
        <f t="shared" si="13"/>
        <v>0.25</v>
      </c>
      <c r="AG57" s="9">
        <f t="shared" si="14"/>
        <v>2.2297272449666988E-2</v>
      </c>
      <c r="AH57" s="2">
        <f t="shared" si="15"/>
        <v>1.0789534097748201</v>
      </c>
    </row>
    <row r="58" spans="1:34">
      <c r="A58" s="1">
        <f>Raw!A58</f>
        <v>45</v>
      </c>
      <c r="B58" s="14">
        <f>Raw!B58</f>
        <v>0.71256944444444448</v>
      </c>
      <c r="C58" s="15">
        <f>Raw!C58</f>
        <v>22.9</v>
      </c>
      <c r="D58" s="15">
        <f>IF(C58&gt;0.5,Raw!D58*D$11,-999)</f>
        <v>15</v>
      </c>
      <c r="E58" s="9">
        <f>IF(Raw!$G58&gt;$C$8,IF(Raw!$Q58&gt;$C$8,IF(Raw!$N58&gt;$C$9,IF(Raw!$N58&lt;$A$9,IF(Raw!$X58&gt;$C$9,IF(Raw!$X58&lt;$A$9,Raw!H58,-999),-999),-999),-999),-999),-999)</f>
        <v>0.89906699999999995</v>
      </c>
      <c r="F58" s="9">
        <f>IF(Raw!$G58&gt;$C$8,IF(Raw!$Q58&gt;$C$8,IF(Raw!$N58&gt;$C$9,IF(Raw!$N58&lt;$A$9,IF(Raw!$X58&gt;$C$9,IF(Raw!$X58&lt;$A$9,Raw!I58,-999),-999),-999),-999),-999),-999)</f>
        <v>1.4659180000000001</v>
      </c>
      <c r="G58" s="9">
        <f>Raw!G58</f>
        <v>0.98744900000000002</v>
      </c>
      <c r="H58" s="9">
        <f>IF(Raw!$G58&gt;$C$8,IF(Raw!$Q58&gt;$C$8,IF(Raw!$N58&gt;$C$9,IF(Raw!$N58&lt;$A$9,IF(Raw!$X58&gt;$C$9,IF(Raw!$X58&lt;$A$9,Raw!L58,-999),-999),-999),-999),-999),-999)</f>
        <v>762.9</v>
      </c>
      <c r="I58" s="9">
        <f>IF(Raw!$G58&gt;$C$8,IF(Raw!$Q58&gt;$C$8,IF(Raw!$N58&gt;$C$9,IF(Raw!$N58&lt;$A$9,IF(Raw!$X58&gt;$C$9,IF(Raw!$X58&lt;$A$9,Raw!M58,-999),-999),-999),-999),-999),-999)</f>
        <v>0.28162300000000001</v>
      </c>
      <c r="J58" s="9">
        <f>IF(Raw!$G58&gt;$C$8,IF(Raw!$Q58&gt;$C$8,IF(Raw!$N58&gt;$C$9,IF(Raw!$N58&lt;$A$9,IF(Raw!$X58&gt;$C$9,IF(Raw!$X58&lt;$A$9,Raw!N58,-999),-999),-999),-999),-999),-999)</f>
        <v>318</v>
      </c>
      <c r="K58" s="9">
        <f>IF(Raw!$G58&gt;$C$8,IF(Raw!$Q58&gt;$C$8,IF(Raw!$N58&gt;$C$9,IF(Raw!$N58&lt;$A$9,IF(Raw!$X58&gt;$C$9,IF(Raw!$X58&lt;$A$9,Raw!R58,-999),-999),-999),-999),-999),-999)</f>
        <v>0.81834200000000001</v>
      </c>
      <c r="L58" s="9">
        <f>IF(Raw!$G58&gt;$C$8,IF(Raw!$Q58&gt;$C$8,IF(Raw!$N58&gt;$C$9,IF(Raw!$N58&lt;$A$9,IF(Raw!$X58&gt;$C$9,IF(Raw!$X58&lt;$A$9,Raw!S58,-999),-999),-999),-999),-999),-999)</f>
        <v>1.4096789999999999</v>
      </c>
      <c r="M58" s="9">
        <f>Raw!Q58</f>
        <v>0.98749699999999996</v>
      </c>
      <c r="N58" s="9">
        <f>IF(Raw!$G58&gt;$C$8,IF(Raw!$Q58&gt;$C$8,IF(Raw!$N58&gt;$C$9,IF(Raw!$N58&lt;$A$9,IF(Raw!$X58&gt;$C$9,IF(Raw!$X58&lt;$A$9,Raw!V58,-999),-999),-999),-999),-999),-999)</f>
        <v>746.1</v>
      </c>
      <c r="O58" s="9">
        <f>IF(Raw!$G58&gt;$C$8,IF(Raw!$Q58&gt;$C$8,IF(Raw!$N58&gt;$C$9,IF(Raw!$N58&lt;$A$9,IF(Raw!$X58&gt;$C$9,IF(Raw!$X58&lt;$A$9,Raw!W58,-999),-999),-999),-999),-999),-999)</f>
        <v>0.24896499999999999</v>
      </c>
      <c r="P58" s="9">
        <f>IF(Raw!$G58&gt;$C$8,IF(Raw!$Q58&gt;$C$8,IF(Raw!$N58&gt;$C$9,IF(Raw!$N58&lt;$A$9,IF(Raw!$X58&gt;$C$9,IF(Raw!$X58&lt;$A$9,Raw!X58,-999),-999),-999),-999),-999),-999)</f>
        <v>316</v>
      </c>
      <c r="R58" s="9">
        <f t="shared" si="4"/>
        <v>0.5668510000000001</v>
      </c>
      <c r="S58" s="9">
        <f t="shared" si="5"/>
        <v>0.38668670416762746</v>
      </c>
      <c r="T58" s="9">
        <f t="shared" si="6"/>
        <v>0.59133699999999989</v>
      </c>
      <c r="U58" s="9">
        <f t="shared" si="7"/>
        <v>0.41948344268446924</v>
      </c>
      <c r="V58" s="15">
        <f t="shared" si="0"/>
        <v>0.34960039199999998</v>
      </c>
      <c r="X58" s="11">
        <f t="shared" si="8"/>
        <v>9.029999999999999E+18</v>
      </c>
      <c r="Y58" s="11">
        <f t="shared" si="9"/>
        <v>7.629E-18</v>
      </c>
      <c r="Z58" s="11">
        <f t="shared" si="10"/>
        <v>3.1799999999999998E-4</v>
      </c>
      <c r="AA58" s="16">
        <f t="shared" si="11"/>
        <v>2.1437351067634398E-2</v>
      </c>
      <c r="AB58" s="9">
        <f t="shared" si="1"/>
        <v>0.83101869886828172</v>
      </c>
      <c r="AC58" s="9">
        <f t="shared" si="2"/>
        <v>0.97856264893236566</v>
      </c>
      <c r="AD58" s="15">
        <f t="shared" si="3"/>
        <v>67.413053671806296</v>
      </c>
      <c r="AE58" s="3">
        <f t="shared" si="12"/>
        <v>918.5315999999998</v>
      </c>
      <c r="AF58" s="2">
        <f t="shared" si="13"/>
        <v>0.25</v>
      </c>
      <c r="AG58" s="9">
        <f t="shared" si="14"/>
        <v>2.175281525855554E-2</v>
      </c>
      <c r="AH58" s="2">
        <f t="shared" si="15"/>
        <v>1.0526074096462308</v>
      </c>
    </row>
    <row r="59" spans="1:34">
      <c r="A59" s="1">
        <f>Raw!A59</f>
        <v>46</v>
      </c>
      <c r="B59" s="14">
        <f>Raw!B59</f>
        <v>0.71262731481481489</v>
      </c>
      <c r="C59" s="15">
        <f>Raw!C59</f>
        <v>23.9</v>
      </c>
      <c r="D59" s="15">
        <f>IF(C59&gt;0.5,Raw!D59*D$11,-999)</f>
        <v>14.1</v>
      </c>
      <c r="E59" s="9">
        <f>IF(Raw!$G59&gt;$C$8,IF(Raw!$Q59&gt;$C$8,IF(Raw!$N59&gt;$C$9,IF(Raw!$N59&lt;$A$9,IF(Raw!$X59&gt;$C$9,IF(Raw!$X59&lt;$A$9,Raw!H59,-999),-999),-999),-999),-999),-999)</f>
        <v>0.86899400000000004</v>
      </c>
      <c r="F59" s="9">
        <f>IF(Raw!$G59&gt;$C$8,IF(Raw!$Q59&gt;$C$8,IF(Raw!$N59&gt;$C$9,IF(Raw!$N59&lt;$A$9,IF(Raw!$X59&gt;$C$9,IF(Raw!$X59&lt;$A$9,Raw!I59,-999),-999),-999),-999),-999),-999)</f>
        <v>1.4319900000000001</v>
      </c>
      <c r="G59" s="9">
        <f>Raw!G59</f>
        <v>0.98597299999999999</v>
      </c>
      <c r="H59" s="9">
        <f>IF(Raw!$G59&gt;$C$8,IF(Raw!$Q59&gt;$C$8,IF(Raw!$N59&gt;$C$9,IF(Raw!$N59&lt;$A$9,IF(Raw!$X59&gt;$C$9,IF(Raw!$X59&lt;$A$9,Raw!L59,-999),-999),-999),-999),-999),-999)</f>
        <v>794.5</v>
      </c>
      <c r="I59" s="9">
        <f>IF(Raw!$G59&gt;$C$8,IF(Raw!$Q59&gt;$C$8,IF(Raw!$N59&gt;$C$9,IF(Raw!$N59&lt;$A$9,IF(Raw!$X59&gt;$C$9,IF(Raw!$X59&lt;$A$9,Raw!M59,-999),-999),-999),-999),-999),-999)</f>
        <v>0.244141</v>
      </c>
      <c r="J59" s="9">
        <f>IF(Raw!$G59&gt;$C$8,IF(Raw!$Q59&gt;$C$8,IF(Raw!$N59&gt;$C$9,IF(Raw!$N59&lt;$A$9,IF(Raw!$X59&gt;$C$9,IF(Raw!$X59&lt;$A$9,Raw!N59,-999),-999),-999),-999),-999),-999)</f>
        <v>465</v>
      </c>
      <c r="K59" s="9">
        <f>IF(Raw!$G59&gt;$C$8,IF(Raw!$Q59&gt;$C$8,IF(Raw!$N59&gt;$C$9,IF(Raw!$N59&lt;$A$9,IF(Raw!$X59&gt;$C$9,IF(Raw!$X59&lt;$A$9,Raw!R59,-999),-999),-999),-999),-999),-999)</f>
        <v>0.83535999999999999</v>
      </c>
      <c r="L59" s="9">
        <f>IF(Raw!$G59&gt;$C$8,IF(Raw!$Q59&gt;$C$8,IF(Raw!$N59&gt;$C$9,IF(Raw!$N59&lt;$A$9,IF(Raw!$X59&gt;$C$9,IF(Raw!$X59&lt;$A$9,Raw!S59,-999),-999),-999),-999),-999),-999)</f>
        <v>1.419192</v>
      </c>
      <c r="M59" s="9">
        <f>Raw!Q59</f>
        <v>0.99200100000000002</v>
      </c>
      <c r="N59" s="9">
        <f>IF(Raw!$G59&gt;$C$8,IF(Raw!$Q59&gt;$C$8,IF(Raw!$N59&gt;$C$9,IF(Raw!$N59&lt;$A$9,IF(Raw!$X59&gt;$C$9,IF(Raw!$X59&lt;$A$9,Raw!V59,-999),-999),-999),-999),-999),-999)</f>
        <v>768.7</v>
      </c>
      <c r="O59" s="9">
        <f>IF(Raw!$G59&gt;$C$8,IF(Raw!$Q59&gt;$C$8,IF(Raw!$N59&gt;$C$9,IF(Raw!$N59&lt;$A$9,IF(Raw!$X59&gt;$C$9,IF(Raw!$X59&lt;$A$9,Raw!W59,-999),-999),-999),-999),-999),-999)</f>
        <v>0.22917999999999999</v>
      </c>
      <c r="P59" s="9">
        <f>IF(Raw!$G59&gt;$C$8,IF(Raw!$Q59&gt;$C$8,IF(Raw!$N59&gt;$C$9,IF(Raw!$N59&lt;$A$9,IF(Raw!$X59&gt;$C$9,IF(Raw!$X59&lt;$A$9,Raw!X59,-999),-999),-999),-999),-999),-999)</f>
        <v>322</v>
      </c>
      <c r="R59" s="9">
        <f t="shared" si="4"/>
        <v>0.56299600000000005</v>
      </c>
      <c r="S59" s="9">
        <f t="shared" si="5"/>
        <v>0.39315637679034071</v>
      </c>
      <c r="T59" s="9">
        <f t="shared" si="6"/>
        <v>0.58383200000000002</v>
      </c>
      <c r="U59" s="9">
        <f t="shared" si="7"/>
        <v>0.41138337871126668</v>
      </c>
      <c r="V59" s="15">
        <f t="shared" si="0"/>
        <v>0.35195961599999998</v>
      </c>
      <c r="X59" s="11">
        <f t="shared" si="8"/>
        <v>8.488199999999998E+18</v>
      </c>
      <c r="Y59" s="11">
        <f t="shared" si="9"/>
        <v>7.9449999999999989E-18</v>
      </c>
      <c r="Z59" s="11">
        <f t="shared" si="10"/>
        <v>4.6499999999999997E-4</v>
      </c>
      <c r="AA59" s="16">
        <f t="shared" si="11"/>
        <v>3.0405530692062473E-2</v>
      </c>
      <c r="AB59" s="9">
        <f t="shared" si="1"/>
        <v>0.85311172179500816</v>
      </c>
      <c r="AC59" s="9">
        <f t="shared" si="2"/>
        <v>0.96959446930793758</v>
      </c>
      <c r="AD59" s="15">
        <f t="shared" si="3"/>
        <v>65.38823804744618</v>
      </c>
      <c r="AE59" s="3">
        <f t="shared" si="12"/>
        <v>956.57799999999963</v>
      </c>
      <c r="AF59" s="2">
        <f t="shared" si="13"/>
        <v>0.25</v>
      </c>
      <c r="AG59" s="9">
        <f t="shared" si="14"/>
        <v>2.0692026381488468E-2</v>
      </c>
      <c r="AH59" s="2">
        <f t="shared" si="15"/>
        <v>1.0012763879463182</v>
      </c>
    </row>
    <row r="60" spans="1:34">
      <c r="A60" s="1">
        <f>Raw!A60</f>
        <v>47</v>
      </c>
      <c r="B60" s="14">
        <f>Raw!B60</f>
        <v>0.71267361111111116</v>
      </c>
      <c r="C60" s="15">
        <f>Raw!C60</f>
        <v>25</v>
      </c>
      <c r="D60" s="15">
        <f>IF(C60&gt;0.5,Raw!D60*D$11,-999)</f>
        <v>13.2</v>
      </c>
      <c r="E60" s="9">
        <f>IF(Raw!$G60&gt;$C$8,IF(Raw!$Q60&gt;$C$8,IF(Raw!$N60&gt;$C$9,IF(Raw!$N60&lt;$A$9,IF(Raw!$X60&gt;$C$9,IF(Raw!$X60&lt;$A$9,Raw!H60,-999),-999),-999),-999),-999),-999)</f>
        <v>0.86330899999999999</v>
      </c>
      <c r="F60" s="9">
        <f>IF(Raw!$G60&gt;$C$8,IF(Raw!$Q60&gt;$C$8,IF(Raw!$N60&gt;$C$9,IF(Raw!$N60&lt;$A$9,IF(Raw!$X60&gt;$C$9,IF(Raw!$X60&lt;$A$9,Raw!I60,-999),-999),-999),-999),-999),-999)</f>
        <v>1.437155</v>
      </c>
      <c r="G60" s="9">
        <f>Raw!G60</f>
        <v>0.98782700000000001</v>
      </c>
      <c r="H60" s="9">
        <f>IF(Raw!$G60&gt;$C$8,IF(Raw!$Q60&gt;$C$8,IF(Raw!$N60&gt;$C$9,IF(Raw!$N60&lt;$A$9,IF(Raw!$X60&gt;$C$9,IF(Raw!$X60&lt;$A$9,Raw!L60,-999),-999),-999),-999),-999),-999)</f>
        <v>746.6</v>
      </c>
      <c r="I60" s="9">
        <f>IF(Raw!$G60&gt;$C$8,IF(Raw!$Q60&gt;$C$8,IF(Raw!$N60&gt;$C$9,IF(Raw!$N60&lt;$A$9,IF(Raw!$X60&gt;$C$9,IF(Raw!$X60&lt;$A$9,Raw!M60,-999),-999),-999),-999),-999),-999)</f>
        <v>0.21709300000000001</v>
      </c>
      <c r="J60" s="9">
        <f>IF(Raw!$G60&gt;$C$8,IF(Raw!$Q60&gt;$C$8,IF(Raw!$N60&gt;$C$9,IF(Raw!$N60&lt;$A$9,IF(Raw!$X60&gt;$C$9,IF(Raw!$X60&lt;$A$9,Raw!N60,-999),-999),-999),-999),-999),-999)</f>
        <v>325</v>
      </c>
      <c r="K60" s="9">
        <f>IF(Raw!$G60&gt;$C$8,IF(Raw!$Q60&gt;$C$8,IF(Raw!$N60&gt;$C$9,IF(Raw!$N60&lt;$A$9,IF(Raw!$X60&gt;$C$9,IF(Raw!$X60&lt;$A$9,Raw!R60,-999),-999),-999),-999),-999),-999)</f>
        <v>0.83218199999999998</v>
      </c>
      <c r="L60" s="9">
        <f>IF(Raw!$G60&gt;$C$8,IF(Raw!$Q60&gt;$C$8,IF(Raw!$N60&gt;$C$9,IF(Raw!$N60&lt;$A$9,IF(Raw!$X60&gt;$C$9,IF(Raw!$X60&lt;$A$9,Raw!S60,-999),-999),-999),-999),-999),-999)</f>
        <v>1.41554</v>
      </c>
      <c r="M60" s="9">
        <f>Raw!Q60</f>
        <v>0.99176399999999998</v>
      </c>
      <c r="N60" s="9">
        <f>IF(Raw!$G60&gt;$C$8,IF(Raw!$Q60&gt;$C$8,IF(Raw!$N60&gt;$C$9,IF(Raw!$N60&lt;$A$9,IF(Raw!$X60&gt;$C$9,IF(Raw!$X60&lt;$A$9,Raw!V60,-999),-999),-999),-999),-999),-999)</f>
        <v>748.6</v>
      </c>
      <c r="O60" s="9">
        <f>IF(Raw!$G60&gt;$C$8,IF(Raw!$Q60&gt;$C$8,IF(Raw!$N60&gt;$C$9,IF(Raw!$N60&lt;$A$9,IF(Raw!$X60&gt;$C$9,IF(Raw!$X60&lt;$A$9,Raw!W60,-999),-999),-999),-999),-999),-999)</f>
        <v>0.24502699999999999</v>
      </c>
      <c r="P60" s="9">
        <f>IF(Raw!$G60&gt;$C$8,IF(Raw!$Q60&gt;$C$8,IF(Raw!$N60&gt;$C$9,IF(Raw!$N60&lt;$A$9,IF(Raw!$X60&gt;$C$9,IF(Raw!$X60&lt;$A$9,Raw!X60,-999),-999),-999),-999),-999),-999)</f>
        <v>358</v>
      </c>
      <c r="R60" s="9">
        <f t="shared" si="4"/>
        <v>0.57384599999999997</v>
      </c>
      <c r="S60" s="9">
        <f t="shared" si="5"/>
        <v>0.39929304772275781</v>
      </c>
      <c r="T60" s="9">
        <f t="shared" si="6"/>
        <v>0.58335800000000004</v>
      </c>
      <c r="U60" s="9">
        <f t="shared" si="7"/>
        <v>0.4121098661994716</v>
      </c>
      <c r="V60" s="15">
        <f t="shared" si="0"/>
        <v>0.35105392000000002</v>
      </c>
      <c r="X60" s="11">
        <f t="shared" si="8"/>
        <v>7.9463999999999969E+18</v>
      </c>
      <c r="Y60" s="11">
        <f t="shared" si="9"/>
        <v>7.4660000000000002E-18</v>
      </c>
      <c r="Z60" s="11">
        <f t="shared" si="10"/>
        <v>3.2499999999999999E-4</v>
      </c>
      <c r="AA60" s="16">
        <f t="shared" si="11"/>
        <v>1.8916797253945846E-2</v>
      </c>
      <c r="AB60" s="9">
        <f t="shared" si="1"/>
        <v>0.8432172650124673</v>
      </c>
      <c r="AC60" s="9">
        <f t="shared" si="2"/>
        <v>0.98108320274605421</v>
      </c>
      <c r="AD60" s="15">
        <f t="shared" si="3"/>
        <v>58.205530012141075</v>
      </c>
      <c r="AE60" s="3">
        <f t="shared" si="12"/>
        <v>898.90639999999973</v>
      </c>
      <c r="AF60" s="2">
        <f t="shared" si="13"/>
        <v>0.25</v>
      </c>
      <c r="AG60" s="9">
        <f t="shared" si="14"/>
        <v>1.8451594757979067E-2</v>
      </c>
      <c r="AH60" s="2">
        <f t="shared" si="15"/>
        <v>0.89286306766198431</v>
      </c>
    </row>
    <row r="61" spans="1:34">
      <c r="A61" s="1">
        <f>Raw!A61</f>
        <v>48</v>
      </c>
      <c r="B61" s="14">
        <f>Raw!B61</f>
        <v>0.71273148148148147</v>
      </c>
      <c r="C61" s="15">
        <f>Raw!C61</f>
        <v>26</v>
      </c>
      <c r="D61" s="15">
        <f>IF(C61&gt;0.5,Raw!D61*D$11,-999)</f>
        <v>12.3</v>
      </c>
      <c r="E61" s="9">
        <f>IF(Raw!$G61&gt;$C$8,IF(Raw!$Q61&gt;$C$8,IF(Raw!$N61&gt;$C$9,IF(Raw!$N61&lt;$A$9,IF(Raw!$X61&gt;$C$9,IF(Raw!$X61&lt;$A$9,Raw!H61,-999),-999),-999),-999),-999),-999)</f>
        <v>0.903756</v>
      </c>
      <c r="F61" s="9">
        <f>IF(Raw!$G61&gt;$C$8,IF(Raw!$Q61&gt;$C$8,IF(Raw!$N61&gt;$C$9,IF(Raw!$N61&lt;$A$9,IF(Raw!$X61&gt;$C$9,IF(Raw!$X61&lt;$A$9,Raw!I61,-999),-999),-999),-999),-999),-999)</f>
        <v>1.5082310000000001</v>
      </c>
      <c r="G61" s="9">
        <f>Raw!G61</f>
        <v>0.98450599999999999</v>
      </c>
      <c r="H61" s="9">
        <f>IF(Raw!$G61&gt;$C$8,IF(Raw!$Q61&gt;$C$8,IF(Raw!$N61&gt;$C$9,IF(Raw!$N61&lt;$A$9,IF(Raw!$X61&gt;$C$9,IF(Raw!$X61&lt;$A$9,Raw!L61,-999),-999),-999),-999),-999),-999)</f>
        <v>797.2</v>
      </c>
      <c r="I61" s="9">
        <f>IF(Raw!$G61&gt;$C$8,IF(Raw!$Q61&gt;$C$8,IF(Raw!$N61&gt;$C$9,IF(Raw!$N61&lt;$A$9,IF(Raw!$X61&gt;$C$9,IF(Raw!$X61&lt;$A$9,Raw!M61,-999),-999),-999),-999),-999),-999)</f>
        <v>0.25143900000000002</v>
      </c>
      <c r="J61" s="9">
        <f>IF(Raw!$G61&gt;$C$8,IF(Raw!$Q61&gt;$C$8,IF(Raw!$N61&gt;$C$9,IF(Raw!$N61&lt;$A$9,IF(Raw!$X61&gt;$C$9,IF(Raw!$X61&lt;$A$9,Raw!N61,-999),-999),-999),-999),-999),-999)</f>
        <v>345</v>
      </c>
      <c r="K61" s="9">
        <f>IF(Raw!$G61&gt;$C$8,IF(Raw!$Q61&gt;$C$8,IF(Raw!$N61&gt;$C$9,IF(Raw!$N61&lt;$A$9,IF(Raw!$X61&gt;$C$9,IF(Raw!$X61&lt;$A$9,Raw!R61,-999),-999),-999),-999),-999),-999)</f>
        <v>0.83792800000000001</v>
      </c>
      <c r="L61" s="9">
        <f>IF(Raw!$G61&gt;$C$8,IF(Raw!$Q61&gt;$C$8,IF(Raw!$N61&gt;$C$9,IF(Raw!$N61&lt;$A$9,IF(Raw!$X61&gt;$C$9,IF(Raw!$X61&lt;$A$9,Raw!S61,-999),-999),-999),-999),-999),-999)</f>
        <v>1.428086</v>
      </c>
      <c r="M61" s="9">
        <f>Raw!Q61</f>
        <v>0.99062600000000001</v>
      </c>
      <c r="N61" s="9">
        <f>IF(Raw!$G61&gt;$C$8,IF(Raw!$Q61&gt;$C$8,IF(Raw!$N61&gt;$C$9,IF(Raw!$N61&lt;$A$9,IF(Raw!$X61&gt;$C$9,IF(Raw!$X61&lt;$A$9,Raw!V61,-999),-999),-999),-999),-999),-999)</f>
        <v>772.3</v>
      </c>
      <c r="O61" s="9">
        <f>IF(Raw!$G61&gt;$C$8,IF(Raw!$Q61&gt;$C$8,IF(Raw!$N61&gt;$C$9,IF(Raw!$N61&lt;$A$9,IF(Raw!$X61&gt;$C$9,IF(Raw!$X61&lt;$A$9,Raw!W61,-999),-999),-999),-999),-999),-999)</f>
        <v>0.255301</v>
      </c>
      <c r="P61" s="9">
        <f>IF(Raw!$G61&gt;$C$8,IF(Raw!$Q61&gt;$C$8,IF(Raw!$N61&gt;$C$9,IF(Raw!$N61&lt;$A$9,IF(Raw!$X61&gt;$C$9,IF(Raw!$X61&lt;$A$9,Raw!X61,-999),-999),-999),-999),-999),-999)</f>
        <v>400</v>
      </c>
      <c r="R61" s="9">
        <f t="shared" si="4"/>
        <v>0.6044750000000001</v>
      </c>
      <c r="S61" s="9">
        <f t="shared" si="5"/>
        <v>0.40078409739622117</v>
      </c>
      <c r="T61" s="9">
        <f t="shared" si="6"/>
        <v>0.59015799999999996</v>
      </c>
      <c r="U61" s="9">
        <f t="shared" si="7"/>
        <v>0.41325102269751257</v>
      </c>
      <c r="V61" s="15">
        <f t="shared" si="0"/>
        <v>0.354165328</v>
      </c>
      <c r="X61" s="11">
        <f t="shared" si="8"/>
        <v>7.404599999999998E+18</v>
      </c>
      <c r="Y61" s="11">
        <f t="shared" si="9"/>
        <v>7.9720000000000004E-18</v>
      </c>
      <c r="Z61" s="11">
        <f t="shared" si="10"/>
        <v>3.4499999999999998E-4</v>
      </c>
      <c r="AA61" s="16">
        <f t="shared" si="11"/>
        <v>1.99587051884762E-2</v>
      </c>
      <c r="AB61" s="9">
        <f t="shared" si="1"/>
        <v>0.84970678953662071</v>
      </c>
      <c r="AC61" s="9">
        <f t="shared" si="2"/>
        <v>0.9800412948115238</v>
      </c>
      <c r="AD61" s="15">
        <f t="shared" si="3"/>
        <v>57.851319386887546</v>
      </c>
      <c r="AE61" s="3">
        <f t="shared" si="12"/>
        <v>959.82879999999977</v>
      </c>
      <c r="AF61" s="2">
        <f t="shared" si="13"/>
        <v>0.25</v>
      </c>
      <c r="AG61" s="9">
        <f t="shared" si="14"/>
        <v>1.8390089923870548E-2</v>
      </c>
      <c r="AH61" s="2">
        <f t="shared" si="15"/>
        <v>0.88988688074814426</v>
      </c>
    </row>
    <row r="62" spans="1:34">
      <c r="A62" s="1">
        <f>Raw!A62</f>
        <v>49</v>
      </c>
      <c r="B62" s="14">
        <f>Raw!B62</f>
        <v>0.71278935185185188</v>
      </c>
      <c r="C62" s="15">
        <f>Raw!C62</f>
        <v>27</v>
      </c>
      <c r="D62" s="15">
        <f>IF(C62&gt;0.5,Raw!D62*D$11,-999)</f>
        <v>12.3</v>
      </c>
      <c r="E62" s="9">
        <f>IF(Raw!$G62&gt;$C$8,IF(Raw!$Q62&gt;$C$8,IF(Raw!$N62&gt;$C$9,IF(Raw!$N62&lt;$A$9,IF(Raw!$X62&gt;$C$9,IF(Raw!$X62&lt;$A$9,Raw!H62,-999),-999),-999),-999),-999),-999)</f>
        <v>0.96351699999999996</v>
      </c>
      <c r="F62" s="9">
        <f>IF(Raw!$G62&gt;$C$8,IF(Raw!$Q62&gt;$C$8,IF(Raw!$N62&gt;$C$9,IF(Raw!$N62&lt;$A$9,IF(Raw!$X62&gt;$C$9,IF(Raw!$X62&lt;$A$9,Raw!I62,-999),-999),-999),-999),-999),-999)</f>
        <v>1.5908450000000001</v>
      </c>
      <c r="G62" s="9">
        <f>Raw!G62</f>
        <v>0.98904899999999996</v>
      </c>
      <c r="H62" s="9">
        <f>IF(Raw!$G62&gt;$C$8,IF(Raw!$Q62&gt;$C$8,IF(Raw!$N62&gt;$C$9,IF(Raw!$N62&lt;$A$9,IF(Raw!$X62&gt;$C$9,IF(Raw!$X62&lt;$A$9,Raw!L62,-999),-999),-999),-999),-999),-999)</f>
        <v>788.1</v>
      </c>
      <c r="I62" s="9">
        <f>IF(Raw!$G62&gt;$C$8,IF(Raw!$Q62&gt;$C$8,IF(Raw!$N62&gt;$C$9,IF(Raw!$N62&lt;$A$9,IF(Raw!$X62&gt;$C$9,IF(Raw!$X62&lt;$A$9,Raw!M62,-999),-999),-999),-999),-999),-999)</f>
        <v>0.317104</v>
      </c>
      <c r="J62" s="9">
        <f>IF(Raw!$G62&gt;$C$8,IF(Raw!$Q62&gt;$C$8,IF(Raw!$N62&gt;$C$9,IF(Raw!$N62&lt;$A$9,IF(Raw!$X62&gt;$C$9,IF(Raw!$X62&lt;$A$9,Raw!N62,-999),-999),-999),-999),-999),-999)</f>
        <v>484</v>
      </c>
      <c r="K62" s="9">
        <f>IF(Raw!$G62&gt;$C$8,IF(Raw!$Q62&gt;$C$8,IF(Raw!$N62&gt;$C$9,IF(Raw!$N62&lt;$A$9,IF(Raw!$X62&gt;$C$9,IF(Raw!$X62&lt;$A$9,Raw!R62,-999),-999),-999),-999),-999),-999)</f>
        <v>0.88236700000000001</v>
      </c>
      <c r="L62" s="9">
        <f>IF(Raw!$G62&gt;$C$8,IF(Raw!$Q62&gt;$C$8,IF(Raw!$N62&gt;$C$9,IF(Raw!$N62&lt;$A$9,IF(Raw!$X62&gt;$C$9,IF(Raw!$X62&lt;$A$9,Raw!S62,-999),-999),-999),-999),-999),-999)</f>
        <v>1.5060370000000001</v>
      </c>
      <c r="M62" s="9">
        <f>Raw!Q62</f>
        <v>0.99227900000000002</v>
      </c>
      <c r="N62" s="9">
        <f>IF(Raw!$G62&gt;$C$8,IF(Raw!$Q62&gt;$C$8,IF(Raw!$N62&gt;$C$9,IF(Raw!$N62&lt;$A$9,IF(Raw!$X62&gt;$C$9,IF(Raw!$X62&lt;$A$9,Raw!V62,-999),-999),-999),-999),-999),-999)</f>
        <v>778.7</v>
      </c>
      <c r="O62" s="9">
        <f>IF(Raw!$G62&gt;$C$8,IF(Raw!$Q62&gt;$C$8,IF(Raw!$N62&gt;$C$9,IF(Raw!$N62&lt;$A$9,IF(Raw!$X62&gt;$C$9,IF(Raw!$X62&lt;$A$9,Raw!W62,-999),-999),-999),-999),-999),-999)</f>
        <v>0.27234999999999998</v>
      </c>
      <c r="P62" s="9">
        <f>IF(Raw!$G62&gt;$C$8,IF(Raw!$Q62&gt;$C$8,IF(Raw!$N62&gt;$C$9,IF(Raw!$N62&lt;$A$9,IF(Raw!$X62&gt;$C$9,IF(Raw!$X62&lt;$A$9,Raw!X62,-999),-999),-999),-999),-999),-999)</f>
        <v>399</v>
      </c>
      <c r="R62" s="9">
        <f t="shared" si="4"/>
        <v>0.62732800000000011</v>
      </c>
      <c r="S62" s="9">
        <f t="shared" si="5"/>
        <v>0.39433634326411443</v>
      </c>
      <c r="T62" s="9">
        <f t="shared" si="6"/>
        <v>0.62367000000000006</v>
      </c>
      <c r="U62" s="9">
        <f t="shared" si="7"/>
        <v>0.41411333187697252</v>
      </c>
      <c r="V62" s="15">
        <f t="shared" si="0"/>
        <v>0.37349717600000004</v>
      </c>
      <c r="X62" s="11">
        <f t="shared" si="8"/>
        <v>7.404599999999998E+18</v>
      </c>
      <c r="Y62" s="11">
        <f t="shared" si="9"/>
        <v>7.8809999999999999E-18</v>
      </c>
      <c r="Z62" s="11">
        <f t="shared" si="10"/>
        <v>4.84E-4</v>
      </c>
      <c r="AA62" s="16">
        <f t="shared" si="11"/>
        <v>2.7468316981765419E-2</v>
      </c>
      <c r="AB62" s="9">
        <f t="shared" si="1"/>
        <v>0.89949816525201765</v>
      </c>
      <c r="AC62" s="9">
        <f t="shared" si="2"/>
        <v>0.97253168301823456</v>
      </c>
      <c r="AD62" s="15">
        <f t="shared" si="3"/>
        <v>56.752721036705402</v>
      </c>
      <c r="AE62" s="3">
        <f t="shared" si="12"/>
        <v>948.87239999999974</v>
      </c>
      <c r="AF62" s="2">
        <f t="shared" si="13"/>
        <v>0.25</v>
      </c>
      <c r="AG62" s="9">
        <f t="shared" si="14"/>
        <v>1.8078506462764942E-2</v>
      </c>
      <c r="AH62" s="2">
        <f t="shared" si="15"/>
        <v>0.87480951922115835</v>
      </c>
    </row>
    <row r="63" spans="1:34">
      <c r="A63" s="1">
        <f>Raw!A63</f>
        <v>50</v>
      </c>
      <c r="B63" s="14">
        <f>Raw!B63</f>
        <v>0.71283564814814815</v>
      </c>
      <c r="C63" s="15">
        <f>Raw!C63</f>
        <v>28.2</v>
      </c>
      <c r="D63" s="15">
        <f>IF(C63&gt;0.5,Raw!D63*D$11,-999)</f>
        <v>11.4</v>
      </c>
      <c r="E63" s="9">
        <f>IF(Raw!$G63&gt;$C$8,IF(Raw!$Q63&gt;$C$8,IF(Raw!$N63&gt;$C$9,IF(Raw!$N63&lt;$A$9,IF(Raw!$X63&gt;$C$9,IF(Raw!$X63&lt;$A$9,Raw!H63,-999),-999),-999),-999),-999),-999)</f>
        <v>1.054945</v>
      </c>
      <c r="F63" s="9">
        <f>IF(Raw!$G63&gt;$C$8,IF(Raw!$Q63&gt;$C$8,IF(Raw!$N63&gt;$C$9,IF(Raw!$N63&lt;$A$9,IF(Raw!$X63&gt;$C$9,IF(Raw!$X63&lt;$A$9,Raw!I63,-999),-999),-999),-999),-999),-999)</f>
        <v>1.7845690000000001</v>
      </c>
      <c r="G63" s="9">
        <f>Raw!G63</f>
        <v>0.990622</v>
      </c>
      <c r="H63" s="9">
        <f>IF(Raw!$G63&gt;$C$8,IF(Raw!$Q63&gt;$C$8,IF(Raw!$N63&gt;$C$9,IF(Raw!$N63&lt;$A$9,IF(Raw!$X63&gt;$C$9,IF(Raw!$X63&lt;$A$9,Raw!L63,-999),-999),-999),-999),-999),-999)</f>
        <v>796.1</v>
      </c>
      <c r="I63" s="9">
        <f>IF(Raw!$G63&gt;$C$8,IF(Raw!$Q63&gt;$C$8,IF(Raw!$N63&gt;$C$9,IF(Raw!$N63&lt;$A$9,IF(Raw!$X63&gt;$C$9,IF(Raw!$X63&lt;$A$9,Raw!M63,-999),-999),-999),-999),-999),-999)</f>
        <v>0.26072400000000001</v>
      </c>
      <c r="J63" s="9">
        <f>IF(Raw!$G63&gt;$C$8,IF(Raw!$Q63&gt;$C$8,IF(Raw!$N63&gt;$C$9,IF(Raw!$N63&lt;$A$9,IF(Raw!$X63&gt;$C$9,IF(Raw!$X63&lt;$A$9,Raw!N63,-999),-999),-999),-999),-999),-999)</f>
        <v>327</v>
      </c>
      <c r="K63" s="9">
        <f>IF(Raw!$G63&gt;$C$8,IF(Raw!$Q63&gt;$C$8,IF(Raw!$N63&gt;$C$9,IF(Raw!$N63&lt;$A$9,IF(Raw!$X63&gt;$C$9,IF(Raw!$X63&lt;$A$9,Raw!R63,-999),-999),-999),-999),-999),-999)</f>
        <v>0.92970299999999995</v>
      </c>
      <c r="L63" s="9">
        <f>IF(Raw!$G63&gt;$C$8,IF(Raw!$Q63&gt;$C$8,IF(Raw!$N63&gt;$C$9,IF(Raw!$N63&lt;$A$9,IF(Raw!$X63&gt;$C$9,IF(Raw!$X63&lt;$A$9,Raw!S63,-999),-999),-999),-999),-999),-999)</f>
        <v>1.6294789999999999</v>
      </c>
      <c r="M63" s="9">
        <f>Raw!Q63</f>
        <v>0.98955599999999999</v>
      </c>
      <c r="N63" s="9">
        <f>IF(Raw!$G63&gt;$C$8,IF(Raw!$Q63&gt;$C$8,IF(Raw!$N63&gt;$C$9,IF(Raw!$N63&lt;$A$9,IF(Raw!$X63&gt;$C$9,IF(Raw!$X63&lt;$A$9,Raw!V63,-999),-999),-999),-999),-999),-999)</f>
        <v>798.6</v>
      </c>
      <c r="O63" s="9">
        <f>IF(Raw!$G63&gt;$C$8,IF(Raw!$Q63&gt;$C$8,IF(Raw!$N63&gt;$C$9,IF(Raw!$N63&lt;$A$9,IF(Raw!$X63&gt;$C$9,IF(Raw!$X63&lt;$A$9,Raw!W63,-999),-999),-999),-999),-999),-999)</f>
        <v>0.22917899999999999</v>
      </c>
      <c r="P63" s="9">
        <f>IF(Raw!$G63&gt;$C$8,IF(Raw!$Q63&gt;$C$8,IF(Raw!$N63&gt;$C$9,IF(Raw!$N63&lt;$A$9,IF(Raw!$X63&gt;$C$9,IF(Raw!$X63&lt;$A$9,Raw!X63,-999),-999),-999),-999),-999),-999)</f>
        <v>404</v>
      </c>
      <c r="R63" s="9">
        <f t="shared" si="4"/>
        <v>0.72962400000000005</v>
      </c>
      <c r="S63" s="9">
        <f t="shared" si="5"/>
        <v>0.40885166110136401</v>
      </c>
      <c r="T63" s="9">
        <f t="shared" si="6"/>
        <v>0.69977599999999995</v>
      </c>
      <c r="U63" s="9">
        <f t="shared" si="7"/>
        <v>0.42944769463122873</v>
      </c>
      <c r="V63" s="15">
        <f t="shared" si="0"/>
        <v>0.404110792</v>
      </c>
      <c r="X63" s="11">
        <f t="shared" si="8"/>
        <v>6.862799999999999E+18</v>
      </c>
      <c r="Y63" s="11">
        <f t="shared" si="9"/>
        <v>7.9609999999999995E-18</v>
      </c>
      <c r="Z63" s="11">
        <f t="shared" si="10"/>
        <v>3.2699999999999998E-4</v>
      </c>
      <c r="AA63" s="16">
        <f t="shared" si="11"/>
        <v>1.7551987366548127E-2</v>
      </c>
      <c r="AB63" s="9">
        <f t="shared" si="1"/>
        <v>0.94198545951141355</v>
      </c>
      <c r="AC63" s="9">
        <f t="shared" si="2"/>
        <v>0.98244801263345183</v>
      </c>
      <c r="AD63" s="15">
        <f t="shared" si="3"/>
        <v>53.675802344183879</v>
      </c>
      <c r="AE63" s="3">
        <f t="shared" si="12"/>
        <v>958.50439999999969</v>
      </c>
      <c r="AF63" s="2">
        <f t="shared" si="13"/>
        <v>0.25</v>
      </c>
      <c r="AG63" s="9">
        <f t="shared" si="14"/>
        <v>1.7731499672454822E-2</v>
      </c>
      <c r="AH63" s="2">
        <f t="shared" si="15"/>
        <v>0.85801804122916236</v>
      </c>
    </row>
    <row r="64" spans="1:34">
      <c r="A64" s="1">
        <f>Raw!A64</f>
        <v>51</v>
      </c>
      <c r="B64" s="14">
        <f>Raw!B64</f>
        <v>0.71289351851851857</v>
      </c>
      <c r="C64" s="15">
        <f>Raw!C64</f>
        <v>29.1</v>
      </c>
      <c r="D64" s="15">
        <f>IF(C64&gt;0.5,Raw!D64*D$11,-999)</f>
        <v>10.6</v>
      </c>
      <c r="E64" s="9">
        <f>IF(Raw!$G64&gt;$C$8,IF(Raw!$Q64&gt;$C$8,IF(Raw!$N64&gt;$C$9,IF(Raw!$N64&lt;$A$9,IF(Raw!$X64&gt;$C$9,IF(Raw!$X64&lt;$A$9,Raw!H64,-999),-999),-999),-999),-999),-999)</f>
        <v>1.0651250000000001</v>
      </c>
      <c r="F64" s="9">
        <f>IF(Raw!$G64&gt;$C$8,IF(Raw!$Q64&gt;$C$8,IF(Raw!$N64&gt;$C$9,IF(Raw!$N64&lt;$A$9,IF(Raw!$X64&gt;$C$9,IF(Raw!$X64&lt;$A$9,Raw!I64,-999),-999),-999),-999),-999),-999)</f>
        <v>1.8111189999999999</v>
      </c>
      <c r="G64" s="9">
        <f>Raw!G64</f>
        <v>0.98918700000000004</v>
      </c>
      <c r="H64" s="9">
        <f>IF(Raw!$G64&gt;$C$8,IF(Raw!$Q64&gt;$C$8,IF(Raw!$N64&gt;$C$9,IF(Raw!$N64&lt;$A$9,IF(Raw!$X64&gt;$C$9,IF(Raw!$X64&lt;$A$9,Raw!L64,-999),-999),-999),-999),-999),-999)</f>
        <v>827.5</v>
      </c>
      <c r="I64" s="9">
        <f>IF(Raw!$G64&gt;$C$8,IF(Raw!$Q64&gt;$C$8,IF(Raw!$N64&gt;$C$9,IF(Raw!$N64&lt;$A$9,IF(Raw!$X64&gt;$C$9,IF(Raw!$X64&lt;$A$9,Raw!M64,-999),-999),-999),-999),-999),-999)</f>
        <v>0.30742599999999998</v>
      </c>
      <c r="J64" s="9">
        <f>IF(Raw!$G64&gt;$C$8,IF(Raw!$Q64&gt;$C$8,IF(Raw!$N64&gt;$C$9,IF(Raw!$N64&lt;$A$9,IF(Raw!$X64&gt;$C$9,IF(Raw!$X64&lt;$A$9,Raw!N64,-999),-999),-999),-999),-999),-999)</f>
        <v>355</v>
      </c>
      <c r="K64" s="9">
        <f>IF(Raw!$G64&gt;$C$8,IF(Raw!$Q64&gt;$C$8,IF(Raw!$N64&gt;$C$9,IF(Raw!$N64&lt;$A$9,IF(Raw!$X64&gt;$C$9,IF(Raw!$X64&lt;$A$9,Raw!R64,-999),-999),-999),-999),-999),-999)</f>
        <v>1.021442</v>
      </c>
      <c r="L64" s="9">
        <f>IF(Raw!$G64&gt;$C$8,IF(Raw!$Q64&gt;$C$8,IF(Raw!$N64&gt;$C$9,IF(Raw!$N64&lt;$A$9,IF(Raw!$X64&gt;$C$9,IF(Raw!$X64&lt;$A$9,Raw!S64,-999),-999),-999),-999),-999),-999)</f>
        <v>1.782281</v>
      </c>
      <c r="M64" s="9">
        <f>Raw!Q64</f>
        <v>0.99435300000000004</v>
      </c>
      <c r="N64" s="9">
        <f>IF(Raw!$G64&gt;$C$8,IF(Raw!$Q64&gt;$C$8,IF(Raw!$N64&gt;$C$9,IF(Raw!$N64&lt;$A$9,IF(Raw!$X64&gt;$C$9,IF(Raw!$X64&lt;$A$9,Raw!V64,-999),-999),-999),-999),-999),-999)</f>
        <v>796.7</v>
      </c>
      <c r="O64" s="9">
        <f>IF(Raw!$G64&gt;$C$8,IF(Raw!$Q64&gt;$C$8,IF(Raw!$N64&gt;$C$9,IF(Raw!$N64&lt;$A$9,IF(Raw!$X64&gt;$C$9,IF(Raw!$X64&lt;$A$9,Raw!W64,-999),-999),-999),-999),-999),-999)</f>
        <v>0.27538800000000002</v>
      </c>
      <c r="P64" s="9">
        <f>IF(Raw!$G64&gt;$C$8,IF(Raw!$Q64&gt;$C$8,IF(Raw!$N64&gt;$C$9,IF(Raw!$N64&lt;$A$9,IF(Raw!$X64&gt;$C$9,IF(Raw!$X64&lt;$A$9,Raw!X64,-999),-999),-999),-999),-999),-999)</f>
        <v>362</v>
      </c>
      <c r="R64" s="9">
        <f t="shared" si="4"/>
        <v>0.74599399999999982</v>
      </c>
      <c r="S64" s="9">
        <f t="shared" si="5"/>
        <v>0.41189673345594624</v>
      </c>
      <c r="T64" s="9">
        <f t="shared" si="6"/>
        <v>0.76083900000000004</v>
      </c>
      <c r="U64" s="9">
        <f t="shared" si="7"/>
        <v>0.42689059693729553</v>
      </c>
      <c r="V64" s="15">
        <f t="shared" si="0"/>
        <v>0.44200568800000001</v>
      </c>
      <c r="X64" s="11">
        <f t="shared" si="8"/>
        <v>6.381199999999998E+18</v>
      </c>
      <c r="Y64" s="11">
        <f t="shared" si="9"/>
        <v>8.2749999999999995E-18</v>
      </c>
      <c r="Z64" s="11">
        <f t="shared" si="10"/>
        <v>3.5500000000000001E-4</v>
      </c>
      <c r="AA64" s="16">
        <f t="shared" si="11"/>
        <v>1.8400642077136386E-2</v>
      </c>
      <c r="AB64" s="9">
        <f t="shared" si="1"/>
        <v>1.0354419261173264</v>
      </c>
      <c r="AC64" s="9">
        <f t="shared" si="2"/>
        <v>0.98159935792286346</v>
      </c>
      <c r="AD64" s="15">
        <f t="shared" si="3"/>
        <v>51.832794583482773</v>
      </c>
      <c r="AE64" s="3">
        <f t="shared" si="12"/>
        <v>996.30999999999972</v>
      </c>
      <c r="AF64" s="2">
        <f t="shared" si="13"/>
        <v>0.25</v>
      </c>
      <c r="AG64" s="9">
        <f t="shared" si="14"/>
        <v>1.7020717400516291E-2</v>
      </c>
      <c r="AH64" s="2">
        <f t="shared" si="15"/>
        <v>0.82362365699912965</v>
      </c>
    </row>
    <row r="65" spans="1:34">
      <c r="A65" s="1">
        <f>Raw!A65</f>
        <v>52</v>
      </c>
      <c r="B65" s="14">
        <f>Raw!B65</f>
        <v>0.71295138888888887</v>
      </c>
      <c r="C65" s="15">
        <f>Raw!C65</f>
        <v>30.2</v>
      </c>
      <c r="D65" s="15">
        <f>IF(C65&gt;0.5,Raw!D65*D$11,-999)</f>
        <v>10.6</v>
      </c>
      <c r="E65" s="9">
        <f>IF(Raw!$G65&gt;$C$8,IF(Raw!$Q65&gt;$C$8,IF(Raw!$N65&gt;$C$9,IF(Raw!$N65&lt;$A$9,IF(Raw!$X65&gt;$C$9,IF(Raw!$X65&lt;$A$9,Raw!H65,-999),-999),-999),-999),-999),-999)</f>
        <v>1.118555</v>
      </c>
      <c r="F65" s="9">
        <f>IF(Raw!$G65&gt;$C$8,IF(Raw!$Q65&gt;$C$8,IF(Raw!$N65&gt;$C$9,IF(Raw!$N65&lt;$A$9,IF(Raw!$X65&gt;$C$9,IF(Raw!$X65&lt;$A$9,Raw!I65,-999),-999),-999),-999),-999),-999)</f>
        <v>1.863977</v>
      </c>
      <c r="G65" s="9">
        <f>Raw!G65</f>
        <v>0.98873599999999995</v>
      </c>
      <c r="H65" s="9">
        <f>IF(Raw!$G65&gt;$C$8,IF(Raw!$Q65&gt;$C$8,IF(Raw!$N65&gt;$C$9,IF(Raw!$N65&lt;$A$9,IF(Raw!$X65&gt;$C$9,IF(Raw!$X65&lt;$A$9,Raw!L65,-999),-999),-999),-999),-999),-999)</f>
        <v>822.7</v>
      </c>
      <c r="I65" s="9">
        <f>IF(Raw!$G65&gt;$C$8,IF(Raw!$Q65&gt;$C$8,IF(Raw!$N65&gt;$C$9,IF(Raw!$N65&lt;$A$9,IF(Raw!$X65&gt;$C$9,IF(Raw!$X65&lt;$A$9,Raw!M65,-999),-999),-999),-999),-999),-999)</f>
        <v>0.34840500000000002</v>
      </c>
      <c r="J65" s="9">
        <f>IF(Raw!$G65&gt;$C$8,IF(Raw!$Q65&gt;$C$8,IF(Raw!$N65&gt;$C$9,IF(Raw!$N65&lt;$A$9,IF(Raw!$X65&gt;$C$9,IF(Raw!$X65&lt;$A$9,Raw!N65,-999),-999),-999),-999),-999),-999)</f>
        <v>348</v>
      </c>
      <c r="K65" s="9">
        <f>IF(Raw!$G65&gt;$C$8,IF(Raw!$Q65&gt;$C$8,IF(Raw!$N65&gt;$C$9,IF(Raw!$N65&lt;$A$9,IF(Raw!$X65&gt;$C$9,IF(Raw!$X65&lt;$A$9,Raw!R65,-999),-999),-999),-999),-999),-999)</f>
        <v>1.01356</v>
      </c>
      <c r="L65" s="9">
        <f>IF(Raw!$G65&gt;$C$8,IF(Raw!$Q65&gt;$C$8,IF(Raw!$N65&gt;$C$9,IF(Raw!$N65&lt;$A$9,IF(Raw!$X65&gt;$C$9,IF(Raw!$X65&lt;$A$9,Raw!S65,-999),-999),-999),-999),-999),-999)</f>
        <v>1.780273</v>
      </c>
      <c r="M65" s="9">
        <f>Raw!Q65</f>
        <v>0.99275199999999997</v>
      </c>
      <c r="N65" s="9">
        <f>IF(Raw!$G65&gt;$C$8,IF(Raw!$Q65&gt;$C$8,IF(Raw!$N65&gt;$C$9,IF(Raw!$N65&lt;$A$9,IF(Raw!$X65&gt;$C$9,IF(Raw!$X65&lt;$A$9,Raw!V65,-999),-999),-999),-999),-999),-999)</f>
        <v>783.8</v>
      </c>
      <c r="O65" s="9">
        <f>IF(Raw!$G65&gt;$C$8,IF(Raw!$Q65&gt;$C$8,IF(Raw!$N65&gt;$C$9,IF(Raw!$N65&lt;$A$9,IF(Raw!$X65&gt;$C$9,IF(Raw!$X65&lt;$A$9,Raw!W65,-999),-999),-999),-999),-999),-999)</f>
        <v>0.22917999999999999</v>
      </c>
      <c r="P65" s="9">
        <f>IF(Raw!$G65&gt;$C$8,IF(Raw!$Q65&gt;$C$8,IF(Raw!$N65&gt;$C$9,IF(Raw!$N65&lt;$A$9,IF(Raw!$X65&gt;$C$9,IF(Raw!$X65&lt;$A$9,Raw!X65,-999),-999),-999),-999),-999),-999)</f>
        <v>380</v>
      </c>
      <c r="R65" s="9">
        <f t="shared" si="4"/>
        <v>0.74542200000000003</v>
      </c>
      <c r="S65" s="9">
        <f t="shared" si="5"/>
        <v>0.39990944094267261</v>
      </c>
      <c r="T65" s="9">
        <f t="shared" si="6"/>
        <v>0.76671299999999998</v>
      </c>
      <c r="U65" s="9">
        <f t="shared" si="7"/>
        <v>0.43067158800925476</v>
      </c>
      <c r="V65" s="15">
        <f t="shared" si="0"/>
        <v>0.441507704</v>
      </c>
      <c r="X65" s="11">
        <f t="shared" si="8"/>
        <v>6.381199999999998E+18</v>
      </c>
      <c r="Y65" s="11">
        <f t="shared" si="9"/>
        <v>8.2269999999999994E-18</v>
      </c>
      <c r="Z65" s="11">
        <f t="shared" si="10"/>
        <v>3.48E-4</v>
      </c>
      <c r="AA65" s="16">
        <f t="shared" si="11"/>
        <v>1.7941569265392095E-2</v>
      </c>
      <c r="AB65" s="9">
        <f t="shared" si="1"/>
        <v>1.0273160343961767</v>
      </c>
      <c r="AC65" s="9">
        <f t="shared" si="2"/>
        <v>0.98205843073460775</v>
      </c>
      <c r="AD65" s="15">
        <f t="shared" si="3"/>
        <v>51.556233521241651</v>
      </c>
      <c r="AE65" s="3">
        <f t="shared" si="12"/>
        <v>990.53079999999966</v>
      </c>
      <c r="AF65" s="2">
        <f t="shared" si="13"/>
        <v>0.25</v>
      </c>
      <c r="AG65" s="9">
        <f t="shared" si="14"/>
        <v>1.7079849971053166E-2</v>
      </c>
      <c r="AH65" s="2">
        <f t="shared" si="15"/>
        <v>0.82648505131332362</v>
      </c>
    </row>
    <row r="66" spans="1:34">
      <c r="A66" s="1">
        <f>Raw!A66</f>
        <v>53</v>
      </c>
      <c r="B66" s="14">
        <f>Raw!B66</f>
        <v>0.71300925925925929</v>
      </c>
      <c r="C66" s="15">
        <f>Raw!C66</f>
        <v>31</v>
      </c>
      <c r="D66" s="15">
        <f>IF(C66&gt;0.5,Raw!D66*D$11,-999)</f>
        <v>9.6999999999999993</v>
      </c>
      <c r="E66" s="9">
        <f>IF(Raw!$G66&gt;$C$8,IF(Raw!$Q66&gt;$C$8,IF(Raw!$N66&gt;$C$9,IF(Raw!$N66&lt;$A$9,IF(Raw!$X66&gt;$C$9,IF(Raw!$X66&lt;$A$9,Raw!H66,-999),-999),-999),-999),-999),-999)</f>
        <v>1.17489</v>
      </c>
      <c r="F66" s="9">
        <f>IF(Raw!$G66&gt;$C$8,IF(Raw!$Q66&gt;$C$8,IF(Raw!$N66&gt;$C$9,IF(Raw!$N66&lt;$A$9,IF(Raw!$X66&gt;$C$9,IF(Raw!$X66&lt;$A$9,Raw!I66,-999),-999),-999),-999),-999),-999)</f>
        <v>2.006742</v>
      </c>
      <c r="G66" s="9">
        <f>Raw!G66</f>
        <v>0.99285800000000002</v>
      </c>
      <c r="H66" s="9">
        <f>IF(Raw!$G66&gt;$C$8,IF(Raw!$Q66&gt;$C$8,IF(Raw!$N66&gt;$C$9,IF(Raw!$N66&lt;$A$9,IF(Raw!$X66&gt;$C$9,IF(Raw!$X66&lt;$A$9,Raw!L66,-999),-999),-999),-999),-999),-999)</f>
        <v>789.2</v>
      </c>
      <c r="I66" s="9">
        <f>IF(Raw!$G66&gt;$C$8,IF(Raw!$Q66&gt;$C$8,IF(Raw!$N66&gt;$C$9,IF(Raw!$N66&lt;$A$9,IF(Raw!$X66&gt;$C$9,IF(Raw!$X66&lt;$A$9,Raw!M66,-999),-999),-999),-999),-999),-999)</f>
        <v>0.292495</v>
      </c>
      <c r="J66" s="9">
        <f>IF(Raw!$G66&gt;$C$8,IF(Raw!$Q66&gt;$C$8,IF(Raw!$N66&gt;$C$9,IF(Raw!$N66&lt;$A$9,IF(Raw!$X66&gt;$C$9,IF(Raw!$X66&lt;$A$9,Raw!N66,-999),-999),-999),-999),-999),-999)</f>
        <v>362</v>
      </c>
      <c r="K66" s="9">
        <f>IF(Raw!$G66&gt;$C$8,IF(Raw!$Q66&gt;$C$8,IF(Raw!$N66&gt;$C$9,IF(Raw!$N66&lt;$A$9,IF(Raw!$X66&gt;$C$9,IF(Raw!$X66&lt;$A$9,Raw!R66,-999),-999),-999),-999),-999),-999)</f>
        <v>1.047382</v>
      </c>
      <c r="L66" s="9">
        <f>IF(Raw!$G66&gt;$C$8,IF(Raw!$Q66&gt;$C$8,IF(Raw!$N66&gt;$C$9,IF(Raw!$N66&lt;$A$9,IF(Raw!$X66&gt;$C$9,IF(Raw!$X66&lt;$A$9,Raw!S66,-999),-999),-999),-999),-999),-999)</f>
        <v>1.8276019999999999</v>
      </c>
      <c r="M66" s="9">
        <f>Raw!Q66</f>
        <v>0.98995100000000003</v>
      </c>
      <c r="N66" s="9">
        <f>IF(Raw!$G66&gt;$C$8,IF(Raw!$Q66&gt;$C$8,IF(Raw!$N66&gt;$C$9,IF(Raw!$N66&lt;$A$9,IF(Raw!$X66&gt;$C$9,IF(Raw!$X66&lt;$A$9,Raw!V66,-999),-999),-999),-999),-999),-999)</f>
        <v>791.1</v>
      </c>
      <c r="O66" s="9">
        <f>IF(Raw!$G66&gt;$C$8,IF(Raw!$Q66&gt;$C$8,IF(Raw!$N66&gt;$C$9,IF(Raw!$N66&lt;$A$9,IF(Raw!$X66&gt;$C$9,IF(Raw!$X66&lt;$A$9,Raw!W66,-999),-999),-999),-999),-999),-999)</f>
        <v>0.28114600000000001</v>
      </c>
      <c r="P66" s="9">
        <f>IF(Raw!$G66&gt;$C$8,IF(Raw!$Q66&gt;$C$8,IF(Raw!$N66&gt;$C$9,IF(Raw!$N66&lt;$A$9,IF(Raw!$X66&gt;$C$9,IF(Raw!$X66&lt;$A$9,Raw!X66,-999),-999),-999),-999),-999),-999)</f>
        <v>285</v>
      </c>
      <c r="R66" s="9">
        <f t="shared" si="4"/>
        <v>0.83185200000000004</v>
      </c>
      <c r="S66" s="9">
        <f t="shared" si="5"/>
        <v>0.41452862400846746</v>
      </c>
      <c r="T66" s="9">
        <f t="shared" si="6"/>
        <v>0.78021999999999991</v>
      </c>
      <c r="U66" s="9">
        <f t="shared" si="7"/>
        <v>0.42690914104930938</v>
      </c>
      <c r="V66" s="15">
        <f t="shared" si="0"/>
        <v>0.45324529599999996</v>
      </c>
      <c r="X66" s="11">
        <f t="shared" si="8"/>
        <v>5.839399999999998E+18</v>
      </c>
      <c r="Y66" s="11">
        <f t="shared" si="9"/>
        <v>7.8919999999999993E-18</v>
      </c>
      <c r="Z66" s="11">
        <f t="shared" si="10"/>
        <v>3.6199999999999996E-4</v>
      </c>
      <c r="AA66" s="16">
        <f t="shared" si="11"/>
        <v>1.6408862640105291E-2</v>
      </c>
      <c r="AB66" s="9">
        <f t="shared" si="1"/>
        <v>1.0601845228090629</v>
      </c>
      <c r="AC66" s="9">
        <f t="shared" si="2"/>
        <v>0.98359113735989478</v>
      </c>
      <c r="AD66" s="15">
        <f t="shared" si="3"/>
        <v>45.328349834545008</v>
      </c>
      <c r="AE66" s="3">
        <f t="shared" si="12"/>
        <v>950.19679999999971</v>
      </c>
      <c r="AF66" s="2">
        <f t="shared" si="13"/>
        <v>0.25</v>
      </c>
      <c r="AG66" s="9">
        <f t="shared" si="14"/>
        <v>1.4885451456190935E-2</v>
      </c>
      <c r="AH66" s="2">
        <f t="shared" si="15"/>
        <v>0.72029924919963206</v>
      </c>
    </row>
    <row r="67" spans="1:34">
      <c r="A67" s="1">
        <f>Raw!A67</f>
        <v>54</v>
      </c>
      <c r="B67" s="14">
        <f>Raw!B67</f>
        <v>0.71305555555555555</v>
      </c>
      <c r="C67" s="15">
        <f>Raw!C67</f>
        <v>31.9</v>
      </c>
      <c r="D67" s="15">
        <f>IF(C67&gt;0.5,Raw!D67*D$11,-999)</f>
        <v>9.6999999999999993</v>
      </c>
      <c r="E67" s="9">
        <f>IF(Raw!$G67&gt;$C$8,IF(Raw!$Q67&gt;$C$8,IF(Raw!$N67&gt;$C$9,IF(Raw!$N67&lt;$A$9,IF(Raw!$X67&gt;$C$9,IF(Raw!$X67&lt;$A$9,Raw!H67,-999),-999),-999),-999),-999),-999)</f>
        <v>1.140536</v>
      </c>
      <c r="F67" s="9">
        <f>IF(Raw!$G67&gt;$C$8,IF(Raw!$Q67&gt;$C$8,IF(Raw!$N67&gt;$C$9,IF(Raw!$N67&lt;$A$9,IF(Raw!$X67&gt;$C$9,IF(Raw!$X67&lt;$A$9,Raw!I67,-999),-999),-999),-999),-999),-999)</f>
        <v>1.9370069999999999</v>
      </c>
      <c r="G67" s="9">
        <f>Raw!G67</f>
        <v>0.992946</v>
      </c>
      <c r="H67" s="9">
        <f>IF(Raw!$G67&gt;$C$8,IF(Raw!$Q67&gt;$C$8,IF(Raw!$N67&gt;$C$9,IF(Raw!$N67&lt;$A$9,IF(Raw!$X67&gt;$C$9,IF(Raw!$X67&lt;$A$9,Raw!L67,-999),-999),-999),-999),-999),-999)</f>
        <v>796.4</v>
      </c>
      <c r="I67" s="9">
        <f>IF(Raw!$G67&gt;$C$8,IF(Raw!$Q67&gt;$C$8,IF(Raw!$N67&gt;$C$9,IF(Raw!$N67&lt;$A$9,IF(Raw!$X67&gt;$C$9,IF(Raw!$X67&lt;$A$9,Raw!M67,-999),-999),-999),-999),-999),-999)</f>
        <v>0.36971799999999999</v>
      </c>
      <c r="J67" s="9">
        <f>IF(Raw!$G67&gt;$C$8,IF(Raw!$Q67&gt;$C$8,IF(Raw!$N67&gt;$C$9,IF(Raw!$N67&lt;$A$9,IF(Raw!$X67&gt;$C$9,IF(Raw!$X67&lt;$A$9,Raw!N67,-999),-999),-999),-999),-999),-999)</f>
        <v>382</v>
      </c>
      <c r="K67" s="9">
        <f>IF(Raw!$G67&gt;$C$8,IF(Raw!$Q67&gt;$C$8,IF(Raw!$N67&gt;$C$9,IF(Raw!$N67&lt;$A$9,IF(Raw!$X67&gt;$C$9,IF(Raw!$X67&lt;$A$9,Raw!R67,-999),-999),-999),-999),-999),-999)</f>
        <v>1.072505</v>
      </c>
      <c r="L67" s="9">
        <f>IF(Raw!$G67&gt;$C$8,IF(Raw!$Q67&gt;$C$8,IF(Raw!$N67&gt;$C$9,IF(Raw!$N67&lt;$A$9,IF(Raw!$X67&gt;$C$9,IF(Raw!$X67&lt;$A$9,Raw!S67,-999),-999),-999),-999),-999),-999)</f>
        <v>1.9113720000000001</v>
      </c>
      <c r="M67" s="9">
        <f>Raw!Q67</f>
        <v>0.99237699999999995</v>
      </c>
      <c r="N67" s="9">
        <f>IF(Raw!$G67&gt;$C$8,IF(Raw!$Q67&gt;$C$8,IF(Raw!$N67&gt;$C$9,IF(Raw!$N67&lt;$A$9,IF(Raw!$X67&gt;$C$9,IF(Raw!$X67&lt;$A$9,Raw!V67,-999),-999),-999),-999),-999),-999)</f>
        <v>798.2</v>
      </c>
      <c r="O67" s="9">
        <f>IF(Raw!$G67&gt;$C$8,IF(Raw!$Q67&gt;$C$8,IF(Raw!$N67&gt;$C$9,IF(Raw!$N67&lt;$A$9,IF(Raw!$X67&gt;$C$9,IF(Raw!$X67&lt;$A$9,Raw!W67,-999),-999),-999),-999),-999),-999)</f>
        <v>0.22154599999999999</v>
      </c>
      <c r="P67" s="9">
        <f>IF(Raw!$G67&gt;$C$8,IF(Raw!$Q67&gt;$C$8,IF(Raw!$N67&gt;$C$9,IF(Raw!$N67&lt;$A$9,IF(Raw!$X67&gt;$C$9,IF(Raw!$X67&lt;$A$9,Raw!X67,-999),-999),-999),-999),-999),-999)</f>
        <v>307</v>
      </c>
      <c r="R67" s="9">
        <f t="shared" si="4"/>
        <v>0.79647099999999993</v>
      </c>
      <c r="S67" s="9">
        <f t="shared" si="5"/>
        <v>0.41118643350282158</v>
      </c>
      <c r="T67" s="9">
        <f t="shared" si="6"/>
        <v>0.83886700000000003</v>
      </c>
      <c r="U67" s="9">
        <f t="shared" si="7"/>
        <v>0.43888212237073682</v>
      </c>
      <c r="V67" s="15">
        <f t="shared" si="0"/>
        <v>0.47402025600000003</v>
      </c>
      <c r="X67" s="11">
        <f t="shared" si="8"/>
        <v>5.839399999999998E+18</v>
      </c>
      <c r="Y67" s="11">
        <f t="shared" si="9"/>
        <v>7.9639999999999986E-18</v>
      </c>
      <c r="Z67" s="11">
        <f t="shared" si="10"/>
        <v>3.8199999999999996E-4</v>
      </c>
      <c r="AA67" s="16">
        <f t="shared" si="11"/>
        <v>1.745481979122902E-2</v>
      </c>
      <c r="AB67" s="9">
        <f t="shared" si="1"/>
        <v>1.0871472723138089</v>
      </c>
      <c r="AC67" s="9">
        <f t="shared" si="2"/>
        <v>0.98254518020877102</v>
      </c>
      <c r="AD67" s="15">
        <f t="shared" si="3"/>
        <v>45.693245526777552</v>
      </c>
      <c r="AE67" s="3">
        <f t="shared" si="12"/>
        <v>958.86559999999952</v>
      </c>
      <c r="AF67" s="2">
        <f t="shared" si="13"/>
        <v>0.25</v>
      </c>
      <c r="AG67" s="9">
        <f t="shared" si="14"/>
        <v>1.5426114288307159E-2</v>
      </c>
      <c r="AH67" s="2">
        <f t="shared" si="15"/>
        <v>0.74646164227112288</v>
      </c>
    </row>
    <row r="68" spans="1:34">
      <c r="A68" s="1">
        <f>Raw!A68</f>
        <v>55</v>
      </c>
      <c r="B68" s="14">
        <f>Raw!B68</f>
        <v>0.71311342592592597</v>
      </c>
      <c r="C68" s="15">
        <f>Raw!C68</f>
        <v>33.299999999999997</v>
      </c>
      <c r="D68" s="15">
        <f>IF(C68&gt;0.5,Raw!D68*D$11,-999)</f>
        <v>8.8000000000000007</v>
      </c>
      <c r="E68" s="9">
        <f>IF(Raw!$G68&gt;$C$8,IF(Raw!$Q68&gt;$C$8,IF(Raw!$N68&gt;$C$9,IF(Raw!$N68&lt;$A$9,IF(Raw!$X68&gt;$C$9,IF(Raw!$X68&lt;$A$9,Raw!H68,-999),-999),-999),-999),-999),-999)</f>
        <v>1.1595390000000001</v>
      </c>
      <c r="F68" s="9">
        <f>IF(Raw!$G68&gt;$C$8,IF(Raw!$Q68&gt;$C$8,IF(Raw!$N68&gt;$C$9,IF(Raw!$N68&lt;$A$9,IF(Raw!$X68&gt;$C$9,IF(Raw!$X68&lt;$A$9,Raw!I68,-999),-999),-999),-999),-999),-999)</f>
        <v>1.9875670000000001</v>
      </c>
      <c r="G68" s="9">
        <f>Raw!G68</f>
        <v>0.99242300000000006</v>
      </c>
      <c r="H68" s="9">
        <f>IF(Raw!$G68&gt;$C$8,IF(Raw!$Q68&gt;$C$8,IF(Raw!$N68&gt;$C$9,IF(Raw!$N68&lt;$A$9,IF(Raw!$X68&gt;$C$9,IF(Raw!$X68&lt;$A$9,Raw!L68,-999),-999),-999),-999),-999),-999)</f>
        <v>795.3</v>
      </c>
      <c r="I68" s="9">
        <f>IF(Raw!$G68&gt;$C$8,IF(Raw!$Q68&gt;$C$8,IF(Raw!$N68&gt;$C$9,IF(Raw!$N68&lt;$A$9,IF(Raw!$X68&gt;$C$9,IF(Raw!$X68&lt;$A$9,Raw!M68,-999),-999),-999),-999),-999),-999)</f>
        <v>0.33168700000000001</v>
      </c>
      <c r="J68" s="9">
        <f>IF(Raw!$G68&gt;$C$8,IF(Raw!$Q68&gt;$C$8,IF(Raw!$N68&gt;$C$9,IF(Raw!$N68&lt;$A$9,IF(Raw!$X68&gt;$C$9,IF(Raw!$X68&lt;$A$9,Raw!N68,-999),-999),-999),-999),-999),-999)</f>
        <v>452</v>
      </c>
      <c r="K68" s="9">
        <f>IF(Raw!$G68&gt;$C$8,IF(Raw!$Q68&gt;$C$8,IF(Raw!$N68&gt;$C$9,IF(Raw!$N68&lt;$A$9,IF(Raw!$X68&gt;$C$9,IF(Raw!$X68&lt;$A$9,Raw!R68,-999),-999),-999),-999),-999),-999)</f>
        <v>1.0878049999999999</v>
      </c>
      <c r="L68" s="9">
        <f>IF(Raw!$G68&gt;$C$8,IF(Raw!$Q68&gt;$C$8,IF(Raw!$N68&gt;$C$9,IF(Raw!$N68&lt;$A$9,IF(Raw!$X68&gt;$C$9,IF(Raw!$X68&lt;$A$9,Raw!S68,-999),-999),-999),-999),-999),-999)</f>
        <v>1.9468209999999999</v>
      </c>
      <c r="M68" s="9">
        <f>Raw!Q68</f>
        <v>0.99241699999999999</v>
      </c>
      <c r="N68" s="9">
        <f>IF(Raw!$G68&gt;$C$8,IF(Raw!$Q68&gt;$C$8,IF(Raw!$N68&gt;$C$9,IF(Raw!$N68&lt;$A$9,IF(Raw!$X68&gt;$C$9,IF(Raw!$X68&lt;$A$9,Raw!V68,-999),-999),-999),-999),-999),-999)</f>
        <v>801.8</v>
      </c>
      <c r="O68" s="9">
        <f>IF(Raw!$G68&gt;$C$8,IF(Raw!$Q68&gt;$C$8,IF(Raw!$N68&gt;$C$9,IF(Raw!$N68&lt;$A$9,IF(Raw!$X68&gt;$C$9,IF(Raw!$X68&lt;$A$9,Raw!W68,-999),-999),-999),-999),-999),-999)</f>
        <v>0.22917999999999999</v>
      </c>
      <c r="P68" s="9">
        <f>IF(Raw!$G68&gt;$C$8,IF(Raw!$Q68&gt;$C$8,IF(Raw!$N68&gt;$C$9,IF(Raw!$N68&lt;$A$9,IF(Raw!$X68&gt;$C$9,IF(Raw!$X68&lt;$A$9,Raw!X68,-999),-999),-999),-999),-999),-999)</f>
        <v>312</v>
      </c>
      <c r="R68" s="9">
        <f t="shared" si="4"/>
        <v>0.82802799999999999</v>
      </c>
      <c r="S68" s="9">
        <f t="shared" si="5"/>
        <v>0.41660381763231125</v>
      </c>
      <c r="T68" s="9">
        <f t="shared" si="6"/>
        <v>0.859016</v>
      </c>
      <c r="U68" s="9">
        <f t="shared" si="7"/>
        <v>0.44124036056730437</v>
      </c>
      <c r="V68" s="15">
        <f t="shared" si="0"/>
        <v>0.48281160799999995</v>
      </c>
      <c r="X68" s="11">
        <f t="shared" si="8"/>
        <v>5.297599999999999E+18</v>
      </c>
      <c r="Y68" s="11">
        <f t="shared" si="9"/>
        <v>7.9529999999999992E-18</v>
      </c>
      <c r="Z68" s="11">
        <f t="shared" si="10"/>
        <v>4.5199999999999998E-4</v>
      </c>
      <c r="AA68" s="16">
        <f t="shared" si="11"/>
        <v>1.8687698711650502E-2</v>
      </c>
      <c r="AB68" s="9">
        <f t="shared" si="1"/>
        <v>1.103858032196487</v>
      </c>
      <c r="AC68" s="9">
        <f t="shared" si="2"/>
        <v>0.98131230128834956</v>
      </c>
      <c r="AD68" s="15">
        <f t="shared" si="3"/>
        <v>41.344466176217928</v>
      </c>
      <c r="AE68" s="3">
        <f t="shared" si="12"/>
        <v>957.54119999999966</v>
      </c>
      <c r="AF68" s="2">
        <f t="shared" si="13"/>
        <v>0.25</v>
      </c>
      <c r="AG68" s="9">
        <f t="shared" si="14"/>
        <v>1.4032959356197781E-2</v>
      </c>
      <c r="AH68" s="2">
        <f t="shared" si="15"/>
        <v>0.67904760013941501</v>
      </c>
    </row>
    <row r="69" spans="1:34">
      <c r="A69" s="1">
        <f>Raw!A69</f>
        <v>56</v>
      </c>
      <c r="B69" s="14">
        <f>Raw!B69</f>
        <v>0.71317129629629628</v>
      </c>
      <c r="C69" s="15">
        <f>Raw!C69</f>
        <v>34.200000000000003</v>
      </c>
      <c r="D69" s="15">
        <f>IF(C69&gt;0.5,Raw!D69*D$11,-999)</f>
        <v>8.8000000000000007</v>
      </c>
      <c r="E69" s="9">
        <f>IF(Raw!$G69&gt;$C$8,IF(Raw!$Q69&gt;$C$8,IF(Raw!$N69&gt;$C$9,IF(Raw!$N69&lt;$A$9,IF(Raw!$X69&gt;$C$9,IF(Raw!$X69&lt;$A$9,Raw!H69,-999),-999),-999),-999),-999),-999)</f>
        <v>1.192825</v>
      </c>
      <c r="F69" s="9">
        <f>IF(Raw!$G69&gt;$C$8,IF(Raw!$Q69&gt;$C$8,IF(Raw!$N69&gt;$C$9,IF(Raw!$N69&lt;$A$9,IF(Raw!$X69&gt;$C$9,IF(Raw!$X69&lt;$A$9,Raw!I69,-999),-999),-999),-999),-999),-999)</f>
        <v>2.0189249999999999</v>
      </c>
      <c r="G69" s="9">
        <f>Raw!G69</f>
        <v>0.99282599999999999</v>
      </c>
      <c r="H69" s="9">
        <f>IF(Raw!$G69&gt;$C$8,IF(Raw!$Q69&gt;$C$8,IF(Raw!$N69&gt;$C$9,IF(Raw!$N69&lt;$A$9,IF(Raw!$X69&gt;$C$9,IF(Raw!$X69&lt;$A$9,Raw!L69,-999),-999),-999),-999),-999),-999)</f>
        <v>808.5</v>
      </c>
      <c r="I69" s="9">
        <f>IF(Raw!$G69&gt;$C$8,IF(Raw!$Q69&gt;$C$8,IF(Raw!$N69&gt;$C$9,IF(Raw!$N69&lt;$A$9,IF(Raw!$X69&gt;$C$9,IF(Raw!$X69&lt;$A$9,Raw!M69,-999),-999),-999),-999),-999),-999)</f>
        <v>0.36662299999999998</v>
      </c>
      <c r="J69" s="9">
        <f>IF(Raw!$G69&gt;$C$8,IF(Raw!$Q69&gt;$C$8,IF(Raw!$N69&gt;$C$9,IF(Raw!$N69&lt;$A$9,IF(Raw!$X69&gt;$C$9,IF(Raw!$X69&lt;$A$9,Raw!N69,-999),-999),-999),-999),-999),-999)</f>
        <v>409</v>
      </c>
      <c r="K69" s="9">
        <f>IF(Raw!$G69&gt;$C$8,IF(Raw!$Q69&gt;$C$8,IF(Raw!$N69&gt;$C$9,IF(Raw!$N69&lt;$A$9,IF(Raw!$X69&gt;$C$9,IF(Raw!$X69&lt;$A$9,Raw!R69,-999),-999),-999),-999),-999),-999)</f>
        <v>1.1248009999999999</v>
      </c>
      <c r="L69" s="9">
        <f>IF(Raw!$G69&gt;$C$8,IF(Raw!$Q69&gt;$C$8,IF(Raw!$N69&gt;$C$9,IF(Raw!$N69&lt;$A$9,IF(Raw!$X69&gt;$C$9,IF(Raw!$X69&lt;$A$9,Raw!S69,-999),-999),-999),-999),-999),-999)</f>
        <v>1.940048</v>
      </c>
      <c r="M69" s="9">
        <f>Raw!Q69</f>
        <v>0.99240099999999998</v>
      </c>
      <c r="N69" s="9">
        <f>IF(Raw!$G69&gt;$C$8,IF(Raw!$Q69&gt;$C$8,IF(Raw!$N69&gt;$C$9,IF(Raw!$N69&lt;$A$9,IF(Raw!$X69&gt;$C$9,IF(Raw!$X69&lt;$A$9,Raw!V69,-999),-999),-999),-999),-999),-999)</f>
        <v>788</v>
      </c>
      <c r="O69" s="9">
        <f>IF(Raw!$G69&gt;$C$8,IF(Raw!$Q69&gt;$C$8,IF(Raw!$N69&gt;$C$9,IF(Raw!$N69&lt;$A$9,IF(Raw!$X69&gt;$C$9,IF(Raw!$X69&lt;$A$9,Raw!W69,-999),-999),-999),-999),-999),-999)</f>
        <v>0.37081999999999998</v>
      </c>
      <c r="P69" s="9">
        <f>IF(Raw!$G69&gt;$C$8,IF(Raw!$Q69&gt;$C$8,IF(Raw!$N69&gt;$C$9,IF(Raw!$N69&lt;$A$9,IF(Raw!$X69&gt;$C$9,IF(Raw!$X69&lt;$A$9,Raw!X69,-999),-999),-999),-999),-999),-999)</f>
        <v>264</v>
      </c>
      <c r="R69" s="9">
        <f t="shared" si="4"/>
        <v>0.82609999999999983</v>
      </c>
      <c r="S69" s="9">
        <f t="shared" si="5"/>
        <v>0.40917815173916805</v>
      </c>
      <c r="T69" s="9">
        <f t="shared" si="6"/>
        <v>0.81524700000000005</v>
      </c>
      <c r="U69" s="9">
        <f t="shared" si="7"/>
        <v>0.42022001517488228</v>
      </c>
      <c r="V69" s="15">
        <f t="shared" si="0"/>
        <v>0.481131904</v>
      </c>
      <c r="X69" s="11">
        <f t="shared" si="8"/>
        <v>5.297599999999999E+18</v>
      </c>
      <c r="Y69" s="11">
        <f t="shared" si="9"/>
        <v>8.0849999999999997E-18</v>
      </c>
      <c r="Z69" s="11">
        <f t="shared" si="10"/>
        <v>4.0899999999999997E-4</v>
      </c>
      <c r="AA69" s="16">
        <f t="shared" si="11"/>
        <v>1.7216324105513083E-2</v>
      </c>
      <c r="AB69" s="9">
        <f t="shared" si="1"/>
        <v>1.1388365565780472</v>
      </c>
      <c r="AC69" s="9">
        <f t="shared" si="2"/>
        <v>0.9827836758944869</v>
      </c>
      <c r="AD69" s="15">
        <f t="shared" si="3"/>
        <v>42.093701969469642</v>
      </c>
      <c r="AE69" s="3">
        <f t="shared" si="12"/>
        <v>973.43399999999974</v>
      </c>
      <c r="AF69" s="2">
        <f t="shared" si="13"/>
        <v>0.25</v>
      </c>
      <c r="AG69" s="9">
        <f t="shared" si="14"/>
        <v>1.3606627754136541E-2</v>
      </c>
      <c r="AH69" s="2">
        <f t="shared" si="15"/>
        <v>0.65841763578942081</v>
      </c>
    </row>
    <row r="70" spans="1:34">
      <c r="A70" s="1">
        <f>Raw!A70</f>
        <v>57</v>
      </c>
      <c r="B70" s="14">
        <f>Raw!B70</f>
        <v>0.71322916666666669</v>
      </c>
      <c r="C70" s="15">
        <f>Raw!C70</f>
        <v>35</v>
      </c>
      <c r="D70" s="15">
        <f>IF(C70&gt;0.5,Raw!D70*D$11,-999)</f>
        <v>7.9</v>
      </c>
      <c r="E70" s="9">
        <f>IF(Raw!$G70&gt;$C$8,IF(Raw!$Q70&gt;$C$8,IF(Raw!$N70&gt;$C$9,IF(Raw!$N70&lt;$A$9,IF(Raw!$X70&gt;$C$9,IF(Raw!$X70&lt;$A$9,Raw!H70,-999),-999),-999),-999),-999),-999)</f>
        <v>1.1770579999999999</v>
      </c>
      <c r="F70" s="9">
        <f>IF(Raw!$G70&gt;$C$8,IF(Raw!$Q70&gt;$C$8,IF(Raw!$N70&gt;$C$9,IF(Raw!$N70&lt;$A$9,IF(Raw!$X70&gt;$C$9,IF(Raw!$X70&lt;$A$9,Raw!I70,-999),-999),-999),-999),-999),-999)</f>
        <v>2.026526</v>
      </c>
      <c r="G70" s="9">
        <f>Raw!G70</f>
        <v>0.99335600000000002</v>
      </c>
      <c r="H70" s="9">
        <f>IF(Raw!$G70&gt;$C$8,IF(Raw!$Q70&gt;$C$8,IF(Raw!$N70&gt;$C$9,IF(Raw!$N70&lt;$A$9,IF(Raw!$X70&gt;$C$9,IF(Raw!$X70&lt;$A$9,Raw!L70,-999),-999),-999),-999),-999),-999)</f>
        <v>796.1</v>
      </c>
      <c r="I70" s="9">
        <f>IF(Raw!$G70&gt;$C$8,IF(Raw!$Q70&gt;$C$8,IF(Raw!$N70&gt;$C$9,IF(Raw!$N70&lt;$A$9,IF(Raw!$X70&gt;$C$9,IF(Raw!$X70&lt;$A$9,Raw!M70,-999),-999),-999),-999),-999),-999)</f>
        <v>0.32773099999999999</v>
      </c>
      <c r="J70" s="9">
        <f>IF(Raw!$G70&gt;$C$8,IF(Raw!$Q70&gt;$C$8,IF(Raw!$N70&gt;$C$9,IF(Raw!$N70&lt;$A$9,IF(Raw!$X70&gt;$C$9,IF(Raw!$X70&lt;$A$9,Raw!N70,-999),-999),-999),-999),-999),-999)</f>
        <v>351</v>
      </c>
      <c r="K70" s="9">
        <f>IF(Raw!$G70&gt;$C$8,IF(Raw!$Q70&gt;$C$8,IF(Raw!$N70&gt;$C$9,IF(Raw!$N70&lt;$A$9,IF(Raw!$X70&gt;$C$9,IF(Raw!$X70&lt;$A$9,Raw!R70,-999),-999),-999),-999),-999),-999)</f>
        <v>1.122234</v>
      </c>
      <c r="L70" s="9">
        <f>IF(Raw!$G70&gt;$C$8,IF(Raw!$Q70&gt;$C$8,IF(Raw!$N70&gt;$C$9,IF(Raw!$N70&lt;$A$9,IF(Raw!$X70&gt;$C$9,IF(Raw!$X70&lt;$A$9,Raw!S70,-999),-999),-999),-999),-999),-999)</f>
        <v>1.9627730000000001</v>
      </c>
      <c r="M70" s="9">
        <f>Raw!Q70</f>
        <v>0.99094499999999996</v>
      </c>
      <c r="N70" s="9">
        <f>IF(Raw!$G70&gt;$C$8,IF(Raw!$Q70&gt;$C$8,IF(Raw!$N70&gt;$C$9,IF(Raw!$N70&lt;$A$9,IF(Raw!$X70&gt;$C$9,IF(Raw!$X70&lt;$A$9,Raw!V70,-999),-999),-999),-999),-999),-999)</f>
        <v>790.4</v>
      </c>
      <c r="O70" s="9">
        <f>IF(Raw!$G70&gt;$C$8,IF(Raw!$Q70&gt;$C$8,IF(Raw!$N70&gt;$C$9,IF(Raw!$N70&lt;$A$9,IF(Raw!$X70&gt;$C$9,IF(Raw!$X70&lt;$A$9,Raw!W70,-999),-999),-999),-999),-999),-999)</f>
        <v>0.30224200000000001</v>
      </c>
      <c r="P70" s="9">
        <f>IF(Raw!$G70&gt;$C$8,IF(Raw!$Q70&gt;$C$8,IF(Raw!$N70&gt;$C$9,IF(Raw!$N70&lt;$A$9,IF(Raw!$X70&gt;$C$9,IF(Raw!$X70&lt;$A$9,Raw!X70,-999),-999),-999),-999),-999),-999)</f>
        <v>310</v>
      </c>
      <c r="R70" s="9">
        <f t="shared" si="4"/>
        <v>0.84946800000000011</v>
      </c>
      <c r="S70" s="9">
        <f t="shared" si="5"/>
        <v>0.41917448875563407</v>
      </c>
      <c r="T70" s="9">
        <f t="shared" si="6"/>
        <v>0.84053900000000015</v>
      </c>
      <c r="U70" s="9">
        <f t="shared" si="7"/>
        <v>0.4282405555813128</v>
      </c>
      <c r="V70" s="15">
        <f t="shared" si="0"/>
        <v>0.48676770400000002</v>
      </c>
      <c r="X70" s="11">
        <f t="shared" si="8"/>
        <v>4.7558E+18</v>
      </c>
      <c r="Y70" s="11">
        <f t="shared" si="9"/>
        <v>7.9609999999999995E-18</v>
      </c>
      <c r="Z70" s="11">
        <f t="shared" si="10"/>
        <v>3.5099999999999997E-4</v>
      </c>
      <c r="AA70" s="16">
        <f t="shared" si="11"/>
        <v>1.3114897958361545E-2</v>
      </c>
      <c r="AB70" s="9">
        <f t="shared" si="1"/>
        <v>1.1332575832150231</v>
      </c>
      <c r="AC70" s="9">
        <f t="shared" si="2"/>
        <v>0.9868851020416386</v>
      </c>
      <c r="AD70" s="15">
        <f t="shared" si="3"/>
        <v>37.364381647753696</v>
      </c>
      <c r="AE70" s="3">
        <f t="shared" si="12"/>
        <v>958.50439999999969</v>
      </c>
      <c r="AF70" s="2">
        <f t="shared" si="13"/>
        <v>0.25</v>
      </c>
      <c r="AG70" s="9">
        <f t="shared" si="14"/>
        <v>1.2308418119835579E-2</v>
      </c>
      <c r="AH70" s="2">
        <f t="shared" si="15"/>
        <v>0.59559794720672754</v>
      </c>
    </row>
    <row r="71" spans="1:34">
      <c r="A71" s="1">
        <f>Raw!A71</f>
        <v>58</v>
      </c>
      <c r="B71" s="14">
        <f>Raw!B71</f>
        <v>0.71327546296296296</v>
      </c>
      <c r="C71" s="15">
        <f>Raw!C71</f>
        <v>36.200000000000003</v>
      </c>
      <c r="D71" s="15">
        <f>IF(C71&gt;0.5,Raw!D71*D$11,-999)</f>
        <v>7.9</v>
      </c>
      <c r="E71" s="9">
        <f>IF(Raw!$G71&gt;$C$8,IF(Raw!$Q71&gt;$C$8,IF(Raw!$N71&gt;$C$9,IF(Raw!$N71&lt;$A$9,IF(Raw!$X71&gt;$C$9,IF(Raw!$X71&lt;$A$9,Raw!H71,-999),-999),-999),-999),-999),-999)</f>
        <v>1.169584</v>
      </c>
      <c r="F71" s="9">
        <f>IF(Raw!$G71&gt;$C$8,IF(Raw!$Q71&gt;$C$8,IF(Raw!$N71&gt;$C$9,IF(Raw!$N71&lt;$A$9,IF(Raw!$X71&gt;$C$9,IF(Raw!$X71&lt;$A$9,Raw!I71,-999),-999),-999),-999),-999),-999)</f>
        <v>2.0049419999999998</v>
      </c>
      <c r="G71" s="9">
        <f>Raw!G71</f>
        <v>0.99061299999999997</v>
      </c>
      <c r="H71" s="9">
        <f>IF(Raw!$G71&gt;$C$8,IF(Raw!$Q71&gt;$C$8,IF(Raw!$N71&gt;$C$9,IF(Raw!$N71&lt;$A$9,IF(Raw!$X71&gt;$C$9,IF(Raw!$X71&lt;$A$9,Raw!L71,-999),-999),-999),-999),-999),-999)</f>
        <v>785.6</v>
      </c>
      <c r="I71" s="9">
        <f>IF(Raw!$G71&gt;$C$8,IF(Raw!$Q71&gt;$C$8,IF(Raw!$N71&gt;$C$9,IF(Raw!$N71&lt;$A$9,IF(Raw!$X71&gt;$C$9,IF(Raw!$X71&lt;$A$9,Raw!M71,-999),-999),-999),-999),-999),-999)</f>
        <v>0.35535899999999998</v>
      </c>
      <c r="J71" s="9">
        <f>IF(Raw!$G71&gt;$C$8,IF(Raw!$Q71&gt;$C$8,IF(Raw!$N71&gt;$C$9,IF(Raw!$N71&lt;$A$9,IF(Raw!$X71&gt;$C$9,IF(Raw!$X71&lt;$A$9,Raw!N71,-999),-999),-999),-999),-999),-999)</f>
        <v>357</v>
      </c>
      <c r="K71" s="9">
        <f>IF(Raw!$G71&gt;$C$8,IF(Raw!$Q71&gt;$C$8,IF(Raw!$N71&gt;$C$9,IF(Raw!$N71&lt;$A$9,IF(Raw!$X71&gt;$C$9,IF(Raw!$X71&lt;$A$9,Raw!R71,-999),-999),-999),-999),-999),-999)</f>
        <v>1.127048</v>
      </c>
      <c r="L71" s="9">
        <f>IF(Raw!$G71&gt;$C$8,IF(Raw!$Q71&gt;$C$8,IF(Raw!$N71&gt;$C$9,IF(Raw!$N71&lt;$A$9,IF(Raw!$X71&gt;$C$9,IF(Raw!$X71&lt;$A$9,Raw!S71,-999),-999),-999),-999),-999),-999)</f>
        <v>1.9820770000000001</v>
      </c>
      <c r="M71" s="9">
        <f>Raw!Q71</f>
        <v>0.99376399999999998</v>
      </c>
      <c r="N71" s="9">
        <f>IF(Raw!$G71&gt;$C$8,IF(Raw!$Q71&gt;$C$8,IF(Raw!$N71&gt;$C$9,IF(Raw!$N71&lt;$A$9,IF(Raw!$X71&gt;$C$9,IF(Raw!$X71&lt;$A$9,Raw!V71,-999),-999),-999),-999),-999),-999)</f>
        <v>790.1</v>
      </c>
      <c r="O71" s="9">
        <f>IF(Raw!$G71&gt;$C$8,IF(Raw!$Q71&gt;$C$8,IF(Raw!$N71&gt;$C$9,IF(Raw!$N71&lt;$A$9,IF(Raw!$X71&gt;$C$9,IF(Raw!$X71&lt;$A$9,Raw!W71,-999),-999),-999),-999),-999),-999)</f>
        <v>0.31670100000000001</v>
      </c>
      <c r="P71" s="9">
        <f>IF(Raw!$G71&gt;$C$8,IF(Raw!$Q71&gt;$C$8,IF(Raw!$N71&gt;$C$9,IF(Raw!$N71&lt;$A$9,IF(Raw!$X71&gt;$C$9,IF(Raw!$X71&lt;$A$9,Raw!X71,-999),-999),-999),-999),-999),-999)</f>
        <v>365</v>
      </c>
      <c r="R71" s="9">
        <f t="shared" si="4"/>
        <v>0.83535799999999982</v>
      </c>
      <c r="S71" s="9">
        <f t="shared" si="5"/>
        <v>0.41664945918635049</v>
      </c>
      <c r="T71" s="9">
        <f t="shared" si="6"/>
        <v>0.85502900000000004</v>
      </c>
      <c r="U71" s="9">
        <f t="shared" si="7"/>
        <v>0.4313803146900953</v>
      </c>
      <c r="V71" s="15">
        <f t="shared" si="0"/>
        <v>0.49155509600000002</v>
      </c>
      <c r="X71" s="11">
        <f t="shared" si="8"/>
        <v>4.7558E+18</v>
      </c>
      <c r="Y71" s="11">
        <f t="shared" si="9"/>
        <v>7.8560000000000004E-18</v>
      </c>
      <c r="Z71" s="11">
        <f t="shared" si="10"/>
        <v>3.57E-4</v>
      </c>
      <c r="AA71" s="16">
        <f t="shared" si="11"/>
        <v>1.3162515960700168E-2</v>
      </c>
      <c r="AB71" s="9">
        <f t="shared" si="1"/>
        <v>1.1383023328593616</v>
      </c>
      <c r="AC71" s="9">
        <f t="shared" si="2"/>
        <v>0.98683748403929983</v>
      </c>
      <c r="AD71" s="15">
        <f t="shared" si="3"/>
        <v>36.869792607003269</v>
      </c>
      <c r="AE71" s="3">
        <f t="shared" si="12"/>
        <v>945.86239999999975</v>
      </c>
      <c r="AF71" s="2">
        <f t="shared" si="13"/>
        <v>0.25</v>
      </c>
      <c r="AG71" s="9">
        <f t="shared" si="14"/>
        <v>1.2234540567205861E-2</v>
      </c>
      <c r="AH71" s="2">
        <f t="shared" si="15"/>
        <v>0.59202305088272245</v>
      </c>
    </row>
    <row r="72" spans="1:34">
      <c r="A72" s="1">
        <f>Raw!A72</f>
        <v>59</v>
      </c>
      <c r="B72" s="14">
        <f>Raw!B72</f>
        <v>0.71333333333333337</v>
      </c>
      <c r="C72" s="15">
        <f>Raw!C72</f>
        <v>37.200000000000003</v>
      </c>
      <c r="D72" s="15">
        <f>IF(C72&gt;0.5,Raw!D72*D$11,-999)</f>
        <v>7</v>
      </c>
      <c r="E72" s="9">
        <f>IF(Raw!$G72&gt;$C$8,IF(Raw!$Q72&gt;$C$8,IF(Raw!$N72&gt;$C$9,IF(Raw!$N72&lt;$A$9,IF(Raw!$X72&gt;$C$9,IF(Raw!$X72&lt;$A$9,Raw!H72,-999),-999),-999),-999),-999),-999)</f>
        <v>1.2032149999999999</v>
      </c>
      <c r="F72" s="9">
        <f>IF(Raw!$G72&gt;$C$8,IF(Raw!$Q72&gt;$C$8,IF(Raw!$N72&gt;$C$9,IF(Raw!$N72&lt;$A$9,IF(Raw!$X72&gt;$C$9,IF(Raw!$X72&lt;$A$9,Raw!I72,-999),-999),-999),-999),-999),-999)</f>
        <v>2.0464440000000002</v>
      </c>
      <c r="G72" s="9">
        <f>Raw!G72</f>
        <v>0.98901499999999998</v>
      </c>
      <c r="H72" s="9">
        <f>IF(Raw!$G72&gt;$C$8,IF(Raw!$Q72&gt;$C$8,IF(Raw!$N72&gt;$C$9,IF(Raw!$N72&lt;$A$9,IF(Raw!$X72&gt;$C$9,IF(Raw!$X72&lt;$A$9,Raw!L72,-999),-999),-999),-999),-999),-999)</f>
        <v>768.7</v>
      </c>
      <c r="I72" s="9">
        <f>IF(Raw!$G72&gt;$C$8,IF(Raw!$Q72&gt;$C$8,IF(Raw!$N72&gt;$C$9,IF(Raw!$N72&lt;$A$9,IF(Raw!$X72&gt;$C$9,IF(Raw!$X72&lt;$A$9,Raw!M72,-999),-999),-999),-999),-999),-999)</f>
        <v>0.28096399999999999</v>
      </c>
      <c r="J72" s="9">
        <f>IF(Raw!$G72&gt;$C$8,IF(Raw!$Q72&gt;$C$8,IF(Raw!$N72&gt;$C$9,IF(Raw!$N72&lt;$A$9,IF(Raw!$X72&gt;$C$9,IF(Raw!$X72&lt;$A$9,Raw!N72,-999),-999),-999),-999),-999),-999)</f>
        <v>333</v>
      </c>
      <c r="K72" s="9">
        <f>IF(Raw!$G72&gt;$C$8,IF(Raw!$Q72&gt;$C$8,IF(Raw!$N72&gt;$C$9,IF(Raw!$N72&lt;$A$9,IF(Raw!$X72&gt;$C$9,IF(Raw!$X72&lt;$A$9,Raw!R72,-999),-999),-999),-999),-999),-999)</f>
        <v>1.181211</v>
      </c>
      <c r="L72" s="9">
        <f>IF(Raw!$G72&gt;$C$8,IF(Raw!$Q72&gt;$C$8,IF(Raw!$N72&gt;$C$9,IF(Raw!$N72&lt;$A$9,IF(Raw!$X72&gt;$C$9,IF(Raw!$X72&lt;$A$9,Raw!S72,-999),-999),-999),-999),-999),-999)</f>
        <v>2.0819450000000002</v>
      </c>
      <c r="M72" s="9">
        <f>Raw!Q72</f>
        <v>0.99177400000000004</v>
      </c>
      <c r="N72" s="9">
        <f>IF(Raw!$G72&gt;$C$8,IF(Raw!$Q72&gt;$C$8,IF(Raw!$N72&gt;$C$9,IF(Raw!$N72&lt;$A$9,IF(Raw!$X72&gt;$C$9,IF(Raw!$X72&lt;$A$9,Raw!V72,-999),-999),-999),-999),-999),-999)</f>
        <v>793.7</v>
      </c>
      <c r="O72" s="9">
        <f>IF(Raw!$G72&gt;$C$8,IF(Raw!$Q72&gt;$C$8,IF(Raw!$N72&gt;$C$9,IF(Raw!$N72&lt;$A$9,IF(Raw!$X72&gt;$C$9,IF(Raw!$X72&lt;$A$9,Raw!W72,-999),-999),-999),-999),-999),-999)</f>
        <v>0.34575600000000001</v>
      </c>
      <c r="P72" s="9">
        <f>IF(Raw!$G72&gt;$C$8,IF(Raw!$Q72&gt;$C$8,IF(Raw!$N72&gt;$C$9,IF(Raw!$N72&lt;$A$9,IF(Raw!$X72&gt;$C$9,IF(Raw!$X72&lt;$A$9,Raw!X72,-999),-999),-999),-999),-999),-999)</f>
        <v>330</v>
      </c>
      <c r="R72" s="9">
        <f t="shared" si="4"/>
        <v>0.84322900000000023</v>
      </c>
      <c r="S72" s="9">
        <f t="shared" si="5"/>
        <v>0.41204596851905068</v>
      </c>
      <c r="T72" s="9">
        <f t="shared" si="6"/>
        <v>0.90073400000000015</v>
      </c>
      <c r="U72" s="9">
        <f t="shared" si="7"/>
        <v>0.43264063171697625</v>
      </c>
      <c r="V72" s="15">
        <f t="shared" si="0"/>
        <v>0.51632235999999998</v>
      </c>
      <c r="X72" s="11">
        <f t="shared" si="8"/>
        <v>4.2139999999999995E+18</v>
      </c>
      <c r="Y72" s="11">
        <f t="shared" si="9"/>
        <v>7.6870000000000008E-18</v>
      </c>
      <c r="Z72" s="11">
        <f t="shared" si="10"/>
        <v>3.3299999999999996E-4</v>
      </c>
      <c r="AA72" s="16">
        <f t="shared" si="11"/>
        <v>1.0671760052349342E-2</v>
      </c>
      <c r="AB72" s="9">
        <f t="shared" si="1"/>
        <v>1.1908234171189929</v>
      </c>
      <c r="AC72" s="9">
        <f t="shared" si="2"/>
        <v>0.98932823994765062</v>
      </c>
      <c r="AD72" s="15">
        <f t="shared" si="3"/>
        <v>32.047327484532566</v>
      </c>
      <c r="AE72" s="3">
        <f t="shared" si="12"/>
        <v>925.51479999999981</v>
      </c>
      <c r="AF72" s="2">
        <f t="shared" si="13"/>
        <v>0.25</v>
      </c>
      <c r="AG72" s="9">
        <f t="shared" si="14"/>
        <v>1.0665366159806912E-2</v>
      </c>
      <c r="AH72" s="2">
        <f t="shared" si="15"/>
        <v>0.51609151794673935</v>
      </c>
    </row>
    <row r="73" spans="1:34">
      <c r="A73" s="1">
        <f>Raw!A73</f>
        <v>60</v>
      </c>
      <c r="B73" s="14">
        <f>Raw!B73</f>
        <v>0.71339120370370368</v>
      </c>
      <c r="C73" s="15">
        <f>Raw!C73</f>
        <v>38.6</v>
      </c>
      <c r="D73" s="15">
        <f>IF(C73&gt;0.5,Raw!D73*D$11,-999)</f>
        <v>7</v>
      </c>
      <c r="E73" s="9">
        <f>IF(Raw!$G73&gt;$C$8,IF(Raw!$Q73&gt;$C$8,IF(Raw!$N73&gt;$C$9,IF(Raw!$N73&lt;$A$9,IF(Raw!$X73&gt;$C$9,IF(Raw!$X73&lt;$A$9,Raw!H73,-999),-999),-999),-999),-999),-999)</f>
        <v>1.277414</v>
      </c>
      <c r="F73" s="9">
        <f>IF(Raw!$G73&gt;$C$8,IF(Raw!$Q73&gt;$C$8,IF(Raw!$N73&gt;$C$9,IF(Raw!$N73&lt;$A$9,IF(Raw!$X73&gt;$C$9,IF(Raw!$X73&lt;$A$9,Raw!I73,-999),-999),-999),-999),-999),-999)</f>
        <v>2.2023630000000001</v>
      </c>
      <c r="G73" s="9">
        <f>Raw!G73</f>
        <v>0.99337500000000001</v>
      </c>
      <c r="H73" s="9">
        <f>IF(Raw!$G73&gt;$C$8,IF(Raw!$Q73&gt;$C$8,IF(Raw!$N73&gt;$C$9,IF(Raw!$N73&lt;$A$9,IF(Raw!$X73&gt;$C$9,IF(Raw!$X73&lt;$A$9,Raw!L73,-999),-999),-999),-999),-999),-999)</f>
        <v>790.2</v>
      </c>
      <c r="I73" s="9">
        <f>IF(Raw!$G73&gt;$C$8,IF(Raw!$Q73&gt;$C$8,IF(Raw!$N73&gt;$C$9,IF(Raw!$N73&lt;$A$9,IF(Raw!$X73&gt;$C$9,IF(Raw!$X73&lt;$A$9,Raw!M73,-999),-999),-999),-999),-999),-999)</f>
        <v>0.30922300000000003</v>
      </c>
      <c r="J73" s="9">
        <f>IF(Raw!$G73&gt;$C$8,IF(Raw!$Q73&gt;$C$8,IF(Raw!$N73&gt;$C$9,IF(Raw!$N73&lt;$A$9,IF(Raw!$X73&gt;$C$9,IF(Raw!$X73&lt;$A$9,Raw!N73,-999),-999),-999),-999),-999),-999)</f>
        <v>264</v>
      </c>
      <c r="K73" s="9">
        <f>IF(Raw!$G73&gt;$C$8,IF(Raw!$Q73&gt;$C$8,IF(Raw!$N73&gt;$C$9,IF(Raw!$N73&lt;$A$9,IF(Raw!$X73&gt;$C$9,IF(Raw!$X73&lt;$A$9,Raw!R73,-999),-999),-999),-999),-999),-999)</f>
        <v>1.170253</v>
      </c>
      <c r="L73" s="9">
        <f>IF(Raw!$G73&gt;$C$8,IF(Raw!$Q73&gt;$C$8,IF(Raw!$N73&gt;$C$9,IF(Raw!$N73&lt;$A$9,IF(Raw!$X73&gt;$C$9,IF(Raw!$X73&lt;$A$9,Raw!S73,-999),-999),-999),-999),-999),-999)</f>
        <v>2.0611609999999998</v>
      </c>
      <c r="M73" s="9">
        <f>Raw!Q73</f>
        <v>0.99546599999999996</v>
      </c>
      <c r="N73" s="9">
        <f>IF(Raw!$G73&gt;$C$8,IF(Raw!$Q73&gt;$C$8,IF(Raw!$N73&gt;$C$9,IF(Raw!$N73&lt;$A$9,IF(Raw!$X73&gt;$C$9,IF(Raw!$X73&lt;$A$9,Raw!V73,-999),-999),-999),-999),-999),-999)</f>
        <v>788.1</v>
      </c>
      <c r="O73" s="9">
        <f>IF(Raw!$G73&gt;$C$8,IF(Raw!$Q73&gt;$C$8,IF(Raw!$N73&gt;$C$9,IF(Raw!$N73&lt;$A$9,IF(Raw!$X73&gt;$C$9,IF(Raw!$X73&lt;$A$9,Raw!W73,-999),-999),-999),-999),-999),-999)</f>
        <v>0.322884</v>
      </c>
      <c r="P73" s="9">
        <f>IF(Raw!$G73&gt;$C$8,IF(Raw!$Q73&gt;$C$8,IF(Raw!$N73&gt;$C$9,IF(Raw!$N73&lt;$A$9,IF(Raw!$X73&gt;$C$9,IF(Raw!$X73&lt;$A$9,Raw!X73,-999),-999),-999),-999),-999),-999)</f>
        <v>354</v>
      </c>
      <c r="R73" s="9">
        <f t="shared" si="4"/>
        <v>0.92494900000000002</v>
      </c>
      <c r="S73" s="9">
        <f t="shared" si="5"/>
        <v>0.41998026664995736</v>
      </c>
      <c r="T73" s="9">
        <f t="shared" si="6"/>
        <v>0.89090799999999981</v>
      </c>
      <c r="U73" s="9">
        <f t="shared" si="7"/>
        <v>0.43223600679422902</v>
      </c>
      <c r="V73" s="15">
        <f t="shared" si="0"/>
        <v>0.51116792799999999</v>
      </c>
      <c r="X73" s="11">
        <f t="shared" si="8"/>
        <v>4.2139999999999995E+18</v>
      </c>
      <c r="Y73" s="11">
        <f t="shared" si="9"/>
        <v>7.902E-18</v>
      </c>
      <c r="Z73" s="11">
        <f t="shared" si="10"/>
        <v>2.6399999999999997E-4</v>
      </c>
      <c r="AA73" s="16">
        <f t="shared" si="11"/>
        <v>8.7143361561524031E-3</v>
      </c>
      <c r="AB73" s="9">
        <f t="shared" si="1"/>
        <v>1.1780166717962055</v>
      </c>
      <c r="AC73" s="9">
        <f t="shared" si="2"/>
        <v>0.99128566384384753</v>
      </c>
      <c r="AD73" s="15">
        <f t="shared" si="3"/>
        <v>33.008849076334862</v>
      </c>
      <c r="AE73" s="3">
        <f t="shared" si="12"/>
        <v>951.40079999999978</v>
      </c>
      <c r="AF73" s="2">
        <f t="shared" si="13"/>
        <v>0.25</v>
      </c>
      <c r="AG73" s="9">
        <f t="shared" si="14"/>
        <v>1.097508701048335E-2</v>
      </c>
      <c r="AH73" s="2">
        <f t="shared" si="15"/>
        <v>0.53107874872440752</v>
      </c>
    </row>
    <row r="74" spans="1:34">
      <c r="A74" s="1">
        <f>Raw!A74</f>
        <v>61</v>
      </c>
      <c r="B74" s="14">
        <f>Raw!B74</f>
        <v>0.7134490740740741</v>
      </c>
      <c r="C74" s="15">
        <f>Raw!C74</f>
        <v>39</v>
      </c>
      <c r="D74" s="15">
        <f>IF(C74&gt;0.5,Raw!D74*D$11,-999)</f>
        <v>7</v>
      </c>
      <c r="E74" s="9">
        <f>IF(Raw!$G74&gt;$C$8,IF(Raw!$Q74&gt;$C$8,IF(Raw!$N74&gt;$C$9,IF(Raw!$N74&lt;$A$9,IF(Raw!$X74&gt;$C$9,IF(Raw!$X74&lt;$A$9,Raw!H74,-999),-999),-999),-999),-999),-999)</f>
        <v>1.3078320000000001</v>
      </c>
      <c r="F74" s="9">
        <f>IF(Raw!$G74&gt;$C$8,IF(Raw!$Q74&gt;$C$8,IF(Raw!$N74&gt;$C$9,IF(Raw!$N74&lt;$A$9,IF(Raw!$X74&gt;$C$9,IF(Raw!$X74&lt;$A$9,Raw!I74,-999),-999),-999),-999),-999),-999)</f>
        <v>2.2560500000000001</v>
      </c>
      <c r="G74" s="9">
        <f>Raw!G74</f>
        <v>0.99203300000000005</v>
      </c>
      <c r="H74" s="9">
        <f>IF(Raw!$G74&gt;$C$8,IF(Raw!$Q74&gt;$C$8,IF(Raw!$N74&gt;$C$9,IF(Raw!$N74&lt;$A$9,IF(Raw!$X74&gt;$C$9,IF(Raw!$X74&lt;$A$9,Raw!L74,-999),-999),-999),-999),-999),-999)</f>
        <v>777.7</v>
      </c>
      <c r="I74" s="9">
        <f>IF(Raw!$G74&gt;$C$8,IF(Raw!$Q74&gt;$C$8,IF(Raw!$N74&gt;$C$9,IF(Raw!$N74&lt;$A$9,IF(Raw!$X74&gt;$C$9,IF(Raw!$X74&lt;$A$9,Raw!M74,-999),-999),-999),-999),-999),-999)</f>
        <v>0.31786999999999999</v>
      </c>
      <c r="J74" s="9">
        <f>IF(Raw!$G74&gt;$C$8,IF(Raw!$Q74&gt;$C$8,IF(Raw!$N74&gt;$C$9,IF(Raw!$N74&lt;$A$9,IF(Raw!$X74&gt;$C$9,IF(Raw!$X74&lt;$A$9,Raw!N74,-999),-999),-999),-999),-999),-999)</f>
        <v>313</v>
      </c>
      <c r="K74" s="9">
        <f>IF(Raw!$G74&gt;$C$8,IF(Raw!$Q74&gt;$C$8,IF(Raw!$N74&gt;$C$9,IF(Raw!$N74&lt;$A$9,IF(Raw!$X74&gt;$C$9,IF(Raw!$X74&lt;$A$9,Raw!R74,-999),-999),-999),-999),-999),-999)</f>
        <v>1.2374830000000001</v>
      </c>
      <c r="L74" s="9">
        <f>IF(Raw!$G74&gt;$C$8,IF(Raw!$Q74&gt;$C$8,IF(Raw!$N74&gt;$C$9,IF(Raw!$N74&lt;$A$9,IF(Raw!$X74&gt;$C$9,IF(Raw!$X74&lt;$A$9,Raw!S74,-999),-999),-999),-999),-999),-999)</f>
        <v>2.1844009999999998</v>
      </c>
      <c r="M74" s="9">
        <f>Raw!Q74</f>
        <v>0.99347700000000005</v>
      </c>
      <c r="N74" s="9">
        <f>IF(Raw!$G74&gt;$C$8,IF(Raw!$Q74&gt;$C$8,IF(Raw!$N74&gt;$C$9,IF(Raw!$N74&lt;$A$9,IF(Raw!$X74&gt;$C$9,IF(Raw!$X74&lt;$A$9,Raw!V74,-999),-999),-999),-999),-999),-999)</f>
        <v>796.7</v>
      </c>
      <c r="O74" s="9">
        <f>IF(Raw!$G74&gt;$C$8,IF(Raw!$Q74&gt;$C$8,IF(Raw!$N74&gt;$C$9,IF(Raw!$N74&lt;$A$9,IF(Raw!$X74&gt;$C$9,IF(Raw!$X74&lt;$A$9,Raw!W74,-999),-999),-999),-999),-999),-999)</f>
        <v>0.295159</v>
      </c>
      <c r="P74" s="9">
        <f>IF(Raw!$G74&gt;$C$8,IF(Raw!$Q74&gt;$C$8,IF(Raw!$N74&gt;$C$9,IF(Raw!$N74&lt;$A$9,IF(Raw!$X74&gt;$C$9,IF(Raw!$X74&lt;$A$9,Raw!X74,-999),-999),-999),-999),-999),-999)</f>
        <v>370</v>
      </c>
      <c r="R74" s="9">
        <f t="shared" si="4"/>
        <v>0.94821800000000001</v>
      </c>
      <c r="S74" s="9">
        <f t="shared" si="5"/>
        <v>0.42030008200172869</v>
      </c>
      <c r="T74" s="9">
        <f t="shared" si="6"/>
        <v>0.9469179999999997</v>
      </c>
      <c r="U74" s="9">
        <f t="shared" si="7"/>
        <v>0.4334909203941949</v>
      </c>
      <c r="V74" s="15">
        <f t="shared" si="0"/>
        <v>0.54173144799999995</v>
      </c>
      <c r="X74" s="11">
        <f t="shared" si="8"/>
        <v>4.2139999999999995E+18</v>
      </c>
      <c r="Y74" s="11">
        <f t="shared" si="9"/>
        <v>7.7769999999999995E-18</v>
      </c>
      <c r="Z74" s="11">
        <f t="shared" si="10"/>
        <v>3.1299999999999996E-4</v>
      </c>
      <c r="AA74" s="16">
        <f t="shared" si="11"/>
        <v>1.0153570500205765E-2</v>
      </c>
      <c r="AB74" s="9">
        <f t="shared" si="1"/>
        <v>1.2470975986709139</v>
      </c>
      <c r="AC74" s="9">
        <f t="shared" si="2"/>
        <v>0.98984642949979429</v>
      </c>
      <c r="AD74" s="15">
        <f t="shared" si="3"/>
        <v>32.439522364874655</v>
      </c>
      <c r="AE74" s="3">
        <f t="shared" si="12"/>
        <v>936.35079999999971</v>
      </c>
      <c r="AF74" s="2">
        <f t="shared" si="13"/>
        <v>0.25</v>
      </c>
      <c r="AG74" s="9">
        <f t="shared" si="14"/>
        <v>1.0817106466998141E-2</v>
      </c>
      <c r="AH74" s="2">
        <f t="shared" si="15"/>
        <v>0.52343415244222902</v>
      </c>
    </row>
    <row r="75" spans="1:34">
      <c r="A75" s="1">
        <f>Raw!A75</f>
        <v>62</v>
      </c>
      <c r="B75" s="14">
        <f>Raw!B75</f>
        <v>0.71349537037037036</v>
      </c>
      <c r="C75" s="15">
        <f>Raw!C75</f>
        <v>40.1</v>
      </c>
      <c r="D75" s="15">
        <f>IF(C75&gt;0.5,Raw!D75*D$11,-999)</f>
        <v>6.2</v>
      </c>
      <c r="E75" s="9">
        <f>IF(Raw!$G75&gt;$C$8,IF(Raw!$Q75&gt;$C$8,IF(Raw!$N75&gt;$C$9,IF(Raw!$N75&lt;$A$9,IF(Raw!$X75&gt;$C$9,IF(Raw!$X75&lt;$A$9,Raw!H75,-999),-999),-999),-999),-999),-999)</f>
        <v>1.3382019999999999</v>
      </c>
      <c r="F75" s="9">
        <f>IF(Raw!$G75&gt;$C$8,IF(Raw!$Q75&gt;$C$8,IF(Raw!$N75&gt;$C$9,IF(Raw!$N75&lt;$A$9,IF(Raw!$X75&gt;$C$9,IF(Raw!$X75&lt;$A$9,Raw!I75,-999),-999),-999),-999),-999),-999)</f>
        <v>2.3193730000000001</v>
      </c>
      <c r="G75" s="9">
        <f>Raw!G75</f>
        <v>0.99163000000000001</v>
      </c>
      <c r="H75" s="9">
        <f>IF(Raw!$G75&gt;$C$8,IF(Raw!$Q75&gt;$C$8,IF(Raw!$N75&gt;$C$9,IF(Raw!$N75&lt;$A$9,IF(Raw!$X75&gt;$C$9,IF(Raw!$X75&lt;$A$9,Raw!L75,-999),-999),-999),-999),-999),-999)</f>
        <v>781.2</v>
      </c>
      <c r="I75" s="9">
        <f>IF(Raw!$G75&gt;$C$8,IF(Raw!$Q75&gt;$C$8,IF(Raw!$N75&gt;$C$9,IF(Raw!$N75&lt;$A$9,IF(Raw!$X75&gt;$C$9,IF(Raw!$X75&lt;$A$9,Raw!M75,-999),-999),-999),-999),-999),-999)</f>
        <v>0.28904000000000002</v>
      </c>
      <c r="J75" s="9">
        <f>IF(Raw!$G75&gt;$C$8,IF(Raw!$Q75&gt;$C$8,IF(Raw!$N75&gt;$C$9,IF(Raw!$N75&lt;$A$9,IF(Raw!$X75&gt;$C$9,IF(Raw!$X75&lt;$A$9,Raw!N75,-999),-999),-999),-999),-999),-999)</f>
        <v>369</v>
      </c>
      <c r="K75" s="9">
        <f>IF(Raw!$G75&gt;$C$8,IF(Raw!$Q75&gt;$C$8,IF(Raw!$N75&gt;$C$9,IF(Raw!$N75&lt;$A$9,IF(Raw!$X75&gt;$C$9,IF(Raw!$X75&lt;$A$9,Raw!R75,-999),-999),-999),-999),-999),-999)</f>
        <v>1.2237309999999999</v>
      </c>
      <c r="L75" s="9">
        <f>IF(Raw!$G75&gt;$C$8,IF(Raw!$Q75&gt;$C$8,IF(Raw!$N75&gt;$C$9,IF(Raw!$N75&lt;$A$9,IF(Raw!$X75&gt;$C$9,IF(Raw!$X75&lt;$A$9,Raw!S75,-999),-999),-999),-999),-999),-999)</f>
        <v>2.2061500000000001</v>
      </c>
      <c r="M75" s="9">
        <f>Raw!Q75</f>
        <v>0.99287599999999998</v>
      </c>
      <c r="N75" s="9">
        <f>IF(Raw!$G75&gt;$C$8,IF(Raw!$Q75&gt;$C$8,IF(Raw!$N75&gt;$C$9,IF(Raw!$N75&lt;$A$9,IF(Raw!$X75&gt;$C$9,IF(Raw!$X75&lt;$A$9,Raw!V75,-999),-999),-999),-999),-999),-999)</f>
        <v>827.7</v>
      </c>
      <c r="O75" s="9">
        <f>IF(Raw!$G75&gt;$C$8,IF(Raw!$Q75&gt;$C$8,IF(Raw!$N75&gt;$C$9,IF(Raw!$N75&lt;$A$9,IF(Raw!$X75&gt;$C$9,IF(Raw!$X75&lt;$A$9,Raw!W75,-999),-999),-999),-999),-999),-999)</f>
        <v>0.30897999999999998</v>
      </c>
      <c r="P75" s="9">
        <f>IF(Raw!$G75&gt;$C$8,IF(Raw!$Q75&gt;$C$8,IF(Raw!$N75&gt;$C$9,IF(Raw!$N75&lt;$A$9,IF(Raw!$X75&gt;$C$9,IF(Raw!$X75&lt;$A$9,Raw!X75,-999),-999),-999),-999),-999),-999)</f>
        <v>288</v>
      </c>
      <c r="R75" s="9">
        <f t="shared" si="4"/>
        <v>0.98117100000000024</v>
      </c>
      <c r="S75" s="9">
        <f t="shared" si="5"/>
        <v>0.4230328627607548</v>
      </c>
      <c r="T75" s="9">
        <f t="shared" si="6"/>
        <v>0.98241900000000015</v>
      </c>
      <c r="U75" s="9">
        <f t="shared" si="7"/>
        <v>0.4453092491444372</v>
      </c>
      <c r="V75" s="15">
        <f t="shared" si="0"/>
        <v>0.54712519999999998</v>
      </c>
      <c r="X75" s="11">
        <f t="shared" si="8"/>
        <v>3.7323999999999995E+18</v>
      </c>
      <c r="Y75" s="11">
        <f t="shared" si="9"/>
        <v>7.8119999999999997E-18</v>
      </c>
      <c r="Z75" s="11">
        <f t="shared" si="10"/>
        <v>3.6899999999999997E-4</v>
      </c>
      <c r="AA75" s="16">
        <f t="shared" si="11"/>
        <v>1.0644594272121291E-2</v>
      </c>
      <c r="AB75" s="9">
        <f t="shared" si="1"/>
        <v>1.2341884516602231</v>
      </c>
      <c r="AC75" s="9">
        <f t="shared" si="2"/>
        <v>0.98935540572787872</v>
      </c>
      <c r="AD75" s="15">
        <f t="shared" si="3"/>
        <v>28.84713894883819</v>
      </c>
      <c r="AE75" s="3">
        <f t="shared" si="12"/>
        <v>940.56479999999976</v>
      </c>
      <c r="AF75" s="2">
        <f t="shared" si="13"/>
        <v>0.25</v>
      </c>
      <c r="AG75" s="9">
        <f t="shared" si="14"/>
        <v>9.881459834824911E-3</v>
      </c>
      <c r="AH75" s="2">
        <f t="shared" si="15"/>
        <v>0.4781586988455398</v>
      </c>
    </row>
    <row r="76" spans="1:34">
      <c r="A76" s="1">
        <f>Raw!A76</f>
        <v>63</v>
      </c>
      <c r="B76" s="14">
        <f>Raw!B76</f>
        <v>0.71355324074074078</v>
      </c>
      <c r="C76" s="15">
        <f>Raw!C76</f>
        <v>41.2</v>
      </c>
      <c r="D76" s="15">
        <f>IF(C76&gt;0.5,Raw!D76*D$11,-999)</f>
        <v>6.2</v>
      </c>
      <c r="E76" s="9">
        <f>IF(Raw!$G76&gt;$C$8,IF(Raw!$Q76&gt;$C$8,IF(Raw!$N76&gt;$C$9,IF(Raw!$N76&lt;$A$9,IF(Raw!$X76&gt;$C$9,IF(Raw!$X76&lt;$A$9,Raw!H76,-999),-999),-999),-999),-999),-999)</f>
        <v>1.3985300000000001</v>
      </c>
      <c r="F76" s="9">
        <f>IF(Raw!$G76&gt;$C$8,IF(Raw!$Q76&gt;$C$8,IF(Raw!$N76&gt;$C$9,IF(Raw!$N76&lt;$A$9,IF(Raw!$X76&gt;$C$9,IF(Raw!$X76&lt;$A$9,Raw!I76,-999),-999),-999),-999),-999),-999)</f>
        <v>2.4022839999999999</v>
      </c>
      <c r="G76" s="9">
        <f>Raw!G76</f>
        <v>0.91771999999999998</v>
      </c>
      <c r="H76" s="9">
        <f>IF(Raw!$G76&gt;$C$8,IF(Raw!$Q76&gt;$C$8,IF(Raw!$N76&gt;$C$9,IF(Raw!$N76&lt;$A$9,IF(Raw!$X76&gt;$C$9,IF(Raw!$X76&lt;$A$9,Raw!L76,-999),-999),-999),-999),-999),-999)</f>
        <v>851.8</v>
      </c>
      <c r="I76" s="9">
        <f>IF(Raw!$G76&gt;$C$8,IF(Raw!$Q76&gt;$C$8,IF(Raw!$N76&gt;$C$9,IF(Raw!$N76&lt;$A$9,IF(Raw!$X76&gt;$C$9,IF(Raw!$X76&lt;$A$9,Raw!M76,-999),-999),-999),-999),-999),-999)</f>
        <v>0.37081999999999998</v>
      </c>
      <c r="J76" s="9">
        <f>IF(Raw!$G76&gt;$C$8,IF(Raw!$Q76&gt;$C$8,IF(Raw!$N76&gt;$C$9,IF(Raw!$N76&lt;$A$9,IF(Raw!$X76&gt;$C$9,IF(Raw!$X76&lt;$A$9,Raw!N76,-999),-999),-999),-999),-999),-999)</f>
        <v>343</v>
      </c>
      <c r="K76" s="9">
        <f>IF(Raw!$G76&gt;$C$8,IF(Raw!$Q76&gt;$C$8,IF(Raw!$N76&gt;$C$9,IF(Raw!$N76&lt;$A$9,IF(Raw!$X76&gt;$C$9,IF(Raw!$X76&lt;$A$9,Raw!R76,-999),-999),-999),-999),-999),-999)</f>
        <v>1.290732</v>
      </c>
      <c r="L76" s="9">
        <f>IF(Raw!$G76&gt;$C$8,IF(Raw!$Q76&gt;$C$8,IF(Raw!$N76&gt;$C$9,IF(Raw!$N76&lt;$A$9,IF(Raw!$X76&gt;$C$9,IF(Raw!$X76&lt;$A$9,Raw!S76,-999),-999),-999),-999),-999),-999)</f>
        <v>2.3172429999999999</v>
      </c>
      <c r="M76" s="9">
        <f>Raw!Q76</f>
        <v>0.99332600000000004</v>
      </c>
      <c r="N76" s="9">
        <f>IF(Raw!$G76&gt;$C$8,IF(Raw!$Q76&gt;$C$8,IF(Raw!$N76&gt;$C$9,IF(Raw!$N76&lt;$A$9,IF(Raw!$X76&gt;$C$9,IF(Raw!$X76&lt;$A$9,Raw!V76,-999),-999),-999),-999),-999),-999)</f>
        <v>778.2</v>
      </c>
      <c r="O76" s="9">
        <f>IF(Raw!$G76&gt;$C$8,IF(Raw!$Q76&gt;$C$8,IF(Raw!$N76&gt;$C$9,IF(Raw!$N76&lt;$A$9,IF(Raw!$X76&gt;$C$9,IF(Raw!$X76&lt;$A$9,Raw!W76,-999),-999),-999),-999),-999),-999)</f>
        <v>0.29143400000000003</v>
      </c>
      <c r="P76" s="9">
        <f>IF(Raw!$G76&gt;$C$8,IF(Raw!$Q76&gt;$C$8,IF(Raw!$N76&gt;$C$9,IF(Raw!$N76&lt;$A$9,IF(Raw!$X76&gt;$C$9,IF(Raw!$X76&lt;$A$9,Raw!X76,-999),-999),-999),-999),-999),-999)</f>
        <v>327</v>
      </c>
      <c r="R76" s="9">
        <f t="shared" si="4"/>
        <v>1.0037539999999998</v>
      </c>
      <c r="S76" s="9">
        <f t="shared" si="5"/>
        <v>0.41783319540903568</v>
      </c>
      <c r="T76" s="9">
        <f t="shared" si="6"/>
        <v>1.026511</v>
      </c>
      <c r="U76" s="9">
        <f t="shared" si="7"/>
        <v>0.44298806814822611</v>
      </c>
      <c r="V76" s="15">
        <f t="shared" si="0"/>
        <v>0.57467626399999994</v>
      </c>
      <c r="X76" s="11">
        <f t="shared" si="8"/>
        <v>3.7323999999999995E+18</v>
      </c>
      <c r="Y76" s="11">
        <f t="shared" si="9"/>
        <v>8.5179999999999989E-18</v>
      </c>
      <c r="Z76" s="11">
        <f t="shared" si="10"/>
        <v>3.4299999999999999E-4</v>
      </c>
      <c r="AA76" s="16">
        <f t="shared" si="11"/>
        <v>1.0787222924562148E-2</v>
      </c>
      <c r="AB76" s="9">
        <f t="shared" si="1"/>
        <v>1.3018052029915153</v>
      </c>
      <c r="AC76" s="9">
        <f t="shared" si="2"/>
        <v>0.98921277707543775</v>
      </c>
      <c r="AD76" s="15">
        <f t="shared" si="3"/>
        <v>31.449629517673898</v>
      </c>
      <c r="AE76" s="3">
        <f t="shared" si="12"/>
        <v>1025.5671999999995</v>
      </c>
      <c r="AF76" s="2">
        <f t="shared" si="13"/>
        <v>0.25</v>
      </c>
      <c r="AG76" s="9">
        <f t="shared" si="14"/>
        <v>1.071677740308599E-2</v>
      </c>
      <c r="AH76" s="2">
        <f t="shared" si="15"/>
        <v>0.51857928125330266</v>
      </c>
    </row>
    <row r="77" spans="1:34">
      <c r="A77" s="1">
        <f>Raw!A77</f>
        <v>64</v>
      </c>
      <c r="B77" s="14">
        <f>Raw!B77</f>
        <v>0.71361111111111108</v>
      </c>
      <c r="C77" s="15">
        <f>Raw!C77</f>
        <v>42.1</v>
      </c>
      <c r="D77" s="15">
        <f>IF(C77&gt;0.5,Raw!D77*D$11,-999)</f>
        <v>6.2</v>
      </c>
      <c r="E77" s="9">
        <f>IF(Raw!$G77&gt;$C$8,IF(Raw!$Q77&gt;$C$8,IF(Raw!$N77&gt;$C$9,IF(Raw!$N77&lt;$A$9,IF(Raw!$X77&gt;$C$9,IF(Raw!$X77&lt;$A$9,Raw!H77,-999),-999),-999),-999),-999),-999)</f>
        <v>1.323331</v>
      </c>
      <c r="F77" s="9">
        <f>IF(Raw!$G77&gt;$C$8,IF(Raw!$Q77&gt;$C$8,IF(Raw!$N77&gt;$C$9,IF(Raw!$N77&lt;$A$9,IF(Raw!$X77&gt;$C$9,IF(Raw!$X77&lt;$A$9,Raw!I77,-999),-999),-999),-999),-999),-999)</f>
        <v>2.3330799999999998</v>
      </c>
      <c r="G77" s="9">
        <f>Raw!G77</f>
        <v>0.99201399999999995</v>
      </c>
      <c r="H77" s="9">
        <f>IF(Raw!$G77&gt;$C$8,IF(Raw!$Q77&gt;$C$8,IF(Raw!$N77&gt;$C$9,IF(Raw!$N77&lt;$A$9,IF(Raw!$X77&gt;$C$9,IF(Raw!$X77&lt;$A$9,Raw!L77,-999),-999),-999),-999),-999),-999)</f>
        <v>814.5</v>
      </c>
      <c r="I77" s="9">
        <f>IF(Raw!$G77&gt;$C$8,IF(Raw!$Q77&gt;$C$8,IF(Raw!$N77&gt;$C$9,IF(Raw!$N77&lt;$A$9,IF(Raw!$X77&gt;$C$9,IF(Raw!$X77&lt;$A$9,Raw!M77,-999),-999),-999),-999),-999),-999)</f>
        <v>0.245948</v>
      </c>
      <c r="J77" s="9">
        <f>IF(Raw!$G77&gt;$C$8,IF(Raw!$Q77&gt;$C$8,IF(Raw!$N77&gt;$C$9,IF(Raw!$N77&lt;$A$9,IF(Raw!$X77&gt;$C$9,IF(Raw!$X77&lt;$A$9,Raw!N77,-999),-999),-999),-999),-999),-999)</f>
        <v>351</v>
      </c>
      <c r="K77" s="9">
        <f>IF(Raw!$G77&gt;$C$8,IF(Raw!$Q77&gt;$C$8,IF(Raw!$N77&gt;$C$9,IF(Raw!$N77&lt;$A$9,IF(Raw!$X77&gt;$C$9,IF(Raw!$X77&lt;$A$9,Raw!R77,-999),-999),-999),-999),-999),-999)</f>
        <v>1.289283</v>
      </c>
      <c r="L77" s="9">
        <f>IF(Raw!$G77&gt;$C$8,IF(Raw!$Q77&gt;$C$8,IF(Raw!$N77&gt;$C$9,IF(Raw!$N77&lt;$A$9,IF(Raw!$X77&gt;$C$9,IF(Raw!$X77&lt;$A$9,Raw!S77,-999),-999),-999),-999),-999),-999)</f>
        <v>2.332468</v>
      </c>
      <c r="M77" s="9">
        <f>Raw!Q77</f>
        <v>0.99384799999999995</v>
      </c>
      <c r="N77" s="9">
        <f>IF(Raw!$G77&gt;$C$8,IF(Raw!$Q77&gt;$C$8,IF(Raw!$N77&gt;$C$9,IF(Raw!$N77&lt;$A$9,IF(Raw!$X77&gt;$C$9,IF(Raw!$X77&lt;$A$9,Raw!V77,-999),-999),-999),-999),-999),-999)</f>
        <v>793</v>
      </c>
      <c r="O77" s="9">
        <f>IF(Raw!$G77&gt;$C$8,IF(Raw!$Q77&gt;$C$8,IF(Raw!$N77&gt;$C$9,IF(Raw!$N77&lt;$A$9,IF(Raw!$X77&gt;$C$9,IF(Raw!$X77&lt;$A$9,Raw!W77,-999),-999),-999),-999),-999),-999)</f>
        <v>0.21074599999999999</v>
      </c>
      <c r="P77" s="9">
        <f>IF(Raw!$G77&gt;$C$8,IF(Raw!$Q77&gt;$C$8,IF(Raw!$N77&gt;$C$9,IF(Raw!$N77&lt;$A$9,IF(Raw!$X77&gt;$C$9,IF(Raw!$X77&lt;$A$9,Raw!X77,-999),-999),-999),-999),-999),-999)</f>
        <v>350</v>
      </c>
      <c r="R77" s="9">
        <f t="shared" si="4"/>
        <v>1.0097489999999998</v>
      </c>
      <c r="S77" s="9">
        <f t="shared" si="5"/>
        <v>0.43279656076945489</v>
      </c>
      <c r="T77" s="9">
        <f t="shared" si="6"/>
        <v>1.043185</v>
      </c>
      <c r="U77" s="9">
        <f t="shared" si="7"/>
        <v>0.44724514977268714</v>
      </c>
      <c r="V77" s="15">
        <f t="shared" ref="V77:V140" si="16">IF(L77&gt;0,L77*V$8+V$10,-999)</f>
        <v>0.57845206400000004</v>
      </c>
      <c r="X77" s="11">
        <f t="shared" si="8"/>
        <v>3.7323999999999995E+18</v>
      </c>
      <c r="Y77" s="11">
        <f t="shared" si="9"/>
        <v>8.1449999999999994E-18</v>
      </c>
      <c r="Z77" s="11">
        <f t="shared" si="10"/>
        <v>3.5099999999999997E-4</v>
      </c>
      <c r="AA77" s="16">
        <f t="shared" si="11"/>
        <v>1.0557881405337565E-2</v>
      </c>
      <c r="AB77" s="9">
        <f t="shared" ref="AB77:AB140" si="17">K77+T77*AA77</f>
        <v>1.300296823513827</v>
      </c>
      <c r="AC77" s="9">
        <f t="shared" ref="AC77:AC140" si="18">IF(T77&gt;0,(L77-AB77)/T77,-999)</f>
        <v>0.98944211859466247</v>
      </c>
      <c r="AD77" s="15">
        <f t="shared" ref="AD77:AD140" si="19">IF(AC77&gt;0,X77*Y77*AC77,-999)</f>
        <v>30.079434203240933</v>
      </c>
      <c r="AE77" s="3">
        <f t="shared" si="12"/>
        <v>980.65799999999967</v>
      </c>
      <c r="AF77" s="2">
        <f t="shared" si="13"/>
        <v>0.25</v>
      </c>
      <c r="AG77" s="9">
        <f t="shared" si="14"/>
        <v>1.0348370042543215E-2</v>
      </c>
      <c r="AH77" s="2">
        <f t="shared" si="15"/>
        <v>0.50075224080514658</v>
      </c>
    </row>
    <row r="78" spans="1:34">
      <c r="A78" s="1">
        <f>Raw!A78</f>
        <v>65</v>
      </c>
      <c r="B78" s="14">
        <f>Raw!B78</f>
        <v>0.7136689814814815</v>
      </c>
      <c r="C78" s="15">
        <f>Raw!C78</f>
        <v>43</v>
      </c>
      <c r="D78" s="15">
        <f>IF(C78&gt;0.5,Raw!D78*D$11,-999)</f>
        <v>6.2</v>
      </c>
      <c r="E78" s="9">
        <f>IF(Raw!$G78&gt;$C$8,IF(Raw!$Q78&gt;$C$8,IF(Raw!$N78&gt;$C$9,IF(Raw!$N78&lt;$A$9,IF(Raw!$X78&gt;$C$9,IF(Raw!$X78&lt;$A$9,Raw!H78,-999),-999),-999),-999),-999),-999)</f>
        <v>1.3628130000000001</v>
      </c>
      <c r="F78" s="9">
        <f>IF(Raw!$G78&gt;$C$8,IF(Raw!$Q78&gt;$C$8,IF(Raw!$N78&gt;$C$9,IF(Raw!$N78&lt;$A$9,IF(Raw!$X78&gt;$C$9,IF(Raw!$X78&lt;$A$9,Raw!I78,-999),-999),-999),-999),-999),-999)</f>
        <v>2.3590779999999998</v>
      </c>
      <c r="G78" s="9">
        <f>Raw!G78</f>
        <v>0.99295100000000003</v>
      </c>
      <c r="H78" s="9">
        <f>IF(Raw!$G78&gt;$C$8,IF(Raw!$Q78&gt;$C$8,IF(Raw!$N78&gt;$C$9,IF(Raw!$N78&lt;$A$9,IF(Raw!$X78&gt;$C$9,IF(Raw!$X78&lt;$A$9,Raw!L78,-999),-999),-999),-999),-999),-999)</f>
        <v>792</v>
      </c>
      <c r="I78" s="9">
        <f>IF(Raw!$G78&gt;$C$8,IF(Raw!$Q78&gt;$C$8,IF(Raw!$N78&gt;$C$9,IF(Raw!$N78&lt;$A$9,IF(Raw!$X78&gt;$C$9,IF(Raw!$X78&lt;$A$9,Raw!M78,-999),-999),-999),-999),-999),-999)</f>
        <v>0.31966800000000001</v>
      </c>
      <c r="J78" s="9">
        <f>IF(Raw!$G78&gt;$C$8,IF(Raw!$Q78&gt;$C$8,IF(Raw!$N78&gt;$C$9,IF(Raw!$N78&lt;$A$9,IF(Raw!$X78&gt;$C$9,IF(Raw!$X78&lt;$A$9,Raw!N78,-999),-999),-999),-999),-999),-999)</f>
        <v>375</v>
      </c>
      <c r="K78" s="9">
        <f>IF(Raw!$G78&gt;$C$8,IF(Raw!$Q78&gt;$C$8,IF(Raw!$N78&gt;$C$9,IF(Raw!$N78&lt;$A$9,IF(Raw!$X78&gt;$C$9,IF(Raw!$X78&lt;$A$9,Raw!R78,-999),-999),-999),-999),-999),-999)</f>
        <v>1.3015699999999999</v>
      </c>
      <c r="L78" s="9">
        <f>IF(Raw!$G78&gt;$C$8,IF(Raw!$Q78&gt;$C$8,IF(Raw!$N78&gt;$C$9,IF(Raw!$N78&lt;$A$9,IF(Raw!$X78&gt;$C$9,IF(Raw!$X78&lt;$A$9,Raw!S78,-999),-999),-999),-999),-999),-999)</f>
        <v>2.2975850000000002</v>
      </c>
      <c r="M78" s="9">
        <f>Raw!Q78</f>
        <v>0.99391799999999997</v>
      </c>
      <c r="N78" s="9">
        <f>IF(Raw!$G78&gt;$C$8,IF(Raw!$Q78&gt;$C$8,IF(Raw!$N78&gt;$C$9,IF(Raw!$N78&lt;$A$9,IF(Raw!$X78&gt;$C$9,IF(Raw!$X78&lt;$A$9,Raw!V78,-999),-999),-999),-999),-999),-999)</f>
        <v>813.3</v>
      </c>
      <c r="O78" s="9">
        <f>IF(Raw!$G78&gt;$C$8,IF(Raw!$Q78&gt;$C$8,IF(Raw!$N78&gt;$C$9,IF(Raw!$N78&lt;$A$9,IF(Raw!$X78&gt;$C$9,IF(Raw!$X78&lt;$A$9,Raw!W78,-999),-999),-999),-999),-999),-999)</f>
        <v>0.36241800000000002</v>
      </c>
      <c r="P78" s="9">
        <f>IF(Raw!$G78&gt;$C$8,IF(Raw!$Q78&gt;$C$8,IF(Raw!$N78&gt;$C$9,IF(Raw!$N78&lt;$A$9,IF(Raw!$X78&gt;$C$9,IF(Raw!$X78&lt;$A$9,Raw!X78,-999),-999),-999),-999),-999),-999)</f>
        <v>351</v>
      </c>
      <c r="R78" s="9">
        <f t="shared" ref="R78:R141" si="20">F78-E78</f>
        <v>0.99626499999999973</v>
      </c>
      <c r="S78" s="9">
        <f t="shared" ref="S78:S141" si="21">R78/F78</f>
        <v>0.42231117411124169</v>
      </c>
      <c r="T78" s="9">
        <f t="shared" ref="T78:T141" si="22">L78-K78</f>
        <v>0.99601500000000032</v>
      </c>
      <c r="U78" s="9">
        <f t="shared" ref="U78:U141" si="23">T78/L78</f>
        <v>0.43350518043946151</v>
      </c>
      <c r="V78" s="15">
        <f t="shared" si="16"/>
        <v>0.56980108000000007</v>
      </c>
      <c r="X78" s="11">
        <f t="shared" ref="X78:X141" si="24">D78*6.02*10^23*10^(-6)</f>
        <v>3.7323999999999995E+18</v>
      </c>
      <c r="Y78" s="11">
        <f t="shared" ref="Y78:Y141" si="25">H78*10^(-20)</f>
        <v>7.9199999999999995E-18</v>
      </c>
      <c r="Z78" s="11">
        <f t="shared" ref="Z78:Z141" si="26">J78*10^(-6)</f>
        <v>3.7500000000000001E-4</v>
      </c>
      <c r="AA78" s="16">
        <f t="shared" ref="AA78:AA141" si="27">IF(Z78&gt;0,(X78*Y78/(X78*Y78+1/Z78)),1)</f>
        <v>1.0963692963774562E-2</v>
      </c>
      <c r="AB78" s="9">
        <f t="shared" si="17"/>
        <v>1.3124900026473139</v>
      </c>
      <c r="AC78" s="9">
        <f t="shared" si="18"/>
        <v>0.98903630703622536</v>
      </c>
      <c r="AD78" s="15">
        <f t="shared" si="19"/>
        <v>29.236514570065495</v>
      </c>
      <c r="AE78" s="3">
        <f t="shared" ref="AE78:AE141" si="28">AE$9*Y78</f>
        <v>953.56799999999964</v>
      </c>
      <c r="AF78" s="2">
        <f t="shared" ref="AF78:AF141" si="29">IF(AD78&lt;=AE78,AF$6,AF$6/(AD78/AE78))</f>
        <v>0.25</v>
      </c>
      <c r="AG78" s="9">
        <f t="shared" ref="AG78:AG141" si="30">AD78*AF78*$AG$6*U78/AG$8</f>
        <v>9.7493696339362983E-3</v>
      </c>
      <c r="AH78" s="2">
        <f t="shared" ref="AH78:AH141" si="31">((AG78*12.01)/893.5)*3600</f>
        <v>0.47176692276762144</v>
      </c>
    </row>
    <row r="79" spans="1:34">
      <c r="A79" s="1">
        <f>Raw!A79</f>
        <v>66</v>
      </c>
      <c r="B79" s="14">
        <f>Raw!B79</f>
        <v>0.71371527777777777</v>
      </c>
      <c r="C79" s="15">
        <f>Raw!C79</f>
        <v>44.8</v>
      </c>
      <c r="D79" s="15">
        <f>IF(C79&gt;0.5,Raw!D79*D$11,-999)</f>
        <v>5.3</v>
      </c>
      <c r="E79" s="9">
        <f>IF(Raw!$G79&gt;$C$8,IF(Raw!$Q79&gt;$C$8,IF(Raw!$N79&gt;$C$9,IF(Raw!$N79&lt;$A$9,IF(Raw!$X79&gt;$C$9,IF(Raw!$X79&lt;$A$9,Raw!H79,-999),-999),-999),-999),-999),-999)</f>
        <v>1.3918349999999999</v>
      </c>
      <c r="F79" s="9">
        <f>IF(Raw!$G79&gt;$C$8,IF(Raw!$Q79&gt;$C$8,IF(Raw!$N79&gt;$C$9,IF(Raw!$N79&lt;$A$9,IF(Raw!$X79&gt;$C$9,IF(Raw!$X79&lt;$A$9,Raw!I79,-999),-999),-999),-999),-999),-999)</f>
        <v>2.406453</v>
      </c>
      <c r="G79" s="9">
        <f>Raw!G79</f>
        <v>0.993892</v>
      </c>
      <c r="H79" s="9">
        <f>IF(Raw!$G79&gt;$C$8,IF(Raw!$Q79&gt;$C$8,IF(Raw!$N79&gt;$C$9,IF(Raw!$N79&lt;$A$9,IF(Raw!$X79&gt;$C$9,IF(Raw!$X79&lt;$A$9,Raw!L79,-999),-999),-999),-999),-999),-999)</f>
        <v>794</v>
      </c>
      <c r="I79" s="9">
        <f>IF(Raw!$G79&gt;$C$8,IF(Raw!$Q79&gt;$C$8,IF(Raw!$N79&gt;$C$9,IF(Raw!$N79&lt;$A$9,IF(Raw!$X79&gt;$C$9,IF(Raw!$X79&lt;$A$9,Raw!M79,-999),-999),-999),-999),-999),-999)</f>
        <v>0.35725200000000001</v>
      </c>
      <c r="J79" s="9">
        <f>IF(Raw!$G79&gt;$C$8,IF(Raw!$Q79&gt;$C$8,IF(Raw!$N79&gt;$C$9,IF(Raw!$N79&lt;$A$9,IF(Raw!$X79&gt;$C$9,IF(Raw!$X79&lt;$A$9,Raw!N79,-999),-999),-999),-999),-999),-999)</f>
        <v>392</v>
      </c>
      <c r="K79" s="9">
        <f>IF(Raw!$G79&gt;$C$8,IF(Raw!$Q79&gt;$C$8,IF(Raw!$N79&gt;$C$9,IF(Raw!$N79&lt;$A$9,IF(Raw!$X79&gt;$C$9,IF(Raw!$X79&lt;$A$9,Raw!R79,-999),-999),-999),-999),-999),-999)</f>
        <v>1.3059149999999999</v>
      </c>
      <c r="L79" s="9">
        <f>IF(Raw!$G79&gt;$C$8,IF(Raw!$Q79&gt;$C$8,IF(Raw!$N79&gt;$C$9,IF(Raw!$N79&lt;$A$9,IF(Raw!$X79&gt;$C$9,IF(Raw!$X79&lt;$A$9,Raw!S79,-999),-999),-999),-999),-999),-999)</f>
        <v>2.3079299999999998</v>
      </c>
      <c r="M79" s="9">
        <f>Raw!Q79</f>
        <v>0.99413600000000002</v>
      </c>
      <c r="N79" s="9">
        <f>IF(Raw!$G79&gt;$C$8,IF(Raw!$Q79&gt;$C$8,IF(Raw!$N79&gt;$C$9,IF(Raw!$N79&lt;$A$9,IF(Raw!$X79&gt;$C$9,IF(Raw!$X79&lt;$A$9,Raw!V79,-999),-999),-999),-999),-999),-999)</f>
        <v>790.6</v>
      </c>
      <c r="O79" s="9">
        <f>IF(Raw!$G79&gt;$C$8,IF(Raw!$Q79&gt;$C$8,IF(Raw!$N79&gt;$C$9,IF(Raw!$N79&lt;$A$9,IF(Raw!$X79&gt;$C$9,IF(Raw!$X79&lt;$A$9,Raw!W79,-999),-999),-999),-999),-999),-999)</f>
        <v>0.32298100000000002</v>
      </c>
      <c r="P79" s="9">
        <f>IF(Raw!$G79&gt;$C$8,IF(Raw!$Q79&gt;$C$8,IF(Raw!$N79&gt;$C$9,IF(Raw!$N79&lt;$A$9,IF(Raw!$X79&gt;$C$9,IF(Raw!$X79&lt;$A$9,Raw!X79,-999),-999),-999),-999),-999),-999)</f>
        <v>355</v>
      </c>
      <c r="R79" s="9">
        <f t="shared" si="20"/>
        <v>1.014618</v>
      </c>
      <c r="S79" s="9">
        <f t="shared" si="21"/>
        <v>0.42162385884951836</v>
      </c>
      <c r="T79" s="9">
        <f t="shared" si="22"/>
        <v>1.0020149999999999</v>
      </c>
      <c r="U79" s="9">
        <f t="shared" si="23"/>
        <v>0.43416178133652233</v>
      </c>
      <c r="V79" s="15">
        <f t="shared" si="16"/>
        <v>0.57236663999999993</v>
      </c>
      <c r="X79" s="11">
        <f t="shared" si="24"/>
        <v>3.190599999999999E+18</v>
      </c>
      <c r="Y79" s="11">
        <f t="shared" si="25"/>
        <v>7.9399999999999994E-18</v>
      </c>
      <c r="Z79" s="11">
        <f t="shared" si="26"/>
        <v>3.9199999999999999E-4</v>
      </c>
      <c r="AA79" s="16">
        <f t="shared" si="27"/>
        <v>9.8330300262795562E-3</v>
      </c>
      <c r="AB79" s="9">
        <f t="shared" si="17"/>
        <v>1.3157678435817823</v>
      </c>
      <c r="AC79" s="9">
        <f t="shared" si="18"/>
        <v>0.99016696997372056</v>
      </c>
      <c r="AD79" s="15">
        <f t="shared" si="19"/>
        <v>25.084260271121323</v>
      </c>
      <c r="AE79" s="3">
        <f t="shared" si="28"/>
        <v>955.97599999999966</v>
      </c>
      <c r="AF79" s="2">
        <f t="shared" si="29"/>
        <v>0.25</v>
      </c>
      <c r="AG79" s="9">
        <f t="shared" si="30"/>
        <v>8.3774054790915313E-3</v>
      </c>
      <c r="AH79" s="2">
        <f t="shared" si="31"/>
        <v>0.40537829131953157</v>
      </c>
    </row>
    <row r="80" spans="1:34">
      <c r="A80" s="1">
        <f>Raw!A80</f>
        <v>67</v>
      </c>
      <c r="B80" s="14">
        <f>Raw!B80</f>
        <v>0.71377314814814818</v>
      </c>
      <c r="C80" s="15">
        <f>Raw!C80</f>
        <v>44.8</v>
      </c>
      <c r="D80" s="15">
        <f>IF(C80&gt;0.5,Raw!D80*D$11,-999)</f>
        <v>5.3</v>
      </c>
      <c r="E80" s="9">
        <f>IF(Raw!$G80&gt;$C$8,IF(Raw!$Q80&gt;$C$8,IF(Raw!$N80&gt;$C$9,IF(Raw!$N80&lt;$A$9,IF(Raw!$X80&gt;$C$9,IF(Raw!$X80&lt;$A$9,Raw!H80,-999),-999),-999),-999),-999),-999)</f>
        <v>1.294068</v>
      </c>
      <c r="F80" s="9">
        <f>IF(Raw!$G80&gt;$C$8,IF(Raw!$Q80&gt;$C$8,IF(Raw!$N80&gt;$C$9,IF(Raw!$N80&lt;$A$9,IF(Raw!$X80&gt;$C$9,IF(Raw!$X80&lt;$A$9,Raw!I80,-999),-999),-999),-999),-999),-999)</f>
        <v>2.2599010000000002</v>
      </c>
      <c r="G80" s="9">
        <f>Raw!G80</f>
        <v>0.990174</v>
      </c>
      <c r="H80" s="9">
        <f>IF(Raw!$G80&gt;$C$8,IF(Raw!$Q80&gt;$C$8,IF(Raw!$N80&gt;$C$9,IF(Raw!$N80&lt;$A$9,IF(Raw!$X80&gt;$C$9,IF(Raw!$X80&lt;$A$9,Raw!L80,-999),-999),-999),-999),-999),-999)</f>
        <v>802.2</v>
      </c>
      <c r="I80" s="9">
        <f>IF(Raw!$G80&gt;$C$8,IF(Raw!$Q80&gt;$C$8,IF(Raw!$N80&gt;$C$9,IF(Raw!$N80&lt;$A$9,IF(Raw!$X80&gt;$C$9,IF(Raw!$X80&lt;$A$9,Raw!M80,-999),-999),-999),-999),-999),-999)</f>
        <v>0.35012900000000002</v>
      </c>
      <c r="J80" s="9">
        <f>IF(Raw!$G80&gt;$C$8,IF(Raw!$Q80&gt;$C$8,IF(Raw!$N80&gt;$C$9,IF(Raw!$N80&lt;$A$9,IF(Raw!$X80&gt;$C$9,IF(Raw!$X80&lt;$A$9,Raw!N80,-999),-999),-999),-999),-999),-999)</f>
        <v>318</v>
      </c>
      <c r="K80" s="9">
        <f>IF(Raw!$G80&gt;$C$8,IF(Raw!$Q80&gt;$C$8,IF(Raw!$N80&gt;$C$9,IF(Raw!$N80&lt;$A$9,IF(Raw!$X80&gt;$C$9,IF(Raw!$X80&lt;$A$9,Raw!R80,-999),-999),-999),-999),-999),-999)</f>
        <v>1.2853460000000001</v>
      </c>
      <c r="L80" s="9">
        <f>IF(Raw!$G80&gt;$C$8,IF(Raw!$Q80&gt;$C$8,IF(Raw!$N80&gt;$C$9,IF(Raw!$N80&lt;$A$9,IF(Raw!$X80&gt;$C$9,IF(Raw!$X80&lt;$A$9,Raw!S80,-999),-999),-999),-999),-999),-999)</f>
        <v>2.2785899999999999</v>
      </c>
      <c r="M80" s="9">
        <f>Raw!Q80</f>
        <v>0.99100900000000003</v>
      </c>
      <c r="N80" s="9">
        <f>IF(Raw!$G80&gt;$C$8,IF(Raw!$Q80&gt;$C$8,IF(Raw!$N80&gt;$C$9,IF(Raw!$N80&lt;$A$9,IF(Raw!$X80&gt;$C$9,IF(Raw!$X80&lt;$A$9,Raw!V80,-999),-999),-999),-999),-999),-999)</f>
        <v>773</v>
      </c>
      <c r="O80" s="9">
        <f>IF(Raw!$G80&gt;$C$8,IF(Raw!$Q80&gt;$C$8,IF(Raw!$N80&gt;$C$9,IF(Raw!$N80&lt;$A$9,IF(Raw!$X80&gt;$C$9,IF(Raw!$X80&lt;$A$9,Raw!W80,-999),-999),-999),-999),-999),-999)</f>
        <v>0.31413999999999997</v>
      </c>
      <c r="P80" s="9">
        <f>IF(Raw!$G80&gt;$C$8,IF(Raw!$Q80&gt;$C$8,IF(Raw!$N80&gt;$C$9,IF(Raw!$N80&lt;$A$9,IF(Raw!$X80&gt;$C$9,IF(Raw!$X80&lt;$A$9,Raw!X80,-999),-999),-999),-999),-999),-999)</f>
        <v>272</v>
      </c>
      <c r="R80" s="9">
        <f t="shared" si="20"/>
        <v>0.96583300000000016</v>
      </c>
      <c r="S80" s="9">
        <f t="shared" si="21"/>
        <v>0.4273784559589115</v>
      </c>
      <c r="T80" s="9">
        <f t="shared" si="22"/>
        <v>0.99324399999999979</v>
      </c>
      <c r="U80" s="9">
        <f t="shared" si="23"/>
        <v>0.43590290486660604</v>
      </c>
      <c r="V80" s="15">
        <f t="shared" si="16"/>
        <v>0.56509031999999992</v>
      </c>
      <c r="X80" s="11">
        <f t="shared" si="24"/>
        <v>3.190599999999999E+18</v>
      </c>
      <c r="Y80" s="11">
        <f t="shared" si="25"/>
        <v>8.0219999999999994E-18</v>
      </c>
      <c r="Z80" s="11">
        <f t="shared" si="26"/>
        <v>3.1799999999999998E-4</v>
      </c>
      <c r="AA80" s="16">
        <f t="shared" si="27"/>
        <v>8.073495975876312E-3</v>
      </c>
      <c r="AB80" s="9">
        <f t="shared" si="17"/>
        <v>1.2933649514370633</v>
      </c>
      <c r="AC80" s="9">
        <f t="shared" si="18"/>
        <v>0.99192650402412375</v>
      </c>
      <c r="AD80" s="15">
        <f t="shared" si="19"/>
        <v>25.388352125397212</v>
      </c>
      <c r="AE80" s="3">
        <f t="shared" si="28"/>
        <v>965.84879999999964</v>
      </c>
      <c r="AF80" s="2">
        <f t="shared" si="29"/>
        <v>0.25</v>
      </c>
      <c r="AG80" s="9">
        <f t="shared" si="30"/>
        <v>8.5129664932591664E-3</v>
      </c>
      <c r="AH80" s="2">
        <f t="shared" si="31"/>
        <v>0.41193801824572279</v>
      </c>
    </row>
    <row r="81" spans="1:34">
      <c r="A81" s="1">
        <f>Raw!A81</f>
        <v>68</v>
      </c>
      <c r="B81" s="14">
        <f>Raw!B81</f>
        <v>0.71383101851851849</v>
      </c>
      <c r="C81" s="15">
        <f>Raw!C81</f>
        <v>46.6</v>
      </c>
      <c r="D81" s="15">
        <f>IF(C81&gt;0.5,Raw!D81*D$11,-999)</f>
        <v>5.3</v>
      </c>
      <c r="E81" s="9">
        <f>IF(Raw!$G81&gt;$C$8,IF(Raw!$Q81&gt;$C$8,IF(Raw!$N81&gt;$C$9,IF(Raw!$N81&lt;$A$9,IF(Raw!$X81&gt;$C$9,IF(Raw!$X81&lt;$A$9,Raw!H81,-999),-999),-999),-999),-999),-999)</f>
        <v>1.28088</v>
      </c>
      <c r="F81" s="9">
        <f>IF(Raw!$G81&gt;$C$8,IF(Raw!$Q81&gt;$C$8,IF(Raw!$N81&gt;$C$9,IF(Raw!$N81&lt;$A$9,IF(Raw!$X81&gt;$C$9,IF(Raw!$X81&lt;$A$9,Raw!I81,-999),-999),-999),-999),-999),-999)</f>
        <v>2.2214390000000002</v>
      </c>
      <c r="G81" s="9">
        <f>Raw!G81</f>
        <v>0.99426300000000001</v>
      </c>
      <c r="H81" s="9">
        <f>IF(Raw!$G81&gt;$C$8,IF(Raw!$Q81&gt;$C$8,IF(Raw!$N81&gt;$C$9,IF(Raw!$N81&lt;$A$9,IF(Raw!$X81&gt;$C$9,IF(Raw!$X81&lt;$A$9,Raw!L81,-999),-999),-999),-999),-999),-999)</f>
        <v>809.9</v>
      </c>
      <c r="I81" s="9">
        <f>IF(Raw!$G81&gt;$C$8,IF(Raw!$Q81&gt;$C$8,IF(Raw!$N81&gt;$C$9,IF(Raw!$N81&lt;$A$9,IF(Raw!$X81&gt;$C$9,IF(Raw!$X81&lt;$A$9,Raw!M81,-999),-999),-999),-999),-999),-999)</f>
        <v>0.31593500000000002</v>
      </c>
      <c r="J81" s="9">
        <f>IF(Raw!$G81&gt;$C$8,IF(Raw!$Q81&gt;$C$8,IF(Raw!$N81&gt;$C$9,IF(Raw!$N81&lt;$A$9,IF(Raw!$X81&gt;$C$9,IF(Raw!$X81&lt;$A$9,Raw!N81,-999),-999),-999),-999),-999),-999)</f>
        <v>382</v>
      </c>
      <c r="K81" s="9">
        <f>IF(Raw!$G81&gt;$C$8,IF(Raw!$Q81&gt;$C$8,IF(Raw!$N81&gt;$C$9,IF(Raw!$N81&lt;$A$9,IF(Raw!$X81&gt;$C$9,IF(Raw!$X81&lt;$A$9,Raw!R81,-999),-999),-999),-999),-999),-999)</f>
        <v>1.2514559999999999</v>
      </c>
      <c r="L81" s="9">
        <f>IF(Raw!$G81&gt;$C$8,IF(Raw!$Q81&gt;$C$8,IF(Raw!$N81&gt;$C$9,IF(Raw!$N81&lt;$A$9,IF(Raw!$X81&gt;$C$9,IF(Raw!$X81&lt;$A$9,Raw!S81,-999),-999),-999),-999),-999),-999)</f>
        <v>2.2278950000000002</v>
      </c>
      <c r="M81" s="9">
        <f>Raw!Q81</f>
        <v>0.99514000000000002</v>
      </c>
      <c r="N81" s="9">
        <f>IF(Raw!$G81&gt;$C$8,IF(Raw!$Q81&gt;$C$8,IF(Raw!$N81&gt;$C$9,IF(Raw!$N81&lt;$A$9,IF(Raw!$X81&gt;$C$9,IF(Raw!$X81&lt;$A$9,Raw!V81,-999),-999),-999),-999),-999),-999)</f>
        <v>813.3</v>
      </c>
      <c r="O81" s="9">
        <f>IF(Raw!$G81&gt;$C$8,IF(Raw!$Q81&gt;$C$8,IF(Raw!$N81&gt;$C$9,IF(Raw!$N81&lt;$A$9,IF(Raw!$X81&gt;$C$9,IF(Raw!$X81&lt;$A$9,Raw!W81,-999),-999),-999),-999),-999),-999)</f>
        <v>0.33390399999999998</v>
      </c>
      <c r="P81" s="9">
        <f>IF(Raw!$G81&gt;$C$8,IF(Raw!$Q81&gt;$C$8,IF(Raw!$N81&gt;$C$9,IF(Raw!$N81&lt;$A$9,IF(Raw!$X81&gt;$C$9,IF(Raw!$X81&lt;$A$9,Raw!X81,-999),-999),-999),-999),-999),-999)</f>
        <v>358</v>
      </c>
      <c r="R81" s="9">
        <f t="shared" si="20"/>
        <v>0.94055900000000014</v>
      </c>
      <c r="S81" s="9">
        <f t="shared" si="21"/>
        <v>0.42340077760406658</v>
      </c>
      <c r="T81" s="9">
        <f t="shared" si="22"/>
        <v>0.97643900000000028</v>
      </c>
      <c r="U81" s="9">
        <f t="shared" si="23"/>
        <v>0.43827873396187889</v>
      </c>
      <c r="V81" s="15">
        <f t="shared" si="16"/>
        <v>0.55251796000000009</v>
      </c>
      <c r="X81" s="11">
        <f t="shared" si="24"/>
        <v>3.190599999999999E+18</v>
      </c>
      <c r="Y81" s="11">
        <f t="shared" si="25"/>
        <v>8.0989999999999998E-18</v>
      </c>
      <c r="Z81" s="11">
        <f t="shared" si="26"/>
        <v>3.8199999999999996E-4</v>
      </c>
      <c r="AA81" s="16">
        <f t="shared" si="27"/>
        <v>9.7746488257159422E-3</v>
      </c>
      <c r="AB81" s="9">
        <f t="shared" si="17"/>
        <v>1.2610003483247332</v>
      </c>
      <c r="AC81" s="9">
        <f t="shared" si="18"/>
        <v>0.99022535117428401</v>
      </c>
      <c r="AD81" s="15">
        <f t="shared" si="19"/>
        <v>25.588085931193568</v>
      </c>
      <c r="AE81" s="3">
        <f t="shared" si="28"/>
        <v>975.11959999999976</v>
      </c>
      <c r="AF81" s="2">
        <f t="shared" si="29"/>
        <v>0.25</v>
      </c>
      <c r="AG81" s="9">
        <f t="shared" si="30"/>
        <v>8.6267030049471394E-3</v>
      </c>
      <c r="AH81" s="2">
        <f t="shared" si="31"/>
        <v>0.41744166885494627</v>
      </c>
    </row>
    <row r="82" spans="1:34">
      <c r="A82" s="1">
        <f>Raw!A82</f>
        <v>69</v>
      </c>
      <c r="B82" s="14">
        <f>Raw!B82</f>
        <v>0.71388888888888891</v>
      </c>
      <c r="C82" s="15">
        <f>Raw!C82</f>
        <v>46.8</v>
      </c>
      <c r="D82" s="15">
        <f>IF(C82&gt;0.5,Raw!D82*D$11,-999)</f>
        <v>5.3</v>
      </c>
      <c r="E82" s="9">
        <f>IF(Raw!$G82&gt;$C$8,IF(Raw!$Q82&gt;$C$8,IF(Raw!$N82&gt;$C$9,IF(Raw!$N82&lt;$A$9,IF(Raw!$X82&gt;$C$9,IF(Raw!$X82&lt;$A$9,Raw!H82,-999),-999),-999),-999),-999),-999)</f>
        <v>1.254837</v>
      </c>
      <c r="F82" s="9">
        <f>IF(Raw!$G82&gt;$C$8,IF(Raw!$Q82&gt;$C$8,IF(Raw!$N82&gt;$C$9,IF(Raw!$N82&lt;$A$9,IF(Raw!$X82&gt;$C$9,IF(Raw!$X82&lt;$A$9,Raw!I82,-999),-999),-999),-999),-999),-999)</f>
        <v>2.188796</v>
      </c>
      <c r="G82" s="9">
        <f>Raw!G82</f>
        <v>0.99213200000000001</v>
      </c>
      <c r="H82" s="9">
        <f>IF(Raw!$G82&gt;$C$8,IF(Raw!$Q82&gt;$C$8,IF(Raw!$N82&gt;$C$9,IF(Raw!$N82&lt;$A$9,IF(Raw!$X82&gt;$C$9,IF(Raw!$X82&lt;$A$9,Raw!L82,-999),-999),-999),-999),-999),-999)</f>
        <v>814</v>
      </c>
      <c r="I82" s="9">
        <f>IF(Raw!$G82&gt;$C$8,IF(Raw!$Q82&gt;$C$8,IF(Raw!$N82&gt;$C$9,IF(Raw!$N82&lt;$A$9,IF(Raw!$X82&gt;$C$9,IF(Raw!$X82&lt;$A$9,Raw!M82,-999),-999),-999),-999),-999),-999)</f>
        <v>0.31463999999999998</v>
      </c>
      <c r="J82" s="9">
        <f>IF(Raw!$G82&gt;$C$8,IF(Raw!$Q82&gt;$C$8,IF(Raw!$N82&gt;$C$9,IF(Raw!$N82&lt;$A$9,IF(Raw!$X82&gt;$C$9,IF(Raw!$X82&lt;$A$9,Raw!N82,-999),-999),-999),-999),-999),-999)</f>
        <v>351</v>
      </c>
      <c r="K82" s="9">
        <f>IF(Raw!$G82&gt;$C$8,IF(Raw!$Q82&gt;$C$8,IF(Raw!$N82&gt;$C$9,IF(Raw!$N82&lt;$A$9,IF(Raw!$X82&gt;$C$9,IF(Raw!$X82&lt;$A$9,Raw!R82,-999),-999),-999),-999),-999),-999)</f>
        <v>1.236888</v>
      </c>
      <c r="L82" s="9">
        <f>IF(Raw!$G82&gt;$C$8,IF(Raw!$Q82&gt;$C$8,IF(Raw!$N82&gt;$C$9,IF(Raw!$N82&lt;$A$9,IF(Raw!$X82&gt;$C$9,IF(Raw!$X82&lt;$A$9,Raw!S82,-999),-999),-999),-999),-999),-999)</f>
        <v>2.1856369999999998</v>
      </c>
      <c r="M82" s="9">
        <f>Raw!Q82</f>
        <v>0.99239999999999995</v>
      </c>
      <c r="N82" s="9">
        <f>IF(Raw!$G82&gt;$C$8,IF(Raw!$Q82&gt;$C$8,IF(Raw!$N82&gt;$C$9,IF(Raw!$N82&lt;$A$9,IF(Raw!$X82&gt;$C$9,IF(Raw!$X82&lt;$A$9,Raw!V82,-999),-999),-999),-999),-999),-999)</f>
        <v>779.8</v>
      </c>
      <c r="O82" s="9">
        <f>IF(Raw!$G82&gt;$C$8,IF(Raw!$Q82&gt;$C$8,IF(Raw!$N82&gt;$C$9,IF(Raw!$N82&lt;$A$9,IF(Raw!$X82&gt;$C$9,IF(Raw!$X82&lt;$A$9,Raw!W82,-999),-999),-999),-999),-999),-999)</f>
        <v>0.35289300000000001</v>
      </c>
      <c r="P82" s="9">
        <f>IF(Raw!$G82&gt;$C$8,IF(Raw!$Q82&gt;$C$8,IF(Raw!$N82&gt;$C$9,IF(Raw!$N82&lt;$A$9,IF(Raw!$X82&gt;$C$9,IF(Raw!$X82&lt;$A$9,Raw!X82,-999),-999),-999),-999),-999),-999)</f>
        <v>307</v>
      </c>
      <c r="R82" s="9">
        <f t="shared" si="20"/>
        <v>0.93395899999999998</v>
      </c>
      <c r="S82" s="9">
        <f t="shared" si="21"/>
        <v>0.42669988431996403</v>
      </c>
      <c r="T82" s="9">
        <f t="shared" si="22"/>
        <v>0.94874899999999984</v>
      </c>
      <c r="U82" s="9">
        <f t="shared" si="23"/>
        <v>0.43408351890089703</v>
      </c>
      <c r="V82" s="15">
        <f t="shared" si="16"/>
        <v>0.54203797599999992</v>
      </c>
      <c r="X82" s="11">
        <f t="shared" si="24"/>
        <v>3.190599999999999E+18</v>
      </c>
      <c r="Y82" s="11">
        <f t="shared" si="25"/>
        <v>8.1399999999999998E-18</v>
      </c>
      <c r="Z82" s="11">
        <f t="shared" si="26"/>
        <v>3.5099999999999997E-4</v>
      </c>
      <c r="AA82" s="16">
        <f t="shared" si="27"/>
        <v>9.0336403013634298E-3</v>
      </c>
      <c r="AB82" s="9">
        <f t="shared" si="17"/>
        <v>1.2454586572022783</v>
      </c>
      <c r="AC82" s="9">
        <f t="shared" si="18"/>
        <v>0.99096635969863645</v>
      </c>
      <c r="AD82" s="15">
        <f t="shared" si="19"/>
        <v>25.736866955451372</v>
      </c>
      <c r="AE82" s="3">
        <f t="shared" si="28"/>
        <v>980.0559999999997</v>
      </c>
      <c r="AF82" s="2">
        <f t="shared" si="29"/>
        <v>0.25</v>
      </c>
      <c r="AG82" s="9">
        <f t="shared" si="30"/>
        <v>8.5938075180819595E-3</v>
      </c>
      <c r="AH82" s="2">
        <f t="shared" si="31"/>
        <v>0.41584987336518364</v>
      </c>
    </row>
    <row r="83" spans="1:34">
      <c r="A83" s="1">
        <f>Raw!A83</f>
        <v>70</v>
      </c>
      <c r="B83" s="14">
        <f>Raw!B83</f>
        <v>0.71393518518518517</v>
      </c>
      <c r="C83" s="15">
        <f>Raw!C83</f>
        <v>48.4</v>
      </c>
      <c r="D83" s="15">
        <f>IF(C83&gt;0.5,Raw!D83*D$11,-999)</f>
        <v>4.4000000000000004</v>
      </c>
      <c r="E83" s="9">
        <f>IF(Raw!$G83&gt;$C$8,IF(Raw!$Q83&gt;$C$8,IF(Raw!$N83&gt;$C$9,IF(Raw!$N83&lt;$A$9,IF(Raw!$X83&gt;$C$9,IF(Raw!$X83&lt;$A$9,Raw!H83,-999),-999),-999),-999),-999),-999)</f>
        <v>1.2442169999999999</v>
      </c>
      <c r="F83" s="9">
        <f>IF(Raw!$G83&gt;$C$8,IF(Raw!$Q83&gt;$C$8,IF(Raw!$N83&gt;$C$9,IF(Raw!$N83&lt;$A$9,IF(Raw!$X83&gt;$C$9,IF(Raw!$X83&lt;$A$9,Raw!I83,-999),-999),-999),-999),-999),-999)</f>
        <v>2.1987049999999999</v>
      </c>
      <c r="G83" s="9">
        <f>Raw!G83</f>
        <v>0.99280199999999996</v>
      </c>
      <c r="H83" s="9">
        <f>IF(Raw!$G83&gt;$C$8,IF(Raw!$Q83&gt;$C$8,IF(Raw!$N83&gt;$C$9,IF(Raw!$N83&lt;$A$9,IF(Raw!$X83&gt;$C$9,IF(Raw!$X83&lt;$A$9,Raw!L83,-999),-999),-999),-999),-999),-999)</f>
        <v>801.5</v>
      </c>
      <c r="I83" s="9">
        <f>IF(Raw!$G83&gt;$C$8,IF(Raw!$Q83&gt;$C$8,IF(Raw!$N83&gt;$C$9,IF(Raw!$N83&lt;$A$9,IF(Raw!$X83&gt;$C$9,IF(Raw!$X83&lt;$A$9,Raw!M83,-999),-999),-999),-999),-999),-999)</f>
        <v>0.31596999999999997</v>
      </c>
      <c r="J83" s="9">
        <f>IF(Raw!$G83&gt;$C$8,IF(Raw!$Q83&gt;$C$8,IF(Raw!$N83&gt;$C$9,IF(Raw!$N83&lt;$A$9,IF(Raw!$X83&gt;$C$9,IF(Raw!$X83&lt;$A$9,Raw!N83,-999),-999),-999),-999),-999),-999)</f>
        <v>367</v>
      </c>
      <c r="K83" s="9">
        <f>IF(Raw!$G83&gt;$C$8,IF(Raw!$Q83&gt;$C$8,IF(Raw!$N83&gt;$C$9,IF(Raw!$N83&lt;$A$9,IF(Raw!$X83&gt;$C$9,IF(Raw!$X83&lt;$A$9,Raw!R83,-999),-999),-999),-999),-999),-999)</f>
        <v>1.2201599999999999</v>
      </c>
      <c r="L83" s="9">
        <f>IF(Raw!$G83&gt;$C$8,IF(Raw!$Q83&gt;$C$8,IF(Raw!$N83&gt;$C$9,IF(Raw!$N83&lt;$A$9,IF(Raw!$X83&gt;$C$9,IF(Raw!$X83&lt;$A$9,Raw!S83,-999),-999),-999),-999),-999),-999)</f>
        <v>2.1887400000000001</v>
      </c>
      <c r="M83" s="9">
        <f>Raw!Q83</f>
        <v>0.99535600000000002</v>
      </c>
      <c r="N83" s="9">
        <f>IF(Raw!$G83&gt;$C$8,IF(Raw!$Q83&gt;$C$8,IF(Raw!$N83&gt;$C$9,IF(Raw!$N83&lt;$A$9,IF(Raw!$X83&gt;$C$9,IF(Raw!$X83&lt;$A$9,Raw!V83,-999),-999),-999),-999),-999),-999)</f>
        <v>797.9</v>
      </c>
      <c r="O83" s="9">
        <f>IF(Raw!$G83&gt;$C$8,IF(Raw!$Q83&gt;$C$8,IF(Raw!$N83&gt;$C$9,IF(Raw!$N83&lt;$A$9,IF(Raw!$X83&gt;$C$9,IF(Raw!$X83&lt;$A$9,Raw!W83,-999),-999),-999),-999),-999),-999)</f>
        <v>0.31548500000000002</v>
      </c>
      <c r="P83" s="9">
        <f>IF(Raw!$G83&gt;$C$8,IF(Raw!$Q83&gt;$C$8,IF(Raw!$N83&gt;$C$9,IF(Raw!$N83&lt;$A$9,IF(Raw!$X83&gt;$C$9,IF(Raw!$X83&lt;$A$9,Raw!X83,-999),-999),-999),-999),-999),-999)</f>
        <v>335</v>
      </c>
      <c r="R83" s="9">
        <f t="shared" si="20"/>
        <v>0.954488</v>
      </c>
      <c r="S83" s="9">
        <f t="shared" si="21"/>
        <v>0.43411371693792483</v>
      </c>
      <c r="T83" s="9">
        <f t="shared" si="22"/>
        <v>0.96858000000000022</v>
      </c>
      <c r="U83" s="9">
        <f t="shared" si="23"/>
        <v>0.4425285780860222</v>
      </c>
      <c r="V83" s="15">
        <f t="shared" si="16"/>
        <v>0.54280751999999999</v>
      </c>
      <c r="X83" s="11">
        <f t="shared" si="24"/>
        <v>2.6487999999999995E+18</v>
      </c>
      <c r="Y83" s="11">
        <f t="shared" si="25"/>
        <v>8.0149999999999993E-18</v>
      </c>
      <c r="Z83" s="11">
        <f t="shared" si="26"/>
        <v>3.6699999999999998E-4</v>
      </c>
      <c r="AA83" s="16">
        <f t="shared" si="27"/>
        <v>7.7312209571906649E-3</v>
      </c>
      <c r="AB83" s="9">
        <f t="shared" si="17"/>
        <v>1.2276483059947156</v>
      </c>
      <c r="AC83" s="9">
        <f t="shared" si="18"/>
        <v>0.9922687790428093</v>
      </c>
      <c r="AD83" s="15">
        <f t="shared" si="19"/>
        <v>21.065997158557668</v>
      </c>
      <c r="AE83" s="3">
        <f t="shared" si="28"/>
        <v>965.00599999999963</v>
      </c>
      <c r="AF83" s="2">
        <f t="shared" si="29"/>
        <v>0.25</v>
      </c>
      <c r="AG83" s="9">
        <f t="shared" si="30"/>
        <v>7.1710044373390061E-3</v>
      </c>
      <c r="AH83" s="2">
        <f t="shared" si="31"/>
        <v>0.34700117275074349</v>
      </c>
    </row>
    <row r="84" spans="1:34">
      <c r="A84" s="1">
        <f>Raw!A84</f>
        <v>71</v>
      </c>
      <c r="B84" s="14">
        <f>Raw!B84</f>
        <v>0.71399305555555559</v>
      </c>
      <c r="C84" s="15">
        <f>Raw!C84</f>
        <v>48.8</v>
      </c>
      <c r="D84" s="15">
        <f>IF(C84&gt;0.5,Raw!D84*D$11,-999)</f>
        <v>4.4000000000000004</v>
      </c>
      <c r="E84" s="9">
        <f>IF(Raw!$G84&gt;$C$8,IF(Raw!$Q84&gt;$C$8,IF(Raw!$N84&gt;$C$9,IF(Raw!$N84&lt;$A$9,IF(Raw!$X84&gt;$C$9,IF(Raw!$X84&lt;$A$9,Raw!H84,-999),-999),-999),-999),-999),-999)</f>
        <v>1.2505539999999999</v>
      </c>
      <c r="F84" s="9">
        <f>IF(Raw!$G84&gt;$C$8,IF(Raw!$Q84&gt;$C$8,IF(Raw!$N84&gt;$C$9,IF(Raw!$N84&lt;$A$9,IF(Raw!$X84&gt;$C$9,IF(Raw!$X84&lt;$A$9,Raw!I84,-999),-999),-999),-999),-999),-999)</f>
        <v>2.1900930000000001</v>
      </c>
      <c r="G84" s="9">
        <f>Raw!G84</f>
        <v>0.99319199999999996</v>
      </c>
      <c r="H84" s="9">
        <f>IF(Raw!$G84&gt;$C$8,IF(Raw!$Q84&gt;$C$8,IF(Raw!$N84&gt;$C$9,IF(Raw!$N84&lt;$A$9,IF(Raw!$X84&gt;$C$9,IF(Raw!$X84&lt;$A$9,Raw!L84,-999),-999),-999),-999),-999),-999)</f>
        <v>824</v>
      </c>
      <c r="I84" s="9">
        <f>IF(Raw!$G84&gt;$C$8,IF(Raw!$Q84&gt;$C$8,IF(Raw!$N84&gt;$C$9,IF(Raw!$N84&lt;$A$9,IF(Raw!$X84&gt;$C$9,IF(Raw!$X84&lt;$A$9,Raw!M84,-999),-999),-999),-999),-999),-999)</f>
        <v>0.31281999999999999</v>
      </c>
      <c r="J84" s="9">
        <f>IF(Raw!$G84&gt;$C$8,IF(Raw!$Q84&gt;$C$8,IF(Raw!$N84&gt;$C$9,IF(Raw!$N84&lt;$A$9,IF(Raw!$X84&gt;$C$9,IF(Raw!$X84&lt;$A$9,Raw!N84,-999),-999),-999),-999),-999),-999)</f>
        <v>390</v>
      </c>
      <c r="K84" s="9">
        <f>IF(Raw!$G84&gt;$C$8,IF(Raw!$Q84&gt;$C$8,IF(Raw!$N84&gt;$C$9,IF(Raw!$N84&lt;$A$9,IF(Raw!$X84&gt;$C$9,IF(Raw!$X84&lt;$A$9,Raw!R84,-999),-999),-999),-999),-999),-999)</f>
        <v>1.2186859999999999</v>
      </c>
      <c r="L84" s="9">
        <f>IF(Raw!$G84&gt;$C$8,IF(Raw!$Q84&gt;$C$8,IF(Raw!$N84&gt;$C$9,IF(Raw!$N84&lt;$A$9,IF(Raw!$X84&gt;$C$9,IF(Raw!$X84&lt;$A$9,Raw!S84,-999),-999),-999),-999),-999),-999)</f>
        <v>2.1231689999999999</v>
      </c>
      <c r="M84" s="9">
        <f>Raw!Q84</f>
        <v>0.99445099999999997</v>
      </c>
      <c r="N84" s="9">
        <f>IF(Raw!$G84&gt;$C$8,IF(Raw!$Q84&gt;$C$8,IF(Raw!$N84&gt;$C$9,IF(Raw!$N84&lt;$A$9,IF(Raw!$X84&gt;$C$9,IF(Raw!$X84&lt;$A$9,Raw!V84,-999),-999),-999),-999),-999),-999)</f>
        <v>787.1</v>
      </c>
      <c r="O84" s="9">
        <f>IF(Raw!$G84&gt;$C$8,IF(Raw!$Q84&gt;$C$8,IF(Raw!$N84&gt;$C$9,IF(Raw!$N84&lt;$A$9,IF(Raw!$X84&gt;$C$9,IF(Raw!$X84&lt;$A$9,Raw!W84,-999),-999),-999),-999),-999),-999)</f>
        <v>0.36512600000000001</v>
      </c>
      <c r="P84" s="9">
        <f>IF(Raw!$G84&gt;$C$8,IF(Raw!$Q84&gt;$C$8,IF(Raw!$N84&gt;$C$9,IF(Raw!$N84&lt;$A$9,IF(Raw!$X84&gt;$C$9,IF(Raw!$X84&lt;$A$9,Raw!X84,-999),-999),-999),-999),-999),-999)</f>
        <v>463</v>
      </c>
      <c r="R84" s="9">
        <f t="shared" si="20"/>
        <v>0.93953900000000012</v>
      </c>
      <c r="S84" s="9">
        <f t="shared" si="21"/>
        <v>0.42899502441220538</v>
      </c>
      <c r="T84" s="9">
        <f t="shared" si="22"/>
        <v>0.90448299999999993</v>
      </c>
      <c r="U84" s="9">
        <f t="shared" si="23"/>
        <v>0.42600612574882168</v>
      </c>
      <c r="V84" s="15">
        <f t="shared" si="16"/>
        <v>0.526545912</v>
      </c>
      <c r="X84" s="11">
        <f t="shared" si="24"/>
        <v>2.6487999999999995E+18</v>
      </c>
      <c r="Y84" s="11">
        <f t="shared" si="25"/>
        <v>8.2399999999999993E-18</v>
      </c>
      <c r="Z84" s="11">
        <f t="shared" si="26"/>
        <v>3.8999999999999999E-4</v>
      </c>
      <c r="AA84" s="16">
        <f t="shared" si="27"/>
        <v>8.440337972853788E-3</v>
      </c>
      <c r="AB84" s="9">
        <f t="shared" si="17"/>
        <v>1.2263201422107006</v>
      </c>
      <c r="AC84" s="9">
        <f t="shared" si="18"/>
        <v>0.99155966202714618</v>
      </c>
      <c r="AD84" s="15">
        <f t="shared" si="19"/>
        <v>21.641892238086633</v>
      </c>
      <c r="AE84" s="3">
        <f t="shared" si="28"/>
        <v>992.09599999999966</v>
      </c>
      <c r="AF84" s="2">
        <f t="shared" si="29"/>
        <v>0.25</v>
      </c>
      <c r="AG84" s="9">
        <f t="shared" si="30"/>
        <v>7.0919835894006017E-3</v>
      </c>
      <c r="AH84" s="2">
        <f t="shared" si="31"/>
        <v>0.34317739504345202</v>
      </c>
    </row>
    <row r="85" spans="1:34">
      <c r="A85" s="1">
        <f>Raw!A85</f>
        <v>72</v>
      </c>
      <c r="B85" s="14">
        <f>Raw!B85</f>
        <v>0.71405092592592589</v>
      </c>
      <c r="C85" s="15">
        <f>Raw!C85</f>
        <v>50.1</v>
      </c>
      <c r="D85" s="15">
        <f>IF(C85&gt;0.5,Raw!D85*D$11,-999)</f>
        <v>4.4000000000000004</v>
      </c>
      <c r="E85" s="9">
        <f>IF(Raw!$G85&gt;$C$8,IF(Raw!$Q85&gt;$C$8,IF(Raw!$N85&gt;$C$9,IF(Raw!$N85&lt;$A$9,IF(Raw!$X85&gt;$C$9,IF(Raw!$X85&lt;$A$9,Raw!H85,-999),-999),-999),-999),-999),-999)</f>
        <v>1.2016359999999999</v>
      </c>
      <c r="F85" s="9">
        <f>IF(Raw!$G85&gt;$C$8,IF(Raw!$Q85&gt;$C$8,IF(Raw!$N85&gt;$C$9,IF(Raw!$N85&lt;$A$9,IF(Raw!$X85&gt;$C$9,IF(Raw!$X85&lt;$A$9,Raw!I85,-999),-999),-999),-999),-999),-999)</f>
        <v>2.1133039999999998</v>
      </c>
      <c r="G85" s="9">
        <f>Raw!G85</f>
        <v>0.99244500000000002</v>
      </c>
      <c r="H85" s="9">
        <f>IF(Raw!$G85&gt;$C$8,IF(Raw!$Q85&gt;$C$8,IF(Raw!$N85&gt;$C$9,IF(Raw!$N85&lt;$A$9,IF(Raw!$X85&gt;$C$9,IF(Raw!$X85&lt;$A$9,Raw!L85,-999),-999),-999),-999),-999),-999)</f>
        <v>817.7</v>
      </c>
      <c r="I85" s="9">
        <f>IF(Raw!$G85&gt;$C$8,IF(Raw!$Q85&gt;$C$8,IF(Raw!$N85&gt;$C$9,IF(Raw!$N85&lt;$A$9,IF(Raw!$X85&gt;$C$9,IF(Raw!$X85&lt;$A$9,Raw!M85,-999),-999),-999),-999),-999),-999)</f>
        <v>0.287553</v>
      </c>
      <c r="J85" s="9">
        <f>IF(Raw!$G85&gt;$C$8,IF(Raw!$Q85&gt;$C$8,IF(Raw!$N85&gt;$C$9,IF(Raw!$N85&lt;$A$9,IF(Raw!$X85&gt;$C$9,IF(Raw!$X85&lt;$A$9,Raw!N85,-999),-999),-999),-999),-999),-999)</f>
        <v>285</v>
      </c>
      <c r="K85" s="9">
        <f>IF(Raw!$G85&gt;$C$8,IF(Raw!$Q85&gt;$C$8,IF(Raw!$N85&gt;$C$9,IF(Raw!$N85&lt;$A$9,IF(Raw!$X85&gt;$C$9,IF(Raw!$X85&lt;$A$9,Raw!R85,-999),-999),-999),-999),-999),-999)</f>
        <v>1.2135400000000001</v>
      </c>
      <c r="L85" s="9">
        <f>IF(Raw!$G85&gt;$C$8,IF(Raw!$Q85&gt;$C$8,IF(Raw!$N85&gt;$C$9,IF(Raw!$N85&lt;$A$9,IF(Raw!$X85&gt;$C$9,IF(Raw!$X85&lt;$A$9,Raw!S85,-999),-999),-999),-999),-999),-999)</f>
        <v>2.1674129999999998</v>
      </c>
      <c r="M85" s="9">
        <f>Raw!Q85</f>
        <v>0.99282199999999998</v>
      </c>
      <c r="N85" s="9">
        <f>IF(Raw!$G85&gt;$C$8,IF(Raw!$Q85&gt;$C$8,IF(Raw!$N85&gt;$C$9,IF(Raw!$N85&lt;$A$9,IF(Raw!$X85&gt;$C$9,IF(Raw!$X85&lt;$A$9,Raw!V85,-999),-999),-999),-999),-999),-999)</f>
        <v>763.4</v>
      </c>
      <c r="O85" s="9">
        <f>IF(Raw!$G85&gt;$C$8,IF(Raw!$Q85&gt;$C$8,IF(Raw!$N85&gt;$C$9,IF(Raw!$N85&lt;$A$9,IF(Raw!$X85&gt;$C$9,IF(Raw!$X85&lt;$A$9,Raw!W85,-999),-999),-999),-999),-999),-999)</f>
        <v>0.349547</v>
      </c>
      <c r="P85" s="9">
        <f>IF(Raw!$G85&gt;$C$8,IF(Raw!$Q85&gt;$C$8,IF(Raw!$N85&gt;$C$9,IF(Raw!$N85&lt;$A$9,IF(Raw!$X85&gt;$C$9,IF(Raw!$X85&lt;$A$9,Raw!X85,-999),-999),-999),-999),-999),-999)</f>
        <v>435</v>
      </c>
      <c r="R85" s="9">
        <f t="shared" si="20"/>
        <v>0.91166799999999992</v>
      </c>
      <c r="S85" s="9">
        <f t="shared" si="21"/>
        <v>0.43139463134504075</v>
      </c>
      <c r="T85" s="9">
        <f t="shared" si="22"/>
        <v>0.95387299999999975</v>
      </c>
      <c r="U85" s="9">
        <f t="shared" si="23"/>
        <v>0.4400974802679507</v>
      </c>
      <c r="V85" s="15">
        <f t="shared" si="16"/>
        <v>0.53751842399999994</v>
      </c>
      <c r="X85" s="11">
        <f t="shared" si="24"/>
        <v>2.6487999999999995E+18</v>
      </c>
      <c r="Y85" s="11">
        <f t="shared" si="25"/>
        <v>8.1770000000000005E-18</v>
      </c>
      <c r="Z85" s="11">
        <f t="shared" si="26"/>
        <v>2.8499999999999999E-4</v>
      </c>
      <c r="AA85" s="16">
        <f t="shared" si="27"/>
        <v>6.1350120064230977E-3</v>
      </c>
      <c r="AB85" s="9">
        <f t="shared" si="17"/>
        <v>1.2193920223076029</v>
      </c>
      <c r="AC85" s="9">
        <f t="shared" si="18"/>
        <v>0.99386498799357692</v>
      </c>
      <c r="AD85" s="15">
        <f t="shared" si="19"/>
        <v>21.526357917274026</v>
      </c>
      <c r="AE85" s="3">
        <f t="shared" si="28"/>
        <v>984.51079999999979</v>
      </c>
      <c r="AF85" s="2">
        <f t="shared" si="29"/>
        <v>0.25</v>
      </c>
      <c r="AG85" s="9">
        <f t="shared" si="30"/>
        <v>7.2874583682602688E-3</v>
      </c>
      <c r="AH85" s="2">
        <f t="shared" si="31"/>
        <v>0.35263631786245214</v>
      </c>
    </row>
    <row r="86" spans="1:34">
      <c r="A86" s="1">
        <f>Raw!A86</f>
        <v>73</v>
      </c>
      <c r="B86" s="14">
        <f>Raw!B86</f>
        <v>0.71410879629629631</v>
      </c>
      <c r="C86" s="15">
        <f>Raw!C86</f>
        <v>51</v>
      </c>
      <c r="D86" s="15">
        <f>IF(C86&gt;0.5,Raw!D86*D$11,-999)</f>
        <v>4.4000000000000004</v>
      </c>
      <c r="E86" s="9">
        <f>IF(Raw!$G86&gt;$C$8,IF(Raw!$Q86&gt;$C$8,IF(Raw!$N86&gt;$C$9,IF(Raw!$N86&lt;$A$9,IF(Raw!$X86&gt;$C$9,IF(Raw!$X86&lt;$A$9,Raw!H86,-999),-999),-999),-999),-999),-999)</f>
        <v>1.1717010000000001</v>
      </c>
      <c r="F86" s="9">
        <f>IF(Raw!$G86&gt;$C$8,IF(Raw!$Q86&gt;$C$8,IF(Raw!$N86&gt;$C$9,IF(Raw!$N86&lt;$A$9,IF(Raw!$X86&gt;$C$9,IF(Raw!$X86&lt;$A$9,Raw!I86,-999),-999),-999),-999),-999),-999)</f>
        <v>2.063069</v>
      </c>
      <c r="G86" s="9">
        <f>Raw!G86</f>
        <v>0.98964200000000002</v>
      </c>
      <c r="H86" s="9">
        <f>IF(Raw!$G86&gt;$C$8,IF(Raw!$Q86&gt;$C$8,IF(Raw!$N86&gt;$C$9,IF(Raw!$N86&lt;$A$9,IF(Raw!$X86&gt;$C$9,IF(Raw!$X86&lt;$A$9,Raw!L86,-999),-999),-999),-999),-999),-999)</f>
        <v>840.5</v>
      </c>
      <c r="I86" s="9">
        <f>IF(Raw!$G86&gt;$C$8,IF(Raw!$Q86&gt;$C$8,IF(Raw!$N86&gt;$C$9,IF(Raw!$N86&lt;$A$9,IF(Raw!$X86&gt;$C$9,IF(Raw!$X86&lt;$A$9,Raw!M86,-999),-999),-999),-999),-999),-999)</f>
        <v>0.304504</v>
      </c>
      <c r="J86" s="9">
        <f>IF(Raw!$G86&gt;$C$8,IF(Raw!$Q86&gt;$C$8,IF(Raw!$N86&gt;$C$9,IF(Raw!$N86&lt;$A$9,IF(Raw!$X86&gt;$C$9,IF(Raw!$X86&lt;$A$9,Raw!N86,-999),-999),-999),-999),-999),-999)</f>
        <v>455</v>
      </c>
      <c r="K86" s="9">
        <f>IF(Raw!$G86&gt;$C$8,IF(Raw!$Q86&gt;$C$8,IF(Raw!$N86&gt;$C$9,IF(Raw!$N86&lt;$A$9,IF(Raw!$X86&gt;$C$9,IF(Raw!$X86&lt;$A$9,Raw!R86,-999),-999),-999),-999),-999),-999)</f>
        <v>1.1314409999999999</v>
      </c>
      <c r="L86" s="9">
        <f>IF(Raw!$G86&gt;$C$8,IF(Raw!$Q86&gt;$C$8,IF(Raw!$N86&gt;$C$9,IF(Raw!$N86&lt;$A$9,IF(Raw!$X86&gt;$C$9,IF(Raw!$X86&lt;$A$9,Raw!S86,-999),-999),-999),-999),-999),-999)</f>
        <v>2.0287410000000001</v>
      </c>
      <c r="M86" s="9">
        <f>Raw!Q86</f>
        <v>0.989564</v>
      </c>
      <c r="N86" s="9">
        <f>IF(Raw!$G86&gt;$C$8,IF(Raw!$Q86&gt;$C$8,IF(Raw!$N86&gt;$C$9,IF(Raw!$N86&lt;$A$9,IF(Raw!$X86&gt;$C$9,IF(Raw!$X86&lt;$A$9,Raw!V86,-999),-999),-999),-999),-999),-999)</f>
        <v>822.3</v>
      </c>
      <c r="O86" s="9">
        <f>IF(Raw!$G86&gt;$C$8,IF(Raw!$Q86&gt;$C$8,IF(Raw!$N86&gt;$C$9,IF(Raw!$N86&lt;$A$9,IF(Raw!$X86&gt;$C$9,IF(Raw!$X86&lt;$A$9,Raw!W86,-999),-999),-999),-999),-999),-999)</f>
        <v>0.264152</v>
      </c>
      <c r="P86" s="9">
        <f>IF(Raw!$G86&gt;$C$8,IF(Raw!$Q86&gt;$C$8,IF(Raw!$N86&gt;$C$9,IF(Raw!$N86&lt;$A$9,IF(Raw!$X86&gt;$C$9,IF(Raw!$X86&lt;$A$9,Raw!X86,-999),-999),-999),-999),-999),-999)</f>
        <v>323</v>
      </c>
      <c r="R86" s="9">
        <f t="shared" si="20"/>
        <v>0.89136799999999994</v>
      </c>
      <c r="S86" s="9">
        <f t="shared" si="21"/>
        <v>0.43205922826623827</v>
      </c>
      <c r="T86" s="9">
        <f t="shared" si="22"/>
        <v>0.89730000000000021</v>
      </c>
      <c r="U86" s="9">
        <f t="shared" si="23"/>
        <v>0.4422940138736291</v>
      </c>
      <c r="V86" s="15">
        <f t="shared" si="16"/>
        <v>0.50312776800000003</v>
      </c>
      <c r="X86" s="11">
        <f t="shared" si="24"/>
        <v>2.6487999999999995E+18</v>
      </c>
      <c r="Y86" s="11">
        <f t="shared" si="25"/>
        <v>8.4049999999999996E-18</v>
      </c>
      <c r="Z86" s="11">
        <f t="shared" si="26"/>
        <v>4.55E-4</v>
      </c>
      <c r="AA86" s="16">
        <f t="shared" si="27"/>
        <v>1.0028157000714282E-2</v>
      </c>
      <c r="AB86" s="9">
        <f t="shared" si="17"/>
        <v>1.1404392652767408</v>
      </c>
      <c r="AC86" s="9">
        <f t="shared" si="18"/>
        <v>0.98997184299928576</v>
      </c>
      <c r="AD86" s="15">
        <f t="shared" si="19"/>
        <v>22.039905496075345</v>
      </c>
      <c r="AE86" s="3">
        <f t="shared" si="28"/>
        <v>1011.9619999999996</v>
      </c>
      <c r="AF86" s="2">
        <f t="shared" si="29"/>
        <v>0.25</v>
      </c>
      <c r="AG86" s="9">
        <f t="shared" si="30"/>
        <v>7.4985525132727866E-3</v>
      </c>
      <c r="AH86" s="2">
        <f t="shared" si="31"/>
        <v>0.36285105368087545</v>
      </c>
    </row>
    <row r="87" spans="1:34">
      <c r="A87" s="1">
        <f>Raw!A87</f>
        <v>74</v>
      </c>
      <c r="B87" s="14">
        <f>Raw!B87</f>
        <v>0.71415509259259258</v>
      </c>
      <c r="C87" s="15">
        <f>Raw!C87</f>
        <v>51.9</v>
      </c>
      <c r="D87" s="15">
        <f>IF(C87&gt;0.5,Raw!D87*D$11,-999)</f>
        <v>4.4000000000000004</v>
      </c>
      <c r="E87" s="9">
        <f>IF(Raw!$G87&gt;$C$8,IF(Raw!$Q87&gt;$C$8,IF(Raw!$N87&gt;$C$9,IF(Raw!$N87&lt;$A$9,IF(Raw!$X87&gt;$C$9,IF(Raw!$X87&lt;$A$9,Raw!H87,-999),-999),-999),-999),-999),-999)</f>
        <v>1.149435</v>
      </c>
      <c r="F87" s="9">
        <f>IF(Raw!$G87&gt;$C$8,IF(Raw!$Q87&gt;$C$8,IF(Raw!$N87&gt;$C$9,IF(Raw!$N87&lt;$A$9,IF(Raw!$X87&gt;$C$9,IF(Raw!$X87&lt;$A$9,Raw!I87,-999),-999),-999),-999),-999),-999)</f>
        <v>1.9977240000000001</v>
      </c>
      <c r="G87" s="9">
        <f>Raw!G87</f>
        <v>0.99138700000000002</v>
      </c>
      <c r="H87" s="9">
        <f>IF(Raw!$G87&gt;$C$8,IF(Raw!$Q87&gt;$C$8,IF(Raw!$N87&gt;$C$9,IF(Raw!$N87&lt;$A$9,IF(Raw!$X87&gt;$C$9,IF(Raw!$X87&lt;$A$9,Raw!L87,-999),-999),-999),-999),-999),-999)</f>
        <v>822.9</v>
      </c>
      <c r="I87" s="9">
        <f>IF(Raw!$G87&gt;$C$8,IF(Raw!$Q87&gt;$C$8,IF(Raw!$N87&gt;$C$9,IF(Raw!$N87&lt;$A$9,IF(Raw!$X87&gt;$C$9,IF(Raw!$X87&lt;$A$9,Raw!M87,-999),-999),-999),-999),-999),-999)</f>
        <v>0.27557100000000001</v>
      </c>
      <c r="J87" s="9">
        <f>IF(Raw!$G87&gt;$C$8,IF(Raw!$Q87&gt;$C$8,IF(Raw!$N87&gt;$C$9,IF(Raw!$N87&lt;$A$9,IF(Raw!$X87&gt;$C$9,IF(Raw!$X87&lt;$A$9,Raw!N87,-999),-999),-999),-999),-999),-999)</f>
        <v>338</v>
      </c>
      <c r="K87" s="9">
        <f>IF(Raw!$G87&gt;$C$8,IF(Raw!$Q87&gt;$C$8,IF(Raw!$N87&gt;$C$9,IF(Raw!$N87&lt;$A$9,IF(Raw!$X87&gt;$C$9,IF(Raw!$X87&lt;$A$9,Raw!R87,-999),-999),-999),-999),-999),-999)</f>
        <v>1.116204</v>
      </c>
      <c r="L87" s="9">
        <f>IF(Raw!$G87&gt;$C$8,IF(Raw!$Q87&gt;$C$8,IF(Raw!$N87&gt;$C$9,IF(Raw!$N87&lt;$A$9,IF(Raw!$X87&gt;$C$9,IF(Raw!$X87&lt;$A$9,Raw!S87,-999),-999),-999),-999),-999),-999)</f>
        <v>1.9567220000000001</v>
      </c>
      <c r="M87" s="9">
        <f>Raw!Q87</f>
        <v>0.988263</v>
      </c>
      <c r="N87" s="9">
        <f>IF(Raw!$G87&gt;$C$8,IF(Raw!$Q87&gt;$C$8,IF(Raw!$N87&gt;$C$9,IF(Raw!$N87&lt;$A$9,IF(Raw!$X87&gt;$C$9,IF(Raw!$X87&lt;$A$9,Raw!V87,-999),-999),-999),-999),-999),-999)</f>
        <v>793.8</v>
      </c>
      <c r="O87" s="9">
        <f>IF(Raw!$G87&gt;$C$8,IF(Raw!$Q87&gt;$C$8,IF(Raw!$N87&gt;$C$9,IF(Raw!$N87&lt;$A$9,IF(Raw!$X87&gt;$C$9,IF(Raw!$X87&lt;$A$9,Raw!W87,-999),-999),-999),-999),-999),-999)</f>
        <v>0.33044600000000002</v>
      </c>
      <c r="P87" s="9">
        <f>IF(Raw!$G87&gt;$C$8,IF(Raw!$Q87&gt;$C$8,IF(Raw!$N87&gt;$C$9,IF(Raw!$N87&lt;$A$9,IF(Raw!$X87&gt;$C$9,IF(Raw!$X87&lt;$A$9,Raw!X87,-999),-999),-999),-999),-999),-999)</f>
        <v>378</v>
      </c>
      <c r="R87" s="9">
        <f t="shared" si="20"/>
        <v>0.84828900000000007</v>
      </c>
      <c r="S87" s="9">
        <f t="shared" si="21"/>
        <v>0.42462772635258927</v>
      </c>
      <c r="T87" s="9">
        <f t="shared" si="22"/>
        <v>0.8405180000000001</v>
      </c>
      <c r="U87" s="9">
        <f t="shared" si="23"/>
        <v>0.42955412163812745</v>
      </c>
      <c r="V87" s="15">
        <f t="shared" si="16"/>
        <v>0.48526705600000003</v>
      </c>
      <c r="X87" s="11">
        <f t="shared" si="24"/>
        <v>2.6487999999999995E+18</v>
      </c>
      <c r="Y87" s="11">
        <f t="shared" si="25"/>
        <v>8.2289999999999999E-18</v>
      </c>
      <c r="Z87" s="11">
        <f t="shared" si="26"/>
        <v>3.3799999999999998E-4</v>
      </c>
      <c r="AA87" s="16">
        <f t="shared" si="27"/>
        <v>7.3134963284434244E-3</v>
      </c>
      <c r="AB87" s="9">
        <f t="shared" si="17"/>
        <v>1.1223511253069907</v>
      </c>
      <c r="AC87" s="9">
        <f t="shared" si="18"/>
        <v>0.99268650367155653</v>
      </c>
      <c r="AD87" s="15">
        <f t="shared" si="19"/>
        <v>21.637563101903623</v>
      </c>
      <c r="AE87" s="3">
        <f t="shared" si="28"/>
        <v>990.77159999999969</v>
      </c>
      <c r="AF87" s="2">
        <f t="shared" si="29"/>
        <v>0.25</v>
      </c>
      <c r="AG87" s="9">
        <f t="shared" si="30"/>
        <v>7.1496187789444358E-3</v>
      </c>
      <c r="AH87" s="2">
        <f t="shared" si="31"/>
        <v>0.34596633187066772</v>
      </c>
    </row>
    <row r="88" spans="1:34">
      <c r="A88" s="1">
        <f>Raw!A88</f>
        <v>75</v>
      </c>
      <c r="B88" s="14">
        <f>Raw!B88</f>
        <v>0.71421296296296299</v>
      </c>
      <c r="C88" s="15">
        <f>Raw!C88</f>
        <v>53</v>
      </c>
      <c r="D88" s="15">
        <f>IF(C88&gt;0.5,Raw!D88*D$11,-999)</f>
        <v>4.4000000000000004</v>
      </c>
      <c r="E88" s="9">
        <f>IF(Raw!$G88&gt;$C$8,IF(Raw!$Q88&gt;$C$8,IF(Raw!$N88&gt;$C$9,IF(Raw!$N88&lt;$A$9,IF(Raw!$X88&gt;$C$9,IF(Raw!$X88&lt;$A$9,Raw!H88,-999),-999),-999),-999),-999),-999)</f>
        <v>1.1245560000000001</v>
      </c>
      <c r="F88" s="9">
        <f>IF(Raw!$G88&gt;$C$8,IF(Raw!$Q88&gt;$C$8,IF(Raw!$N88&gt;$C$9,IF(Raw!$N88&lt;$A$9,IF(Raw!$X88&gt;$C$9,IF(Raw!$X88&lt;$A$9,Raw!I88,-999),-999),-999),-999),-999),-999)</f>
        <v>1.967152</v>
      </c>
      <c r="G88" s="9">
        <f>Raw!G88</f>
        <v>0.98991200000000001</v>
      </c>
      <c r="H88" s="9">
        <f>IF(Raw!$G88&gt;$C$8,IF(Raw!$Q88&gt;$C$8,IF(Raw!$N88&gt;$C$9,IF(Raw!$N88&lt;$A$9,IF(Raw!$X88&gt;$C$9,IF(Raw!$X88&lt;$A$9,Raw!L88,-999),-999),-999),-999),-999),-999)</f>
        <v>815.6</v>
      </c>
      <c r="I88" s="9">
        <f>IF(Raw!$G88&gt;$C$8,IF(Raw!$Q88&gt;$C$8,IF(Raw!$N88&gt;$C$9,IF(Raw!$N88&lt;$A$9,IF(Raw!$X88&gt;$C$9,IF(Raw!$X88&lt;$A$9,Raw!M88,-999),-999),-999),-999),-999),-999)</f>
        <v>0.37081999999999998</v>
      </c>
      <c r="J88" s="9">
        <f>IF(Raw!$G88&gt;$C$8,IF(Raw!$Q88&gt;$C$8,IF(Raw!$N88&gt;$C$9,IF(Raw!$N88&lt;$A$9,IF(Raw!$X88&gt;$C$9,IF(Raw!$X88&lt;$A$9,Raw!N88,-999),-999),-999),-999),-999),-999)</f>
        <v>363</v>
      </c>
      <c r="K88" s="9">
        <f>IF(Raw!$G88&gt;$C$8,IF(Raw!$Q88&gt;$C$8,IF(Raw!$N88&gt;$C$9,IF(Raw!$N88&lt;$A$9,IF(Raw!$X88&gt;$C$9,IF(Raw!$X88&lt;$A$9,Raw!R88,-999),-999),-999),-999),-999),-999)</f>
        <v>1.2401199999999999</v>
      </c>
      <c r="L88" s="9">
        <f>IF(Raw!$G88&gt;$C$8,IF(Raw!$Q88&gt;$C$8,IF(Raw!$N88&gt;$C$9,IF(Raw!$N88&lt;$A$9,IF(Raw!$X88&gt;$C$9,IF(Raw!$X88&lt;$A$9,Raw!S88,-999),-999),-999),-999),-999),-999)</f>
        <v>1.894981</v>
      </c>
      <c r="M88" s="9">
        <f>Raw!Q88</f>
        <v>0.80293899999999996</v>
      </c>
      <c r="N88" s="9">
        <f>IF(Raw!$G88&gt;$C$8,IF(Raw!$Q88&gt;$C$8,IF(Raw!$N88&gt;$C$9,IF(Raw!$N88&lt;$A$9,IF(Raw!$X88&gt;$C$9,IF(Raw!$X88&lt;$A$9,Raw!V88,-999),-999),-999),-999),-999),-999)</f>
        <v>900</v>
      </c>
      <c r="O88" s="9">
        <f>IF(Raw!$G88&gt;$C$8,IF(Raw!$Q88&gt;$C$8,IF(Raw!$N88&gt;$C$9,IF(Raw!$N88&lt;$A$9,IF(Raw!$X88&gt;$C$9,IF(Raw!$X88&lt;$A$9,Raw!W88,-999),-999),-999),-999),-999),-999)</f>
        <v>0.37081999999999998</v>
      </c>
      <c r="P88" s="9">
        <f>IF(Raw!$G88&gt;$C$8,IF(Raw!$Q88&gt;$C$8,IF(Raw!$N88&gt;$C$9,IF(Raw!$N88&lt;$A$9,IF(Raw!$X88&gt;$C$9,IF(Raw!$X88&lt;$A$9,Raw!X88,-999),-999),-999),-999),-999),-999)</f>
        <v>481</v>
      </c>
      <c r="R88" s="9">
        <f t="shared" si="20"/>
        <v>0.8425959999999999</v>
      </c>
      <c r="S88" s="9">
        <f t="shared" si="21"/>
        <v>0.42833294021000912</v>
      </c>
      <c r="T88" s="9">
        <f t="shared" si="22"/>
        <v>0.65486100000000014</v>
      </c>
      <c r="U88" s="9">
        <f t="shared" si="23"/>
        <v>0.34557655195487452</v>
      </c>
      <c r="V88" s="15">
        <f t="shared" si="16"/>
        <v>0.46995528800000003</v>
      </c>
      <c r="X88" s="11">
        <f t="shared" si="24"/>
        <v>2.6487999999999995E+18</v>
      </c>
      <c r="Y88" s="11">
        <f t="shared" si="25"/>
        <v>8.1560000000000004E-18</v>
      </c>
      <c r="Z88" s="11">
        <f t="shared" si="26"/>
        <v>3.6299999999999999E-4</v>
      </c>
      <c r="AA88" s="16">
        <f t="shared" si="27"/>
        <v>7.7810912615522967E-3</v>
      </c>
      <c r="AB88" s="9">
        <f t="shared" si="17"/>
        <v>1.2452155332046313</v>
      </c>
      <c r="AC88" s="9">
        <f t="shared" si="18"/>
        <v>0.99221890873844765</v>
      </c>
      <c r="AD88" s="15">
        <f t="shared" si="19"/>
        <v>21.435513117223955</v>
      </c>
      <c r="AE88" s="3">
        <f t="shared" si="28"/>
        <v>981.98239999999976</v>
      </c>
      <c r="AF88" s="2">
        <f t="shared" si="29"/>
        <v>0.25</v>
      </c>
      <c r="AG88" s="9">
        <f t="shared" si="30"/>
        <v>5.6981620864874913E-3</v>
      </c>
      <c r="AH88" s="2">
        <f t="shared" si="31"/>
        <v>0.27573109789745182</v>
      </c>
    </row>
    <row r="89" spans="1:34">
      <c r="A89" s="1">
        <f>Raw!A89</f>
        <v>76</v>
      </c>
      <c r="B89" s="14">
        <f>Raw!B89</f>
        <v>0.7142708333333333</v>
      </c>
      <c r="C89" s="15">
        <f>Raw!C89</f>
        <v>53.7</v>
      </c>
      <c r="D89" s="15">
        <f>IF(C89&gt;0.5,Raw!D89*D$11,-999)</f>
        <v>4.4000000000000004</v>
      </c>
      <c r="E89" s="9">
        <f>IF(Raw!$G89&gt;$C$8,IF(Raw!$Q89&gt;$C$8,IF(Raw!$N89&gt;$C$9,IF(Raw!$N89&lt;$A$9,IF(Raw!$X89&gt;$C$9,IF(Raw!$X89&lt;$A$9,Raw!H89,-999),-999),-999),-999),-999),-999)</f>
        <v>1.132436</v>
      </c>
      <c r="F89" s="9">
        <f>IF(Raw!$G89&gt;$C$8,IF(Raw!$Q89&gt;$C$8,IF(Raw!$N89&gt;$C$9,IF(Raw!$N89&lt;$A$9,IF(Raw!$X89&gt;$C$9,IF(Raw!$X89&lt;$A$9,Raw!I89,-999),-999),-999),-999),-999),-999)</f>
        <v>1.9912240000000001</v>
      </c>
      <c r="G89" s="9">
        <f>Raw!G89</f>
        <v>0.99176200000000003</v>
      </c>
      <c r="H89" s="9">
        <f>IF(Raw!$G89&gt;$C$8,IF(Raw!$Q89&gt;$C$8,IF(Raw!$N89&gt;$C$9,IF(Raw!$N89&lt;$A$9,IF(Raw!$X89&gt;$C$9,IF(Raw!$X89&lt;$A$9,Raw!L89,-999),-999),-999),-999),-999),-999)</f>
        <v>831</v>
      </c>
      <c r="I89" s="9">
        <f>IF(Raw!$G89&gt;$C$8,IF(Raw!$Q89&gt;$C$8,IF(Raw!$N89&gt;$C$9,IF(Raw!$N89&lt;$A$9,IF(Raw!$X89&gt;$C$9,IF(Raw!$X89&lt;$A$9,Raw!M89,-999),-999),-999),-999),-999),-999)</f>
        <v>0.32513999999999998</v>
      </c>
      <c r="J89" s="9">
        <f>IF(Raw!$G89&gt;$C$8,IF(Raw!$Q89&gt;$C$8,IF(Raw!$N89&gt;$C$9,IF(Raw!$N89&lt;$A$9,IF(Raw!$X89&gt;$C$9,IF(Raw!$X89&lt;$A$9,Raw!N89,-999),-999),-999),-999),-999),-999)</f>
        <v>411</v>
      </c>
      <c r="K89" s="9">
        <f>IF(Raw!$G89&gt;$C$8,IF(Raw!$Q89&gt;$C$8,IF(Raw!$N89&gt;$C$9,IF(Raw!$N89&lt;$A$9,IF(Raw!$X89&gt;$C$9,IF(Raw!$X89&lt;$A$9,Raw!R89,-999),-999),-999),-999),-999),-999)</f>
        <v>1.0430539999999999</v>
      </c>
      <c r="L89" s="9">
        <f>IF(Raw!$G89&gt;$C$8,IF(Raw!$Q89&gt;$C$8,IF(Raw!$N89&gt;$C$9,IF(Raw!$N89&lt;$A$9,IF(Raw!$X89&gt;$C$9,IF(Raw!$X89&lt;$A$9,Raw!S89,-999),-999),-999),-999),-999),-999)</f>
        <v>1.8622289999999999</v>
      </c>
      <c r="M89" s="9">
        <f>Raw!Q89</f>
        <v>0.990869</v>
      </c>
      <c r="N89" s="9">
        <f>IF(Raw!$G89&gt;$C$8,IF(Raw!$Q89&gt;$C$8,IF(Raw!$N89&gt;$C$9,IF(Raw!$N89&lt;$A$9,IF(Raw!$X89&gt;$C$9,IF(Raw!$X89&lt;$A$9,Raw!V89,-999),-999),-999),-999),-999),-999)</f>
        <v>818.3</v>
      </c>
      <c r="O89" s="9">
        <f>IF(Raw!$G89&gt;$C$8,IF(Raw!$Q89&gt;$C$8,IF(Raw!$N89&gt;$C$9,IF(Raw!$N89&lt;$A$9,IF(Raw!$X89&gt;$C$9,IF(Raw!$X89&lt;$A$9,Raw!W89,-999),-999),-999),-999),-999),-999)</f>
        <v>0.32109399999999999</v>
      </c>
      <c r="P89" s="9">
        <f>IF(Raw!$G89&gt;$C$8,IF(Raw!$Q89&gt;$C$8,IF(Raw!$N89&gt;$C$9,IF(Raw!$N89&lt;$A$9,IF(Raw!$X89&gt;$C$9,IF(Raw!$X89&lt;$A$9,Raw!X89,-999),-999),-999),-999),-999),-999)</f>
        <v>320</v>
      </c>
      <c r="R89" s="9">
        <f t="shared" si="20"/>
        <v>0.85878800000000011</v>
      </c>
      <c r="S89" s="9">
        <f t="shared" si="21"/>
        <v>0.43128648509660394</v>
      </c>
      <c r="T89" s="9">
        <f t="shared" si="22"/>
        <v>0.81917499999999999</v>
      </c>
      <c r="U89" s="9">
        <f t="shared" si="23"/>
        <v>0.43988950875536792</v>
      </c>
      <c r="V89" s="15">
        <f t="shared" si="16"/>
        <v>0.46183279199999999</v>
      </c>
      <c r="X89" s="11">
        <f t="shared" si="24"/>
        <v>2.6487999999999995E+18</v>
      </c>
      <c r="Y89" s="11">
        <f t="shared" si="25"/>
        <v>8.3099999999999997E-18</v>
      </c>
      <c r="Z89" s="11">
        <f t="shared" si="26"/>
        <v>4.1099999999999996E-4</v>
      </c>
      <c r="AA89" s="16">
        <f t="shared" si="27"/>
        <v>8.9656283175341585E-3</v>
      </c>
      <c r="AB89" s="9">
        <f t="shared" si="17"/>
        <v>1.0503984185770159</v>
      </c>
      <c r="AC89" s="9">
        <f t="shared" si="18"/>
        <v>0.991034371682466</v>
      </c>
      <c r="AD89" s="15">
        <f t="shared" si="19"/>
        <v>21.814180821251004</v>
      </c>
      <c r="AE89" s="3">
        <f t="shared" si="28"/>
        <v>1000.5239999999997</v>
      </c>
      <c r="AF89" s="2">
        <f t="shared" si="29"/>
        <v>0.25</v>
      </c>
      <c r="AG89" s="9">
        <f t="shared" si="30"/>
        <v>7.381407142585286E-3</v>
      </c>
      <c r="AH89" s="2">
        <f t="shared" si="31"/>
        <v>0.35718245015872124</v>
      </c>
    </row>
    <row r="90" spans="1:34">
      <c r="A90" s="1">
        <f>Raw!A90</f>
        <v>77</v>
      </c>
      <c r="B90" s="14">
        <f>Raw!B90</f>
        <v>0.71431712962962957</v>
      </c>
      <c r="C90" s="15">
        <f>Raw!C90</f>
        <v>55</v>
      </c>
      <c r="D90" s="15">
        <f>IF(C90&gt;0.5,Raw!D90*D$11,-999)</f>
        <v>4.4000000000000004</v>
      </c>
      <c r="E90" s="9">
        <f>IF(Raw!$G90&gt;$C$8,IF(Raw!$Q90&gt;$C$8,IF(Raw!$N90&gt;$C$9,IF(Raw!$N90&lt;$A$9,IF(Raw!$X90&gt;$C$9,IF(Raw!$X90&lt;$A$9,Raw!H90,-999),-999),-999),-999),-999),-999)</f>
        <v>1.0861430000000001</v>
      </c>
      <c r="F90" s="9">
        <f>IF(Raw!$G90&gt;$C$8,IF(Raw!$Q90&gt;$C$8,IF(Raw!$N90&gt;$C$9,IF(Raw!$N90&lt;$A$9,IF(Raw!$X90&gt;$C$9,IF(Raw!$X90&lt;$A$9,Raw!I90,-999),-999),-999),-999),-999),-999)</f>
        <v>1.909675</v>
      </c>
      <c r="G90" s="9">
        <f>Raw!G90</f>
        <v>0.99571200000000004</v>
      </c>
      <c r="H90" s="9">
        <f>IF(Raw!$G90&gt;$C$8,IF(Raw!$Q90&gt;$C$8,IF(Raw!$N90&gt;$C$9,IF(Raw!$N90&lt;$A$9,IF(Raw!$X90&gt;$C$9,IF(Raw!$X90&lt;$A$9,Raw!L90,-999),-999),-999),-999),-999),-999)</f>
        <v>814.1</v>
      </c>
      <c r="I90" s="9">
        <f>IF(Raw!$G90&gt;$C$8,IF(Raw!$Q90&gt;$C$8,IF(Raw!$N90&gt;$C$9,IF(Raw!$N90&lt;$A$9,IF(Raw!$X90&gt;$C$9,IF(Raw!$X90&lt;$A$9,Raw!M90,-999),-999),-999),-999),-999),-999)</f>
        <v>0.37081999999999998</v>
      </c>
      <c r="J90" s="9">
        <f>IF(Raw!$G90&gt;$C$8,IF(Raw!$Q90&gt;$C$8,IF(Raw!$N90&gt;$C$9,IF(Raw!$N90&lt;$A$9,IF(Raw!$X90&gt;$C$9,IF(Raw!$X90&lt;$A$9,Raw!N90,-999),-999),-999),-999),-999),-999)</f>
        <v>346</v>
      </c>
      <c r="K90" s="9">
        <f>IF(Raw!$G90&gt;$C$8,IF(Raw!$Q90&gt;$C$8,IF(Raw!$N90&gt;$C$9,IF(Raw!$N90&lt;$A$9,IF(Raw!$X90&gt;$C$9,IF(Raw!$X90&lt;$A$9,Raw!R90,-999),-999),-999),-999),-999),-999)</f>
        <v>1.0507740000000001</v>
      </c>
      <c r="L90" s="9">
        <f>IF(Raw!$G90&gt;$C$8,IF(Raw!$Q90&gt;$C$8,IF(Raw!$N90&gt;$C$9,IF(Raw!$N90&lt;$A$9,IF(Raw!$X90&gt;$C$9,IF(Raw!$X90&lt;$A$9,Raw!S90,-999),-999),-999),-999),-999),-999)</f>
        <v>1.8609500000000001</v>
      </c>
      <c r="M90" s="9">
        <f>Raw!Q90</f>
        <v>0.99041999999999997</v>
      </c>
      <c r="N90" s="9">
        <f>IF(Raw!$G90&gt;$C$8,IF(Raw!$Q90&gt;$C$8,IF(Raw!$N90&gt;$C$9,IF(Raw!$N90&lt;$A$9,IF(Raw!$X90&gt;$C$9,IF(Raw!$X90&lt;$A$9,Raw!V90,-999),-999),-999),-999),-999),-999)</f>
        <v>798.2</v>
      </c>
      <c r="O90" s="9">
        <f>IF(Raw!$G90&gt;$C$8,IF(Raw!$Q90&gt;$C$8,IF(Raw!$N90&gt;$C$9,IF(Raw!$N90&lt;$A$9,IF(Raw!$X90&gt;$C$9,IF(Raw!$X90&lt;$A$9,Raw!W90,-999),-999),-999),-999),-999),-999)</f>
        <v>0.330737</v>
      </c>
      <c r="P90" s="9">
        <f>IF(Raw!$G90&gt;$C$8,IF(Raw!$Q90&gt;$C$8,IF(Raw!$N90&gt;$C$9,IF(Raw!$N90&lt;$A$9,IF(Raw!$X90&gt;$C$9,IF(Raw!$X90&lt;$A$9,Raw!X90,-999),-999),-999),-999),-999),-999)</f>
        <v>308</v>
      </c>
      <c r="R90" s="9">
        <f t="shared" si="20"/>
        <v>0.82353199999999993</v>
      </c>
      <c r="S90" s="9">
        <f t="shared" si="21"/>
        <v>0.43124196525586811</v>
      </c>
      <c r="T90" s="9">
        <f t="shared" si="22"/>
        <v>0.81017600000000001</v>
      </c>
      <c r="U90" s="9">
        <f t="shared" si="23"/>
        <v>0.43535613530723555</v>
      </c>
      <c r="V90" s="15">
        <f t="shared" si="16"/>
        <v>0.46151560000000003</v>
      </c>
      <c r="X90" s="11">
        <f t="shared" si="24"/>
        <v>2.6487999999999995E+18</v>
      </c>
      <c r="Y90" s="11">
        <f t="shared" si="25"/>
        <v>8.1410000000000001E-18</v>
      </c>
      <c r="Z90" s="11">
        <f t="shared" si="26"/>
        <v>3.4600000000000001E-4</v>
      </c>
      <c r="AA90" s="16">
        <f t="shared" si="27"/>
        <v>7.4058469715441722E-3</v>
      </c>
      <c r="AB90" s="9">
        <f t="shared" si="17"/>
        <v>1.0567740394760179</v>
      </c>
      <c r="AC90" s="9">
        <f t="shared" si="18"/>
        <v>0.99259415302845577</v>
      </c>
      <c r="AD90" s="15">
        <f t="shared" si="19"/>
        <v>21.404181998682574</v>
      </c>
      <c r="AE90" s="3">
        <f t="shared" si="28"/>
        <v>980.17639999999972</v>
      </c>
      <c r="AF90" s="2">
        <f t="shared" si="29"/>
        <v>0.25</v>
      </c>
      <c r="AG90" s="9">
        <f t="shared" si="30"/>
        <v>7.1680322725839593E-3</v>
      </c>
      <c r="AH90" s="2">
        <f t="shared" si="31"/>
        <v>0.34685735124503642</v>
      </c>
    </row>
    <row r="91" spans="1:34">
      <c r="A91" s="1">
        <f>Raw!A91</f>
        <v>78</v>
      </c>
      <c r="B91" s="14">
        <f>Raw!B91</f>
        <v>0.71437499999999998</v>
      </c>
      <c r="C91" s="15">
        <f>Raw!C91</f>
        <v>55.9</v>
      </c>
      <c r="D91" s="15">
        <f>IF(C91&gt;0.5,Raw!D91*D$11,-999)</f>
        <v>3.5</v>
      </c>
      <c r="E91" s="9">
        <f>IF(Raw!$G91&gt;$C$8,IF(Raw!$Q91&gt;$C$8,IF(Raw!$N91&gt;$C$9,IF(Raw!$N91&lt;$A$9,IF(Raw!$X91&gt;$C$9,IF(Raw!$X91&lt;$A$9,Raw!H91,-999),-999),-999),-999),-999),-999)</f>
        <v>1.0555319999999999</v>
      </c>
      <c r="F91" s="9">
        <f>IF(Raw!$G91&gt;$C$8,IF(Raw!$Q91&gt;$C$8,IF(Raw!$N91&gt;$C$9,IF(Raw!$N91&lt;$A$9,IF(Raw!$X91&gt;$C$9,IF(Raw!$X91&lt;$A$9,Raw!I91,-999),-999),-999),-999),-999),-999)</f>
        <v>1.8344370000000001</v>
      </c>
      <c r="G91" s="9">
        <f>Raw!G91</f>
        <v>0.98903399999999997</v>
      </c>
      <c r="H91" s="9">
        <f>IF(Raw!$G91&gt;$C$8,IF(Raw!$Q91&gt;$C$8,IF(Raw!$N91&gt;$C$9,IF(Raw!$N91&lt;$A$9,IF(Raw!$X91&gt;$C$9,IF(Raw!$X91&lt;$A$9,Raw!L91,-999),-999),-999),-999),-999),-999)</f>
        <v>809.5</v>
      </c>
      <c r="I91" s="9">
        <f>IF(Raw!$G91&gt;$C$8,IF(Raw!$Q91&gt;$C$8,IF(Raw!$N91&gt;$C$9,IF(Raw!$N91&lt;$A$9,IF(Raw!$X91&gt;$C$9,IF(Raw!$X91&lt;$A$9,Raw!M91,-999),-999),-999),-999),-999),-999)</f>
        <v>0.29435699999999998</v>
      </c>
      <c r="J91" s="9">
        <f>IF(Raw!$G91&gt;$C$8,IF(Raw!$Q91&gt;$C$8,IF(Raw!$N91&gt;$C$9,IF(Raw!$N91&lt;$A$9,IF(Raw!$X91&gt;$C$9,IF(Raw!$X91&lt;$A$9,Raw!N91,-999),-999),-999),-999),-999),-999)</f>
        <v>379</v>
      </c>
      <c r="K91" s="9">
        <f>IF(Raw!$G91&gt;$C$8,IF(Raw!$Q91&gt;$C$8,IF(Raw!$N91&gt;$C$9,IF(Raw!$N91&lt;$A$9,IF(Raw!$X91&gt;$C$9,IF(Raw!$X91&lt;$A$9,Raw!R91,-999),-999),-999),-999),-999),-999)</f>
        <v>0.99164200000000002</v>
      </c>
      <c r="L91" s="9">
        <f>IF(Raw!$G91&gt;$C$8,IF(Raw!$Q91&gt;$C$8,IF(Raw!$N91&gt;$C$9,IF(Raw!$N91&lt;$A$9,IF(Raw!$X91&gt;$C$9,IF(Raw!$X91&lt;$A$9,Raw!S91,-999),-999),-999),-999),-999),-999)</f>
        <v>1.779412</v>
      </c>
      <c r="M91" s="9">
        <f>Raw!Q91</f>
        <v>0.99175999999999997</v>
      </c>
      <c r="N91" s="9">
        <f>IF(Raw!$G91&gt;$C$8,IF(Raw!$Q91&gt;$C$8,IF(Raw!$N91&gt;$C$9,IF(Raw!$N91&lt;$A$9,IF(Raw!$X91&gt;$C$9,IF(Raw!$X91&lt;$A$9,Raw!V91,-999),-999),-999),-999),-999),-999)</f>
        <v>818.4</v>
      </c>
      <c r="O91" s="9">
        <f>IF(Raw!$G91&gt;$C$8,IF(Raw!$Q91&gt;$C$8,IF(Raw!$N91&gt;$C$9,IF(Raw!$N91&lt;$A$9,IF(Raw!$X91&gt;$C$9,IF(Raw!$X91&lt;$A$9,Raw!W91,-999),-999),-999),-999),-999),-999)</f>
        <v>0.294902</v>
      </c>
      <c r="P91" s="9">
        <f>IF(Raw!$G91&gt;$C$8,IF(Raw!$Q91&gt;$C$8,IF(Raw!$N91&gt;$C$9,IF(Raw!$N91&lt;$A$9,IF(Raw!$X91&gt;$C$9,IF(Raw!$X91&lt;$A$9,Raw!X91,-999),-999),-999),-999),-999),-999)</f>
        <v>320</v>
      </c>
      <c r="R91" s="9">
        <f t="shared" si="20"/>
        <v>0.77890500000000018</v>
      </c>
      <c r="S91" s="9">
        <f t="shared" si="21"/>
        <v>0.42460166252643189</v>
      </c>
      <c r="T91" s="9">
        <f t="shared" si="22"/>
        <v>0.78776999999999997</v>
      </c>
      <c r="U91" s="9">
        <f t="shared" si="23"/>
        <v>0.44271366046761512</v>
      </c>
      <c r="V91" s="15">
        <f t="shared" si="16"/>
        <v>0.44129417599999998</v>
      </c>
      <c r="X91" s="11">
        <f t="shared" si="24"/>
        <v>2.1069999999999997E+18</v>
      </c>
      <c r="Y91" s="11">
        <f t="shared" si="25"/>
        <v>8.0949999999999989E-18</v>
      </c>
      <c r="Z91" s="11">
        <f t="shared" si="26"/>
        <v>3.79E-4</v>
      </c>
      <c r="AA91" s="16">
        <f t="shared" si="27"/>
        <v>6.4227679227992175E-3</v>
      </c>
      <c r="AB91" s="9">
        <f t="shared" si="17"/>
        <v>0.99670166388654358</v>
      </c>
      <c r="AC91" s="9">
        <f t="shared" si="18"/>
        <v>0.99357723207720072</v>
      </c>
      <c r="AD91" s="15">
        <f t="shared" si="19"/>
        <v>16.946617210552024</v>
      </c>
      <c r="AE91" s="3">
        <f t="shared" si="28"/>
        <v>974.63799999999958</v>
      </c>
      <c r="AF91" s="2">
        <f t="shared" si="29"/>
        <v>0.25</v>
      </c>
      <c r="AG91" s="9">
        <f t="shared" si="30"/>
        <v>5.7711530290976707E-3</v>
      </c>
      <c r="AH91" s="2">
        <f t="shared" si="31"/>
        <v>0.27926309162402563</v>
      </c>
    </row>
    <row r="92" spans="1:34">
      <c r="A92" s="1">
        <f>Raw!A92</f>
        <v>79</v>
      </c>
      <c r="B92" s="14">
        <f>Raw!B92</f>
        <v>0.7144328703703704</v>
      </c>
      <c r="C92" s="15">
        <f>Raw!C92</f>
        <v>56.6</v>
      </c>
      <c r="D92" s="15">
        <f>IF(C92&gt;0.5,Raw!D92*D$11,-999)</f>
        <v>3.5</v>
      </c>
      <c r="E92" s="9">
        <f>IF(Raw!$G92&gt;$C$8,IF(Raw!$Q92&gt;$C$8,IF(Raw!$N92&gt;$C$9,IF(Raw!$N92&lt;$A$9,IF(Raw!$X92&gt;$C$9,IF(Raw!$X92&lt;$A$9,Raw!H92,-999),-999),-999),-999),-999),-999)</f>
        <v>0.98618899999999998</v>
      </c>
      <c r="F92" s="9">
        <f>IF(Raw!$G92&gt;$C$8,IF(Raw!$Q92&gt;$C$8,IF(Raw!$N92&gt;$C$9,IF(Raw!$N92&lt;$A$9,IF(Raw!$X92&gt;$C$9,IF(Raw!$X92&lt;$A$9,Raw!I92,-999),-999),-999),-999),-999),-999)</f>
        <v>1.7205699999999999</v>
      </c>
      <c r="G92" s="9">
        <f>Raw!G92</f>
        <v>0.98851500000000003</v>
      </c>
      <c r="H92" s="9">
        <f>IF(Raw!$G92&gt;$C$8,IF(Raw!$Q92&gt;$C$8,IF(Raw!$N92&gt;$C$9,IF(Raw!$N92&lt;$A$9,IF(Raw!$X92&gt;$C$9,IF(Raw!$X92&lt;$A$9,Raw!L92,-999),-999),-999),-999),-999),-999)</f>
        <v>839.9</v>
      </c>
      <c r="I92" s="9">
        <f>IF(Raw!$G92&gt;$C$8,IF(Raw!$Q92&gt;$C$8,IF(Raw!$N92&gt;$C$9,IF(Raw!$N92&lt;$A$9,IF(Raw!$X92&gt;$C$9,IF(Raw!$X92&lt;$A$9,Raw!M92,-999),-999),-999),-999),-999),-999)</f>
        <v>0.32624199999999998</v>
      </c>
      <c r="J92" s="9">
        <f>IF(Raw!$G92&gt;$C$8,IF(Raw!$Q92&gt;$C$8,IF(Raw!$N92&gt;$C$9,IF(Raw!$N92&lt;$A$9,IF(Raw!$X92&gt;$C$9,IF(Raw!$X92&lt;$A$9,Raw!N92,-999),-999),-999),-999),-999),-999)</f>
        <v>443</v>
      </c>
      <c r="K92" s="9">
        <f>IF(Raw!$G92&gt;$C$8,IF(Raw!$Q92&gt;$C$8,IF(Raw!$N92&gt;$C$9,IF(Raw!$N92&lt;$A$9,IF(Raw!$X92&gt;$C$9,IF(Raw!$X92&lt;$A$9,Raw!R92,-999),-999),-999),-999),-999),-999)</f>
        <v>0.925979</v>
      </c>
      <c r="L92" s="9">
        <f>IF(Raw!$G92&gt;$C$8,IF(Raw!$Q92&gt;$C$8,IF(Raw!$N92&gt;$C$9,IF(Raw!$N92&lt;$A$9,IF(Raw!$X92&gt;$C$9,IF(Raw!$X92&lt;$A$9,Raw!S92,-999),-999),-999),-999),-999),-999)</f>
        <v>1.660129</v>
      </c>
      <c r="M92" s="9">
        <f>Raw!Q92</f>
        <v>0.99042200000000002</v>
      </c>
      <c r="N92" s="9">
        <f>IF(Raw!$G92&gt;$C$8,IF(Raw!$Q92&gt;$C$8,IF(Raw!$N92&gt;$C$9,IF(Raw!$N92&lt;$A$9,IF(Raw!$X92&gt;$C$9,IF(Raw!$X92&lt;$A$9,Raw!V92,-999),-999),-999),-999),-999),-999)</f>
        <v>823.7</v>
      </c>
      <c r="O92" s="9">
        <f>IF(Raw!$G92&gt;$C$8,IF(Raw!$Q92&gt;$C$8,IF(Raw!$N92&gt;$C$9,IF(Raw!$N92&lt;$A$9,IF(Raw!$X92&gt;$C$9,IF(Raw!$X92&lt;$A$9,Raw!W92,-999),-999),-999),-999),-999),-999)</f>
        <v>0.32131500000000002</v>
      </c>
      <c r="P92" s="9">
        <f>IF(Raw!$G92&gt;$C$8,IF(Raw!$Q92&gt;$C$8,IF(Raw!$N92&gt;$C$9,IF(Raw!$N92&lt;$A$9,IF(Raw!$X92&gt;$C$9,IF(Raw!$X92&lt;$A$9,Raw!X92,-999),-999),-999),-999),-999),-999)</f>
        <v>379</v>
      </c>
      <c r="R92" s="9">
        <f t="shared" si="20"/>
        <v>0.73438099999999995</v>
      </c>
      <c r="S92" s="9">
        <f t="shared" si="21"/>
        <v>0.42682425010316349</v>
      </c>
      <c r="T92" s="9">
        <f t="shared" si="22"/>
        <v>0.73414999999999997</v>
      </c>
      <c r="U92" s="9">
        <f t="shared" si="23"/>
        <v>0.44222467049247377</v>
      </c>
      <c r="V92" s="15">
        <f t="shared" si="16"/>
        <v>0.41171199199999997</v>
      </c>
      <c r="X92" s="11">
        <f t="shared" si="24"/>
        <v>2.1069999999999997E+18</v>
      </c>
      <c r="Y92" s="11">
        <f t="shared" si="25"/>
        <v>8.3989999999999998E-18</v>
      </c>
      <c r="Z92" s="11">
        <f t="shared" si="26"/>
        <v>4.4299999999999998E-4</v>
      </c>
      <c r="AA92" s="16">
        <f t="shared" si="27"/>
        <v>7.7786531971505337E-3</v>
      </c>
      <c r="AB92" s="9">
        <f t="shared" si="17"/>
        <v>0.93168969824468806</v>
      </c>
      <c r="AC92" s="9">
        <f t="shared" si="18"/>
        <v>0.99222134680284946</v>
      </c>
      <c r="AD92" s="15">
        <f t="shared" si="19"/>
        <v>17.559036562416555</v>
      </c>
      <c r="AE92" s="3">
        <f t="shared" si="28"/>
        <v>1011.2395999999997</v>
      </c>
      <c r="AF92" s="2">
        <f t="shared" si="29"/>
        <v>0.25</v>
      </c>
      <c r="AG92" s="9">
        <f t="shared" si="30"/>
        <v>5.9731070445999696E-3</v>
      </c>
      <c r="AH92" s="2">
        <f t="shared" si="31"/>
        <v>0.28903554133220399</v>
      </c>
    </row>
    <row r="93" spans="1:34">
      <c r="A93" s="1">
        <f>Raw!A93</f>
        <v>80</v>
      </c>
      <c r="B93" s="14">
        <f>Raw!B93</f>
        <v>0.7144907407407407</v>
      </c>
      <c r="C93" s="15">
        <f>Raw!C93</f>
        <v>57.7</v>
      </c>
      <c r="D93" s="15">
        <f>IF(C93&gt;0.5,Raw!D93*D$11,-999)</f>
        <v>3.5</v>
      </c>
      <c r="E93" s="9">
        <f>IF(Raw!$G93&gt;$C$8,IF(Raw!$Q93&gt;$C$8,IF(Raw!$N93&gt;$C$9,IF(Raw!$N93&lt;$A$9,IF(Raw!$X93&gt;$C$9,IF(Raw!$X93&lt;$A$9,Raw!H93,-999),-999),-999),-999),-999),-999)</f>
        <v>0.98605200000000004</v>
      </c>
      <c r="F93" s="9">
        <f>IF(Raw!$G93&gt;$C$8,IF(Raw!$Q93&gt;$C$8,IF(Raw!$N93&gt;$C$9,IF(Raw!$N93&lt;$A$9,IF(Raw!$X93&gt;$C$9,IF(Raw!$X93&lt;$A$9,Raw!I93,-999),-999),-999),-999),-999),-999)</f>
        <v>1.693352</v>
      </c>
      <c r="G93" s="9">
        <f>Raw!G93</f>
        <v>0.98976799999999998</v>
      </c>
      <c r="H93" s="9">
        <f>IF(Raw!$G93&gt;$C$8,IF(Raw!$Q93&gt;$C$8,IF(Raw!$N93&gt;$C$9,IF(Raw!$N93&lt;$A$9,IF(Raw!$X93&gt;$C$9,IF(Raw!$X93&lt;$A$9,Raw!L93,-999),-999),-999),-999),-999),-999)</f>
        <v>834.3</v>
      </c>
      <c r="I93" s="9">
        <f>IF(Raw!$G93&gt;$C$8,IF(Raw!$Q93&gt;$C$8,IF(Raw!$N93&gt;$C$9,IF(Raw!$N93&lt;$A$9,IF(Raw!$X93&gt;$C$9,IF(Raw!$X93&lt;$A$9,Raw!M93,-999),-999),-999),-999),-999),-999)</f>
        <v>0.32762000000000002</v>
      </c>
      <c r="J93" s="9">
        <f>IF(Raw!$G93&gt;$C$8,IF(Raw!$Q93&gt;$C$8,IF(Raw!$N93&gt;$C$9,IF(Raw!$N93&lt;$A$9,IF(Raw!$X93&gt;$C$9,IF(Raw!$X93&lt;$A$9,Raw!N93,-999),-999),-999),-999),-999),-999)</f>
        <v>366</v>
      </c>
      <c r="K93" s="9">
        <f>IF(Raw!$G93&gt;$C$8,IF(Raw!$Q93&gt;$C$8,IF(Raw!$N93&gt;$C$9,IF(Raw!$N93&lt;$A$9,IF(Raw!$X93&gt;$C$9,IF(Raw!$X93&lt;$A$9,Raw!R93,-999),-999),-999),-999),-999),-999)</f>
        <v>0.94388399999999995</v>
      </c>
      <c r="L93" s="9">
        <f>IF(Raw!$G93&gt;$C$8,IF(Raw!$Q93&gt;$C$8,IF(Raw!$N93&gt;$C$9,IF(Raw!$N93&lt;$A$9,IF(Raw!$X93&gt;$C$9,IF(Raw!$X93&lt;$A$9,Raw!S93,-999),-999),-999),-999),-999),-999)</f>
        <v>1.6598539999999999</v>
      </c>
      <c r="M93" s="9">
        <f>Raw!Q93</f>
        <v>0.99038800000000005</v>
      </c>
      <c r="N93" s="9">
        <f>IF(Raw!$G93&gt;$C$8,IF(Raw!$Q93&gt;$C$8,IF(Raw!$N93&gt;$C$9,IF(Raw!$N93&lt;$A$9,IF(Raw!$X93&gt;$C$9,IF(Raw!$X93&lt;$A$9,Raw!V93,-999),-999),-999),-999),-999),-999)</f>
        <v>807.1</v>
      </c>
      <c r="O93" s="9">
        <f>IF(Raw!$G93&gt;$C$8,IF(Raw!$Q93&gt;$C$8,IF(Raw!$N93&gt;$C$9,IF(Raw!$N93&lt;$A$9,IF(Raw!$X93&gt;$C$9,IF(Raw!$X93&lt;$A$9,Raw!W93,-999),-999),-999),-999),-999),-999)</f>
        <v>0.35431400000000002</v>
      </c>
      <c r="P93" s="9">
        <f>IF(Raw!$G93&gt;$C$8,IF(Raw!$Q93&gt;$C$8,IF(Raw!$N93&gt;$C$9,IF(Raw!$N93&lt;$A$9,IF(Raw!$X93&gt;$C$9,IF(Raw!$X93&lt;$A$9,Raw!X93,-999),-999),-999),-999),-999),-999)</f>
        <v>423</v>
      </c>
      <c r="R93" s="9">
        <f t="shared" si="20"/>
        <v>0.70729999999999993</v>
      </c>
      <c r="S93" s="9">
        <f t="shared" si="21"/>
        <v>0.41769224591224974</v>
      </c>
      <c r="T93" s="9">
        <f t="shared" si="22"/>
        <v>0.71597</v>
      </c>
      <c r="U93" s="9">
        <f t="shared" si="23"/>
        <v>0.43134516650259602</v>
      </c>
      <c r="V93" s="15">
        <f t="shared" si="16"/>
        <v>0.41164379200000001</v>
      </c>
      <c r="X93" s="11">
        <f t="shared" si="24"/>
        <v>2.1069999999999997E+18</v>
      </c>
      <c r="Y93" s="11">
        <f t="shared" si="25"/>
        <v>8.3429999999999994E-18</v>
      </c>
      <c r="Z93" s="11">
        <f t="shared" si="26"/>
        <v>3.6600000000000001E-4</v>
      </c>
      <c r="AA93" s="16">
        <f t="shared" si="27"/>
        <v>6.392675342194433E-3</v>
      </c>
      <c r="AB93" s="9">
        <f t="shared" si="17"/>
        <v>0.94846096376475086</v>
      </c>
      <c r="AC93" s="9">
        <f t="shared" si="18"/>
        <v>0.99360732465780566</v>
      </c>
      <c r="AD93" s="15">
        <f t="shared" si="19"/>
        <v>17.466326071569487</v>
      </c>
      <c r="AE93" s="3">
        <f t="shared" si="28"/>
        <v>1004.4971999999997</v>
      </c>
      <c r="AF93" s="2">
        <f t="shared" si="29"/>
        <v>0.25</v>
      </c>
      <c r="AG93" s="9">
        <f t="shared" si="30"/>
        <v>5.7953964057921338E-3</v>
      </c>
      <c r="AH93" s="2">
        <f t="shared" si="31"/>
        <v>0.28043621600540425</v>
      </c>
    </row>
    <row r="94" spans="1:34">
      <c r="A94" s="1">
        <f>Raw!A94</f>
        <v>81</v>
      </c>
      <c r="B94" s="14">
        <f>Raw!B94</f>
        <v>0.71453703703703697</v>
      </c>
      <c r="C94" s="15">
        <f>Raw!C94</f>
        <v>59</v>
      </c>
      <c r="D94" s="15">
        <f>IF(C94&gt;0.5,Raw!D94*D$11,-999)</f>
        <v>3.5</v>
      </c>
      <c r="E94" s="9">
        <f>IF(Raw!$G94&gt;$C$8,IF(Raw!$Q94&gt;$C$8,IF(Raw!$N94&gt;$C$9,IF(Raw!$N94&lt;$A$9,IF(Raw!$X94&gt;$C$9,IF(Raw!$X94&lt;$A$9,Raw!H94,-999),-999),-999),-999),-999),-999)</f>
        <v>0.94865100000000002</v>
      </c>
      <c r="F94" s="9">
        <f>IF(Raw!$G94&gt;$C$8,IF(Raw!$Q94&gt;$C$8,IF(Raw!$N94&gt;$C$9,IF(Raw!$N94&lt;$A$9,IF(Raw!$X94&gt;$C$9,IF(Raw!$X94&lt;$A$9,Raw!I94,-999),-999),-999),-999),-999),-999)</f>
        <v>1.634938</v>
      </c>
      <c r="G94" s="9">
        <f>Raw!G94</f>
        <v>0.99128000000000005</v>
      </c>
      <c r="H94" s="9">
        <f>IF(Raw!$G94&gt;$C$8,IF(Raw!$Q94&gt;$C$8,IF(Raw!$N94&gt;$C$9,IF(Raw!$N94&lt;$A$9,IF(Raw!$X94&gt;$C$9,IF(Raw!$X94&lt;$A$9,Raw!L94,-999),-999),-999),-999),-999),-999)</f>
        <v>821.7</v>
      </c>
      <c r="I94" s="9">
        <f>IF(Raw!$G94&gt;$C$8,IF(Raw!$Q94&gt;$C$8,IF(Raw!$N94&gt;$C$9,IF(Raw!$N94&lt;$A$9,IF(Raw!$X94&gt;$C$9,IF(Raw!$X94&lt;$A$9,Raw!M94,-999),-999),-999),-999),-999),-999)</f>
        <v>0.37081999999999998</v>
      </c>
      <c r="J94" s="9">
        <f>IF(Raw!$G94&gt;$C$8,IF(Raw!$Q94&gt;$C$8,IF(Raw!$N94&gt;$C$9,IF(Raw!$N94&lt;$A$9,IF(Raw!$X94&gt;$C$9,IF(Raw!$X94&lt;$A$9,Raw!N94,-999),-999),-999),-999),-999),-999)</f>
        <v>381</v>
      </c>
      <c r="K94" s="9">
        <f>IF(Raw!$G94&gt;$C$8,IF(Raw!$Q94&gt;$C$8,IF(Raw!$N94&gt;$C$9,IF(Raw!$N94&lt;$A$9,IF(Raw!$X94&gt;$C$9,IF(Raw!$X94&lt;$A$9,Raw!R94,-999),-999),-999),-999),-999),-999)</f>
        <v>0.93265100000000001</v>
      </c>
      <c r="L94" s="9">
        <f>IF(Raw!$G94&gt;$C$8,IF(Raw!$Q94&gt;$C$8,IF(Raw!$N94&gt;$C$9,IF(Raw!$N94&lt;$A$9,IF(Raw!$X94&gt;$C$9,IF(Raw!$X94&lt;$A$9,Raw!S94,-999),-999),-999),-999),-999),-999)</f>
        <v>1.635311</v>
      </c>
      <c r="M94" s="9">
        <f>Raw!Q94</f>
        <v>0.98830099999999999</v>
      </c>
      <c r="N94" s="9">
        <f>IF(Raw!$G94&gt;$C$8,IF(Raw!$Q94&gt;$C$8,IF(Raw!$N94&gt;$C$9,IF(Raw!$N94&lt;$A$9,IF(Raw!$X94&gt;$C$9,IF(Raw!$X94&lt;$A$9,Raw!V94,-999),-999),-999),-999),-999),-999)</f>
        <v>835.1</v>
      </c>
      <c r="O94" s="9">
        <f>IF(Raw!$G94&gt;$C$8,IF(Raw!$Q94&gt;$C$8,IF(Raw!$N94&gt;$C$9,IF(Raw!$N94&lt;$A$9,IF(Raw!$X94&gt;$C$9,IF(Raw!$X94&lt;$A$9,Raw!W94,-999),-999),-999),-999),-999),-999)</f>
        <v>0.33802599999999999</v>
      </c>
      <c r="P94" s="9">
        <f>IF(Raw!$G94&gt;$C$8,IF(Raw!$Q94&gt;$C$8,IF(Raw!$N94&gt;$C$9,IF(Raw!$N94&lt;$A$9,IF(Raw!$X94&gt;$C$9,IF(Raw!$X94&lt;$A$9,Raw!X94,-999),-999),-999),-999),-999),-999)</f>
        <v>406</v>
      </c>
      <c r="R94" s="9">
        <f t="shared" si="20"/>
        <v>0.68628699999999998</v>
      </c>
      <c r="S94" s="9">
        <f t="shared" si="21"/>
        <v>0.41976331824203728</v>
      </c>
      <c r="T94" s="9">
        <f t="shared" si="22"/>
        <v>0.70265999999999995</v>
      </c>
      <c r="U94" s="9">
        <f t="shared" si="23"/>
        <v>0.42967973675955212</v>
      </c>
      <c r="V94" s="15">
        <f t="shared" si="16"/>
        <v>0.40555712799999999</v>
      </c>
      <c r="X94" s="11">
        <f t="shared" si="24"/>
        <v>2.1069999999999997E+18</v>
      </c>
      <c r="Y94" s="11">
        <f t="shared" si="25"/>
        <v>8.2170000000000003E-18</v>
      </c>
      <c r="Z94" s="11">
        <f t="shared" si="26"/>
        <v>3.8099999999999999E-4</v>
      </c>
      <c r="AA94" s="16">
        <f t="shared" si="27"/>
        <v>6.5531099212377672E-3</v>
      </c>
      <c r="AB94" s="9">
        <f t="shared" si="17"/>
        <v>0.93725560821725695</v>
      </c>
      <c r="AC94" s="9">
        <f t="shared" si="18"/>
        <v>0.99344689007876219</v>
      </c>
      <c r="AD94" s="15">
        <f t="shared" si="19"/>
        <v>17.199763572802539</v>
      </c>
      <c r="AE94" s="3">
        <f t="shared" si="28"/>
        <v>989.32679999999971</v>
      </c>
      <c r="AF94" s="2">
        <f t="shared" si="29"/>
        <v>0.25</v>
      </c>
      <c r="AG94" s="9">
        <f t="shared" si="30"/>
        <v>5.6849152956064061E-3</v>
      </c>
      <c r="AH94" s="2">
        <f t="shared" si="31"/>
        <v>0.27509009258068112</v>
      </c>
    </row>
    <row r="95" spans="1:34">
      <c r="A95" s="1">
        <f>Raw!A95</f>
        <v>82</v>
      </c>
      <c r="B95" s="14">
        <f>Raw!B95</f>
        <v>0.71459490740740739</v>
      </c>
      <c r="C95" s="15">
        <f>Raw!C95</f>
        <v>59.7</v>
      </c>
      <c r="D95" s="15">
        <f>IF(C95&gt;0.5,Raw!D95*D$11,-999)</f>
        <v>3.5</v>
      </c>
      <c r="E95" s="9">
        <f>IF(Raw!$G95&gt;$C$8,IF(Raw!$Q95&gt;$C$8,IF(Raw!$N95&gt;$C$9,IF(Raw!$N95&lt;$A$9,IF(Raw!$X95&gt;$C$9,IF(Raw!$X95&lt;$A$9,Raw!H95,-999),-999),-999),-999),-999),-999)</f>
        <v>0.97560899999999995</v>
      </c>
      <c r="F95" s="9">
        <f>IF(Raw!$G95&gt;$C$8,IF(Raw!$Q95&gt;$C$8,IF(Raw!$N95&gt;$C$9,IF(Raw!$N95&lt;$A$9,IF(Raw!$X95&gt;$C$9,IF(Raw!$X95&lt;$A$9,Raw!I95,-999),-999),-999),-999),-999),-999)</f>
        <v>1.715149</v>
      </c>
      <c r="G95" s="9">
        <f>Raw!G95</f>
        <v>0.98777800000000004</v>
      </c>
      <c r="H95" s="9">
        <f>IF(Raw!$G95&gt;$C$8,IF(Raw!$Q95&gt;$C$8,IF(Raw!$N95&gt;$C$9,IF(Raw!$N95&lt;$A$9,IF(Raw!$X95&gt;$C$9,IF(Raw!$X95&lt;$A$9,Raw!L95,-999),-999),-999),-999),-999),-999)</f>
        <v>851.1</v>
      </c>
      <c r="I95" s="9">
        <f>IF(Raw!$G95&gt;$C$8,IF(Raw!$Q95&gt;$C$8,IF(Raw!$N95&gt;$C$9,IF(Raw!$N95&lt;$A$9,IF(Raw!$X95&gt;$C$9,IF(Raw!$X95&lt;$A$9,Raw!M95,-999),-999),-999),-999),-999),-999)</f>
        <v>0.34826400000000002</v>
      </c>
      <c r="J95" s="9">
        <f>IF(Raw!$G95&gt;$C$8,IF(Raw!$Q95&gt;$C$8,IF(Raw!$N95&gt;$C$9,IF(Raw!$N95&lt;$A$9,IF(Raw!$X95&gt;$C$9,IF(Raw!$X95&lt;$A$9,Raw!N95,-999),-999),-999),-999),-999),-999)</f>
        <v>367</v>
      </c>
      <c r="K95" s="9">
        <f>IF(Raw!$G95&gt;$C$8,IF(Raw!$Q95&gt;$C$8,IF(Raw!$N95&gt;$C$9,IF(Raw!$N95&lt;$A$9,IF(Raw!$X95&gt;$C$9,IF(Raw!$X95&lt;$A$9,Raw!R95,-999),-999),-999),-999),-999),-999)</f>
        <v>0.91272900000000001</v>
      </c>
      <c r="L95" s="9">
        <f>IF(Raw!$G95&gt;$C$8,IF(Raw!$Q95&gt;$C$8,IF(Raw!$N95&gt;$C$9,IF(Raw!$N95&lt;$A$9,IF(Raw!$X95&gt;$C$9,IF(Raw!$X95&lt;$A$9,Raw!S95,-999),-999),-999),-999),-999),-999)</f>
        <v>1.5990690000000001</v>
      </c>
      <c r="M95" s="9">
        <f>Raw!Q95</f>
        <v>0.98979099999999998</v>
      </c>
      <c r="N95" s="9">
        <f>IF(Raw!$G95&gt;$C$8,IF(Raw!$Q95&gt;$C$8,IF(Raw!$N95&gt;$C$9,IF(Raw!$N95&lt;$A$9,IF(Raw!$X95&gt;$C$9,IF(Raw!$X95&lt;$A$9,Raw!V95,-999),-999),-999),-999),-999),-999)</f>
        <v>820.4</v>
      </c>
      <c r="O95" s="9">
        <f>IF(Raw!$G95&gt;$C$8,IF(Raw!$Q95&gt;$C$8,IF(Raw!$N95&gt;$C$9,IF(Raw!$N95&lt;$A$9,IF(Raw!$X95&gt;$C$9,IF(Raw!$X95&lt;$A$9,Raw!W95,-999),-999),-999),-999),-999),-999)</f>
        <v>0.32406200000000002</v>
      </c>
      <c r="P95" s="9">
        <f>IF(Raw!$G95&gt;$C$8,IF(Raw!$Q95&gt;$C$8,IF(Raw!$N95&gt;$C$9,IF(Raw!$N95&lt;$A$9,IF(Raw!$X95&gt;$C$9,IF(Raw!$X95&lt;$A$9,Raw!X95,-999),-999),-999),-999),-999),-999)</f>
        <v>438</v>
      </c>
      <c r="R95" s="9">
        <f t="shared" si="20"/>
        <v>0.73954000000000009</v>
      </c>
      <c r="S95" s="9">
        <f t="shared" si="21"/>
        <v>0.43118119766854079</v>
      </c>
      <c r="T95" s="9">
        <f t="shared" si="22"/>
        <v>0.68634000000000006</v>
      </c>
      <c r="U95" s="9">
        <f t="shared" si="23"/>
        <v>0.42921224787673329</v>
      </c>
      <c r="V95" s="15">
        <f t="shared" si="16"/>
        <v>0.396569112</v>
      </c>
      <c r="X95" s="11">
        <f t="shared" si="24"/>
        <v>2.1069999999999997E+18</v>
      </c>
      <c r="Y95" s="11">
        <f t="shared" si="25"/>
        <v>8.5110000000000004E-18</v>
      </c>
      <c r="Z95" s="11">
        <f t="shared" si="26"/>
        <v>3.6699999999999998E-4</v>
      </c>
      <c r="AA95" s="16">
        <f t="shared" si="27"/>
        <v>6.5382622430051459E-3</v>
      </c>
      <c r="AB95" s="9">
        <f t="shared" si="17"/>
        <v>0.91721647090786418</v>
      </c>
      <c r="AC95" s="9">
        <f t="shared" si="18"/>
        <v>0.99346173775699487</v>
      </c>
      <c r="AD95" s="15">
        <f t="shared" si="19"/>
        <v>17.815428455054892</v>
      </c>
      <c r="AE95" s="3">
        <f t="shared" si="28"/>
        <v>1024.7243999999998</v>
      </c>
      <c r="AF95" s="2">
        <f t="shared" si="29"/>
        <v>0.25</v>
      </c>
      <c r="AG95" s="9">
        <f t="shared" si="30"/>
        <v>5.8820000723701759E-3</v>
      </c>
      <c r="AH95" s="2">
        <f t="shared" si="31"/>
        <v>0.28462692236037712</v>
      </c>
    </row>
    <row r="96" spans="1:34">
      <c r="A96" s="1">
        <f>Raw!A96</f>
        <v>83</v>
      </c>
      <c r="B96" s="14">
        <f>Raw!B96</f>
        <v>0.7146527777777778</v>
      </c>
      <c r="C96" s="15">
        <f>Raw!C96</f>
        <v>61</v>
      </c>
      <c r="D96" s="15">
        <f>IF(C96&gt;0.5,Raw!D96*D$11,-999)</f>
        <v>3.5</v>
      </c>
      <c r="E96" s="9">
        <f>IF(Raw!$G96&gt;$C$8,IF(Raw!$Q96&gt;$C$8,IF(Raw!$N96&gt;$C$9,IF(Raw!$N96&lt;$A$9,IF(Raw!$X96&gt;$C$9,IF(Raw!$X96&lt;$A$9,Raw!H96,-999),-999),-999),-999),-999),-999)</f>
        <v>0.96783399999999997</v>
      </c>
      <c r="F96" s="9">
        <f>IF(Raw!$G96&gt;$C$8,IF(Raw!$Q96&gt;$C$8,IF(Raw!$N96&gt;$C$9,IF(Raw!$N96&lt;$A$9,IF(Raw!$X96&gt;$C$9,IF(Raw!$X96&lt;$A$9,Raw!I96,-999),-999),-999),-999),-999),-999)</f>
        <v>1.6639029999999999</v>
      </c>
      <c r="G96" s="9">
        <f>Raw!G96</f>
        <v>0.99008300000000005</v>
      </c>
      <c r="H96" s="9">
        <f>IF(Raw!$G96&gt;$C$8,IF(Raw!$Q96&gt;$C$8,IF(Raw!$N96&gt;$C$9,IF(Raw!$N96&lt;$A$9,IF(Raw!$X96&gt;$C$9,IF(Raw!$X96&lt;$A$9,Raw!L96,-999),-999),-999),-999),-999),-999)</f>
        <v>822.8</v>
      </c>
      <c r="I96" s="9">
        <f>IF(Raw!$G96&gt;$C$8,IF(Raw!$Q96&gt;$C$8,IF(Raw!$N96&gt;$C$9,IF(Raw!$N96&lt;$A$9,IF(Raw!$X96&gt;$C$9,IF(Raw!$X96&lt;$A$9,Raw!M96,-999),-999),-999),-999),-999),-999)</f>
        <v>0.37081999999999998</v>
      </c>
      <c r="J96" s="9">
        <f>IF(Raw!$G96&gt;$C$8,IF(Raw!$Q96&gt;$C$8,IF(Raw!$N96&gt;$C$9,IF(Raw!$N96&lt;$A$9,IF(Raw!$X96&gt;$C$9,IF(Raw!$X96&lt;$A$9,Raw!N96,-999),-999),-999),-999),-999),-999)</f>
        <v>438</v>
      </c>
      <c r="K96" s="9">
        <f>IF(Raw!$G96&gt;$C$8,IF(Raw!$Q96&gt;$C$8,IF(Raw!$N96&gt;$C$9,IF(Raw!$N96&lt;$A$9,IF(Raw!$X96&gt;$C$9,IF(Raw!$X96&lt;$A$9,Raw!R96,-999),-999),-999),-999),-999),-999)</f>
        <v>0.90794200000000003</v>
      </c>
      <c r="L96" s="9">
        <f>IF(Raw!$G96&gt;$C$8,IF(Raw!$Q96&gt;$C$8,IF(Raw!$N96&gt;$C$9,IF(Raw!$N96&lt;$A$9,IF(Raw!$X96&gt;$C$9,IF(Raw!$X96&lt;$A$9,Raw!S96,-999),-999),-999),-999),-999),-999)</f>
        <v>1.5793759999999999</v>
      </c>
      <c r="M96" s="9">
        <f>Raw!Q96</f>
        <v>0.99002999999999997</v>
      </c>
      <c r="N96" s="9">
        <f>IF(Raw!$G96&gt;$C$8,IF(Raw!$Q96&gt;$C$8,IF(Raw!$N96&gt;$C$9,IF(Raw!$N96&lt;$A$9,IF(Raw!$X96&gt;$C$9,IF(Raw!$X96&lt;$A$9,Raw!V96,-999),-999),-999),-999),-999),-999)</f>
        <v>821.3</v>
      </c>
      <c r="O96" s="9">
        <f>IF(Raw!$G96&gt;$C$8,IF(Raw!$Q96&gt;$C$8,IF(Raw!$N96&gt;$C$9,IF(Raw!$N96&lt;$A$9,IF(Raw!$X96&gt;$C$9,IF(Raw!$X96&lt;$A$9,Raw!W96,-999),-999),-999),-999),-999),-999)</f>
        <v>0.34589999999999999</v>
      </c>
      <c r="P96" s="9">
        <f>IF(Raw!$G96&gt;$C$8,IF(Raw!$Q96&gt;$C$8,IF(Raw!$N96&gt;$C$9,IF(Raw!$N96&lt;$A$9,IF(Raw!$X96&gt;$C$9,IF(Raw!$X96&lt;$A$9,Raw!X96,-999),-999),-999),-999),-999),-999)</f>
        <v>502</v>
      </c>
      <c r="R96" s="9">
        <f t="shared" si="20"/>
        <v>0.69606899999999994</v>
      </c>
      <c r="S96" s="9">
        <f t="shared" si="21"/>
        <v>0.41833508323502028</v>
      </c>
      <c r="T96" s="9">
        <f t="shared" si="22"/>
        <v>0.67143399999999986</v>
      </c>
      <c r="U96" s="9">
        <f t="shared" si="23"/>
        <v>0.42512612576106001</v>
      </c>
      <c r="V96" s="15">
        <f t="shared" si="16"/>
        <v>0.39168524799999999</v>
      </c>
      <c r="X96" s="11">
        <f t="shared" si="24"/>
        <v>2.1069999999999997E+18</v>
      </c>
      <c r="Y96" s="11">
        <f t="shared" si="25"/>
        <v>8.2279999999999997E-18</v>
      </c>
      <c r="Z96" s="11">
        <f t="shared" si="26"/>
        <v>4.3799999999999997E-4</v>
      </c>
      <c r="AA96" s="16">
        <f t="shared" si="27"/>
        <v>7.5361171373837183E-3</v>
      </c>
      <c r="AB96" s="9">
        <f t="shared" si="17"/>
        <v>0.91300200527402209</v>
      </c>
      <c r="AC96" s="9">
        <f t="shared" si="18"/>
        <v>0.99246388286261633</v>
      </c>
      <c r="AD96" s="15">
        <f t="shared" si="19"/>
        <v>17.205746889003926</v>
      </c>
      <c r="AE96" s="3">
        <f t="shared" si="28"/>
        <v>990.65119999999968</v>
      </c>
      <c r="AF96" s="2">
        <f t="shared" si="29"/>
        <v>0.25</v>
      </c>
      <c r="AG96" s="9">
        <f t="shared" si="30"/>
        <v>5.6266250121135772E-3</v>
      </c>
      <c r="AH96" s="2">
        <f t="shared" si="31"/>
        <v>0.27226945609820102</v>
      </c>
    </row>
    <row r="97" spans="1:34">
      <c r="A97" s="1">
        <f>Raw!A97</f>
        <v>84</v>
      </c>
      <c r="B97" s="14">
        <f>Raw!B97</f>
        <v>0.71471064814814822</v>
      </c>
      <c r="C97" s="15">
        <f>Raw!C97</f>
        <v>61.9</v>
      </c>
      <c r="D97" s="15">
        <f>IF(C97&gt;0.5,Raw!D97*D$11,-999)</f>
        <v>3.5</v>
      </c>
      <c r="E97" s="9">
        <f>IF(Raw!$G97&gt;$C$8,IF(Raw!$Q97&gt;$C$8,IF(Raw!$N97&gt;$C$9,IF(Raw!$N97&lt;$A$9,IF(Raw!$X97&gt;$C$9,IF(Raw!$X97&lt;$A$9,Raw!H97,-999),-999),-999),-999),-999),-999)</f>
        <v>0.93364400000000003</v>
      </c>
      <c r="F97" s="9">
        <f>IF(Raw!$G97&gt;$C$8,IF(Raw!$Q97&gt;$C$8,IF(Raw!$N97&gt;$C$9,IF(Raw!$N97&lt;$A$9,IF(Raw!$X97&gt;$C$9,IF(Raw!$X97&lt;$A$9,Raw!I97,-999),-999),-999),-999),-999),-999)</f>
        <v>1.5914649999999999</v>
      </c>
      <c r="G97" s="9">
        <f>Raw!G97</f>
        <v>0.98632600000000004</v>
      </c>
      <c r="H97" s="9">
        <f>IF(Raw!$G97&gt;$C$8,IF(Raw!$Q97&gt;$C$8,IF(Raw!$N97&gt;$C$9,IF(Raw!$N97&lt;$A$9,IF(Raw!$X97&gt;$C$9,IF(Raw!$X97&lt;$A$9,Raw!L97,-999),-999),-999),-999),-999),-999)</f>
        <v>829.4</v>
      </c>
      <c r="I97" s="9">
        <f>IF(Raw!$G97&gt;$C$8,IF(Raw!$Q97&gt;$C$8,IF(Raw!$N97&gt;$C$9,IF(Raw!$N97&lt;$A$9,IF(Raw!$X97&gt;$C$9,IF(Raw!$X97&lt;$A$9,Raw!M97,-999),-999),-999),-999),-999),-999)</f>
        <v>0.357603</v>
      </c>
      <c r="J97" s="9">
        <f>IF(Raw!$G97&gt;$C$8,IF(Raw!$Q97&gt;$C$8,IF(Raw!$N97&gt;$C$9,IF(Raw!$N97&lt;$A$9,IF(Raw!$X97&gt;$C$9,IF(Raw!$X97&lt;$A$9,Raw!N97,-999),-999),-999),-999),-999),-999)</f>
        <v>324</v>
      </c>
      <c r="K97" s="9">
        <f>IF(Raw!$G97&gt;$C$8,IF(Raw!$Q97&gt;$C$8,IF(Raw!$N97&gt;$C$9,IF(Raw!$N97&lt;$A$9,IF(Raw!$X97&gt;$C$9,IF(Raw!$X97&lt;$A$9,Raw!R97,-999),-999),-999),-999),-999),-999)</f>
        <v>0.90102400000000005</v>
      </c>
      <c r="L97" s="9">
        <f>IF(Raw!$G97&gt;$C$8,IF(Raw!$Q97&gt;$C$8,IF(Raw!$N97&gt;$C$9,IF(Raw!$N97&lt;$A$9,IF(Raw!$X97&gt;$C$9,IF(Raw!$X97&lt;$A$9,Raw!S97,-999),-999),-999),-999),-999),-999)</f>
        <v>1.5495749999999999</v>
      </c>
      <c r="M97" s="9">
        <f>Raw!Q97</f>
        <v>0.98995999999999995</v>
      </c>
      <c r="N97" s="9">
        <f>IF(Raw!$G97&gt;$C$8,IF(Raw!$Q97&gt;$C$8,IF(Raw!$N97&gt;$C$9,IF(Raw!$N97&lt;$A$9,IF(Raw!$X97&gt;$C$9,IF(Raw!$X97&lt;$A$9,Raw!V97,-999),-999),-999),-999),-999),-999)</f>
        <v>779.2</v>
      </c>
      <c r="O97" s="9">
        <f>IF(Raw!$G97&gt;$C$8,IF(Raw!$Q97&gt;$C$8,IF(Raw!$N97&gt;$C$9,IF(Raw!$N97&lt;$A$9,IF(Raw!$X97&gt;$C$9,IF(Raw!$X97&lt;$A$9,Raw!W97,-999),-999),-999),-999),-999),-999)</f>
        <v>0.34595399999999998</v>
      </c>
      <c r="P97" s="9">
        <f>IF(Raw!$G97&gt;$C$8,IF(Raw!$Q97&gt;$C$8,IF(Raw!$N97&gt;$C$9,IF(Raw!$N97&lt;$A$9,IF(Raw!$X97&gt;$C$9,IF(Raw!$X97&lt;$A$9,Raw!X97,-999),-999),-999),-999),-999),-999)</f>
        <v>434</v>
      </c>
      <c r="R97" s="9">
        <f t="shared" si="20"/>
        <v>0.65782099999999988</v>
      </c>
      <c r="S97" s="9">
        <f t="shared" si="21"/>
        <v>0.41334305184217052</v>
      </c>
      <c r="T97" s="9">
        <f t="shared" si="22"/>
        <v>0.64855099999999988</v>
      </c>
      <c r="U97" s="9">
        <f t="shared" si="23"/>
        <v>0.41853475953083902</v>
      </c>
      <c r="V97" s="15">
        <f t="shared" si="16"/>
        <v>0.38429459999999999</v>
      </c>
      <c r="X97" s="11">
        <f t="shared" si="24"/>
        <v>2.1069999999999997E+18</v>
      </c>
      <c r="Y97" s="11">
        <f t="shared" si="25"/>
        <v>8.2939999999999992E-18</v>
      </c>
      <c r="Z97" s="11">
        <f t="shared" si="26"/>
        <v>3.2399999999999996E-4</v>
      </c>
      <c r="AA97" s="16">
        <f t="shared" si="27"/>
        <v>5.6301700964586573E-3</v>
      </c>
      <c r="AB97" s="9">
        <f t="shared" si="17"/>
        <v>0.90467545244622838</v>
      </c>
      <c r="AC97" s="9">
        <f t="shared" si="18"/>
        <v>0.99436982990354139</v>
      </c>
      <c r="AD97" s="15">
        <f t="shared" si="19"/>
        <v>17.377068198946478</v>
      </c>
      <c r="AE97" s="3">
        <f t="shared" si="28"/>
        <v>998.5975999999996</v>
      </c>
      <c r="AF97" s="2">
        <f t="shared" si="29"/>
        <v>0.25</v>
      </c>
      <c r="AG97" s="9">
        <f t="shared" si="30"/>
        <v>5.5945438923054262E-3</v>
      </c>
      <c r="AH97" s="2">
        <f t="shared" si="31"/>
        <v>0.2707170674065108</v>
      </c>
    </row>
    <row r="98" spans="1:34">
      <c r="A98" s="1">
        <f>Raw!A98</f>
        <v>85</v>
      </c>
      <c r="B98" s="14">
        <f>Raw!B98</f>
        <v>0.71475694444444438</v>
      </c>
      <c r="C98" s="15">
        <f>Raw!C98</f>
        <v>62.7</v>
      </c>
      <c r="D98" s="15">
        <f>IF(C98&gt;0.5,Raw!D98*D$11,-999)</f>
        <v>3.5</v>
      </c>
      <c r="E98" s="9">
        <f>IF(Raw!$G98&gt;$C$8,IF(Raw!$Q98&gt;$C$8,IF(Raw!$N98&gt;$C$9,IF(Raw!$N98&lt;$A$9,IF(Raw!$X98&gt;$C$9,IF(Raw!$X98&lt;$A$9,Raw!H98,-999),-999),-999),-999),-999),-999)</f>
        <v>0.92571599999999998</v>
      </c>
      <c r="F98" s="9">
        <f>IF(Raw!$G98&gt;$C$8,IF(Raw!$Q98&gt;$C$8,IF(Raw!$N98&gt;$C$9,IF(Raw!$N98&lt;$A$9,IF(Raw!$X98&gt;$C$9,IF(Raw!$X98&lt;$A$9,Raw!I98,-999),-999),-999),-999),-999),-999)</f>
        <v>1.610028</v>
      </c>
      <c r="G98" s="9">
        <f>Raw!G98</f>
        <v>0.98665499999999995</v>
      </c>
      <c r="H98" s="9">
        <f>IF(Raw!$G98&gt;$C$8,IF(Raw!$Q98&gt;$C$8,IF(Raw!$N98&gt;$C$9,IF(Raw!$N98&lt;$A$9,IF(Raw!$X98&gt;$C$9,IF(Raw!$X98&lt;$A$9,Raw!L98,-999),-999),-999),-999),-999),-999)</f>
        <v>865.4</v>
      </c>
      <c r="I98" s="9">
        <f>IF(Raw!$G98&gt;$C$8,IF(Raw!$Q98&gt;$C$8,IF(Raw!$N98&gt;$C$9,IF(Raw!$N98&lt;$A$9,IF(Raw!$X98&gt;$C$9,IF(Raw!$X98&lt;$A$9,Raw!M98,-999),-999),-999),-999),-999),-999)</f>
        <v>0.30021100000000001</v>
      </c>
      <c r="J98" s="9">
        <f>IF(Raw!$G98&gt;$C$8,IF(Raw!$Q98&gt;$C$8,IF(Raw!$N98&gt;$C$9,IF(Raw!$N98&lt;$A$9,IF(Raw!$X98&gt;$C$9,IF(Raw!$X98&lt;$A$9,Raw!N98,-999),-999),-999),-999),-999),-999)</f>
        <v>348</v>
      </c>
      <c r="K98" s="9">
        <f>IF(Raw!$G98&gt;$C$8,IF(Raw!$Q98&gt;$C$8,IF(Raw!$N98&gt;$C$9,IF(Raw!$N98&lt;$A$9,IF(Raw!$X98&gt;$C$9,IF(Raw!$X98&lt;$A$9,Raw!R98,-999),-999),-999),-999),-999),-999)</f>
        <v>0.89211600000000002</v>
      </c>
      <c r="L98" s="9">
        <f>IF(Raw!$G98&gt;$C$8,IF(Raw!$Q98&gt;$C$8,IF(Raw!$N98&gt;$C$9,IF(Raw!$N98&lt;$A$9,IF(Raw!$X98&gt;$C$9,IF(Raw!$X98&lt;$A$9,Raw!S98,-999),-999),-999),-999),-999),-999)</f>
        <v>1.5817049999999999</v>
      </c>
      <c r="M98" s="9">
        <f>Raw!Q98</f>
        <v>0.98637900000000001</v>
      </c>
      <c r="N98" s="9">
        <f>IF(Raw!$G98&gt;$C$8,IF(Raw!$Q98&gt;$C$8,IF(Raw!$N98&gt;$C$9,IF(Raw!$N98&lt;$A$9,IF(Raw!$X98&gt;$C$9,IF(Raw!$X98&lt;$A$9,Raw!V98,-999),-999),-999),-999),-999),-999)</f>
        <v>792.9</v>
      </c>
      <c r="O98" s="9">
        <f>IF(Raw!$G98&gt;$C$8,IF(Raw!$Q98&gt;$C$8,IF(Raw!$N98&gt;$C$9,IF(Raw!$N98&lt;$A$9,IF(Raw!$X98&gt;$C$9,IF(Raw!$X98&lt;$A$9,Raw!W98,-999),-999),-999),-999),-999),-999)</f>
        <v>0.32757799999999998</v>
      </c>
      <c r="P98" s="9">
        <f>IF(Raw!$G98&gt;$C$8,IF(Raw!$Q98&gt;$C$8,IF(Raw!$N98&gt;$C$9,IF(Raw!$N98&lt;$A$9,IF(Raw!$X98&gt;$C$9,IF(Raw!$X98&lt;$A$9,Raw!X98,-999),-999),-999),-999),-999),-999)</f>
        <v>349</v>
      </c>
      <c r="R98" s="9">
        <f t="shared" si="20"/>
        <v>0.68431200000000003</v>
      </c>
      <c r="S98" s="9">
        <f t="shared" si="21"/>
        <v>0.42503111747124894</v>
      </c>
      <c r="T98" s="9">
        <f t="shared" si="22"/>
        <v>0.6895889999999999</v>
      </c>
      <c r="U98" s="9">
        <f t="shared" si="23"/>
        <v>0.43597826396199035</v>
      </c>
      <c r="V98" s="15">
        <f t="shared" si="16"/>
        <v>0.39226284</v>
      </c>
      <c r="X98" s="11">
        <f t="shared" si="24"/>
        <v>2.1069999999999997E+18</v>
      </c>
      <c r="Y98" s="11">
        <f t="shared" si="25"/>
        <v>8.6539999999999988E-18</v>
      </c>
      <c r="Z98" s="11">
        <f t="shared" si="26"/>
        <v>3.48E-4</v>
      </c>
      <c r="AA98" s="16">
        <f t="shared" si="27"/>
        <v>6.3054138176624093E-3</v>
      </c>
      <c r="AB98" s="9">
        <f t="shared" si="17"/>
        <v>0.89646414400910801</v>
      </c>
      <c r="AC98" s="9">
        <f t="shared" si="18"/>
        <v>0.99369458618233764</v>
      </c>
      <c r="AD98" s="15">
        <f t="shared" si="19"/>
        <v>18.119005223167846</v>
      </c>
      <c r="AE98" s="3">
        <f t="shared" si="28"/>
        <v>1041.9415999999997</v>
      </c>
      <c r="AF98" s="2">
        <f t="shared" si="29"/>
        <v>0.25</v>
      </c>
      <c r="AG98" s="9">
        <f t="shared" si="30"/>
        <v>6.076532647626887E-3</v>
      </c>
      <c r="AH98" s="2">
        <f t="shared" si="31"/>
        <v>0.29404025243737675</v>
      </c>
    </row>
    <row r="99" spans="1:34">
      <c r="A99" s="1">
        <f>Raw!A99</f>
        <v>86</v>
      </c>
      <c r="B99" s="14">
        <f>Raw!B99</f>
        <v>0.71481481481481479</v>
      </c>
      <c r="C99" s="15">
        <f>Raw!C99</f>
        <v>64.3</v>
      </c>
      <c r="D99" s="15">
        <f>IF(C99&gt;0.5,Raw!D99*D$11,-999)</f>
        <v>3.5</v>
      </c>
      <c r="E99" s="9">
        <f>IF(Raw!$G99&gt;$C$8,IF(Raw!$Q99&gt;$C$8,IF(Raw!$N99&gt;$C$9,IF(Raw!$N99&lt;$A$9,IF(Raw!$X99&gt;$C$9,IF(Raw!$X99&lt;$A$9,Raw!H99,-999),-999),-999),-999),-999),-999)</f>
        <v>0.85026800000000002</v>
      </c>
      <c r="F99" s="9">
        <f>IF(Raw!$G99&gt;$C$8,IF(Raw!$Q99&gt;$C$8,IF(Raw!$N99&gt;$C$9,IF(Raw!$N99&lt;$A$9,IF(Raw!$X99&gt;$C$9,IF(Raw!$X99&lt;$A$9,Raw!I99,-999),-999),-999),-999),-999),-999)</f>
        <v>1.490896</v>
      </c>
      <c r="G99" s="9">
        <f>Raw!G99</f>
        <v>0.98836199999999996</v>
      </c>
      <c r="H99" s="9">
        <f>IF(Raw!$G99&gt;$C$8,IF(Raw!$Q99&gt;$C$8,IF(Raw!$N99&gt;$C$9,IF(Raw!$N99&lt;$A$9,IF(Raw!$X99&gt;$C$9,IF(Raw!$X99&lt;$A$9,Raw!L99,-999),-999),-999),-999),-999),-999)</f>
        <v>851.2</v>
      </c>
      <c r="I99" s="9">
        <f>IF(Raw!$G99&gt;$C$8,IF(Raw!$Q99&gt;$C$8,IF(Raw!$N99&gt;$C$9,IF(Raw!$N99&lt;$A$9,IF(Raw!$X99&gt;$C$9,IF(Raw!$X99&lt;$A$9,Raw!M99,-999),-999),-999),-999),-999),-999)</f>
        <v>0.32633099999999998</v>
      </c>
      <c r="J99" s="9">
        <f>IF(Raw!$G99&gt;$C$8,IF(Raw!$Q99&gt;$C$8,IF(Raw!$N99&gt;$C$9,IF(Raw!$N99&lt;$A$9,IF(Raw!$X99&gt;$C$9,IF(Raw!$X99&lt;$A$9,Raw!N99,-999),-999),-999),-999),-999),-999)</f>
        <v>430</v>
      </c>
      <c r="K99" s="9">
        <f>IF(Raw!$G99&gt;$C$8,IF(Raw!$Q99&gt;$C$8,IF(Raw!$N99&gt;$C$9,IF(Raw!$N99&lt;$A$9,IF(Raw!$X99&gt;$C$9,IF(Raw!$X99&lt;$A$9,Raw!R99,-999),-999),-999),-999),-999),-999)</f>
        <v>0.85299899999999995</v>
      </c>
      <c r="L99" s="9">
        <f>IF(Raw!$G99&gt;$C$8,IF(Raw!$Q99&gt;$C$8,IF(Raw!$N99&gt;$C$9,IF(Raw!$N99&lt;$A$9,IF(Raw!$X99&gt;$C$9,IF(Raw!$X99&lt;$A$9,Raw!S99,-999),-999),-999),-999),-999),-999)</f>
        <v>1.491139</v>
      </c>
      <c r="M99" s="9">
        <f>Raw!Q99</f>
        <v>0.98584899999999998</v>
      </c>
      <c r="N99" s="9">
        <f>IF(Raw!$G99&gt;$C$8,IF(Raw!$Q99&gt;$C$8,IF(Raw!$N99&gt;$C$9,IF(Raw!$N99&lt;$A$9,IF(Raw!$X99&gt;$C$9,IF(Raw!$X99&lt;$A$9,Raw!V99,-999),-999),-999),-999),-999),-999)</f>
        <v>815.5</v>
      </c>
      <c r="O99" s="9">
        <f>IF(Raw!$G99&gt;$C$8,IF(Raw!$Q99&gt;$C$8,IF(Raw!$N99&gt;$C$9,IF(Raw!$N99&lt;$A$9,IF(Raw!$X99&gt;$C$9,IF(Raw!$X99&lt;$A$9,Raw!W99,-999),-999),-999),-999),-999),-999)</f>
        <v>0.33155899999999999</v>
      </c>
      <c r="P99" s="9">
        <f>IF(Raw!$G99&gt;$C$8,IF(Raw!$Q99&gt;$C$8,IF(Raw!$N99&gt;$C$9,IF(Raw!$N99&lt;$A$9,IF(Raw!$X99&gt;$C$9,IF(Raw!$X99&lt;$A$9,Raw!X99,-999),-999),-999),-999),-999),-999)</f>
        <v>424</v>
      </c>
      <c r="R99" s="9">
        <f t="shared" si="20"/>
        <v>0.64062799999999998</v>
      </c>
      <c r="S99" s="9">
        <f t="shared" si="21"/>
        <v>0.42969328511177168</v>
      </c>
      <c r="T99" s="9">
        <f t="shared" si="22"/>
        <v>0.63814000000000004</v>
      </c>
      <c r="U99" s="9">
        <f t="shared" si="23"/>
        <v>0.42795473795534827</v>
      </c>
      <c r="V99" s="15">
        <f t="shared" si="16"/>
        <v>0.36980247199999999</v>
      </c>
      <c r="X99" s="11">
        <f t="shared" si="24"/>
        <v>2.1069999999999997E+18</v>
      </c>
      <c r="Y99" s="11">
        <f t="shared" si="25"/>
        <v>8.5120000000000006E-18</v>
      </c>
      <c r="Z99" s="11">
        <f t="shared" si="26"/>
        <v>4.2999999999999999E-4</v>
      </c>
      <c r="AA99" s="16">
        <f t="shared" si="27"/>
        <v>7.6529379903761997E-3</v>
      </c>
      <c r="AB99" s="9">
        <f t="shared" si="17"/>
        <v>0.85788264584917862</v>
      </c>
      <c r="AC99" s="9">
        <f t="shared" si="18"/>
        <v>0.99234706200962386</v>
      </c>
      <c r="AD99" s="15">
        <f t="shared" si="19"/>
        <v>17.797530210177211</v>
      </c>
      <c r="AE99" s="3">
        <f t="shared" si="28"/>
        <v>1024.8447999999999</v>
      </c>
      <c r="AF99" s="2">
        <f t="shared" si="29"/>
        <v>0.25</v>
      </c>
      <c r="AG99" s="9">
        <f t="shared" si="30"/>
        <v>5.8588749056529095E-3</v>
      </c>
      <c r="AH99" s="2">
        <f t="shared" si="31"/>
        <v>0.28350790757785027</v>
      </c>
    </row>
    <row r="100" spans="1:34">
      <c r="A100" s="1">
        <f>Raw!A100</f>
        <v>87</v>
      </c>
      <c r="B100" s="14">
        <f>Raw!B100</f>
        <v>0.71487268518518521</v>
      </c>
      <c r="C100" s="15">
        <f>Raw!C100</f>
        <v>65</v>
      </c>
      <c r="D100" s="15">
        <f>IF(C100&gt;0.5,Raw!D100*D$11,-999)</f>
        <v>3.5</v>
      </c>
      <c r="E100" s="9">
        <f>IF(Raw!$G100&gt;$C$8,IF(Raw!$Q100&gt;$C$8,IF(Raw!$N100&gt;$C$9,IF(Raw!$N100&lt;$A$9,IF(Raw!$X100&gt;$C$9,IF(Raw!$X100&lt;$A$9,Raw!H100,-999),-999),-999),-999),-999),-999)</f>
        <v>0.85900699999999997</v>
      </c>
      <c r="F100" s="9">
        <f>IF(Raw!$G100&gt;$C$8,IF(Raw!$Q100&gt;$C$8,IF(Raw!$N100&gt;$C$9,IF(Raw!$N100&lt;$A$9,IF(Raw!$X100&gt;$C$9,IF(Raw!$X100&lt;$A$9,Raw!I100,-999),-999),-999),-999),-999),-999)</f>
        <v>1.4857009999999999</v>
      </c>
      <c r="G100" s="9">
        <f>Raw!G100</f>
        <v>0.98550800000000005</v>
      </c>
      <c r="H100" s="9">
        <f>IF(Raw!$G100&gt;$C$8,IF(Raw!$Q100&gt;$C$8,IF(Raw!$N100&gt;$C$9,IF(Raw!$N100&lt;$A$9,IF(Raw!$X100&gt;$C$9,IF(Raw!$X100&lt;$A$9,Raw!L100,-999),-999),-999),-999),-999),-999)</f>
        <v>839.1</v>
      </c>
      <c r="I100" s="9">
        <f>IF(Raw!$G100&gt;$C$8,IF(Raw!$Q100&gt;$C$8,IF(Raw!$N100&gt;$C$9,IF(Raw!$N100&lt;$A$9,IF(Raw!$X100&gt;$C$9,IF(Raw!$X100&lt;$A$9,Raw!M100,-999),-999),-999),-999),-999),-999)</f>
        <v>0.36664799999999997</v>
      </c>
      <c r="J100" s="9">
        <f>IF(Raw!$G100&gt;$C$8,IF(Raw!$Q100&gt;$C$8,IF(Raw!$N100&gt;$C$9,IF(Raw!$N100&lt;$A$9,IF(Raw!$X100&gt;$C$9,IF(Raw!$X100&lt;$A$9,Raw!N100,-999),-999),-999),-999),-999),-999)</f>
        <v>414</v>
      </c>
      <c r="K100" s="9">
        <f>IF(Raw!$G100&gt;$C$8,IF(Raw!$Q100&gt;$C$8,IF(Raw!$N100&gt;$C$9,IF(Raw!$N100&lt;$A$9,IF(Raw!$X100&gt;$C$9,IF(Raw!$X100&lt;$A$9,Raw!R100,-999),-999),-999),-999),-999),-999)</f>
        <v>0.79089399999999999</v>
      </c>
      <c r="L100" s="9">
        <f>IF(Raw!$G100&gt;$C$8,IF(Raw!$Q100&gt;$C$8,IF(Raw!$N100&gt;$C$9,IF(Raw!$N100&lt;$A$9,IF(Raw!$X100&gt;$C$9,IF(Raw!$X100&lt;$A$9,Raw!S100,-999),-999),-999),-999),-999),-999)</f>
        <v>1.3871309999999999</v>
      </c>
      <c r="M100" s="9">
        <f>Raw!Q100</f>
        <v>0.98392100000000005</v>
      </c>
      <c r="N100" s="9">
        <f>IF(Raw!$G100&gt;$C$8,IF(Raw!$Q100&gt;$C$8,IF(Raw!$N100&gt;$C$9,IF(Raw!$N100&lt;$A$9,IF(Raw!$X100&gt;$C$9,IF(Raw!$X100&lt;$A$9,Raw!V100,-999),-999),-999),-999),-999),-999)</f>
        <v>805.9</v>
      </c>
      <c r="O100" s="9">
        <f>IF(Raw!$G100&gt;$C$8,IF(Raw!$Q100&gt;$C$8,IF(Raw!$N100&gt;$C$9,IF(Raw!$N100&lt;$A$9,IF(Raw!$X100&gt;$C$9,IF(Raw!$X100&lt;$A$9,Raw!W100,-999),-999),-999),-999),-999),-999)</f>
        <v>0.33738400000000002</v>
      </c>
      <c r="P100" s="9">
        <f>IF(Raw!$G100&gt;$C$8,IF(Raw!$Q100&gt;$C$8,IF(Raw!$N100&gt;$C$9,IF(Raw!$N100&lt;$A$9,IF(Raw!$X100&gt;$C$9,IF(Raw!$X100&lt;$A$9,Raw!X100,-999),-999),-999),-999),-999),-999)</f>
        <v>339</v>
      </c>
      <c r="R100" s="9">
        <f t="shared" si="20"/>
        <v>0.62669399999999997</v>
      </c>
      <c r="S100" s="9">
        <f t="shared" si="21"/>
        <v>0.42181704124854191</v>
      </c>
      <c r="T100" s="9">
        <f t="shared" si="22"/>
        <v>0.59623699999999991</v>
      </c>
      <c r="U100" s="9">
        <f t="shared" si="23"/>
        <v>0.42983467314911133</v>
      </c>
      <c r="V100" s="15">
        <f t="shared" si="16"/>
        <v>0.34400848799999995</v>
      </c>
      <c r="X100" s="11">
        <f t="shared" si="24"/>
        <v>2.1069999999999997E+18</v>
      </c>
      <c r="Y100" s="11">
        <f t="shared" si="25"/>
        <v>8.3909999999999995E-18</v>
      </c>
      <c r="Z100" s="11">
        <f t="shared" si="26"/>
        <v>4.1399999999999998E-4</v>
      </c>
      <c r="AA100" s="16">
        <f t="shared" si="27"/>
        <v>7.2662674186461263E-3</v>
      </c>
      <c r="AB100" s="9">
        <f t="shared" si="17"/>
        <v>0.79522641748689127</v>
      </c>
      <c r="AC100" s="9">
        <f t="shared" si="18"/>
        <v>0.99273373258135389</v>
      </c>
      <c r="AD100" s="15">
        <f t="shared" si="19"/>
        <v>17.551370576439922</v>
      </c>
      <c r="AE100" s="3">
        <f t="shared" si="28"/>
        <v>1010.2763999999996</v>
      </c>
      <c r="AF100" s="2">
        <f t="shared" si="29"/>
        <v>0.25</v>
      </c>
      <c r="AG100" s="9">
        <f t="shared" si="30"/>
        <v>5.8032212577253722E-3</v>
      </c>
      <c r="AH100" s="2">
        <f t="shared" si="31"/>
        <v>0.28081485651820282</v>
      </c>
    </row>
    <row r="101" spans="1:34">
      <c r="A101" s="1">
        <f>Raw!A101</f>
        <v>88</v>
      </c>
      <c r="B101" s="14">
        <f>Raw!B101</f>
        <v>0.71493055555555562</v>
      </c>
      <c r="C101" s="15">
        <f>Raw!C101</f>
        <v>65.7</v>
      </c>
      <c r="D101" s="15">
        <f>IF(C101&gt;0.5,Raw!D101*D$11,-999)</f>
        <v>3.5</v>
      </c>
      <c r="E101" s="9">
        <f>IF(Raw!$G101&gt;$C$8,IF(Raw!$Q101&gt;$C$8,IF(Raw!$N101&gt;$C$9,IF(Raw!$N101&lt;$A$9,IF(Raw!$X101&gt;$C$9,IF(Raw!$X101&lt;$A$9,Raw!H101,-999),-999),-999),-999),-999),-999)</f>
        <v>0.80506800000000001</v>
      </c>
      <c r="F101" s="9">
        <f>IF(Raw!$G101&gt;$C$8,IF(Raw!$Q101&gt;$C$8,IF(Raw!$N101&gt;$C$9,IF(Raw!$N101&lt;$A$9,IF(Raw!$X101&gt;$C$9,IF(Raw!$X101&lt;$A$9,Raw!I101,-999),-999),-999),-999),-999),-999)</f>
        <v>1.353229</v>
      </c>
      <c r="G101" s="9">
        <f>Raw!G101</f>
        <v>0.98666900000000002</v>
      </c>
      <c r="H101" s="9">
        <f>IF(Raw!$G101&gt;$C$8,IF(Raw!$Q101&gt;$C$8,IF(Raw!$N101&gt;$C$9,IF(Raw!$N101&lt;$A$9,IF(Raw!$X101&gt;$C$9,IF(Raw!$X101&lt;$A$9,Raw!L101,-999),-999),-999),-999),-999),-999)</f>
        <v>860.4</v>
      </c>
      <c r="I101" s="9">
        <f>IF(Raw!$G101&gt;$C$8,IF(Raw!$Q101&gt;$C$8,IF(Raw!$N101&gt;$C$9,IF(Raw!$N101&lt;$A$9,IF(Raw!$X101&gt;$C$9,IF(Raw!$X101&lt;$A$9,Raw!M101,-999),-999),-999),-999),-999),-999)</f>
        <v>0.34598699999999999</v>
      </c>
      <c r="J101" s="9">
        <f>IF(Raw!$G101&gt;$C$8,IF(Raw!$Q101&gt;$C$8,IF(Raw!$N101&gt;$C$9,IF(Raw!$N101&lt;$A$9,IF(Raw!$X101&gt;$C$9,IF(Raw!$X101&lt;$A$9,Raw!N101,-999),-999),-999),-999),-999),-999)</f>
        <v>351</v>
      </c>
      <c r="K101" s="9">
        <f>IF(Raw!$G101&gt;$C$8,IF(Raw!$Q101&gt;$C$8,IF(Raw!$N101&gt;$C$9,IF(Raw!$N101&lt;$A$9,IF(Raw!$X101&gt;$C$9,IF(Raw!$X101&lt;$A$9,Raw!R101,-999),-999),-999),-999),-999),-999)</f>
        <v>0.78168400000000005</v>
      </c>
      <c r="L101" s="9">
        <f>IF(Raw!$G101&gt;$C$8,IF(Raw!$Q101&gt;$C$8,IF(Raw!$N101&gt;$C$9,IF(Raw!$N101&lt;$A$9,IF(Raw!$X101&gt;$C$9,IF(Raw!$X101&lt;$A$9,Raw!S101,-999),-999),-999),-999),-999),-999)</f>
        <v>1.3514699999999999</v>
      </c>
      <c r="M101" s="9">
        <f>Raw!Q101</f>
        <v>0.98850899999999997</v>
      </c>
      <c r="N101" s="9">
        <f>IF(Raw!$G101&gt;$C$8,IF(Raw!$Q101&gt;$C$8,IF(Raw!$N101&gt;$C$9,IF(Raw!$N101&lt;$A$9,IF(Raw!$X101&gt;$C$9,IF(Raw!$X101&lt;$A$9,Raw!V101,-999),-999),-999),-999),-999),-999)</f>
        <v>811.1</v>
      </c>
      <c r="O101" s="9">
        <f>IF(Raw!$G101&gt;$C$8,IF(Raw!$Q101&gt;$C$8,IF(Raw!$N101&gt;$C$9,IF(Raw!$N101&lt;$A$9,IF(Raw!$X101&gt;$C$9,IF(Raw!$X101&lt;$A$9,Raw!W101,-999),-999),-999),-999),-999),-999)</f>
        <v>0.33031199999999999</v>
      </c>
      <c r="P101" s="9">
        <f>IF(Raw!$G101&gt;$C$8,IF(Raw!$Q101&gt;$C$8,IF(Raw!$N101&gt;$C$9,IF(Raw!$N101&lt;$A$9,IF(Raw!$X101&gt;$C$9,IF(Raw!$X101&lt;$A$9,Raw!X101,-999),-999),-999),-999),-999),-999)</f>
        <v>300</v>
      </c>
      <c r="R101" s="9">
        <f t="shared" si="20"/>
        <v>0.54816100000000001</v>
      </c>
      <c r="S101" s="9">
        <f t="shared" si="21"/>
        <v>0.40507630268047756</v>
      </c>
      <c r="T101" s="9">
        <f t="shared" si="22"/>
        <v>0.5697859999999999</v>
      </c>
      <c r="U101" s="9">
        <f t="shared" si="23"/>
        <v>0.42160462311409053</v>
      </c>
      <c r="V101" s="15">
        <f t="shared" si="16"/>
        <v>0.33516456</v>
      </c>
      <c r="X101" s="11">
        <f t="shared" si="24"/>
        <v>2.1069999999999997E+18</v>
      </c>
      <c r="Y101" s="11">
        <f t="shared" si="25"/>
        <v>8.6039999999999998E-18</v>
      </c>
      <c r="Z101" s="11">
        <f t="shared" si="26"/>
        <v>3.5099999999999997E-4</v>
      </c>
      <c r="AA101" s="16">
        <f t="shared" si="27"/>
        <v>6.3229147827398302E-3</v>
      </c>
      <c r="AB101" s="9">
        <f t="shared" si="17"/>
        <v>0.78528670832239822</v>
      </c>
      <c r="AC101" s="9">
        <f t="shared" si="18"/>
        <v>0.99367708521726017</v>
      </c>
      <c r="AD101" s="15">
        <f t="shared" si="19"/>
        <v>18.014002230028009</v>
      </c>
      <c r="AE101" s="3">
        <f t="shared" si="28"/>
        <v>1035.9215999999997</v>
      </c>
      <c r="AF101" s="2">
        <f t="shared" si="29"/>
        <v>0.25</v>
      </c>
      <c r="AG101" s="9">
        <f t="shared" si="30"/>
        <v>5.8421435545902645E-3</v>
      </c>
      <c r="AH101" s="2">
        <f t="shared" si="31"/>
        <v>0.2826982862073471</v>
      </c>
    </row>
    <row r="102" spans="1:34">
      <c r="A102" s="1">
        <f>Raw!A102</f>
        <v>89</v>
      </c>
      <c r="B102" s="14">
        <f>Raw!B102</f>
        <v>0.71497685185185178</v>
      </c>
      <c r="C102" s="15">
        <f>Raw!C102</f>
        <v>66.8</v>
      </c>
      <c r="D102" s="15">
        <f>IF(C102&gt;0.5,Raw!D102*D$11,-999)</f>
        <v>3.5</v>
      </c>
      <c r="E102" s="9">
        <f>IF(Raw!$G102&gt;$C$8,IF(Raw!$Q102&gt;$C$8,IF(Raw!$N102&gt;$C$9,IF(Raw!$N102&lt;$A$9,IF(Raw!$X102&gt;$C$9,IF(Raw!$X102&lt;$A$9,Raw!H102,-999),-999),-999),-999),-999),-999)</f>
        <v>0.78345500000000001</v>
      </c>
      <c r="F102" s="9">
        <f>IF(Raw!$G102&gt;$C$8,IF(Raw!$Q102&gt;$C$8,IF(Raw!$N102&gt;$C$9,IF(Raw!$N102&lt;$A$9,IF(Raw!$X102&gt;$C$9,IF(Raw!$X102&lt;$A$9,Raw!I102,-999),-999),-999),-999),-999),-999)</f>
        <v>1.318424</v>
      </c>
      <c r="G102" s="9">
        <f>Raw!G102</f>
        <v>0.98704899999999995</v>
      </c>
      <c r="H102" s="9">
        <f>IF(Raw!$G102&gt;$C$8,IF(Raw!$Q102&gt;$C$8,IF(Raw!$N102&gt;$C$9,IF(Raw!$N102&lt;$A$9,IF(Raw!$X102&gt;$C$9,IF(Raw!$X102&lt;$A$9,Raw!L102,-999),-999),-999),-999),-999),-999)</f>
        <v>860.6</v>
      </c>
      <c r="I102" s="9">
        <f>IF(Raw!$G102&gt;$C$8,IF(Raw!$Q102&gt;$C$8,IF(Raw!$N102&gt;$C$9,IF(Raw!$N102&lt;$A$9,IF(Raw!$X102&gt;$C$9,IF(Raw!$X102&lt;$A$9,Raw!M102,-999),-999),-999),-999),-999),-999)</f>
        <v>0.35846800000000001</v>
      </c>
      <c r="J102" s="9">
        <f>IF(Raw!$G102&gt;$C$8,IF(Raw!$Q102&gt;$C$8,IF(Raw!$N102&gt;$C$9,IF(Raw!$N102&lt;$A$9,IF(Raw!$X102&gt;$C$9,IF(Raw!$X102&lt;$A$9,Raw!N102,-999),-999),-999),-999),-999),-999)</f>
        <v>371</v>
      </c>
      <c r="K102" s="9">
        <f>IF(Raw!$G102&gt;$C$8,IF(Raw!$Q102&gt;$C$8,IF(Raw!$N102&gt;$C$9,IF(Raw!$N102&lt;$A$9,IF(Raw!$X102&gt;$C$9,IF(Raw!$X102&lt;$A$9,Raw!R102,-999),-999),-999),-999),-999),-999)</f>
        <v>0.73553299999999999</v>
      </c>
      <c r="L102" s="9">
        <f>IF(Raw!$G102&gt;$C$8,IF(Raw!$Q102&gt;$C$8,IF(Raw!$N102&gt;$C$9,IF(Raw!$N102&lt;$A$9,IF(Raw!$X102&gt;$C$9,IF(Raw!$X102&lt;$A$9,Raw!S102,-999),-999),-999),-999),-999),-999)</f>
        <v>1.288208</v>
      </c>
      <c r="M102" s="9">
        <f>Raw!Q102</f>
        <v>0.98343499999999995</v>
      </c>
      <c r="N102" s="9">
        <f>IF(Raw!$G102&gt;$C$8,IF(Raw!$Q102&gt;$C$8,IF(Raw!$N102&gt;$C$9,IF(Raw!$N102&lt;$A$9,IF(Raw!$X102&gt;$C$9,IF(Raw!$X102&lt;$A$9,Raw!V102,-999),-999),-999),-999),-999),-999)</f>
        <v>842</v>
      </c>
      <c r="O102" s="9">
        <f>IF(Raw!$G102&gt;$C$8,IF(Raw!$Q102&gt;$C$8,IF(Raw!$N102&gt;$C$9,IF(Raw!$N102&lt;$A$9,IF(Raw!$X102&gt;$C$9,IF(Raw!$X102&lt;$A$9,Raw!W102,-999),-999),-999),-999),-999),-999)</f>
        <v>0.37081999999999998</v>
      </c>
      <c r="P102" s="9">
        <f>IF(Raw!$G102&gt;$C$8,IF(Raw!$Q102&gt;$C$8,IF(Raw!$N102&gt;$C$9,IF(Raw!$N102&lt;$A$9,IF(Raw!$X102&gt;$C$9,IF(Raw!$X102&lt;$A$9,Raw!X102,-999),-999),-999),-999),-999),-999)</f>
        <v>367</v>
      </c>
      <c r="R102" s="9">
        <f t="shared" si="20"/>
        <v>0.53496900000000003</v>
      </c>
      <c r="S102" s="9">
        <f t="shared" si="21"/>
        <v>0.40576400308246818</v>
      </c>
      <c r="T102" s="9">
        <f t="shared" si="22"/>
        <v>0.55267500000000003</v>
      </c>
      <c r="U102" s="9">
        <f t="shared" si="23"/>
        <v>0.42902621315812356</v>
      </c>
      <c r="V102" s="15">
        <f t="shared" si="16"/>
        <v>0.31947558399999998</v>
      </c>
      <c r="X102" s="11">
        <f t="shared" si="24"/>
        <v>2.1069999999999997E+18</v>
      </c>
      <c r="Y102" s="11">
        <f t="shared" si="25"/>
        <v>8.6060000000000003E-18</v>
      </c>
      <c r="Z102" s="11">
        <f t="shared" si="26"/>
        <v>3.7099999999999996E-4</v>
      </c>
      <c r="AA102" s="16">
        <f t="shared" si="27"/>
        <v>6.6823304447635777E-3</v>
      </c>
      <c r="AB102" s="9">
        <f t="shared" si="17"/>
        <v>0.73922615697855976</v>
      </c>
      <c r="AC102" s="9">
        <f t="shared" si="18"/>
        <v>0.99331766955523637</v>
      </c>
      <c r="AD102" s="15">
        <f t="shared" si="19"/>
        <v>18.01167235785331</v>
      </c>
      <c r="AE102" s="3">
        <f t="shared" si="28"/>
        <v>1036.1623999999997</v>
      </c>
      <c r="AF102" s="2">
        <f t="shared" si="29"/>
        <v>0.25</v>
      </c>
      <c r="AG102" s="9">
        <f t="shared" si="30"/>
        <v>5.9442150648728129E-3</v>
      </c>
      <c r="AH102" s="2">
        <f t="shared" si="31"/>
        <v>0.28763747346932395</v>
      </c>
    </row>
    <row r="103" spans="1:34">
      <c r="A103" s="1">
        <f>Raw!A103</f>
        <v>90</v>
      </c>
      <c r="B103" s="14">
        <f>Raw!B103</f>
        <v>0.7150347222222222</v>
      </c>
      <c r="C103" s="15">
        <f>Raw!C103</f>
        <v>67.8</v>
      </c>
      <c r="D103" s="15">
        <f>IF(C103&gt;0.5,Raw!D103*D$11,-999)</f>
        <v>3.5</v>
      </c>
      <c r="E103" s="9">
        <f>IF(Raw!$G103&gt;$C$8,IF(Raw!$Q103&gt;$C$8,IF(Raw!$N103&gt;$C$9,IF(Raw!$N103&lt;$A$9,IF(Raw!$X103&gt;$C$9,IF(Raw!$X103&lt;$A$9,Raw!H103,-999),-999),-999),-999),-999),-999)</f>
        <v>0.79281699999999999</v>
      </c>
      <c r="F103" s="9">
        <f>IF(Raw!$G103&gt;$C$8,IF(Raw!$Q103&gt;$C$8,IF(Raw!$N103&gt;$C$9,IF(Raw!$N103&lt;$A$9,IF(Raw!$X103&gt;$C$9,IF(Raw!$X103&lt;$A$9,Raw!I103,-999),-999),-999),-999),-999),-999)</f>
        <v>1.325153</v>
      </c>
      <c r="G103" s="9">
        <f>Raw!G103</f>
        <v>0.98691499999999999</v>
      </c>
      <c r="H103" s="9">
        <f>IF(Raw!$G103&gt;$C$8,IF(Raw!$Q103&gt;$C$8,IF(Raw!$N103&gt;$C$9,IF(Raw!$N103&lt;$A$9,IF(Raw!$X103&gt;$C$9,IF(Raw!$X103&lt;$A$9,Raw!L103,-999),-999),-999),-999),-999),-999)</f>
        <v>815.9</v>
      </c>
      <c r="I103" s="9">
        <f>IF(Raw!$G103&gt;$C$8,IF(Raw!$Q103&gt;$C$8,IF(Raw!$N103&gt;$C$9,IF(Raw!$N103&lt;$A$9,IF(Raw!$X103&gt;$C$9,IF(Raw!$X103&lt;$A$9,Raw!M103,-999),-999),-999),-999),-999),-999)</f>
        <v>0.37081999999999998</v>
      </c>
      <c r="J103" s="9">
        <f>IF(Raw!$G103&gt;$C$8,IF(Raw!$Q103&gt;$C$8,IF(Raw!$N103&gt;$C$9,IF(Raw!$N103&lt;$A$9,IF(Raw!$X103&gt;$C$9,IF(Raw!$X103&lt;$A$9,Raw!N103,-999),-999),-999),-999),-999),-999)</f>
        <v>432</v>
      </c>
      <c r="K103" s="9">
        <f>IF(Raw!$G103&gt;$C$8,IF(Raw!$Q103&gt;$C$8,IF(Raw!$N103&gt;$C$9,IF(Raw!$N103&lt;$A$9,IF(Raw!$X103&gt;$C$9,IF(Raw!$X103&lt;$A$9,Raw!R103,-999),-999),-999),-999),-999),-999)</f>
        <v>0.72094199999999997</v>
      </c>
      <c r="L103" s="9">
        <f>IF(Raw!$G103&gt;$C$8,IF(Raw!$Q103&gt;$C$8,IF(Raw!$N103&gt;$C$9,IF(Raw!$N103&lt;$A$9,IF(Raw!$X103&gt;$C$9,IF(Raw!$X103&lt;$A$9,Raw!S103,-999),-999),-999),-999),-999),-999)</f>
        <v>1.26763</v>
      </c>
      <c r="M103" s="9">
        <f>Raw!Q103</f>
        <v>0.98512200000000005</v>
      </c>
      <c r="N103" s="9">
        <f>IF(Raw!$G103&gt;$C$8,IF(Raw!$Q103&gt;$C$8,IF(Raw!$N103&gt;$C$9,IF(Raw!$N103&lt;$A$9,IF(Raw!$X103&gt;$C$9,IF(Raw!$X103&lt;$A$9,Raw!V103,-999),-999),-999),-999),-999),-999)</f>
        <v>837.2</v>
      </c>
      <c r="O103" s="9">
        <f>IF(Raw!$G103&gt;$C$8,IF(Raw!$Q103&gt;$C$8,IF(Raw!$N103&gt;$C$9,IF(Raw!$N103&lt;$A$9,IF(Raw!$X103&gt;$C$9,IF(Raw!$X103&lt;$A$9,Raw!W103,-999),-999),-999),-999),-999),-999)</f>
        <v>0.36477399999999999</v>
      </c>
      <c r="P103" s="9">
        <f>IF(Raw!$G103&gt;$C$8,IF(Raw!$Q103&gt;$C$8,IF(Raw!$N103&gt;$C$9,IF(Raw!$N103&lt;$A$9,IF(Raw!$X103&gt;$C$9,IF(Raw!$X103&lt;$A$9,Raw!X103,-999),-999),-999),-999),-999),-999)</f>
        <v>399</v>
      </c>
      <c r="R103" s="9">
        <f t="shared" si="20"/>
        <v>0.53233600000000003</v>
      </c>
      <c r="S103" s="9">
        <f t="shared" si="21"/>
        <v>0.40171663196627105</v>
      </c>
      <c r="T103" s="9">
        <f t="shared" si="22"/>
        <v>0.54668800000000006</v>
      </c>
      <c r="U103" s="9">
        <f t="shared" si="23"/>
        <v>0.43126779896341999</v>
      </c>
      <c r="V103" s="15">
        <f t="shared" si="16"/>
        <v>0.31437224000000002</v>
      </c>
      <c r="X103" s="11">
        <f t="shared" si="24"/>
        <v>2.1069999999999997E+18</v>
      </c>
      <c r="Y103" s="11">
        <f t="shared" si="25"/>
        <v>8.1589999999999995E-18</v>
      </c>
      <c r="Z103" s="11">
        <f t="shared" si="26"/>
        <v>4.3199999999999998E-4</v>
      </c>
      <c r="AA103" s="16">
        <f t="shared" si="27"/>
        <v>7.3717710285950196E-3</v>
      </c>
      <c r="AB103" s="9">
        <f t="shared" si="17"/>
        <v>0.72497205876008053</v>
      </c>
      <c r="AC103" s="9">
        <f t="shared" si="18"/>
        <v>0.99262822897140501</v>
      </c>
      <c r="AD103" s="15">
        <f t="shared" si="19"/>
        <v>17.064284788414398</v>
      </c>
      <c r="AE103" s="3">
        <f t="shared" si="28"/>
        <v>982.3435999999997</v>
      </c>
      <c r="AF103" s="2">
        <f t="shared" si="29"/>
        <v>0.25</v>
      </c>
      <c r="AG103" s="9">
        <f t="shared" si="30"/>
        <v>5.6609819550649592E-3</v>
      </c>
      <c r="AH103" s="2">
        <f t="shared" si="31"/>
        <v>0.27393197068739628</v>
      </c>
    </row>
    <row r="104" spans="1:34">
      <c r="A104" s="1">
        <f>Raw!A104</f>
        <v>91</v>
      </c>
      <c r="B104" s="14">
        <f>Raw!B104</f>
        <v>0.71509259259259261</v>
      </c>
      <c r="C104" s="15">
        <f>Raw!C104</f>
        <v>69.2</v>
      </c>
      <c r="D104" s="15">
        <f>IF(C104&gt;0.5,Raw!D104*D$11,-999)</f>
        <v>3.5</v>
      </c>
      <c r="E104" s="9">
        <f>IF(Raw!$G104&gt;$C$8,IF(Raw!$Q104&gt;$C$8,IF(Raw!$N104&gt;$C$9,IF(Raw!$N104&lt;$A$9,IF(Raw!$X104&gt;$C$9,IF(Raw!$X104&lt;$A$9,Raw!H104,-999),-999),-999),-999),-999),-999)</f>
        <v>0.76868400000000003</v>
      </c>
      <c r="F104" s="9">
        <f>IF(Raw!$G104&gt;$C$8,IF(Raw!$Q104&gt;$C$8,IF(Raw!$N104&gt;$C$9,IF(Raw!$N104&lt;$A$9,IF(Raw!$X104&gt;$C$9,IF(Raw!$X104&lt;$A$9,Raw!I104,-999),-999),-999),-999),-999),-999)</f>
        <v>1.3013570000000001</v>
      </c>
      <c r="G104" s="9">
        <f>Raw!G104</f>
        <v>0.98713799999999996</v>
      </c>
      <c r="H104" s="9">
        <f>IF(Raw!$G104&gt;$C$8,IF(Raw!$Q104&gt;$C$8,IF(Raw!$N104&gt;$C$9,IF(Raw!$N104&lt;$A$9,IF(Raw!$X104&gt;$C$9,IF(Raw!$X104&lt;$A$9,Raw!L104,-999),-999),-999),-999),-999),-999)</f>
        <v>847.9</v>
      </c>
      <c r="I104" s="9">
        <f>IF(Raw!$G104&gt;$C$8,IF(Raw!$Q104&gt;$C$8,IF(Raw!$N104&gt;$C$9,IF(Raw!$N104&lt;$A$9,IF(Raw!$X104&gt;$C$9,IF(Raw!$X104&lt;$A$9,Raw!M104,-999),-999),-999),-999),-999),-999)</f>
        <v>0.30444700000000002</v>
      </c>
      <c r="J104" s="9">
        <f>IF(Raw!$G104&gt;$C$8,IF(Raw!$Q104&gt;$C$8,IF(Raw!$N104&gt;$C$9,IF(Raw!$N104&lt;$A$9,IF(Raw!$X104&gt;$C$9,IF(Raw!$X104&lt;$A$9,Raw!N104,-999),-999),-999),-999),-999),-999)</f>
        <v>369</v>
      </c>
      <c r="K104" s="9">
        <f>IF(Raw!$G104&gt;$C$8,IF(Raw!$Q104&gt;$C$8,IF(Raw!$N104&gt;$C$9,IF(Raw!$N104&lt;$A$9,IF(Raw!$X104&gt;$C$9,IF(Raw!$X104&lt;$A$9,Raw!R104,-999),-999),-999),-999),-999),-999)</f>
        <v>0.72456900000000002</v>
      </c>
      <c r="L104" s="9">
        <f>IF(Raw!$G104&gt;$C$8,IF(Raw!$Q104&gt;$C$8,IF(Raw!$N104&gt;$C$9,IF(Raw!$N104&lt;$A$9,IF(Raw!$X104&gt;$C$9,IF(Raw!$X104&lt;$A$9,Raw!S104,-999),-999),-999),-999),-999),-999)</f>
        <v>1.2692509999999999</v>
      </c>
      <c r="M104" s="9">
        <f>Raw!Q104</f>
        <v>0.97743400000000003</v>
      </c>
      <c r="N104" s="9">
        <f>IF(Raw!$G104&gt;$C$8,IF(Raw!$Q104&gt;$C$8,IF(Raw!$N104&gt;$C$9,IF(Raw!$N104&lt;$A$9,IF(Raw!$X104&gt;$C$9,IF(Raw!$X104&lt;$A$9,Raw!V104,-999),-999),-999),-999),-999),-999)</f>
        <v>866.8</v>
      </c>
      <c r="O104" s="9">
        <f>IF(Raw!$G104&gt;$C$8,IF(Raw!$Q104&gt;$C$8,IF(Raw!$N104&gt;$C$9,IF(Raw!$N104&lt;$A$9,IF(Raw!$X104&gt;$C$9,IF(Raw!$X104&lt;$A$9,Raw!W104,-999),-999),-999),-999),-999),-999)</f>
        <v>0.37077700000000002</v>
      </c>
      <c r="P104" s="9">
        <f>IF(Raw!$G104&gt;$C$8,IF(Raw!$Q104&gt;$C$8,IF(Raw!$N104&gt;$C$9,IF(Raw!$N104&lt;$A$9,IF(Raw!$X104&gt;$C$9,IF(Raw!$X104&lt;$A$9,Raw!X104,-999),-999),-999),-999),-999),-999)</f>
        <v>294</v>
      </c>
      <c r="R104" s="9">
        <f t="shared" si="20"/>
        <v>0.53267300000000006</v>
      </c>
      <c r="S104" s="9">
        <f t="shared" si="21"/>
        <v>0.40932119318526738</v>
      </c>
      <c r="T104" s="9">
        <f t="shared" si="22"/>
        <v>0.54468199999999989</v>
      </c>
      <c r="U104" s="9">
        <f t="shared" si="23"/>
        <v>0.42913655376280968</v>
      </c>
      <c r="V104" s="15">
        <f t="shared" si="16"/>
        <v>0.31477424799999998</v>
      </c>
      <c r="X104" s="11">
        <f t="shared" si="24"/>
        <v>2.1069999999999997E+18</v>
      </c>
      <c r="Y104" s="11">
        <f t="shared" si="25"/>
        <v>8.4789999999999993E-18</v>
      </c>
      <c r="Z104" s="11">
        <f t="shared" si="26"/>
        <v>3.6899999999999997E-4</v>
      </c>
      <c r="AA104" s="16">
        <f t="shared" si="27"/>
        <v>6.5491048349389062E-3</v>
      </c>
      <c r="AB104" s="9">
        <f t="shared" si="17"/>
        <v>0.72813617951970422</v>
      </c>
      <c r="AC104" s="9">
        <f t="shared" si="18"/>
        <v>0.99345089516506113</v>
      </c>
      <c r="AD104" s="15">
        <f t="shared" si="19"/>
        <v>17.74825158520029</v>
      </c>
      <c r="AE104" s="3">
        <f t="shared" si="28"/>
        <v>1020.8715999999996</v>
      </c>
      <c r="AF104" s="2">
        <f t="shared" si="29"/>
        <v>0.25</v>
      </c>
      <c r="AG104" s="9">
        <f t="shared" si="30"/>
        <v>5.8587873235293663E-3</v>
      </c>
      <c r="AH104" s="2">
        <f t="shared" si="31"/>
        <v>0.28350366952447198</v>
      </c>
    </row>
    <row r="105" spans="1:34">
      <c r="A105" s="1">
        <f>Raw!A105</f>
        <v>92</v>
      </c>
      <c r="B105" s="14">
        <f>Raw!B105</f>
        <v>0.71515046296296303</v>
      </c>
      <c r="C105" s="15">
        <f>Raw!C105</f>
        <v>69.900000000000006</v>
      </c>
      <c r="D105" s="15">
        <f>IF(C105&gt;0.5,Raw!D105*D$11,-999)</f>
        <v>3.5</v>
      </c>
      <c r="E105" s="9">
        <f>IF(Raw!$G105&gt;$C$8,IF(Raw!$Q105&gt;$C$8,IF(Raw!$N105&gt;$C$9,IF(Raw!$N105&lt;$A$9,IF(Raw!$X105&gt;$C$9,IF(Raw!$X105&lt;$A$9,Raw!H105,-999),-999),-999),-999),-999),-999)</f>
        <v>0.75787499999999997</v>
      </c>
      <c r="F105" s="9">
        <f>IF(Raw!$G105&gt;$C$8,IF(Raw!$Q105&gt;$C$8,IF(Raw!$N105&gt;$C$9,IF(Raw!$N105&lt;$A$9,IF(Raw!$X105&gt;$C$9,IF(Raw!$X105&lt;$A$9,Raw!I105,-999),-999),-999),-999),-999),-999)</f>
        <v>1.2912349999999999</v>
      </c>
      <c r="G105" s="9">
        <f>Raw!G105</f>
        <v>0.98211700000000002</v>
      </c>
      <c r="H105" s="9">
        <f>IF(Raw!$G105&gt;$C$8,IF(Raw!$Q105&gt;$C$8,IF(Raw!$N105&gt;$C$9,IF(Raw!$N105&lt;$A$9,IF(Raw!$X105&gt;$C$9,IF(Raw!$X105&lt;$A$9,Raw!L105,-999),-999),-999),-999),-999),-999)</f>
        <v>900</v>
      </c>
      <c r="I105" s="9">
        <f>IF(Raw!$G105&gt;$C$8,IF(Raw!$Q105&gt;$C$8,IF(Raw!$N105&gt;$C$9,IF(Raw!$N105&lt;$A$9,IF(Raw!$X105&gt;$C$9,IF(Raw!$X105&lt;$A$9,Raw!M105,-999),-999),-999),-999),-999),-999)</f>
        <v>0.37081999999999998</v>
      </c>
      <c r="J105" s="9">
        <f>IF(Raw!$G105&gt;$C$8,IF(Raw!$Q105&gt;$C$8,IF(Raw!$N105&gt;$C$9,IF(Raw!$N105&lt;$A$9,IF(Raw!$X105&gt;$C$9,IF(Raw!$X105&lt;$A$9,Raw!N105,-999),-999),-999),-999),-999),-999)</f>
        <v>321</v>
      </c>
      <c r="K105" s="9">
        <f>IF(Raw!$G105&gt;$C$8,IF(Raw!$Q105&gt;$C$8,IF(Raw!$N105&gt;$C$9,IF(Raw!$N105&lt;$A$9,IF(Raw!$X105&gt;$C$9,IF(Raw!$X105&lt;$A$9,Raw!R105,-999),-999),-999),-999),-999),-999)</f>
        <v>0.72728700000000002</v>
      </c>
      <c r="L105" s="9">
        <f>IF(Raw!$G105&gt;$C$8,IF(Raw!$Q105&gt;$C$8,IF(Raw!$N105&gt;$C$9,IF(Raw!$N105&lt;$A$9,IF(Raw!$X105&gt;$C$9,IF(Raw!$X105&lt;$A$9,Raw!S105,-999),-999),-999),-999),-999),-999)</f>
        <v>1.255525</v>
      </c>
      <c r="M105" s="9">
        <f>Raw!Q105</f>
        <v>0.983352</v>
      </c>
      <c r="N105" s="9">
        <f>IF(Raw!$G105&gt;$C$8,IF(Raw!$Q105&gt;$C$8,IF(Raw!$N105&gt;$C$9,IF(Raw!$N105&lt;$A$9,IF(Raw!$X105&gt;$C$9,IF(Raw!$X105&lt;$A$9,Raw!V105,-999),-999),-999),-999),-999),-999)</f>
        <v>822.5</v>
      </c>
      <c r="O105" s="9">
        <f>IF(Raw!$G105&gt;$C$8,IF(Raw!$Q105&gt;$C$8,IF(Raw!$N105&gt;$C$9,IF(Raw!$N105&lt;$A$9,IF(Raw!$X105&gt;$C$9,IF(Raw!$X105&lt;$A$9,Raw!W105,-999),-999),-999),-999),-999),-999)</f>
        <v>0.35026000000000002</v>
      </c>
      <c r="P105" s="9">
        <f>IF(Raw!$G105&gt;$C$8,IF(Raw!$Q105&gt;$C$8,IF(Raw!$N105&gt;$C$9,IF(Raw!$N105&lt;$A$9,IF(Raw!$X105&gt;$C$9,IF(Raw!$X105&lt;$A$9,Raw!X105,-999),-999),-999),-999),-999),-999)</f>
        <v>403</v>
      </c>
      <c r="R105" s="9">
        <f t="shared" si="20"/>
        <v>0.53335999999999995</v>
      </c>
      <c r="S105" s="9">
        <f t="shared" si="21"/>
        <v>0.41306191359434957</v>
      </c>
      <c r="T105" s="9">
        <f t="shared" si="22"/>
        <v>0.52823799999999999</v>
      </c>
      <c r="U105" s="9">
        <f t="shared" si="23"/>
        <v>0.42073076999661496</v>
      </c>
      <c r="V105" s="15">
        <f t="shared" si="16"/>
        <v>0.31137019999999999</v>
      </c>
      <c r="X105" s="11">
        <f t="shared" si="24"/>
        <v>2.1069999999999997E+18</v>
      </c>
      <c r="Y105" s="11">
        <f t="shared" si="25"/>
        <v>8.9999999999999999E-18</v>
      </c>
      <c r="Z105" s="11">
        <f t="shared" si="26"/>
        <v>3.21E-4</v>
      </c>
      <c r="AA105" s="16">
        <f t="shared" si="27"/>
        <v>6.050294115532576E-3</v>
      </c>
      <c r="AB105" s="9">
        <f t="shared" si="17"/>
        <v>0.73048299526300076</v>
      </c>
      <c r="AC105" s="9">
        <f t="shared" si="18"/>
        <v>0.99394970588446729</v>
      </c>
      <c r="AD105" s="15">
        <f t="shared" si="19"/>
        <v>18.84826827268715</v>
      </c>
      <c r="AE105" s="3">
        <f t="shared" si="28"/>
        <v>1083.5999999999997</v>
      </c>
      <c r="AF105" s="2">
        <f t="shared" si="29"/>
        <v>0.25</v>
      </c>
      <c r="AG105" s="9">
        <f t="shared" si="30"/>
        <v>6.1000357103618719E-3</v>
      </c>
      <c r="AH105" s="2">
        <f t="shared" si="31"/>
        <v>0.29517755341153434</v>
      </c>
    </row>
    <row r="106" spans="1:34">
      <c r="A106" s="1">
        <f>Raw!A106</f>
        <v>93</v>
      </c>
      <c r="B106" s="14">
        <f>Raw!B106</f>
        <v>0.7151967592592593</v>
      </c>
      <c r="C106" s="15">
        <f>Raw!C106</f>
        <v>71.400000000000006</v>
      </c>
      <c r="D106" s="15">
        <f>IF(C106&gt;0.5,Raw!D106*D$11,-999)</f>
        <v>3.5</v>
      </c>
      <c r="E106" s="9">
        <f>IF(Raw!$G106&gt;$C$8,IF(Raw!$Q106&gt;$C$8,IF(Raw!$N106&gt;$C$9,IF(Raw!$N106&lt;$A$9,IF(Raw!$X106&gt;$C$9,IF(Raw!$X106&lt;$A$9,Raw!H106,-999),-999),-999),-999),-999),-999)</f>
        <v>0.73580100000000004</v>
      </c>
      <c r="F106" s="9">
        <f>IF(Raw!$G106&gt;$C$8,IF(Raw!$Q106&gt;$C$8,IF(Raw!$N106&gt;$C$9,IF(Raw!$N106&lt;$A$9,IF(Raw!$X106&gt;$C$9,IF(Raw!$X106&lt;$A$9,Raw!I106,-999),-999),-999),-999),-999),-999)</f>
        <v>1.242996</v>
      </c>
      <c r="G106" s="9">
        <f>Raw!G106</f>
        <v>0.97563599999999995</v>
      </c>
      <c r="H106" s="9">
        <f>IF(Raw!$G106&gt;$C$8,IF(Raw!$Q106&gt;$C$8,IF(Raw!$N106&gt;$C$9,IF(Raw!$N106&lt;$A$9,IF(Raw!$X106&gt;$C$9,IF(Raw!$X106&lt;$A$9,Raw!L106,-999),-999),-999),-999),-999),-999)</f>
        <v>890</v>
      </c>
      <c r="I106" s="9">
        <f>IF(Raw!$G106&gt;$C$8,IF(Raw!$Q106&gt;$C$8,IF(Raw!$N106&gt;$C$9,IF(Raw!$N106&lt;$A$9,IF(Raw!$X106&gt;$C$9,IF(Raw!$X106&lt;$A$9,Raw!M106,-999),-999),-999),-999),-999),-999)</f>
        <v>0.37081999999999998</v>
      </c>
      <c r="J106" s="9">
        <f>IF(Raw!$G106&gt;$C$8,IF(Raw!$Q106&gt;$C$8,IF(Raw!$N106&gt;$C$9,IF(Raw!$N106&lt;$A$9,IF(Raw!$X106&gt;$C$9,IF(Raw!$X106&lt;$A$9,Raw!N106,-999),-999),-999),-999),-999),-999)</f>
        <v>398</v>
      </c>
      <c r="K106" s="9">
        <f>IF(Raw!$G106&gt;$C$8,IF(Raw!$Q106&gt;$C$8,IF(Raw!$N106&gt;$C$9,IF(Raw!$N106&lt;$A$9,IF(Raw!$X106&gt;$C$9,IF(Raw!$X106&lt;$A$9,Raw!R106,-999),-999),-999),-999),-999),-999)</f>
        <v>0.71691700000000003</v>
      </c>
      <c r="L106" s="9">
        <f>IF(Raw!$G106&gt;$C$8,IF(Raw!$Q106&gt;$C$8,IF(Raw!$N106&gt;$C$9,IF(Raw!$N106&lt;$A$9,IF(Raw!$X106&gt;$C$9,IF(Raw!$X106&lt;$A$9,Raw!S106,-999),-999),-999),-999),-999),-999)</f>
        <v>1.2390350000000001</v>
      </c>
      <c r="M106" s="9">
        <f>Raw!Q106</f>
        <v>0.98614999999999997</v>
      </c>
      <c r="N106" s="9">
        <f>IF(Raw!$G106&gt;$C$8,IF(Raw!$Q106&gt;$C$8,IF(Raw!$N106&gt;$C$9,IF(Raw!$N106&lt;$A$9,IF(Raw!$X106&gt;$C$9,IF(Raw!$X106&lt;$A$9,Raw!V106,-999),-999),-999),-999),-999),-999)</f>
        <v>839.6</v>
      </c>
      <c r="O106" s="9">
        <f>IF(Raw!$G106&gt;$C$8,IF(Raw!$Q106&gt;$C$8,IF(Raw!$N106&gt;$C$9,IF(Raw!$N106&lt;$A$9,IF(Raw!$X106&gt;$C$9,IF(Raw!$X106&lt;$A$9,Raw!W106,-999),-999),-999),-999),-999),-999)</f>
        <v>0.36698799999999998</v>
      </c>
      <c r="P106" s="9">
        <f>IF(Raw!$G106&gt;$C$8,IF(Raw!$Q106&gt;$C$8,IF(Raw!$N106&gt;$C$9,IF(Raw!$N106&lt;$A$9,IF(Raw!$X106&gt;$C$9,IF(Raw!$X106&lt;$A$9,Raw!X106,-999),-999),-999),-999),-999),-999)</f>
        <v>381</v>
      </c>
      <c r="R106" s="9">
        <f t="shared" si="20"/>
        <v>0.50719499999999995</v>
      </c>
      <c r="S106" s="9">
        <f t="shared" si="21"/>
        <v>0.40804234285548785</v>
      </c>
      <c r="T106" s="9">
        <f t="shared" si="22"/>
        <v>0.52211800000000008</v>
      </c>
      <c r="U106" s="9">
        <f t="shared" si="23"/>
        <v>0.4213908404524489</v>
      </c>
      <c r="V106" s="15">
        <f t="shared" si="16"/>
        <v>0.30728068000000003</v>
      </c>
      <c r="X106" s="11">
        <f t="shared" si="24"/>
        <v>2.1069999999999997E+18</v>
      </c>
      <c r="Y106" s="11">
        <f t="shared" si="25"/>
        <v>8.8999999999999989E-18</v>
      </c>
      <c r="Z106" s="11">
        <f t="shared" si="26"/>
        <v>3.9799999999999997E-4</v>
      </c>
      <c r="AA106" s="16">
        <f t="shared" si="27"/>
        <v>7.4081254821910794E-3</v>
      </c>
      <c r="AB106" s="9">
        <f t="shared" si="17"/>
        <v>0.72078491566051062</v>
      </c>
      <c r="AC106" s="9">
        <f t="shared" si="18"/>
        <v>0.99259187451780906</v>
      </c>
      <c r="AD106" s="15">
        <f t="shared" si="19"/>
        <v>18.613380608520306</v>
      </c>
      <c r="AE106" s="3">
        <f t="shared" si="28"/>
        <v>1071.5599999999995</v>
      </c>
      <c r="AF106" s="2">
        <f t="shared" si="29"/>
        <v>0.25</v>
      </c>
      <c r="AG106" s="9">
        <f t="shared" si="30"/>
        <v>6.0334677679120662E-3</v>
      </c>
      <c r="AH106" s="2">
        <f t="shared" si="31"/>
        <v>0.29195636532002922</v>
      </c>
    </row>
    <row r="107" spans="1:34">
      <c r="A107" s="1">
        <f>Raw!A107</f>
        <v>94</v>
      </c>
      <c r="B107" s="14">
        <f>Raw!B107</f>
        <v>0.7152546296296296</v>
      </c>
      <c r="C107" s="15">
        <f>Raw!C107</f>
        <v>72.099999999999994</v>
      </c>
      <c r="D107" s="15">
        <f>IF(C107&gt;0.5,Raw!D107*D$11,-999)</f>
        <v>2.6</v>
      </c>
      <c r="E107" s="9">
        <f>IF(Raw!$G107&gt;$C$8,IF(Raw!$Q107&gt;$C$8,IF(Raw!$N107&gt;$C$9,IF(Raw!$N107&lt;$A$9,IF(Raw!$X107&gt;$C$9,IF(Raw!$X107&lt;$A$9,Raw!H107,-999),-999),-999),-999),-999),-999)</f>
        <v>0.72372300000000001</v>
      </c>
      <c r="F107" s="9">
        <f>IF(Raw!$G107&gt;$C$8,IF(Raw!$Q107&gt;$C$8,IF(Raw!$N107&gt;$C$9,IF(Raw!$N107&lt;$A$9,IF(Raw!$X107&gt;$C$9,IF(Raw!$X107&lt;$A$9,Raw!I107,-999),-999),-999),-999),-999),-999)</f>
        <v>1.2355860000000001</v>
      </c>
      <c r="G107" s="9">
        <f>Raw!G107</f>
        <v>0.98603399999999997</v>
      </c>
      <c r="H107" s="9">
        <f>IF(Raw!$G107&gt;$C$8,IF(Raw!$Q107&gt;$C$8,IF(Raw!$N107&gt;$C$9,IF(Raw!$N107&lt;$A$9,IF(Raw!$X107&gt;$C$9,IF(Raw!$X107&lt;$A$9,Raw!L107,-999),-999),-999),-999),-999),-999)</f>
        <v>849.9</v>
      </c>
      <c r="I107" s="9">
        <f>IF(Raw!$G107&gt;$C$8,IF(Raw!$Q107&gt;$C$8,IF(Raw!$N107&gt;$C$9,IF(Raw!$N107&lt;$A$9,IF(Raw!$X107&gt;$C$9,IF(Raw!$X107&lt;$A$9,Raw!M107,-999),-999),-999),-999),-999),-999)</f>
        <v>0.37081999999999998</v>
      </c>
      <c r="J107" s="9">
        <f>IF(Raw!$G107&gt;$C$8,IF(Raw!$Q107&gt;$C$8,IF(Raw!$N107&gt;$C$9,IF(Raw!$N107&lt;$A$9,IF(Raw!$X107&gt;$C$9,IF(Raw!$X107&lt;$A$9,Raw!N107,-999),-999),-999),-999),-999),-999)</f>
        <v>442</v>
      </c>
      <c r="K107" s="9">
        <f>IF(Raw!$G107&gt;$C$8,IF(Raw!$Q107&gt;$C$8,IF(Raw!$N107&gt;$C$9,IF(Raw!$N107&lt;$A$9,IF(Raw!$X107&gt;$C$9,IF(Raw!$X107&lt;$A$9,Raw!R107,-999),-999),-999),-999),-999),-999)</f>
        <v>0.70091199999999998</v>
      </c>
      <c r="L107" s="9">
        <f>IF(Raw!$G107&gt;$C$8,IF(Raw!$Q107&gt;$C$8,IF(Raw!$N107&gt;$C$9,IF(Raw!$N107&lt;$A$9,IF(Raw!$X107&gt;$C$9,IF(Raw!$X107&lt;$A$9,Raw!S107,-999),-999),-999),-999),-999),-999)</f>
        <v>1.1789480000000001</v>
      </c>
      <c r="M107" s="9">
        <f>Raw!Q107</f>
        <v>0.97918799999999995</v>
      </c>
      <c r="N107" s="9">
        <f>IF(Raw!$G107&gt;$C$8,IF(Raw!$Q107&gt;$C$8,IF(Raw!$N107&gt;$C$9,IF(Raw!$N107&lt;$A$9,IF(Raw!$X107&gt;$C$9,IF(Raw!$X107&lt;$A$9,Raw!V107,-999),-999),-999),-999),-999),-999)</f>
        <v>848</v>
      </c>
      <c r="O107" s="9">
        <f>IF(Raw!$G107&gt;$C$8,IF(Raw!$Q107&gt;$C$8,IF(Raw!$N107&gt;$C$9,IF(Raw!$N107&lt;$A$9,IF(Raw!$X107&gt;$C$9,IF(Raw!$X107&lt;$A$9,Raw!W107,-999),-999),-999),-999),-999),-999)</f>
        <v>0.32061200000000001</v>
      </c>
      <c r="P107" s="9">
        <f>IF(Raw!$G107&gt;$C$8,IF(Raw!$Q107&gt;$C$8,IF(Raw!$N107&gt;$C$9,IF(Raw!$N107&lt;$A$9,IF(Raw!$X107&gt;$C$9,IF(Raw!$X107&lt;$A$9,Raw!X107,-999),-999),-999),-999),-999),-999)</f>
        <v>508</v>
      </c>
      <c r="R107" s="9">
        <f t="shared" si="20"/>
        <v>0.51186300000000007</v>
      </c>
      <c r="S107" s="9">
        <f t="shared" si="21"/>
        <v>0.4142674002457134</v>
      </c>
      <c r="T107" s="9">
        <f t="shared" si="22"/>
        <v>0.47803600000000013</v>
      </c>
      <c r="U107" s="9">
        <f t="shared" si="23"/>
        <v>0.40547674706602843</v>
      </c>
      <c r="V107" s="15">
        <f t="shared" si="16"/>
        <v>0.292379104</v>
      </c>
      <c r="X107" s="11">
        <f t="shared" si="24"/>
        <v>1.5651999999999997E+18</v>
      </c>
      <c r="Y107" s="11">
        <f t="shared" si="25"/>
        <v>8.4989999999999992E-18</v>
      </c>
      <c r="Z107" s="11">
        <f t="shared" si="26"/>
        <v>4.4199999999999996E-4</v>
      </c>
      <c r="AA107" s="16">
        <f t="shared" si="27"/>
        <v>5.8453950349082835E-3</v>
      </c>
      <c r="AB107" s="9">
        <f t="shared" si="17"/>
        <v>0.70370630926090738</v>
      </c>
      <c r="AC107" s="9">
        <f t="shared" si="18"/>
        <v>0.99415460496509178</v>
      </c>
      <c r="AD107" s="15">
        <f t="shared" si="19"/>
        <v>13.224875644588879</v>
      </c>
      <c r="AE107" s="3">
        <f t="shared" si="28"/>
        <v>1023.2795999999996</v>
      </c>
      <c r="AF107" s="2">
        <f t="shared" si="29"/>
        <v>0.25</v>
      </c>
      <c r="AG107" s="9">
        <f t="shared" si="30"/>
        <v>4.1249073513235732E-3</v>
      </c>
      <c r="AH107" s="2">
        <f t="shared" si="31"/>
        <v>0.19960212002442757</v>
      </c>
    </row>
    <row r="108" spans="1:34">
      <c r="A108" s="1">
        <f>Raw!A108</f>
        <v>95</v>
      </c>
      <c r="B108" s="14">
        <f>Raw!B108</f>
        <v>0.71531250000000002</v>
      </c>
      <c r="C108" s="15">
        <f>Raw!C108</f>
        <v>73.2</v>
      </c>
      <c r="D108" s="15">
        <f>IF(C108&gt;0.5,Raw!D108*D$11,-999)</f>
        <v>2.6</v>
      </c>
      <c r="E108" s="9">
        <f>IF(Raw!$G108&gt;$C$8,IF(Raw!$Q108&gt;$C$8,IF(Raw!$N108&gt;$C$9,IF(Raw!$N108&lt;$A$9,IF(Raw!$X108&gt;$C$9,IF(Raw!$X108&lt;$A$9,Raw!H108,-999),-999),-999),-999),-999),-999)</f>
        <v>0.747471</v>
      </c>
      <c r="F108" s="9">
        <f>IF(Raw!$G108&gt;$C$8,IF(Raw!$Q108&gt;$C$8,IF(Raw!$N108&gt;$C$9,IF(Raw!$N108&lt;$A$9,IF(Raw!$X108&gt;$C$9,IF(Raw!$X108&lt;$A$9,Raw!I108,-999),-999),-999),-999),-999),-999)</f>
        <v>1.257787</v>
      </c>
      <c r="G108" s="9">
        <f>Raw!G108</f>
        <v>0.98160599999999998</v>
      </c>
      <c r="H108" s="9">
        <f>IF(Raw!$G108&gt;$C$8,IF(Raw!$Q108&gt;$C$8,IF(Raw!$N108&gt;$C$9,IF(Raw!$N108&lt;$A$9,IF(Raw!$X108&gt;$C$9,IF(Raw!$X108&lt;$A$9,Raw!L108,-999),-999),-999),-999),-999),-999)</f>
        <v>838.7</v>
      </c>
      <c r="I108" s="9">
        <f>IF(Raw!$G108&gt;$C$8,IF(Raw!$Q108&gt;$C$8,IF(Raw!$N108&gt;$C$9,IF(Raw!$N108&lt;$A$9,IF(Raw!$X108&gt;$C$9,IF(Raw!$X108&lt;$A$9,Raw!M108,-999),-999),-999),-999),-999),-999)</f>
        <v>0.35113800000000001</v>
      </c>
      <c r="J108" s="9">
        <f>IF(Raw!$G108&gt;$C$8,IF(Raw!$Q108&gt;$C$8,IF(Raw!$N108&gt;$C$9,IF(Raw!$N108&lt;$A$9,IF(Raw!$X108&gt;$C$9,IF(Raw!$X108&lt;$A$9,Raw!N108,-999),-999),-999),-999),-999),-999)</f>
        <v>446</v>
      </c>
      <c r="K108" s="9">
        <f>IF(Raw!$G108&gt;$C$8,IF(Raw!$Q108&gt;$C$8,IF(Raw!$N108&gt;$C$9,IF(Raw!$N108&lt;$A$9,IF(Raw!$X108&gt;$C$9,IF(Raw!$X108&lt;$A$9,Raw!R108,-999),-999),-999),-999),-999),-999)</f>
        <v>0.68192799999999998</v>
      </c>
      <c r="L108" s="9">
        <f>IF(Raw!$G108&gt;$C$8,IF(Raw!$Q108&gt;$C$8,IF(Raw!$N108&gt;$C$9,IF(Raw!$N108&lt;$A$9,IF(Raw!$X108&gt;$C$9,IF(Raw!$X108&lt;$A$9,Raw!S108,-999),-999),-999),-999),-999),-999)</f>
        <v>1.168596</v>
      </c>
      <c r="M108" s="9">
        <f>Raw!Q108</f>
        <v>0.98258800000000002</v>
      </c>
      <c r="N108" s="9">
        <f>IF(Raw!$G108&gt;$C$8,IF(Raw!$Q108&gt;$C$8,IF(Raw!$N108&gt;$C$9,IF(Raw!$N108&lt;$A$9,IF(Raw!$X108&gt;$C$9,IF(Raw!$X108&lt;$A$9,Raw!V108,-999),-999),-999),-999),-999),-999)</f>
        <v>843</v>
      </c>
      <c r="O108" s="9">
        <f>IF(Raw!$G108&gt;$C$8,IF(Raw!$Q108&gt;$C$8,IF(Raw!$N108&gt;$C$9,IF(Raw!$N108&lt;$A$9,IF(Raw!$X108&gt;$C$9,IF(Raw!$X108&lt;$A$9,Raw!W108,-999),-999),-999),-999),-999),-999)</f>
        <v>0.34311700000000001</v>
      </c>
      <c r="P108" s="9">
        <f>IF(Raw!$G108&gt;$C$8,IF(Raw!$Q108&gt;$C$8,IF(Raw!$N108&gt;$C$9,IF(Raw!$N108&lt;$A$9,IF(Raw!$X108&gt;$C$9,IF(Raw!$X108&lt;$A$9,Raw!X108,-999),-999),-999),-999),-999),-999)</f>
        <v>340</v>
      </c>
      <c r="R108" s="9">
        <f t="shared" si="20"/>
        <v>0.51031599999999999</v>
      </c>
      <c r="S108" s="9">
        <f t="shared" si="21"/>
        <v>0.4057252937103023</v>
      </c>
      <c r="T108" s="9">
        <f t="shared" si="22"/>
        <v>0.48666799999999999</v>
      </c>
      <c r="U108" s="9">
        <f t="shared" si="23"/>
        <v>0.41645530191785701</v>
      </c>
      <c r="V108" s="15">
        <f t="shared" si="16"/>
        <v>0.289811808</v>
      </c>
      <c r="X108" s="11">
        <f t="shared" si="24"/>
        <v>1.5651999999999997E+18</v>
      </c>
      <c r="Y108" s="11">
        <f t="shared" si="25"/>
        <v>8.3870000000000001E-18</v>
      </c>
      <c r="Z108" s="11">
        <f t="shared" si="26"/>
        <v>4.46E-4</v>
      </c>
      <c r="AA108" s="16">
        <f t="shared" si="27"/>
        <v>5.820711207173845E-3</v>
      </c>
      <c r="AB108" s="9">
        <f t="shared" si="17"/>
        <v>0.68476075388177282</v>
      </c>
      <c r="AC108" s="9">
        <f t="shared" si="18"/>
        <v>0.99417928879282624</v>
      </c>
      <c r="AD108" s="15">
        <f t="shared" si="19"/>
        <v>13.050921989179024</v>
      </c>
      <c r="AE108" s="3">
        <f t="shared" si="28"/>
        <v>1009.7947999999998</v>
      </c>
      <c r="AF108" s="2">
        <f t="shared" si="29"/>
        <v>0.25</v>
      </c>
      <c r="AG108" s="9">
        <f t="shared" si="30"/>
        <v>4.1808658902384227E-3</v>
      </c>
      <c r="AH108" s="2">
        <f t="shared" si="31"/>
        <v>0.20230992460027805</v>
      </c>
    </row>
    <row r="109" spans="1:34">
      <c r="A109" s="1">
        <f>Raw!A109</f>
        <v>96</v>
      </c>
      <c r="B109" s="14">
        <f>Raw!B109</f>
        <v>0.71537037037037043</v>
      </c>
      <c r="C109" s="15">
        <f>Raw!C109</f>
        <v>73.900000000000006</v>
      </c>
      <c r="D109" s="15">
        <f>IF(C109&gt;0.5,Raw!D109*D$11,-999)</f>
        <v>3.5</v>
      </c>
      <c r="E109" s="9">
        <f>IF(Raw!$G109&gt;$C$8,IF(Raw!$Q109&gt;$C$8,IF(Raw!$N109&gt;$C$9,IF(Raw!$N109&lt;$A$9,IF(Raw!$X109&gt;$C$9,IF(Raw!$X109&lt;$A$9,Raw!H109,-999),-999),-999),-999),-999),-999)</f>
        <v>0.69015000000000004</v>
      </c>
      <c r="F109" s="9">
        <f>IF(Raw!$G109&gt;$C$8,IF(Raw!$Q109&gt;$C$8,IF(Raw!$N109&gt;$C$9,IF(Raw!$N109&lt;$A$9,IF(Raw!$X109&gt;$C$9,IF(Raw!$X109&lt;$A$9,Raw!I109,-999),-999),-999),-999),-999),-999)</f>
        <v>1.17519</v>
      </c>
      <c r="G109" s="9">
        <f>Raw!G109</f>
        <v>0.983379</v>
      </c>
      <c r="H109" s="9">
        <f>IF(Raw!$G109&gt;$C$8,IF(Raw!$Q109&gt;$C$8,IF(Raw!$N109&gt;$C$9,IF(Raw!$N109&lt;$A$9,IF(Raw!$X109&gt;$C$9,IF(Raw!$X109&lt;$A$9,Raw!L109,-999),-999),-999),-999),-999),-999)</f>
        <v>892.2</v>
      </c>
      <c r="I109" s="9">
        <f>IF(Raw!$G109&gt;$C$8,IF(Raw!$Q109&gt;$C$8,IF(Raw!$N109&gt;$C$9,IF(Raw!$N109&lt;$A$9,IF(Raw!$X109&gt;$C$9,IF(Raw!$X109&lt;$A$9,Raw!M109,-999),-999),-999),-999),-999),-999)</f>
        <v>0.31925999999999999</v>
      </c>
      <c r="J109" s="9">
        <f>IF(Raw!$G109&gt;$C$8,IF(Raw!$Q109&gt;$C$8,IF(Raw!$N109&gt;$C$9,IF(Raw!$N109&lt;$A$9,IF(Raw!$X109&gt;$C$9,IF(Raw!$X109&lt;$A$9,Raw!N109,-999),-999),-999),-999),-999),-999)</f>
        <v>438</v>
      </c>
      <c r="K109" s="9">
        <f>IF(Raw!$G109&gt;$C$8,IF(Raw!$Q109&gt;$C$8,IF(Raw!$N109&gt;$C$9,IF(Raw!$N109&lt;$A$9,IF(Raw!$X109&gt;$C$9,IF(Raw!$X109&lt;$A$9,Raw!R109,-999),-999),-999),-999),-999),-999)</f>
        <v>0.68102399999999996</v>
      </c>
      <c r="L109" s="9">
        <f>IF(Raw!$G109&gt;$C$8,IF(Raw!$Q109&gt;$C$8,IF(Raw!$N109&gt;$C$9,IF(Raw!$N109&lt;$A$9,IF(Raw!$X109&gt;$C$9,IF(Raw!$X109&lt;$A$9,Raw!S109,-999),-999),-999),-999),-999),-999)</f>
        <v>1.1706449999999999</v>
      </c>
      <c r="M109" s="9">
        <f>Raw!Q109</f>
        <v>0.98897800000000002</v>
      </c>
      <c r="N109" s="9">
        <f>IF(Raw!$G109&gt;$C$8,IF(Raw!$Q109&gt;$C$8,IF(Raw!$N109&gt;$C$9,IF(Raw!$N109&lt;$A$9,IF(Raw!$X109&gt;$C$9,IF(Raw!$X109&lt;$A$9,Raw!V109,-999),-999),-999),-999),-999),-999)</f>
        <v>840.3</v>
      </c>
      <c r="O109" s="9">
        <f>IF(Raw!$G109&gt;$C$8,IF(Raw!$Q109&gt;$C$8,IF(Raw!$N109&gt;$C$9,IF(Raw!$N109&lt;$A$9,IF(Raw!$X109&gt;$C$9,IF(Raw!$X109&lt;$A$9,Raw!W109,-999),-999),-999),-999),-999),-999)</f>
        <v>0.32062499999999999</v>
      </c>
      <c r="P109" s="9">
        <f>IF(Raw!$G109&gt;$C$8,IF(Raw!$Q109&gt;$C$8,IF(Raw!$N109&gt;$C$9,IF(Raw!$N109&lt;$A$9,IF(Raw!$X109&gt;$C$9,IF(Raw!$X109&lt;$A$9,Raw!X109,-999),-999),-999),-999),-999),-999)</f>
        <v>398</v>
      </c>
      <c r="R109" s="9">
        <f t="shared" si="20"/>
        <v>0.48503999999999992</v>
      </c>
      <c r="S109" s="9">
        <f t="shared" si="21"/>
        <v>0.41273326015367723</v>
      </c>
      <c r="T109" s="9">
        <f t="shared" si="22"/>
        <v>0.48962099999999997</v>
      </c>
      <c r="U109" s="9">
        <f t="shared" si="23"/>
        <v>0.4182489140601976</v>
      </c>
      <c r="V109" s="15">
        <f t="shared" si="16"/>
        <v>0.29031995999999999</v>
      </c>
      <c r="X109" s="11">
        <f t="shared" si="24"/>
        <v>2.1069999999999997E+18</v>
      </c>
      <c r="Y109" s="11">
        <f t="shared" si="25"/>
        <v>8.9219999999999992E-18</v>
      </c>
      <c r="Z109" s="11">
        <f t="shared" si="26"/>
        <v>4.3799999999999997E-4</v>
      </c>
      <c r="AA109" s="16">
        <f t="shared" si="27"/>
        <v>8.1665684751324776E-3</v>
      </c>
      <c r="AB109" s="9">
        <f t="shared" si="17"/>
        <v>0.68502252342336278</v>
      </c>
      <c r="AC109" s="9">
        <f t="shared" si="18"/>
        <v>0.99183343152486758</v>
      </c>
      <c r="AD109" s="15">
        <f t="shared" si="19"/>
        <v>18.645133504868674</v>
      </c>
      <c r="AE109" s="3">
        <f t="shared" si="28"/>
        <v>1074.2087999999997</v>
      </c>
      <c r="AF109" s="2">
        <f t="shared" si="29"/>
        <v>0.25</v>
      </c>
      <c r="AG109" s="9">
        <f t="shared" si="30"/>
        <v>5.9986975699374842E-3</v>
      </c>
      <c r="AH109" s="2">
        <f t="shared" si="31"/>
        <v>0.29027385353532964</v>
      </c>
    </row>
    <row r="110" spans="1:34">
      <c r="A110" s="1">
        <f>Raw!A110</f>
        <v>97</v>
      </c>
      <c r="B110" s="14">
        <f>Raw!B110</f>
        <v>0.7154166666666667</v>
      </c>
      <c r="C110" s="15">
        <f>Raw!C110</f>
        <v>75.599999999999994</v>
      </c>
      <c r="D110" s="15">
        <f>IF(C110&gt;0.5,Raw!D110*D$11,-999)</f>
        <v>2.6</v>
      </c>
      <c r="E110" s="9">
        <f>IF(Raw!$G110&gt;$C$8,IF(Raw!$Q110&gt;$C$8,IF(Raw!$N110&gt;$C$9,IF(Raw!$N110&lt;$A$9,IF(Raw!$X110&gt;$C$9,IF(Raw!$X110&lt;$A$9,Raw!H110,-999),-999),-999),-999),-999),-999)</f>
        <v>0.65145799999999998</v>
      </c>
      <c r="F110" s="9">
        <f>IF(Raw!$G110&gt;$C$8,IF(Raw!$Q110&gt;$C$8,IF(Raw!$N110&gt;$C$9,IF(Raw!$N110&lt;$A$9,IF(Raw!$X110&gt;$C$9,IF(Raw!$X110&lt;$A$9,Raw!I110,-999),-999),-999),-999),-999),-999)</f>
        <v>1.0966199999999999</v>
      </c>
      <c r="G110" s="9">
        <f>Raw!G110</f>
        <v>0.97976399999999997</v>
      </c>
      <c r="H110" s="9">
        <f>IF(Raw!$G110&gt;$C$8,IF(Raw!$Q110&gt;$C$8,IF(Raw!$N110&gt;$C$9,IF(Raw!$N110&lt;$A$9,IF(Raw!$X110&gt;$C$9,IF(Raw!$X110&lt;$A$9,Raw!L110,-999),-999),-999),-999),-999),-999)</f>
        <v>891</v>
      </c>
      <c r="I110" s="9">
        <f>IF(Raw!$G110&gt;$C$8,IF(Raw!$Q110&gt;$C$8,IF(Raw!$N110&gt;$C$9,IF(Raw!$N110&lt;$A$9,IF(Raw!$X110&gt;$C$9,IF(Raw!$X110&lt;$A$9,Raw!M110,-999),-999),-999),-999),-999),-999)</f>
        <v>0.34111000000000002</v>
      </c>
      <c r="J110" s="9">
        <f>IF(Raw!$G110&gt;$C$8,IF(Raw!$Q110&gt;$C$8,IF(Raw!$N110&gt;$C$9,IF(Raw!$N110&lt;$A$9,IF(Raw!$X110&gt;$C$9,IF(Raw!$X110&lt;$A$9,Raw!N110,-999),-999),-999),-999),-999),-999)</f>
        <v>450</v>
      </c>
      <c r="K110" s="9">
        <f>IF(Raw!$G110&gt;$C$8,IF(Raw!$Q110&gt;$C$8,IF(Raw!$N110&gt;$C$9,IF(Raw!$N110&lt;$A$9,IF(Raw!$X110&gt;$C$9,IF(Raw!$X110&lt;$A$9,Raw!R110,-999),-999),-999),-999),-999),-999)</f>
        <v>0.64422800000000002</v>
      </c>
      <c r="L110" s="9">
        <f>IF(Raw!$G110&gt;$C$8,IF(Raw!$Q110&gt;$C$8,IF(Raw!$N110&gt;$C$9,IF(Raw!$N110&lt;$A$9,IF(Raw!$X110&gt;$C$9,IF(Raw!$X110&lt;$A$9,Raw!S110,-999),-999),-999),-999),-999),-999)</f>
        <v>1.1017239999999999</v>
      </c>
      <c r="M110" s="9">
        <f>Raw!Q110</f>
        <v>0.98407500000000003</v>
      </c>
      <c r="N110" s="9">
        <f>IF(Raw!$G110&gt;$C$8,IF(Raw!$Q110&gt;$C$8,IF(Raw!$N110&gt;$C$9,IF(Raw!$N110&lt;$A$9,IF(Raw!$X110&gt;$C$9,IF(Raw!$X110&lt;$A$9,Raw!V110,-999),-999),-999),-999),-999),-999)</f>
        <v>815.9</v>
      </c>
      <c r="O110" s="9">
        <f>IF(Raw!$G110&gt;$C$8,IF(Raw!$Q110&gt;$C$8,IF(Raw!$N110&gt;$C$9,IF(Raw!$N110&lt;$A$9,IF(Raw!$X110&gt;$C$9,IF(Raw!$X110&lt;$A$9,Raw!W110,-999),-999),-999),-999),-999),-999)</f>
        <v>0.355848</v>
      </c>
      <c r="P110" s="9">
        <f>IF(Raw!$G110&gt;$C$8,IF(Raw!$Q110&gt;$C$8,IF(Raw!$N110&gt;$C$9,IF(Raw!$N110&lt;$A$9,IF(Raw!$X110&gt;$C$9,IF(Raw!$X110&lt;$A$9,Raw!X110,-999),-999),-999),-999),-999),-999)</f>
        <v>370</v>
      </c>
      <c r="R110" s="9">
        <f t="shared" si="20"/>
        <v>0.44516199999999995</v>
      </c>
      <c r="S110" s="9">
        <f t="shared" si="21"/>
        <v>0.4059400703981324</v>
      </c>
      <c r="T110" s="9">
        <f t="shared" si="22"/>
        <v>0.4574959999999999</v>
      </c>
      <c r="U110" s="9">
        <f t="shared" si="23"/>
        <v>0.41525463727757583</v>
      </c>
      <c r="V110" s="15">
        <f t="shared" si="16"/>
        <v>0.27322755199999998</v>
      </c>
      <c r="X110" s="11">
        <f t="shared" si="24"/>
        <v>1.5651999999999997E+18</v>
      </c>
      <c r="Y110" s="11">
        <f t="shared" si="25"/>
        <v>8.9099999999999996E-18</v>
      </c>
      <c r="Z110" s="11">
        <f t="shared" si="26"/>
        <v>4.4999999999999999E-4</v>
      </c>
      <c r="AA110" s="16">
        <f t="shared" si="27"/>
        <v>6.236530993283299E-3</v>
      </c>
      <c r="AB110" s="9">
        <f t="shared" si="17"/>
        <v>0.64708118798330316</v>
      </c>
      <c r="AC110" s="9">
        <f t="shared" si="18"/>
        <v>0.99376346900671664</v>
      </c>
      <c r="AD110" s="15">
        <f t="shared" si="19"/>
        <v>13.858957762851775</v>
      </c>
      <c r="AE110" s="3">
        <f t="shared" si="28"/>
        <v>1072.7639999999997</v>
      </c>
      <c r="AF110" s="2">
        <f t="shared" si="29"/>
        <v>0.25</v>
      </c>
      <c r="AG110" s="9">
        <f t="shared" si="30"/>
        <v>4.4269203683525056E-3</v>
      </c>
      <c r="AH110" s="2">
        <f t="shared" si="31"/>
        <v>0.21421637274324445</v>
      </c>
    </row>
    <row r="111" spans="1:34">
      <c r="A111" s="1">
        <f>Raw!A111</f>
        <v>98</v>
      </c>
      <c r="B111" s="14">
        <f>Raw!B111</f>
        <v>0.71547453703703701</v>
      </c>
      <c r="C111" s="15">
        <f>Raw!C111</f>
        <v>76.099999999999994</v>
      </c>
      <c r="D111" s="15">
        <f>IF(C111&gt;0.5,Raw!D111*D$11,-999)</f>
        <v>2.6</v>
      </c>
      <c r="E111" s="9">
        <f>IF(Raw!$G111&gt;$C$8,IF(Raw!$Q111&gt;$C$8,IF(Raw!$N111&gt;$C$9,IF(Raw!$N111&lt;$A$9,IF(Raw!$X111&gt;$C$9,IF(Raw!$X111&lt;$A$9,Raw!H111,-999),-999),-999),-999),-999),-999)</f>
        <v>0.69918000000000002</v>
      </c>
      <c r="F111" s="9">
        <f>IF(Raw!$G111&gt;$C$8,IF(Raw!$Q111&gt;$C$8,IF(Raw!$N111&gt;$C$9,IF(Raw!$N111&lt;$A$9,IF(Raw!$X111&gt;$C$9,IF(Raw!$X111&lt;$A$9,Raw!I111,-999),-999),-999),-999),-999),-999)</f>
        <v>1.1917899999999999</v>
      </c>
      <c r="G111" s="9">
        <f>Raw!G111</f>
        <v>0.98371900000000001</v>
      </c>
      <c r="H111" s="9">
        <f>IF(Raw!$G111&gt;$C$8,IF(Raw!$Q111&gt;$C$8,IF(Raw!$N111&gt;$C$9,IF(Raw!$N111&lt;$A$9,IF(Raw!$X111&gt;$C$9,IF(Raw!$X111&lt;$A$9,Raw!L111,-999),-999),-999),-999),-999),-999)</f>
        <v>843.5</v>
      </c>
      <c r="I111" s="9">
        <f>IF(Raw!$G111&gt;$C$8,IF(Raw!$Q111&gt;$C$8,IF(Raw!$N111&gt;$C$9,IF(Raw!$N111&lt;$A$9,IF(Raw!$X111&gt;$C$9,IF(Raw!$X111&lt;$A$9,Raw!M111,-999),-999),-999),-999),-999),-999)</f>
        <v>0.30428300000000003</v>
      </c>
      <c r="J111" s="9">
        <f>IF(Raw!$G111&gt;$C$8,IF(Raw!$Q111&gt;$C$8,IF(Raw!$N111&gt;$C$9,IF(Raw!$N111&lt;$A$9,IF(Raw!$X111&gt;$C$9,IF(Raw!$X111&lt;$A$9,Raw!N111,-999),-999),-999),-999),-999),-999)</f>
        <v>327</v>
      </c>
      <c r="K111" s="9">
        <f>IF(Raw!$G111&gt;$C$8,IF(Raw!$Q111&gt;$C$8,IF(Raw!$N111&gt;$C$9,IF(Raw!$N111&lt;$A$9,IF(Raw!$X111&gt;$C$9,IF(Raw!$X111&lt;$A$9,Raw!R111,-999),-999),-999),-999),-999),-999)</f>
        <v>0.60440300000000002</v>
      </c>
      <c r="L111" s="9">
        <f>IF(Raw!$G111&gt;$C$8,IF(Raw!$Q111&gt;$C$8,IF(Raw!$N111&gt;$C$9,IF(Raw!$N111&lt;$A$9,IF(Raw!$X111&gt;$C$9,IF(Raw!$X111&lt;$A$9,Raw!S111,-999),-999),-999),-999),-999),-999)</f>
        <v>1.0688439999999999</v>
      </c>
      <c r="M111" s="9">
        <f>Raw!Q111</f>
        <v>0.97994700000000001</v>
      </c>
      <c r="N111" s="9">
        <f>IF(Raw!$G111&gt;$C$8,IF(Raw!$Q111&gt;$C$8,IF(Raw!$N111&gt;$C$9,IF(Raw!$N111&lt;$A$9,IF(Raw!$X111&gt;$C$9,IF(Raw!$X111&lt;$A$9,Raw!V111,-999),-999),-999),-999),-999),-999)</f>
        <v>831.9</v>
      </c>
      <c r="O111" s="9">
        <f>IF(Raw!$G111&gt;$C$8,IF(Raw!$Q111&gt;$C$8,IF(Raw!$N111&gt;$C$9,IF(Raw!$N111&lt;$A$9,IF(Raw!$X111&gt;$C$9,IF(Raw!$X111&lt;$A$9,Raw!W111,-999),-999),-999),-999),-999),-999)</f>
        <v>0.33857100000000001</v>
      </c>
      <c r="P111" s="9">
        <f>IF(Raw!$G111&gt;$C$8,IF(Raw!$Q111&gt;$C$8,IF(Raw!$N111&gt;$C$9,IF(Raw!$N111&lt;$A$9,IF(Raw!$X111&gt;$C$9,IF(Raw!$X111&lt;$A$9,Raw!X111,-999),-999),-999),-999),-999),-999)</f>
        <v>353</v>
      </c>
      <c r="R111" s="9">
        <f t="shared" si="20"/>
        <v>0.49260999999999988</v>
      </c>
      <c r="S111" s="9">
        <f t="shared" si="21"/>
        <v>0.41333624212319275</v>
      </c>
      <c r="T111" s="9">
        <f t="shared" si="22"/>
        <v>0.46444099999999988</v>
      </c>
      <c r="U111" s="9">
        <f t="shared" si="23"/>
        <v>0.43452646036278442</v>
      </c>
      <c r="V111" s="15">
        <f t="shared" si="16"/>
        <v>0.26507331199999995</v>
      </c>
      <c r="X111" s="11">
        <f t="shared" si="24"/>
        <v>1.5651999999999997E+18</v>
      </c>
      <c r="Y111" s="11">
        <f t="shared" si="25"/>
        <v>8.4350000000000002E-18</v>
      </c>
      <c r="Z111" s="11">
        <f t="shared" si="26"/>
        <v>3.2699999999999998E-4</v>
      </c>
      <c r="AA111" s="16">
        <f t="shared" si="27"/>
        <v>4.2986469336467248E-3</v>
      </c>
      <c r="AB111" s="9">
        <f t="shared" si="17"/>
        <v>0.6063994678805098</v>
      </c>
      <c r="AC111" s="9">
        <f t="shared" si="18"/>
        <v>0.99570135306635332</v>
      </c>
      <c r="AD111" s="15">
        <f t="shared" si="19"/>
        <v>13.145709277207112</v>
      </c>
      <c r="AE111" s="3">
        <f t="shared" si="28"/>
        <v>1015.5739999999997</v>
      </c>
      <c r="AF111" s="2">
        <f t="shared" si="29"/>
        <v>0.25</v>
      </c>
      <c r="AG111" s="9">
        <f t="shared" si="30"/>
        <v>4.3939680932177103E-3</v>
      </c>
      <c r="AH111" s="2">
        <f t="shared" si="31"/>
        <v>0.21262182929866918</v>
      </c>
    </row>
    <row r="112" spans="1:34">
      <c r="A112" s="1">
        <f>Raw!A112</f>
        <v>99</v>
      </c>
      <c r="B112" s="14">
        <f>Raw!B112</f>
        <v>0.71553240740740742</v>
      </c>
      <c r="C112" s="15">
        <f>Raw!C112</f>
        <v>76.900000000000006</v>
      </c>
      <c r="D112" s="15">
        <f>IF(C112&gt;0.5,Raw!D112*D$11,-999)</f>
        <v>2.6</v>
      </c>
      <c r="E112" s="9">
        <f>IF(Raw!$G112&gt;$C$8,IF(Raw!$Q112&gt;$C$8,IF(Raw!$N112&gt;$C$9,IF(Raw!$N112&lt;$A$9,IF(Raw!$X112&gt;$C$9,IF(Raw!$X112&lt;$A$9,Raw!H112,-999),-999),-999),-999),-999),-999)</f>
        <v>0.53949899999999995</v>
      </c>
      <c r="F112" s="9">
        <f>IF(Raw!$G112&gt;$C$8,IF(Raw!$Q112&gt;$C$8,IF(Raw!$N112&gt;$C$9,IF(Raw!$N112&lt;$A$9,IF(Raw!$X112&gt;$C$9,IF(Raw!$X112&lt;$A$9,Raw!I112,-999),-999),-999),-999),-999),-999)</f>
        <v>0.89602199999999999</v>
      </c>
      <c r="G112" s="9">
        <f>Raw!G112</f>
        <v>0.96665599999999996</v>
      </c>
      <c r="H112" s="9">
        <f>IF(Raw!$G112&gt;$C$8,IF(Raw!$Q112&gt;$C$8,IF(Raw!$N112&gt;$C$9,IF(Raw!$N112&lt;$A$9,IF(Raw!$X112&gt;$C$9,IF(Raw!$X112&lt;$A$9,Raw!L112,-999),-999),-999),-999),-999),-999)</f>
        <v>875.1</v>
      </c>
      <c r="I112" s="9">
        <f>IF(Raw!$G112&gt;$C$8,IF(Raw!$Q112&gt;$C$8,IF(Raw!$N112&gt;$C$9,IF(Raw!$N112&lt;$A$9,IF(Raw!$X112&gt;$C$9,IF(Raw!$X112&lt;$A$9,Raw!M112,-999),-999),-999),-999),-999),-999)</f>
        <v>0.33205299999999999</v>
      </c>
      <c r="J112" s="9">
        <f>IF(Raw!$G112&gt;$C$8,IF(Raw!$Q112&gt;$C$8,IF(Raw!$N112&gt;$C$9,IF(Raw!$N112&lt;$A$9,IF(Raw!$X112&gt;$C$9,IF(Raw!$X112&lt;$A$9,Raw!N112,-999),-999),-999),-999),-999),-999)</f>
        <v>451</v>
      </c>
      <c r="K112" s="9">
        <f>IF(Raw!$G112&gt;$C$8,IF(Raw!$Q112&gt;$C$8,IF(Raw!$N112&gt;$C$9,IF(Raw!$N112&lt;$A$9,IF(Raw!$X112&gt;$C$9,IF(Raw!$X112&lt;$A$9,Raw!R112,-999),-999),-999),-999),-999),-999)</f>
        <v>0.52455700000000005</v>
      </c>
      <c r="L112" s="9">
        <f>IF(Raw!$G112&gt;$C$8,IF(Raw!$Q112&gt;$C$8,IF(Raw!$N112&gt;$C$9,IF(Raw!$N112&lt;$A$9,IF(Raw!$X112&gt;$C$9,IF(Raw!$X112&lt;$A$9,Raw!S112,-999),-999),-999),-999),-999),-999)</f>
        <v>0.90327999999999997</v>
      </c>
      <c r="M112" s="9">
        <f>Raw!Q112</f>
        <v>0.97456100000000001</v>
      </c>
      <c r="N112" s="9">
        <f>IF(Raw!$G112&gt;$C$8,IF(Raw!$Q112&gt;$C$8,IF(Raw!$N112&gt;$C$9,IF(Raw!$N112&lt;$A$9,IF(Raw!$X112&gt;$C$9,IF(Raw!$X112&lt;$A$9,Raw!V112,-999),-999),-999),-999),-999),-999)</f>
        <v>853.9</v>
      </c>
      <c r="O112" s="9">
        <f>IF(Raw!$G112&gt;$C$8,IF(Raw!$Q112&gt;$C$8,IF(Raw!$N112&gt;$C$9,IF(Raw!$N112&lt;$A$9,IF(Raw!$X112&gt;$C$9,IF(Raw!$X112&lt;$A$9,Raw!W112,-999),-999),-999),-999),-999),-999)</f>
        <v>0.354153</v>
      </c>
      <c r="P112" s="9">
        <f>IF(Raw!$G112&gt;$C$8,IF(Raw!$Q112&gt;$C$8,IF(Raw!$N112&gt;$C$9,IF(Raw!$N112&lt;$A$9,IF(Raw!$X112&gt;$C$9,IF(Raw!$X112&lt;$A$9,Raw!X112,-999),-999),-999),-999),-999),-999)</f>
        <v>467</v>
      </c>
      <c r="R112" s="9">
        <f t="shared" si="20"/>
        <v>0.35652300000000003</v>
      </c>
      <c r="S112" s="9">
        <f t="shared" si="21"/>
        <v>0.39789536417632609</v>
      </c>
      <c r="T112" s="9">
        <f t="shared" si="22"/>
        <v>0.37872299999999992</v>
      </c>
      <c r="U112" s="9">
        <f t="shared" si="23"/>
        <v>0.4192753077672482</v>
      </c>
      <c r="V112" s="15">
        <f t="shared" si="16"/>
        <v>0.22401343999999998</v>
      </c>
      <c r="X112" s="11">
        <f t="shared" si="24"/>
        <v>1.5651999999999997E+18</v>
      </c>
      <c r="Y112" s="11">
        <f t="shared" si="25"/>
        <v>8.7509999999999991E-18</v>
      </c>
      <c r="Z112" s="11">
        <f t="shared" si="26"/>
        <v>4.5099999999999996E-4</v>
      </c>
      <c r="AA112" s="16">
        <f t="shared" si="27"/>
        <v>6.1394507072600807E-3</v>
      </c>
      <c r="AB112" s="9">
        <f t="shared" si="17"/>
        <v>0.52688215119020576</v>
      </c>
      <c r="AC112" s="9">
        <f t="shared" si="18"/>
        <v>0.99386054929273981</v>
      </c>
      <c r="AD112" s="15">
        <f t="shared" si="19"/>
        <v>13.612972743370467</v>
      </c>
      <c r="AE112" s="3">
        <f t="shared" si="28"/>
        <v>1053.6203999999996</v>
      </c>
      <c r="AF112" s="2">
        <f t="shared" si="29"/>
        <v>0.25</v>
      </c>
      <c r="AG112" s="9">
        <f t="shared" si="30"/>
        <v>4.3904487204644719E-3</v>
      </c>
      <c r="AH112" s="2">
        <f t="shared" si="31"/>
        <v>0.21245152868271058</v>
      </c>
    </row>
    <row r="113" spans="1:34">
      <c r="A113" s="1">
        <f>Raw!A113</f>
        <v>100</v>
      </c>
      <c r="B113" s="14">
        <f>Raw!B113</f>
        <v>0.71559027777777784</v>
      </c>
      <c r="C113" s="15">
        <f>Raw!C113</f>
        <v>78.5</v>
      </c>
      <c r="D113" s="15">
        <f>IF(C113&gt;0.5,Raw!D113*D$11,-999)</f>
        <v>2.6</v>
      </c>
      <c r="E113" s="9">
        <f>IF(Raw!$G113&gt;$C$8,IF(Raw!$Q113&gt;$C$8,IF(Raw!$N113&gt;$C$9,IF(Raw!$N113&lt;$A$9,IF(Raw!$X113&gt;$C$9,IF(Raw!$X113&lt;$A$9,Raw!H113,-999),-999),-999),-999),-999),-999)</f>
        <v>0.455872</v>
      </c>
      <c r="F113" s="9">
        <f>IF(Raw!$G113&gt;$C$8,IF(Raw!$Q113&gt;$C$8,IF(Raw!$N113&gt;$C$9,IF(Raw!$N113&lt;$A$9,IF(Raw!$X113&gt;$C$9,IF(Raw!$X113&lt;$A$9,Raw!I113,-999),-999),-999),-999),-999),-999)</f>
        <v>0.74451900000000004</v>
      </c>
      <c r="G113" s="9">
        <f>Raw!G113</f>
        <v>0.95962499999999995</v>
      </c>
      <c r="H113" s="9">
        <f>IF(Raw!$G113&gt;$C$8,IF(Raw!$Q113&gt;$C$8,IF(Raw!$N113&gt;$C$9,IF(Raw!$N113&lt;$A$9,IF(Raw!$X113&gt;$C$9,IF(Raw!$X113&lt;$A$9,Raw!L113,-999),-999),-999),-999),-999),-999)</f>
        <v>900</v>
      </c>
      <c r="I113" s="9">
        <f>IF(Raw!$G113&gt;$C$8,IF(Raw!$Q113&gt;$C$8,IF(Raw!$N113&gt;$C$9,IF(Raw!$N113&lt;$A$9,IF(Raw!$X113&gt;$C$9,IF(Raw!$X113&lt;$A$9,Raw!M113,-999),-999),-999),-999),-999),-999)</f>
        <v>0.37081999999999998</v>
      </c>
      <c r="J113" s="9">
        <f>IF(Raw!$G113&gt;$C$8,IF(Raw!$Q113&gt;$C$8,IF(Raw!$N113&gt;$C$9,IF(Raw!$N113&lt;$A$9,IF(Raw!$X113&gt;$C$9,IF(Raw!$X113&lt;$A$9,Raw!N113,-999),-999),-999),-999),-999),-999)</f>
        <v>582</v>
      </c>
      <c r="K113" s="9">
        <f>IF(Raw!$G113&gt;$C$8,IF(Raw!$Q113&gt;$C$8,IF(Raw!$N113&gt;$C$9,IF(Raw!$N113&lt;$A$9,IF(Raw!$X113&gt;$C$9,IF(Raw!$X113&lt;$A$9,Raw!R113,-999),-999),-999),-999),-999),-999)</f>
        <v>0.41256300000000001</v>
      </c>
      <c r="L113" s="9">
        <f>IF(Raw!$G113&gt;$C$8,IF(Raw!$Q113&gt;$C$8,IF(Raw!$N113&gt;$C$9,IF(Raw!$N113&lt;$A$9,IF(Raw!$X113&gt;$C$9,IF(Raw!$X113&lt;$A$9,Raw!S113,-999),-999),-999),-999),-999),-999)</f>
        <v>0.69348399999999999</v>
      </c>
      <c r="M113" s="9">
        <f>Raw!Q113</f>
        <v>0.97259300000000004</v>
      </c>
      <c r="N113" s="9">
        <f>IF(Raw!$G113&gt;$C$8,IF(Raw!$Q113&gt;$C$8,IF(Raw!$N113&gt;$C$9,IF(Raw!$N113&lt;$A$9,IF(Raw!$X113&gt;$C$9,IF(Raw!$X113&lt;$A$9,Raw!V113,-999),-999),-999),-999),-999),-999)</f>
        <v>900</v>
      </c>
      <c r="O113" s="9">
        <f>IF(Raw!$G113&gt;$C$8,IF(Raw!$Q113&gt;$C$8,IF(Raw!$N113&gt;$C$9,IF(Raw!$N113&lt;$A$9,IF(Raw!$X113&gt;$C$9,IF(Raw!$X113&lt;$A$9,Raw!W113,-999),-999),-999),-999),-999),-999)</f>
        <v>0.37081999999999998</v>
      </c>
      <c r="P113" s="9">
        <f>IF(Raw!$G113&gt;$C$8,IF(Raw!$Q113&gt;$C$8,IF(Raw!$N113&gt;$C$9,IF(Raw!$N113&lt;$A$9,IF(Raw!$X113&gt;$C$9,IF(Raw!$X113&lt;$A$9,Raw!X113,-999),-999),-999),-999),-999),-999)</f>
        <v>439</v>
      </c>
      <c r="R113" s="9">
        <f t="shared" si="20"/>
        <v>0.28864700000000004</v>
      </c>
      <c r="S113" s="9">
        <f t="shared" si="21"/>
        <v>0.3876959486594701</v>
      </c>
      <c r="T113" s="9">
        <f t="shared" si="22"/>
        <v>0.28092099999999998</v>
      </c>
      <c r="U113" s="9">
        <f t="shared" si="23"/>
        <v>0.40508649082026404</v>
      </c>
      <c r="V113" s="15">
        <f t="shared" si="16"/>
        <v>0.17198403200000001</v>
      </c>
      <c r="X113" s="11">
        <f t="shared" si="24"/>
        <v>1.5651999999999997E+18</v>
      </c>
      <c r="Y113" s="11">
        <f t="shared" si="25"/>
        <v>8.9999999999999999E-18</v>
      </c>
      <c r="Z113" s="11">
        <f t="shared" si="26"/>
        <v>5.8199999999999994E-4</v>
      </c>
      <c r="AA113" s="16">
        <f t="shared" si="27"/>
        <v>8.1318484969769983E-3</v>
      </c>
      <c r="AB113" s="9">
        <f t="shared" si="17"/>
        <v>0.41484740701161926</v>
      </c>
      <c r="AC113" s="9">
        <f t="shared" si="18"/>
        <v>0.9918681515030231</v>
      </c>
      <c r="AD113" s="15">
        <f t="shared" si="19"/>
        <v>13.972248276592783</v>
      </c>
      <c r="AE113" s="3">
        <f t="shared" si="28"/>
        <v>1083.5999999999997</v>
      </c>
      <c r="AF113" s="2">
        <f t="shared" si="29"/>
        <v>0.25</v>
      </c>
      <c r="AG113" s="9">
        <f t="shared" si="30"/>
        <v>4.3538223255649633E-3</v>
      </c>
      <c r="AH113" s="2">
        <f t="shared" si="31"/>
        <v>0.21067919649482567</v>
      </c>
    </row>
    <row r="114" spans="1:34">
      <c r="A114" s="1">
        <f>Raw!A114</f>
        <v>101</v>
      </c>
      <c r="B114" s="14">
        <f>Raw!B114</f>
        <v>0.71563657407407411</v>
      </c>
      <c r="C114" s="15">
        <f>Raw!C114</f>
        <v>79.400000000000006</v>
      </c>
      <c r="D114" s="15">
        <f>IF(C114&gt;0.5,Raw!D114*D$11,-999)</f>
        <v>2.6</v>
      </c>
      <c r="E114" s="9">
        <f>IF(Raw!$G114&gt;$C$8,IF(Raw!$Q114&gt;$C$8,IF(Raw!$N114&gt;$C$9,IF(Raw!$N114&lt;$A$9,IF(Raw!$X114&gt;$C$9,IF(Raw!$X114&lt;$A$9,Raw!H114,-999),-999),-999),-999),-999),-999)</f>
        <v>0.38179800000000003</v>
      </c>
      <c r="F114" s="9">
        <f>IF(Raw!$G114&gt;$C$8,IF(Raw!$Q114&gt;$C$8,IF(Raw!$N114&gt;$C$9,IF(Raw!$N114&lt;$A$9,IF(Raw!$X114&gt;$C$9,IF(Raw!$X114&lt;$A$9,Raw!I114,-999),-999),-999),-999),-999),-999)</f>
        <v>0.61731000000000003</v>
      </c>
      <c r="G114" s="9">
        <f>Raw!G114</f>
        <v>0.94330700000000001</v>
      </c>
      <c r="H114" s="9">
        <f>IF(Raw!$G114&gt;$C$8,IF(Raw!$Q114&gt;$C$8,IF(Raw!$N114&gt;$C$9,IF(Raw!$N114&lt;$A$9,IF(Raw!$X114&gt;$C$9,IF(Raw!$X114&lt;$A$9,Raw!L114,-999),-999),-999),-999),-999),-999)</f>
        <v>900</v>
      </c>
      <c r="I114" s="9">
        <f>IF(Raw!$G114&gt;$C$8,IF(Raw!$Q114&gt;$C$8,IF(Raw!$N114&gt;$C$9,IF(Raw!$N114&lt;$A$9,IF(Raw!$X114&gt;$C$9,IF(Raw!$X114&lt;$A$9,Raw!M114,-999),-999),-999),-999),-999),-999)</f>
        <v>0.37081999999999998</v>
      </c>
      <c r="J114" s="9">
        <f>IF(Raw!$G114&gt;$C$8,IF(Raw!$Q114&gt;$C$8,IF(Raw!$N114&gt;$C$9,IF(Raw!$N114&lt;$A$9,IF(Raw!$X114&gt;$C$9,IF(Raw!$X114&lt;$A$9,Raw!N114,-999),-999),-999),-999),-999),-999)</f>
        <v>483</v>
      </c>
      <c r="K114" s="9">
        <f>IF(Raw!$G114&gt;$C$8,IF(Raw!$Q114&gt;$C$8,IF(Raw!$N114&gt;$C$9,IF(Raw!$N114&lt;$A$9,IF(Raw!$X114&gt;$C$9,IF(Raw!$X114&lt;$A$9,Raw!R114,-999),-999),-999),-999),-999),-999)</f>
        <v>0.38315700000000003</v>
      </c>
      <c r="L114" s="9">
        <f>IF(Raw!$G114&gt;$C$8,IF(Raw!$Q114&gt;$C$8,IF(Raw!$N114&gt;$C$9,IF(Raw!$N114&lt;$A$9,IF(Raw!$X114&gt;$C$9,IF(Raw!$X114&lt;$A$9,Raw!S114,-999),-999),-999),-999),-999),-999)</f>
        <v>0.63461599999999996</v>
      </c>
      <c r="M114" s="9">
        <f>Raw!Q114</f>
        <v>0.95289699999999999</v>
      </c>
      <c r="N114" s="9">
        <f>IF(Raw!$G114&gt;$C$8,IF(Raw!$Q114&gt;$C$8,IF(Raw!$N114&gt;$C$9,IF(Raw!$N114&lt;$A$9,IF(Raw!$X114&gt;$C$9,IF(Raw!$X114&lt;$A$9,Raw!V114,-999),-999),-999),-999),-999),-999)</f>
        <v>897</v>
      </c>
      <c r="O114" s="9">
        <f>IF(Raw!$G114&gt;$C$8,IF(Raw!$Q114&gt;$C$8,IF(Raw!$N114&gt;$C$9,IF(Raw!$N114&lt;$A$9,IF(Raw!$X114&gt;$C$9,IF(Raw!$X114&lt;$A$9,Raw!W114,-999),-999),-999),-999),-999),-999)</f>
        <v>0.32165300000000002</v>
      </c>
      <c r="P114" s="9">
        <f>IF(Raw!$G114&gt;$C$8,IF(Raw!$Q114&gt;$C$8,IF(Raw!$N114&gt;$C$9,IF(Raw!$N114&lt;$A$9,IF(Raw!$X114&gt;$C$9,IF(Raw!$X114&lt;$A$9,Raw!X114,-999),-999),-999),-999),-999),-999)</f>
        <v>445</v>
      </c>
      <c r="R114" s="9">
        <f t="shared" si="20"/>
        <v>0.235512</v>
      </c>
      <c r="S114" s="9">
        <f t="shared" si="21"/>
        <v>0.38151334013704619</v>
      </c>
      <c r="T114" s="9">
        <f t="shared" si="22"/>
        <v>0.25145899999999993</v>
      </c>
      <c r="U114" s="9">
        <f t="shared" si="23"/>
        <v>0.39623804001159746</v>
      </c>
      <c r="V114" s="15">
        <f t="shared" si="16"/>
        <v>0.15738476799999998</v>
      </c>
      <c r="X114" s="11">
        <f t="shared" si="24"/>
        <v>1.5651999999999997E+18</v>
      </c>
      <c r="Y114" s="11">
        <f t="shared" si="25"/>
        <v>8.9999999999999999E-18</v>
      </c>
      <c r="Z114" s="11">
        <f t="shared" si="26"/>
        <v>4.8299999999999998E-4</v>
      </c>
      <c r="AA114" s="16">
        <f t="shared" si="27"/>
        <v>6.7579438608711857E-3</v>
      </c>
      <c r="AB114" s="9">
        <f t="shared" si="17"/>
        <v>0.38485634580531081</v>
      </c>
      <c r="AC114" s="9">
        <f t="shared" si="18"/>
        <v>0.99324205613912897</v>
      </c>
      <c r="AD114" s="15">
        <f t="shared" si="19"/>
        <v>13.991602196420679</v>
      </c>
      <c r="AE114" s="3">
        <f t="shared" si="28"/>
        <v>1083.5999999999997</v>
      </c>
      <c r="AF114" s="2">
        <f t="shared" si="29"/>
        <v>0.25</v>
      </c>
      <c r="AG114" s="9">
        <f t="shared" si="30"/>
        <v>4.2646192545628394E-3</v>
      </c>
      <c r="AH114" s="2">
        <f t="shared" si="31"/>
        <v>0.20636270631256737</v>
      </c>
    </row>
    <row r="115" spans="1:34">
      <c r="A115" s="1">
        <f>Raw!A115</f>
        <v>102</v>
      </c>
      <c r="B115" s="14">
        <f>Raw!B115</f>
        <v>0.71569444444444441</v>
      </c>
      <c r="C115" s="15">
        <f>Raw!C115</f>
        <v>80.099999999999994</v>
      </c>
      <c r="D115" s="15">
        <f>IF(C115&gt;0.5,Raw!D115*D$11,-999)</f>
        <v>2.6</v>
      </c>
      <c r="E115" s="9">
        <f>IF(Raw!$G115&gt;$C$8,IF(Raw!$Q115&gt;$C$8,IF(Raw!$N115&gt;$C$9,IF(Raw!$N115&lt;$A$9,IF(Raw!$X115&gt;$C$9,IF(Raw!$X115&lt;$A$9,Raw!H115,-999),-999),-999),-999),-999),-999)</f>
        <v>0.40621400000000002</v>
      </c>
      <c r="F115" s="9">
        <f>IF(Raw!$G115&gt;$C$8,IF(Raw!$Q115&gt;$C$8,IF(Raw!$N115&gt;$C$9,IF(Raw!$N115&lt;$A$9,IF(Raw!$X115&gt;$C$9,IF(Raw!$X115&lt;$A$9,Raw!I115,-999),-999),-999),-999),-999),-999)</f>
        <v>0.64553199999999999</v>
      </c>
      <c r="G115" s="9">
        <f>Raw!G115</f>
        <v>0.96311599999999997</v>
      </c>
      <c r="H115" s="9">
        <f>IF(Raw!$G115&gt;$C$8,IF(Raw!$Q115&gt;$C$8,IF(Raw!$N115&gt;$C$9,IF(Raw!$N115&lt;$A$9,IF(Raw!$X115&gt;$C$9,IF(Raw!$X115&lt;$A$9,Raw!L115,-999),-999),-999),-999),-999),-999)</f>
        <v>881.8</v>
      </c>
      <c r="I115" s="9">
        <f>IF(Raw!$G115&gt;$C$8,IF(Raw!$Q115&gt;$C$8,IF(Raw!$N115&gt;$C$9,IF(Raw!$N115&lt;$A$9,IF(Raw!$X115&gt;$C$9,IF(Raw!$X115&lt;$A$9,Raw!M115,-999),-999),-999),-999),-999),-999)</f>
        <v>0.37081999999999998</v>
      </c>
      <c r="J115" s="9">
        <f>IF(Raw!$G115&gt;$C$8,IF(Raw!$Q115&gt;$C$8,IF(Raw!$N115&gt;$C$9,IF(Raw!$N115&lt;$A$9,IF(Raw!$X115&gt;$C$9,IF(Raw!$X115&lt;$A$9,Raw!N115,-999),-999),-999),-999),-999),-999)</f>
        <v>357</v>
      </c>
      <c r="K115" s="9">
        <f>IF(Raw!$G115&gt;$C$8,IF(Raw!$Q115&gt;$C$8,IF(Raw!$N115&gt;$C$9,IF(Raw!$N115&lt;$A$9,IF(Raw!$X115&gt;$C$9,IF(Raw!$X115&lt;$A$9,Raw!R115,-999),-999),-999),-999),-999),-999)</f>
        <v>0.36589500000000003</v>
      </c>
      <c r="L115" s="9">
        <f>IF(Raw!$G115&gt;$C$8,IF(Raw!$Q115&gt;$C$8,IF(Raw!$N115&gt;$C$9,IF(Raw!$N115&lt;$A$9,IF(Raw!$X115&gt;$C$9,IF(Raw!$X115&lt;$A$9,Raw!S115,-999),-999),-999),-999),-999),-999)</f>
        <v>0.60745899999999997</v>
      </c>
      <c r="M115" s="9">
        <f>Raw!Q115</f>
        <v>0.96186700000000003</v>
      </c>
      <c r="N115" s="9">
        <f>IF(Raw!$G115&gt;$C$8,IF(Raw!$Q115&gt;$C$8,IF(Raw!$N115&gt;$C$9,IF(Raw!$N115&lt;$A$9,IF(Raw!$X115&gt;$C$9,IF(Raw!$X115&lt;$A$9,Raw!V115,-999),-999),-999),-999),-999),-999)</f>
        <v>900</v>
      </c>
      <c r="O115" s="9">
        <f>IF(Raw!$G115&gt;$C$8,IF(Raw!$Q115&gt;$C$8,IF(Raw!$N115&gt;$C$9,IF(Raw!$N115&lt;$A$9,IF(Raw!$X115&gt;$C$9,IF(Raw!$X115&lt;$A$9,Raw!W115,-999),-999),-999),-999),-999),-999)</f>
        <v>0.28329300000000002</v>
      </c>
      <c r="P115" s="9">
        <f>IF(Raw!$G115&gt;$C$8,IF(Raw!$Q115&gt;$C$8,IF(Raw!$N115&gt;$C$9,IF(Raw!$N115&lt;$A$9,IF(Raw!$X115&gt;$C$9,IF(Raw!$X115&lt;$A$9,Raw!X115,-999),-999),-999),-999),-999),-999)</f>
        <v>557</v>
      </c>
      <c r="R115" s="9">
        <f t="shared" si="20"/>
        <v>0.23931799999999998</v>
      </c>
      <c r="S115" s="9">
        <f t="shared" si="21"/>
        <v>0.37072987861174966</v>
      </c>
      <c r="T115" s="9">
        <f t="shared" si="22"/>
        <v>0.24156399999999995</v>
      </c>
      <c r="U115" s="9">
        <f t="shared" si="23"/>
        <v>0.39766305215660636</v>
      </c>
      <c r="V115" s="15">
        <f t="shared" si="16"/>
        <v>0.15064983199999998</v>
      </c>
      <c r="X115" s="11">
        <f t="shared" si="24"/>
        <v>1.5651999999999997E+18</v>
      </c>
      <c r="Y115" s="11">
        <f t="shared" si="25"/>
        <v>8.8179999999999988E-18</v>
      </c>
      <c r="Z115" s="11">
        <f t="shared" si="26"/>
        <v>3.57E-4</v>
      </c>
      <c r="AA115" s="16">
        <f t="shared" si="27"/>
        <v>4.9031311446946519E-3</v>
      </c>
      <c r="AB115" s="9">
        <f t="shared" si="17"/>
        <v>0.36707941997183702</v>
      </c>
      <c r="AC115" s="9">
        <f t="shared" si="18"/>
        <v>0.99509686885530546</v>
      </c>
      <c r="AD115" s="15">
        <f t="shared" si="19"/>
        <v>13.73426090950883</v>
      </c>
      <c r="AE115" s="3">
        <f t="shared" si="28"/>
        <v>1061.6871999999996</v>
      </c>
      <c r="AF115" s="2">
        <f t="shared" si="29"/>
        <v>0.25</v>
      </c>
      <c r="AG115" s="9">
        <f t="shared" si="30"/>
        <v>4.2012370095311155E-3</v>
      </c>
      <c r="AH115" s="2">
        <f t="shared" si="31"/>
        <v>0.20329567246120572</v>
      </c>
    </row>
    <row r="116" spans="1:34">
      <c r="A116" s="1">
        <f>Raw!A116</f>
        <v>103</v>
      </c>
      <c r="B116" s="14">
        <f>Raw!B116</f>
        <v>0.71575231481481483</v>
      </c>
      <c r="C116" s="15">
        <f>Raw!C116</f>
        <v>81.400000000000006</v>
      </c>
      <c r="D116" s="15">
        <f>IF(C116&gt;0.5,Raw!D116*D$11,-999)</f>
        <v>2.6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0.24568899999999999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0.95274999999999999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1.5651999999999997E+18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0.71581018518518524</v>
      </c>
      <c r="C117" s="15">
        <f>Raw!C117</f>
        <v>82.5</v>
      </c>
      <c r="D117" s="15">
        <f>IF(C117&gt;0.5,Raw!D117*D$11,-999)</f>
        <v>2.6</v>
      </c>
      <c r="E117" s="9">
        <f>IF(Raw!$G117&gt;$C$8,IF(Raw!$Q117&gt;$C$8,IF(Raw!$N117&gt;$C$9,IF(Raw!$N117&lt;$A$9,IF(Raw!$X117&gt;$C$9,IF(Raw!$X117&lt;$A$9,Raw!H117,-999),-999),-999),-999),-999),-999)</f>
        <v>0.37759500000000001</v>
      </c>
      <c r="F117" s="9">
        <f>IF(Raw!$G117&gt;$C$8,IF(Raw!$Q117&gt;$C$8,IF(Raw!$N117&gt;$C$9,IF(Raw!$N117&lt;$A$9,IF(Raw!$X117&gt;$C$9,IF(Raw!$X117&lt;$A$9,Raw!I117,-999),-999),-999),-999),-999),-999)</f>
        <v>0.60907500000000003</v>
      </c>
      <c r="G117" s="9">
        <f>Raw!G117</f>
        <v>0.96099999999999997</v>
      </c>
      <c r="H117" s="9">
        <f>IF(Raw!$G117&gt;$C$8,IF(Raw!$Q117&gt;$C$8,IF(Raw!$N117&gt;$C$9,IF(Raw!$N117&lt;$A$9,IF(Raw!$X117&gt;$C$9,IF(Raw!$X117&lt;$A$9,Raw!L117,-999),-999),-999),-999),-999),-999)</f>
        <v>900</v>
      </c>
      <c r="I117" s="9">
        <f>IF(Raw!$G117&gt;$C$8,IF(Raw!$Q117&gt;$C$8,IF(Raw!$N117&gt;$C$9,IF(Raw!$N117&lt;$A$9,IF(Raw!$X117&gt;$C$9,IF(Raw!$X117&lt;$A$9,Raw!M117,-999),-999),-999),-999),-999),-999)</f>
        <v>0.36311300000000002</v>
      </c>
      <c r="J117" s="9">
        <f>IF(Raw!$G117&gt;$C$8,IF(Raw!$Q117&gt;$C$8,IF(Raw!$N117&gt;$C$9,IF(Raw!$N117&lt;$A$9,IF(Raw!$X117&gt;$C$9,IF(Raw!$X117&lt;$A$9,Raw!N117,-999),-999),-999),-999),-999),-999)</f>
        <v>569</v>
      </c>
      <c r="K117" s="9">
        <f>IF(Raw!$G117&gt;$C$8,IF(Raw!$Q117&gt;$C$8,IF(Raw!$N117&gt;$C$9,IF(Raw!$N117&lt;$A$9,IF(Raw!$X117&gt;$C$9,IF(Raw!$X117&lt;$A$9,Raw!R117,-999),-999),-999),-999),-999),-999)</f>
        <v>0.34861500000000001</v>
      </c>
      <c r="L117" s="9">
        <f>IF(Raw!$G117&gt;$C$8,IF(Raw!$Q117&gt;$C$8,IF(Raw!$N117&gt;$C$9,IF(Raw!$N117&lt;$A$9,IF(Raw!$X117&gt;$C$9,IF(Raw!$X117&lt;$A$9,Raw!S117,-999),-999),-999),-999),-999),-999)</f>
        <v>0.55166300000000001</v>
      </c>
      <c r="M117" s="9">
        <f>Raw!Q117</f>
        <v>0.95907500000000001</v>
      </c>
      <c r="N117" s="9">
        <f>IF(Raw!$G117&gt;$C$8,IF(Raw!$Q117&gt;$C$8,IF(Raw!$N117&gt;$C$9,IF(Raw!$N117&lt;$A$9,IF(Raw!$X117&gt;$C$9,IF(Raw!$X117&lt;$A$9,Raw!V117,-999),-999),-999),-999),-999),-999)</f>
        <v>844.3</v>
      </c>
      <c r="O117" s="9">
        <f>IF(Raw!$G117&gt;$C$8,IF(Raw!$Q117&gt;$C$8,IF(Raw!$N117&gt;$C$9,IF(Raw!$N117&lt;$A$9,IF(Raw!$X117&gt;$C$9,IF(Raw!$X117&lt;$A$9,Raw!W117,-999),-999),-999),-999),-999),-999)</f>
        <v>0.34572799999999998</v>
      </c>
      <c r="P117" s="9">
        <f>IF(Raw!$G117&gt;$C$8,IF(Raw!$Q117&gt;$C$8,IF(Raw!$N117&gt;$C$9,IF(Raw!$N117&lt;$A$9,IF(Raw!$X117&gt;$C$9,IF(Raw!$X117&lt;$A$9,Raw!X117,-999),-999),-999),-999),-999),-999)</f>
        <v>507</v>
      </c>
      <c r="R117" s="9">
        <f t="shared" si="20"/>
        <v>0.23148000000000002</v>
      </c>
      <c r="S117" s="9">
        <f t="shared" si="21"/>
        <v>0.38005171776874769</v>
      </c>
      <c r="T117" s="9">
        <f t="shared" si="22"/>
        <v>0.20304800000000001</v>
      </c>
      <c r="U117" s="9">
        <f t="shared" si="23"/>
        <v>0.36806528623453089</v>
      </c>
      <c r="V117" s="15">
        <f t="shared" si="16"/>
        <v>0.13681242400000002</v>
      </c>
      <c r="X117" s="11">
        <f t="shared" si="24"/>
        <v>1.5651999999999997E+18</v>
      </c>
      <c r="Y117" s="11">
        <f t="shared" si="25"/>
        <v>8.9999999999999999E-18</v>
      </c>
      <c r="Z117" s="11">
        <f t="shared" si="26"/>
        <v>5.6899999999999995E-4</v>
      </c>
      <c r="AA117" s="16">
        <f t="shared" si="27"/>
        <v>7.9516536015995943E-3</v>
      </c>
      <c r="AB117" s="9">
        <f t="shared" si="17"/>
        <v>0.3502295673604976</v>
      </c>
      <c r="AC117" s="9">
        <f t="shared" si="18"/>
        <v>0.99204834639840045</v>
      </c>
      <c r="AD117" s="15">
        <f t="shared" si="19"/>
        <v>13.974786646044985</v>
      </c>
      <c r="AE117" s="3">
        <f t="shared" si="28"/>
        <v>1083.5999999999997</v>
      </c>
      <c r="AF117" s="2">
        <f t="shared" si="29"/>
        <v>0.25</v>
      </c>
      <c r="AG117" s="9">
        <f t="shared" si="30"/>
        <v>3.9566414207254201E-3</v>
      </c>
      <c r="AH117" s="2">
        <f t="shared" si="31"/>
        <v>0.19145981921262928</v>
      </c>
    </row>
    <row r="118" spans="1:34">
      <c r="A118" s="1">
        <f>Raw!A118</f>
        <v>105</v>
      </c>
      <c r="B118" s="14">
        <f>Raw!B118</f>
        <v>0.71585648148148151</v>
      </c>
      <c r="C118" s="15">
        <f>Raw!C118</f>
        <v>83.2</v>
      </c>
      <c r="D118" s="15">
        <f>IF(C118&gt;0.5,Raw!D118*D$11,-999)</f>
        <v>2.6</v>
      </c>
      <c r="E118" s="9">
        <f>IF(Raw!$G118&gt;$C$8,IF(Raw!$Q118&gt;$C$8,IF(Raw!$N118&gt;$C$9,IF(Raw!$N118&lt;$A$9,IF(Raw!$X118&gt;$C$9,IF(Raw!$X118&lt;$A$9,Raw!H118,-999),-999),-999),-999),-999),-999)</f>
        <v>0.34642899999999999</v>
      </c>
      <c r="F118" s="9">
        <f>IF(Raw!$G118&gt;$C$8,IF(Raw!$Q118&gt;$C$8,IF(Raw!$N118&gt;$C$9,IF(Raw!$N118&lt;$A$9,IF(Raw!$X118&gt;$C$9,IF(Raw!$X118&lt;$A$9,Raw!I118,-999),-999),-999),-999),-999),-999)</f>
        <v>0.54147500000000004</v>
      </c>
      <c r="G118" s="9">
        <f>Raw!G118</f>
        <v>0.94603700000000002</v>
      </c>
      <c r="H118" s="9">
        <f>IF(Raw!$G118&gt;$C$8,IF(Raw!$Q118&gt;$C$8,IF(Raw!$N118&gt;$C$9,IF(Raw!$N118&lt;$A$9,IF(Raw!$X118&gt;$C$9,IF(Raw!$X118&lt;$A$9,Raw!L118,-999),-999),-999),-999),-999),-999)</f>
        <v>900</v>
      </c>
      <c r="I118" s="9">
        <f>IF(Raw!$G118&gt;$C$8,IF(Raw!$Q118&gt;$C$8,IF(Raw!$N118&gt;$C$9,IF(Raw!$N118&lt;$A$9,IF(Raw!$X118&gt;$C$9,IF(Raw!$X118&lt;$A$9,Raw!M118,-999),-999),-999),-999),-999),-999)</f>
        <v>0.37081999999999998</v>
      </c>
      <c r="J118" s="9">
        <f>IF(Raw!$G118&gt;$C$8,IF(Raw!$Q118&gt;$C$8,IF(Raw!$N118&gt;$C$9,IF(Raw!$N118&lt;$A$9,IF(Raw!$X118&gt;$C$9,IF(Raw!$X118&lt;$A$9,Raw!N118,-999),-999),-999),-999),-999),-999)</f>
        <v>429</v>
      </c>
      <c r="K118" s="9">
        <f>IF(Raw!$G118&gt;$C$8,IF(Raw!$Q118&gt;$C$8,IF(Raw!$N118&gt;$C$9,IF(Raw!$N118&lt;$A$9,IF(Raw!$X118&gt;$C$9,IF(Raw!$X118&lt;$A$9,Raw!R118,-999),-999),-999),-999),-999),-999)</f>
        <v>0.33501599999999998</v>
      </c>
      <c r="L118" s="9">
        <f>IF(Raw!$G118&gt;$C$8,IF(Raw!$Q118&gt;$C$8,IF(Raw!$N118&gt;$C$9,IF(Raw!$N118&lt;$A$9,IF(Raw!$X118&gt;$C$9,IF(Raw!$X118&lt;$A$9,Raw!S118,-999),-999),-999),-999),-999),-999)</f>
        <v>0.53952900000000004</v>
      </c>
      <c r="M118" s="9">
        <f>Raw!Q118</f>
        <v>0.94804299999999997</v>
      </c>
      <c r="N118" s="9">
        <f>IF(Raw!$G118&gt;$C$8,IF(Raw!$Q118&gt;$C$8,IF(Raw!$N118&gt;$C$9,IF(Raw!$N118&lt;$A$9,IF(Raw!$X118&gt;$C$9,IF(Raw!$X118&lt;$A$9,Raw!V118,-999),-999),-999),-999),-999),-999)</f>
        <v>863</v>
      </c>
      <c r="O118" s="9">
        <f>IF(Raw!$G118&gt;$C$8,IF(Raw!$Q118&gt;$C$8,IF(Raw!$N118&gt;$C$9,IF(Raw!$N118&lt;$A$9,IF(Raw!$X118&gt;$C$9,IF(Raw!$X118&lt;$A$9,Raw!W118,-999),-999),-999),-999),-999),-999)</f>
        <v>0.22928399999999999</v>
      </c>
      <c r="P118" s="9">
        <f>IF(Raw!$G118&gt;$C$8,IF(Raw!$Q118&gt;$C$8,IF(Raw!$N118&gt;$C$9,IF(Raw!$N118&lt;$A$9,IF(Raw!$X118&gt;$C$9,IF(Raw!$X118&lt;$A$9,Raw!X118,-999),-999),-999),-999),-999),-999)</f>
        <v>448</v>
      </c>
      <c r="R118" s="9">
        <f t="shared" si="20"/>
        <v>0.19504600000000005</v>
      </c>
      <c r="S118" s="9">
        <f t="shared" si="21"/>
        <v>0.36021238284315998</v>
      </c>
      <c r="T118" s="9">
        <f t="shared" si="22"/>
        <v>0.20451300000000006</v>
      </c>
      <c r="U118" s="9">
        <f t="shared" si="23"/>
        <v>0.3790584009385965</v>
      </c>
      <c r="V118" s="15">
        <f t="shared" si="16"/>
        <v>0.13380319200000002</v>
      </c>
      <c r="X118" s="11">
        <f t="shared" si="24"/>
        <v>1.5651999999999997E+18</v>
      </c>
      <c r="Y118" s="11">
        <f t="shared" si="25"/>
        <v>8.9999999999999999E-18</v>
      </c>
      <c r="Z118" s="11">
        <f t="shared" si="26"/>
        <v>4.2899999999999997E-4</v>
      </c>
      <c r="AA118" s="16">
        <f t="shared" si="27"/>
        <v>6.0069358617423031E-3</v>
      </c>
      <c r="AB118" s="9">
        <f t="shared" si="17"/>
        <v>0.33624449647389248</v>
      </c>
      <c r="AC118" s="9">
        <f t="shared" si="18"/>
        <v>0.99399306413825772</v>
      </c>
      <c r="AD118" s="15">
        <f t="shared" si="19"/>
        <v>14.002181495902805</v>
      </c>
      <c r="AE118" s="3">
        <f t="shared" si="28"/>
        <v>1083.5999999999997</v>
      </c>
      <c r="AF118" s="2">
        <f t="shared" si="29"/>
        <v>0.25</v>
      </c>
      <c r="AG118" s="9">
        <f t="shared" si="30"/>
        <v>4.0828034826837865E-3</v>
      </c>
      <c r="AH118" s="2">
        <f t="shared" si="31"/>
        <v>0.19756473573286645</v>
      </c>
    </row>
    <row r="119" spans="1:34">
      <c r="A119" s="1">
        <f>Raw!A119</f>
        <v>106</v>
      </c>
      <c r="B119" s="14">
        <f>Raw!B119</f>
        <v>0.71591435185185182</v>
      </c>
      <c r="C119" s="15">
        <f>Raw!C119</f>
        <v>84.1</v>
      </c>
      <c r="D119" s="15">
        <f>IF(C119&gt;0.5,Raw!D119*D$11,-999)</f>
        <v>2.6</v>
      </c>
      <c r="E119" s="9">
        <f>IF(Raw!$G119&gt;$C$8,IF(Raw!$Q119&gt;$C$8,IF(Raw!$N119&gt;$C$9,IF(Raw!$N119&lt;$A$9,IF(Raw!$X119&gt;$C$9,IF(Raw!$X119&lt;$A$9,Raw!H119,-999),-999),-999),-999),-999),-999)</f>
        <v>0.335285</v>
      </c>
      <c r="F119" s="9">
        <f>IF(Raw!$G119&gt;$C$8,IF(Raw!$Q119&gt;$C$8,IF(Raw!$N119&gt;$C$9,IF(Raw!$N119&lt;$A$9,IF(Raw!$X119&gt;$C$9,IF(Raw!$X119&lt;$A$9,Raw!I119,-999),-999),-999),-999),-999),-999)</f>
        <v>0.51905299999999999</v>
      </c>
      <c r="G119" s="9">
        <f>Raw!G119</f>
        <v>0.95369300000000001</v>
      </c>
      <c r="H119" s="9">
        <f>IF(Raw!$G119&gt;$C$8,IF(Raw!$Q119&gt;$C$8,IF(Raw!$N119&gt;$C$9,IF(Raw!$N119&lt;$A$9,IF(Raw!$X119&gt;$C$9,IF(Raw!$X119&lt;$A$9,Raw!L119,-999),-999),-999),-999),-999),-999)</f>
        <v>900</v>
      </c>
      <c r="I119" s="9">
        <f>IF(Raw!$G119&gt;$C$8,IF(Raw!$Q119&gt;$C$8,IF(Raw!$N119&gt;$C$9,IF(Raw!$N119&lt;$A$9,IF(Raw!$X119&gt;$C$9,IF(Raw!$X119&lt;$A$9,Raw!M119,-999),-999),-999),-999),-999),-999)</f>
        <v>0.37081999999999998</v>
      </c>
      <c r="J119" s="9">
        <f>IF(Raw!$G119&gt;$C$8,IF(Raw!$Q119&gt;$C$8,IF(Raw!$N119&gt;$C$9,IF(Raw!$N119&lt;$A$9,IF(Raw!$X119&gt;$C$9,IF(Raw!$X119&lt;$A$9,Raw!N119,-999),-999),-999),-999),-999),-999)</f>
        <v>640</v>
      </c>
      <c r="K119" s="9">
        <f>IF(Raw!$G119&gt;$C$8,IF(Raw!$Q119&gt;$C$8,IF(Raw!$N119&gt;$C$9,IF(Raw!$N119&lt;$A$9,IF(Raw!$X119&gt;$C$9,IF(Raw!$X119&lt;$A$9,Raw!R119,-999),-999),-999),-999),-999),-999)</f>
        <v>0.31664900000000001</v>
      </c>
      <c r="L119" s="9">
        <f>IF(Raw!$G119&gt;$C$8,IF(Raw!$Q119&gt;$C$8,IF(Raw!$N119&gt;$C$9,IF(Raw!$N119&lt;$A$9,IF(Raw!$X119&gt;$C$9,IF(Raw!$X119&lt;$A$9,Raw!S119,-999),-999),-999),-999),-999),-999)</f>
        <v>0.51038399999999995</v>
      </c>
      <c r="M119" s="9">
        <f>Raw!Q119</f>
        <v>0.93543500000000002</v>
      </c>
      <c r="N119" s="9">
        <f>IF(Raw!$G119&gt;$C$8,IF(Raw!$Q119&gt;$C$8,IF(Raw!$N119&gt;$C$9,IF(Raw!$N119&lt;$A$9,IF(Raw!$X119&gt;$C$9,IF(Raw!$X119&lt;$A$9,Raw!V119,-999),-999),-999),-999),-999),-999)</f>
        <v>882.1</v>
      </c>
      <c r="O119" s="9">
        <f>IF(Raw!$G119&gt;$C$8,IF(Raw!$Q119&gt;$C$8,IF(Raw!$N119&gt;$C$9,IF(Raw!$N119&lt;$A$9,IF(Raw!$X119&gt;$C$9,IF(Raw!$X119&lt;$A$9,Raw!W119,-999),-999),-999),-999),-999),-999)</f>
        <v>0.37081999999999998</v>
      </c>
      <c r="P119" s="9">
        <f>IF(Raw!$G119&gt;$C$8,IF(Raw!$Q119&gt;$C$8,IF(Raw!$N119&gt;$C$9,IF(Raw!$N119&lt;$A$9,IF(Raw!$X119&gt;$C$9,IF(Raw!$X119&lt;$A$9,Raw!X119,-999),-999),-999),-999),-999),-999)</f>
        <v>439</v>
      </c>
      <c r="R119" s="9">
        <f t="shared" si="20"/>
        <v>0.18376799999999999</v>
      </c>
      <c r="S119" s="9">
        <f t="shared" si="21"/>
        <v>0.35404476999458628</v>
      </c>
      <c r="T119" s="9">
        <f t="shared" si="22"/>
        <v>0.19373499999999994</v>
      </c>
      <c r="U119" s="9">
        <f t="shared" si="23"/>
        <v>0.37958674253111374</v>
      </c>
      <c r="V119" s="15">
        <f t="shared" si="16"/>
        <v>0.12657523199999998</v>
      </c>
      <c r="X119" s="11">
        <f t="shared" si="24"/>
        <v>1.5651999999999997E+18</v>
      </c>
      <c r="Y119" s="11">
        <f t="shared" si="25"/>
        <v>8.9999999999999999E-18</v>
      </c>
      <c r="Z119" s="11">
        <f t="shared" si="26"/>
        <v>6.3999999999999994E-4</v>
      </c>
      <c r="AA119" s="16">
        <f t="shared" si="27"/>
        <v>8.9349980603668604E-3</v>
      </c>
      <c r="AB119" s="9">
        <f t="shared" si="17"/>
        <v>0.3183800218492252</v>
      </c>
      <c r="AC119" s="9">
        <f t="shared" si="18"/>
        <v>0.99106500193963309</v>
      </c>
      <c r="AD119" s="15">
        <f t="shared" si="19"/>
        <v>13.96093446932322</v>
      </c>
      <c r="AE119" s="3">
        <f t="shared" si="28"/>
        <v>1083.5999999999997</v>
      </c>
      <c r="AF119" s="2">
        <f t="shared" si="29"/>
        <v>0.25</v>
      </c>
      <c r="AG119" s="9">
        <f t="shared" si="30"/>
        <v>4.0764504906928801E-3</v>
      </c>
      <c r="AH119" s="2">
        <f t="shared" si="31"/>
        <v>0.19725731775668426</v>
      </c>
    </row>
    <row r="120" spans="1:34">
      <c r="A120" s="1">
        <f>Raw!A120</f>
        <v>107</v>
      </c>
      <c r="B120" s="14">
        <f>Raw!B120</f>
        <v>0.71597222222222223</v>
      </c>
      <c r="C120" s="15">
        <f>Raw!C120</f>
        <v>85.4</v>
      </c>
      <c r="D120" s="15">
        <f>IF(C120&gt;0.5,Raw!D120*D$11,-999)</f>
        <v>2.6</v>
      </c>
      <c r="E120" s="9">
        <f>IF(Raw!$G120&gt;$C$8,IF(Raw!$Q120&gt;$C$8,IF(Raw!$N120&gt;$C$9,IF(Raw!$N120&lt;$A$9,IF(Raw!$X120&gt;$C$9,IF(Raw!$X120&lt;$A$9,Raw!H120,-999),-999),-999),-999),-999),-999)</f>
        <v>0.32030999999999998</v>
      </c>
      <c r="F120" s="9">
        <f>IF(Raw!$G120&gt;$C$8,IF(Raw!$Q120&gt;$C$8,IF(Raw!$N120&gt;$C$9,IF(Raw!$N120&lt;$A$9,IF(Raw!$X120&gt;$C$9,IF(Raw!$X120&lt;$A$9,Raw!I120,-999),-999),-999),-999),-999),-999)</f>
        <v>0.48946400000000001</v>
      </c>
      <c r="G120" s="9">
        <f>Raw!G120</f>
        <v>0.92542899999999995</v>
      </c>
      <c r="H120" s="9">
        <f>IF(Raw!$G120&gt;$C$8,IF(Raw!$Q120&gt;$C$8,IF(Raw!$N120&gt;$C$9,IF(Raw!$N120&lt;$A$9,IF(Raw!$X120&gt;$C$9,IF(Raw!$X120&lt;$A$9,Raw!L120,-999),-999),-999),-999),-999),-999)</f>
        <v>900</v>
      </c>
      <c r="I120" s="9">
        <f>IF(Raw!$G120&gt;$C$8,IF(Raw!$Q120&gt;$C$8,IF(Raw!$N120&gt;$C$9,IF(Raw!$N120&lt;$A$9,IF(Raw!$X120&gt;$C$9,IF(Raw!$X120&lt;$A$9,Raw!M120,-999),-999),-999),-999),-999),-999)</f>
        <v>0.37081999999999998</v>
      </c>
      <c r="J120" s="9">
        <f>IF(Raw!$G120&gt;$C$8,IF(Raw!$Q120&gt;$C$8,IF(Raw!$N120&gt;$C$9,IF(Raw!$N120&lt;$A$9,IF(Raw!$X120&gt;$C$9,IF(Raw!$X120&lt;$A$9,Raw!N120,-999),-999),-999),-999),-999),-999)</f>
        <v>511</v>
      </c>
      <c r="K120" s="9">
        <f>IF(Raw!$G120&gt;$C$8,IF(Raw!$Q120&gt;$C$8,IF(Raw!$N120&gt;$C$9,IF(Raw!$N120&lt;$A$9,IF(Raw!$X120&gt;$C$9,IF(Raw!$X120&lt;$A$9,Raw!R120,-999),-999),-999),-999),-999),-999)</f>
        <v>0.29964200000000002</v>
      </c>
      <c r="L120" s="9">
        <f>IF(Raw!$G120&gt;$C$8,IF(Raw!$Q120&gt;$C$8,IF(Raw!$N120&gt;$C$9,IF(Raw!$N120&lt;$A$9,IF(Raw!$X120&gt;$C$9,IF(Raw!$X120&lt;$A$9,Raw!S120,-999),-999),-999),-999),-999),-999)</f>
        <v>0.479078</v>
      </c>
      <c r="M120" s="9">
        <f>Raw!Q120</f>
        <v>0.964279</v>
      </c>
      <c r="N120" s="9">
        <f>IF(Raw!$G120&gt;$C$8,IF(Raw!$Q120&gt;$C$8,IF(Raw!$N120&gt;$C$9,IF(Raw!$N120&lt;$A$9,IF(Raw!$X120&gt;$C$9,IF(Raw!$X120&lt;$A$9,Raw!V120,-999),-999),-999),-999),-999),-999)</f>
        <v>836.2</v>
      </c>
      <c r="O120" s="9">
        <f>IF(Raw!$G120&gt;$C$8,IF(Raw!$Q120&gt;$C$8,IF(Raw!$N120&gt;$C$9,IF(Raw!$N120&lt;$A$9,IF(Raw!$X120&gt;$C$9,IF(Raw!$X120&lt;$A$9,Raw!W120,-999),-999),-999),-999),-999),-999)</f>
        <v>0.33891900000000003</v>
      </c>
      <c r="P120" s="9">
        <f>IF(Raw!$G120&gt;$C$8,IF(Raw!$Q120&gt;$C$8,IF(Raw!$N120&gt;$C$9,IF(Raw!$N120&lt;$A$9,IF(Raw!$X120&gt;$C$9,IF(Raw!$X120&lt;$A$9,Raw!X120,-999),-999),-999),-999),-999),-999)</f>
        <v>475</v>
      </c>
      <c r="R120" s="9">
        <f t="shared" si="20"/>
        <v>0.16915400000000003</v>
      </c>
      <c r="S120" s="9">
        <f t="shared" si="21"/>
        <v>0.34559027834529205</v>
      </c>
      <c r="T120" s="9">
        <f t="shared" si="22"/>
        <v>0.17943599999999998</v>
      </c>
      <c r="U120" s="9">
        <f t="shared" si="23"/>
        <v>0.37454443744024979</v>
      </c>
      <c r="V120" s="15">
        <f t="shared" si="16"/>
        <v>0.118811344</v>
      </c>
      <c r="X120" s="11">
        <f t="shared" si="24"/>
        <v>1.5651999999999997E+18</v>
      </c>
      <c r="Y120" s="11">
        <f t="shared" si="25"/>
        <v>8.9999999999999999E-18</v>
      </c>
      <c r="Z120" s="11">
        <f t="shared" si="26"/>
        <v>5.1099999999999995E-4</v>
      </c>
      <c r="AA120" s="16">
        <f t="shared" si="27"/>
        <v>7.1469088146290504E-3</v>
      </c>
      <c r="AB120" s="9">
        <f t="shared" si="17"/>
        <v>0.30092441273006182</v>
      </c>
      <c r="AC120" s="9">
        <f t="shared" si="18"/>
        <v>0.9928530911853708</v>
      </c>
      <c r="AD120" s="15">
        <f t="shared" si="19"/>
        <v>13.986122924910077</v>
      </c>
      <c r="AE120" s="3">
        <f t="shared" si="28"/>
        <v>1083.5999999999997</v>
      </c>
      <c r="AF120" s="2">
        <f t="shared" si="29"/>
        <v>0.25</v>
      </c>
      <c r="AG120" s="9">
        <f t="shared" si="30"/>
        <v>4.0295573406774043E-3</v>
      </c>
      <c r="AH120" s="2">
        <f t="shared" si="31"/>
        <v>0.19498818263181675</v>
      </c>
    </row>
    <row r="121" spans="1:34">
      <c r="A121" s="1">
        <f>Raw!A121</f>
        <v>108</v>
      </c>
      <c r="B121" s="14">
        <f>Raw!B121</f>
        <v>0.7160185185185185</v>
      </c>
      <c r="C121" s="15">
        <f>Raw!C121</f>
        <v>86</v>
      </c>
      <c r="D121" s="15">
        <f>IF(C121&gt;0.5,Raw!D121*D$11,-999)</f>
        <v>2.6</v>
      </c>
      <c r="E121" s="9">
        <f>IF(Raw!$G121&gt;$C$8,IF(Raw!$Q121&gt;$C$8,IF(Raw!$N121&gt;$C$9,IF(Raw!$N121&lt;$A$9,IF(Raw!$X121&gt;$C$9,IF(Raw!$X121&lt;$A$9,Raw!H121,-999),-999),-999),-999),-999),-999)</f>
        <v>0.24587200000000001</v>
      </c>
      <c r="F121" s="9">
        <f>IF(Raw!$G121&gt;$C$8,IF(Raw!$Q121&gt;$C$8,IF(Raw!$N121&gt;$C$9,IF(Raw!$N121&lt;$A$9,IF(Raw!$X121&gt;$C$9,IF(Raw!$X121&lt;$A$9,Raw!I121,-999),-999),-999),-999),-999),-999)</f>
        <v>0.37470700000000001</v>
      </c>
      <c r="G121" s="9">
        <f>Raw!G121</f>
        <v>0.91960200000000003</v>
      </c>
      <c r="H121" s="9">
        <f>IF(Raw!$G121&gt;$C$8,IF(Raw!$Q121&gt;$C$8,IF(Raw!$N121&gt;$C$9,IF(Raw!$N121&lt;$A$9,IF(Raw!$X121&gt;$C$9,IF(Raw!$X121&lt;$A$9,Raw!L121,-999),-999),-999),-999),-999),-999)</f>
        <v>879.2</v>
      </c>
      <c r="I121" s="9">
        <f>IF(Raw!$G121&gt;$C$8,IF(Raw!$Q121&gt;$C$8,IF(Raw!$N121&gt;$C$9,IF(Raw!$N121&lt;$A$9,IF(Raw!$X121&gt;$C$9,IF(Raw!$X121&lt;$A$9,Raw!M121,-999),-999),-999),-999),-999),-999)</f>
        <v>0.35750100000000001</v>
      </c>
      <c r="J121" s="9">
        <f>IF(Raw!$G121&gt;$C$8,IF(Raw!$Q121&gt;$C$8,IF(Raw!$N121&gt;$C$9,IF(Raw!$N121&lt;$A$9,IF(Raw!$X121&gt;$C$9,IF(Raw!$X121&lt;$A$9,Raw!N121,-999),-999),-999),-999),-999),-999)</f>
        <v>516</v>
      </c>
      <c r="K121" s="9">
        <f>IF(Raw!$G121&gt;$C$8,IF(Raw!$Q121&gt;$C$8,IF(Raw!$N121&gt;$C$9,IF(Raw!$N121&lt;$A$9,IF(Raw!$X121&gt;$C$9,IF(Raw!$X121&lt;$A$9,Raw!R121,-999),-999),-999),-999),-999),-999)</f>
        <v>0.24030699999999999</v>
      </c>
      <c r="L121" s="9">
        <f>IF(Raw!$G121&gt;$C$8,IF(Raw!$Q121&gt;$C$8,IF(Raw!$N121&gt;$C$9,IF(Raw!$N121&lt;$A$9,IF(Raw!$X121&gt;$C$9,IF(Raw!$X121&lt;$A$9,Raw!S121,-999),-999),-999),-999),-999),-999)</f>
        <v>0.36752699999999999</v>
      </c>
      <c r="M121" s="9">
        <f>Raw!Q121</f>
        <v>0.91276299999999999</v>
      </c>
      <c r="N121" s="9">
        <f>IF(Raw!$G121&gt;$C$8,IF(Raw!$Q121&gt;$C$8,IF(Raw!$N121&gt;$C$9,IF(Raw!$N121&lt;$A$9,IF(Raw!$X121&gt;$C$9,IF(Raw!$X121&lt;$A$9,Raw!V121,-999),-999),-999),-999),-999),-999)</f>
        <v>860.9</v>
      </c>
      <c r="O121" s="9">
        <f>IF(Raw!$G121&gt;$C$8,IF(Raw!$Q121&gt;$C$8,IF(Raw!$N121&gt;$C$9,IF(Raw!$N121&lt;$A$9,IF(Raw!$X121&gt;$C$9,IF(Raw!$X121&lt;$A$9,Raw!W121,-999),-999),-999),-999),-999),-999)</f>
        <v>0.37081999999999998</v>
      </c>
      <c r="P121" s="9">
        <f>IF(Raw!$G121&gt;$C$8,IF(Raw!$Q121&gt;$C$8,IF(Raw!$N121&gt;$C$9,IF(Raw!$N121&lt;$A$9,IF(Raw!$X121&gt;$C$9,IF(Raw!$X121&lt;$A$9,Raw!X121,-999),-999),-999),-999),-999),-999)</f>
        <v>636</v>
      </c>
      <c r="R121" s="9">
        <f t="shared" si="20"/>
        <v>0.12883500000000001</v>
      </c>
      <c r="S121" s="9">
        <f t="shared" si="21"/>
        <v>0.34382864478112229</v>
      </c>
      <c r="T121" s="9">
        <f t="shared" si="22"/>
        <v>0.12722</v>
      </c>
      <c r="U121" s="9">
        <f t="shared" si="23"/>
        <v>0.34615143921398972</v>
      </c>
      <c r="V121" s="15">
        <f t="shared" si="16"/>
        <v>9.1146695999999999E-2</v>
      </c>
      <c r="X121" s="11">
        <f t="shared" si="24"/>
        <v>1.5651999999999997E+18</v>
      </c>
      <c r="Y121" s="11">
        <f t="shared" si="25"/>
        <v>8.7920000000000007E-18</v>
      </c>
      <c r="Z121" s="11">
        <f t="shared" si="26"/>
        <v>5.1599999999999997E-4</v>
      </c>
      <c r="AA121" s="16">
        <f t="shared" si="27"/>
        <v>7.0507331752186087E-3</v>
      </c>
      <c r="AB121" s="9">
        <f t="shared" si="17"/>
        <v>0.2412039942745513</v>
      </c>
      <c r="AC121" s="9">
        <f t="shared" si="18"/>
        <v>0.99294926682478135</v>
      </c>
      <c r="AD121" s="15">
        <f t="shared" si="19"/>
        <v>13.664211579881025</v>
      </c>
      <c r="AE121" s="3">
        <f t="shared" si="28"/>
        <v>1058.5567999999998</v>
      </c>
      <c r="AF121" s="2">
        <f t="shared" si="29"/>
        <v>0.25</v>
      </c>
      <c r="AG121" s="9">
        <f t="shared" si="30"/>
        <v>3.6383742339232933E-3</v>
      </c>
      <c r="AH121" s="2">
        <f t="shared" si="31"/>
        <v>0.17605903567756856</v>
      </c>
    </row>
    <row r="122" spans="1:34">
      <c r="A122" s="1">
        <f>Raw!A122</f>
        <v>109</v>
      </c>
      <c r="B122" s="14">
        <f>Raw!B122</f>
        <v>0.71607638888888892</v>
      </c>
      <c r="C122" s="15">
        <f>Raw!C122</f>
        <v>87.1</v>
      </c>
      <c r="D122" s="15">
        <f>IF(C122&gt;0.5,Raw!D122*D$11,-999)</f>
        <v>2.6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0.30931700000000001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0.90820400000000001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1.5651999999999997E+18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0.71613425925925922</v>
      </c>
      <c r="C123" s="15">
        <f>Raw!C123</f>
        <v>88</v>
      </c>
      <c r="D123" s="15">
        <f>IF(C123&gt;0.5,Raw!D123*D$11,-999)</f>
        <v>2.6</v>
      </c>
      <c r="E123" s="9">
        <f>IF(Raw!$G123&gt;$C$8,IF(Raw!$Q123&gt;$C$8,IF(Raw!$N123&gt;$C$9,IF(Raw!$N123&lt;$A$9,IF(Raw!$X123&gt;$C$9,IF(Raw!$X123&lt;$A$9,Raw!H123,-999),-999),-999),-999),-999),-999)</f>
        <v>0.22630900000000001</v>
      </c>
      <c r="F123" s="9">
        <f>IF(Raw!$G123&gt;$C$8,IF(Raw!$Q123&gt;$C$8,IF(Raw!$N123&gt;$C$9,IF(Raw!$N123&lt;$A$9,IF(Raw!$X123&gt;$C$9,IF(Raw!$X123&lt;$A$9,Raw!I123,-999),-999),-999),-999),-999),-999)</f>
        <v>0.33910200000000001</v>
      </c>
      <c r="G123" s="9">
        <f>Raw!G123</f>
        <v>0.91892200000000002</v>
      </c>
      <c r="H123" s="9">
        <f>IF(Raw!$G123&gt;$C$8,IF(Raw!$Q123&gt;$C$8,IF(Raw!$N123&gt;$C$9,IF(Raw!$N123&lt;$A$9,IF(Raw!$X123&gt;$C$9,IF(Raw!$X123&lt;$A$9,Raw!L123,-999),-999),-999),-999),-999),-999)</f>
        <v>900</v>
      </c>
      <c r="I123" s="9">
        <f>IF(Raw!$G123&gt;$C$8,IF(Raw!$Q123&gt;$C$8,IF(Raw!$N123&gt;$C$9,IF(Raw!$N123&lt;$A$9,IF(Raw!$X123&gt;$C$9,IF(Raw!$X123&lt;$A$9,Raw!M123,-999),-999),-999),-999),-999),-999)</f>
        <v>0.37081999999999998</v>
      </c>
      <c r="J123" s="9">
        <f>IF(Raw!$G123&gt;$C$8,IF(Raw!$Q123&gt;$C$8,IF(Raw!$N123&gt;$C$9,IF(Raw!$N123&lt;$A$9,IF(Raw!$X123&gt;$C$9,IF(Raw!$X123&lt;$A$9,Raw!N123,-999),-999),-999),-999),-999),-999)</f>
        <v>398</v>
      </c>
      <c r="K123" s="9">
        <f>IF(Raw!$G123&gt;$C$8,IF(Raw!$Q123&gt;$C$8,IF(Raw!$N123&gt;$C$9,IF(Raw!$N123&lt;$A$9,IF(Raw!$X123&gt;$C$9,IF(Raw!$X123&lt;$A$9,Raw!R123,-999),-999),-999),-999),-999),-999)</f>
        <v>0.22323000000000001</v>
      </c>
      <c r="L123" s="9">
        <f>IF(Raw!$G123&gt;$C$8,IF(Raw!$Q123&gt;$C$8,IF(Raw!$N123&gt;$C$9,IF(Raw!$N123&lt;$A$9,IF(Raw!$X123&gt;$C$9,IF(Raw!$X123&lt;$A$9,Raw!S123,-999),-999),-999),-999),-999),-999)</f>
        <v>0.33692299999999997</v>
      </c>
      <c r="M123" s="9">
        <f>Raw!Q123</f>
        <v>0.92463799999999996</v>
      </c>
      <c r="N123" s="9">
        <f>IF(Raw!$G123&gt;$C$8,IF(Raw!$Q123&gt;$C$8,IF(Raw!$N123&gt;$C$9,IF(Raw!$N123&lt;$A$9,IF(Raw!$X123&gt;$C$9,IF(Raw!$X123&lt;$A$9,Raw!V123,-999),-999),-999),-999),-999),-999)</f>
        <v>791.3</v>
      </c>
      <c r="O123" s="9">
        <f>IF(Raw!$G123&gt;$C$8,IF(Raw!$Q123&gt;$C$8,IF(Raw!$N123&gt;$C$9,IF(Raw!$N123&lt;$A$9,IF(Raw!$X123&gt;$C$9,IF(Raw!$X123&lt;$A$9,Raw!W123,-999),-999),-999),-999),-999),-999)</f>
        <v>0.37081999999999998</v>
      </c>
      <c r="P123" s="9">
        <f>IF(Raw!$G123&gt;$C$8,IF(Raw!$Q123&gt;$C$8,IF(Raw!$N123&gt;$C$9,IF(Raw!$N123&lt;$A$9,IF(Raw!$X123&gt;$C$9,IF(Raw!$X123&lt;$A$9,Raw!X123,-999),-999),-999),-999),-999),-999)</f>
        <v>563</v>
      </c>
      <c r="R123" s="9">
        <f t="shared" si="20"/>
        <v>0.112793</v>
      </c>
      <c r="S123" s="9">
        <f t="shared" si="21"/>
        <v>0.33262263271817921</v>
      </c>
      <c r="T123" s="9">
        <f t="shared" si="22"/>
        <v>0.11369299999999996</v>
      </c>
      <c r="U123" s="9">
        <f t="shared" si="23"/>
        <v>0.33744505421119952</v>
      </c>
      <c r="V123" s="15">
        <f t="shared" si="16"/>
        <v>8.3556903999999987E-2</v>
      </c>
      <c r="X123" s="11">
        <f t="shared" si="24"/>
        <v>1.5651999999999997E+18</v>
      </c>
      <c r="Y123" s="11">
        <f t="shared" si="25"/>
        <v>8.9999999999999999E-18</v>
      </c>
      <c r="Z123" s="11">
        <f t="shared" si="26"/>
        <v>3.9799999999999997E-4</v>
      </c>
      <c r="AA123" s="16">
        <f t="shared" si="27"/>
        <v>5.5752882875226258E-3</v>
      </c>
      <c r="AB123" s="9">
        <f t="shared" si="17"/>
        <v>0.22386387125127333</v>
      </c>
      <c r="AC123" s="9">
        <f t="shared" si="18"/>
        <v>0.99442471171247737</v>
      </c>
      <c r="AD123" s="15">
        <f t="shared" si="19"/>
        <v>14.008262028951323</v>
      </c>
      <c r="AE123" s="3">
        <f t="shared" si="28"/>
        <v>1083.5999999999997</v>
      </c>
      <c r="AF123" s="2">
        <f t="shared" si="29"/>
        <v>0.25</v>
      </c>
      <c r="AG123" s="9">
        <f t="shared" si="30"/>
        <v>3.6361682613570518E-3</v>
      </c>
      <c r="AH123" s="2">
        <f t="shared" si="31"/>
        <v>0.17595228981313205</v>
      </c>
    </row>
    <row r="124" spans="1:34">
      <c r="A124" s="1">
        <f>Raw!A124</f>
        <v>111</v>
      </c>
      <c r="B124" s="14">
        <f>Raw!B124</f>
        <v>0.71619212962962964</v>
      </c>
      <c r="C124" s="15">
        <f>Raw!C124</f>
        <v>89.1</v>
      </c>
      <c r="D124" s="15">
        <f>IF(C124&gt;0.5,Raw!D124*D$11,-999)</f>
        <v>2.6</v>
      </c>
      <c r="E124" s="9">
        <f>IF(Raw!$G124&gt;$C$8,IF(Raw!$Q124&gt;$C$8,IF(Raw!$N124&gt;$C$9,IF(Raw!$N124&lt;$A$9,IF(Raw!$X124&gt;$C$9,IF(Raw!$X124&lt;$A$9,Raw!H124,-999),-999),-999),-999),-999),-999)</f>
        <v>0.229023</v>
      </c>
      <c r="F124" s="9">
        <f>IF(Raw!$G124&gt;$C$8,IF(Raw!$Q124&gt;$C$8,IF(Raw!$N124&gt;$C$9,IF(Raw!$N124&lt;$A$9,IF(Raw!$X124&gt;$C$9,IF(Raw!$X124&lt;$A$9,Raw!I124,-999),-999),-999),-999),-999),-999)</f>
        <v>0.35045100000000001</v>
      </c>
      <c r="G124" s="9">
        <f>Raw!G124</f>
        <v>0.95006900000000005</v>
      </c>
      <c r="H124" s="9">
        <f>IF(Raw!$G124&gt;$C$8,IF(Raw!$Q124&gt;$C$8,IF(Raw!$N124&gt;$C$9,IF(Raw!$N124&lt;$A$9,IF(Raw!$X124&gt;$C$9,IF(Raw!$X124&lt;$A$9,Raw!L124,-999),-999),-999),-999),-999),-999)</f>
        <v>883.5</v>
      </c>
      <c r="I124" s="9">
        <f>IF(Raw!$G124&gt;$C$8,IF(Raw!$Q124&gt;$C$8,IF(Raw!$N124&gt;$C$9,IF(Raw!$N124&lt;$A$9,IF(Raw!$X124&gt;$C$9,IF(Raw!$X124&lt;$A$9,Raw!M124,-999),-999),-999),-999),-999),-999)</f>
        <v>0.30807499999999999</v>
      </c>
      <c r="J124" s="9">
        <f>IF(Raw!$G124&gt;$C$8,IF(Raw!$Q124&gt;$C$8,IF(Raw!$N124&gt;$C$9,IF(Raw!$N124&lt;$A$9,IF(Raw!$X124&gt;$C$9,IF(Raw!$X124&lt;$A$9,Raw!N124,-999),-999),-999),-999),-999),-999)</f>
        <v>504</v>
      </c>
      <c r="K124" s="9">
        <f>IF(Raw!$G124&gt;$C$8,IF(Raw!$Q124&gt;$C$8,IF(Raw!$N124&gt;$C$9,IF(Raw!$N124&lt;$A$9,IF(Raw!$X124&gt;$C$9,IF(Raw!$X124&lt;$A$9,Raw!R124,-999),-999),-999),-999),-999),-999)</f>
        <v>0.20719899999999999</v>
      </c>
      <c r="L124" s="9">
        <f>IF(Raw!$G124&gt;$C$8,IF(Raw!$Q124&gt;$C$8,IF(Raw!$N124&gt;$C$9,IF(Raw!$N124&lt;$A$9,IF(Raw!$X124&gt;$C$9,IF(Raw!$X124&lt;$A$9,Raw!S124,-999),-999),-999),-999),-999),-999)</f>
        <v>0.32393699999999997</v>
      </c>
      <c r="M124" s="9">
        <f>Raw!Q124</f>
        <v>0.93850900000000004</v>
      </c>
      <c r="N124" s="9">
        <f>IF(Raw!$G124&gt;$C$8,IF(Raw!$Q124&gt;$C$8,IF(Raw!$N124&gt;$C$9,IF(Raw!$N124&lt;$A$9,IF(Raw!$X124&gt;$C$9,IF(Raw!$X124&lt;$A$9,Raw!V124,-999),-999),-999),-999),-999),-999)</f>
        <v>870.3</v>
      </c>
      <c r="O124" s="9">
        <f>IF(Raw!$G124&gt;$C$8,IF(Raw!$Q124&gt;$C$8,IF(Raw!$N124&gt;$C$9,IF(Raw!$N124&lt;$A$9,IF(Raw!$X124&gt;$C$9,IF(Raw!$X124&lt;$A$9,Raw!W124,-999),-999),-999),-999),-999),-999)</f>
        <v>0.22917899999999999</v>
      </c>
      <c r="P124" s="9">
        <f>IF(Raw!$G124&gt;$C$8,IF(Raw!$Q124&gt;$C$8,IF(Raw!$N124&gt;$C$9,IF(Raw!$N124&lt;$A$9,IF(Raw!$X124&gt;$C$9,IF(Raw!$X124&lt;$A$9,Raw!X124,-999),-999),-999),-999),-999),-999)</f>
        <v>619</v>
      </c>
      <c r="R124" s="9">
        <f t="shared" si="20"/>
        <v>0.12142800000000001</v>
      </c>
      <c r="S124" s="9">
        <f t="shared" si="21"/>
        <v>0.34649066488610392</v>
      </c>
      <c r="T124" s="9">
        <f t="shared" si="22"/>
        <v>0.11673799999999998</v>
      </c>
      <c r="U124" s="9">
        <f t="shared" si="23"/>
        <v>0.36037254157444193</v>
      </c>
      <c r="V124" s="15">
        <f t="shared" si="16"/>
        <v>8.0336375999999987E-2</v>
      </c>
      <c r="X124" s="11">
        <f t="shared" si="24"/>
        <v>1.5651999999999997E+18</v>
      </c>
      <c r="Y124" s="11">
        <f t="shared" si="25"/>
        <v>8.8349999999999996E-18</v>
      </c>
      <c r="Z124" s="11">
        <f t="shared" si="26"/>
        <v>5.04E-4</v>
      </c>
      <c r="AA124" s="16">
        <f t="shared" si="27"/>
        <v>6.9213462557930309E-3</v>
      </c>
      <c r="AB124" s="9">
        <f t="shared" si="17"/>
        <v>0.20800698411920876</v>
      </c>
      <c r="AC124" s="9">
        <f t="shared" si="18"/>
        <v>0.99307865374420701</v>
      </c>
      <c r="AD124" s="15">
        <f t="shared" si="19"/>
        <v>13.732829872605221</v>
      </c>
      <c r="AE124" s="3">
        <f t="shared" si="28"/>
        <v>1063.7339999999997</v>
      </c>
      <c r="AF124" s="2">
        <f t="shared" si="29"/>
        <v>0.25</v>
      </c>
      <c r="AG124" s="9">
        <f t="shared" si="30"/>
        <v>3.806872926307818E-3</v>
      </c>
      <c r="AH124" s="2">
        <f t="shared" si="31"/>
        <v>0.1842125997110742</v>
      </c>
    </row>
    <row r="125" spans="1:34">
      <c r="A125" s="1">
        <f>Raw!A125</f>
        <v>112</v>
      </c>
      <c r="B125" s="14">
        <f>Raw!B125</f>
        <v>0.7162384259259259</v>
      </c>
      <c r="C125" s="15">
        <f>Raw!C125</f>
        <v>89.8</v>
      </c>
      <c r="D125" s="15">
        <f>IF(C125&gt;0.5,Raw!D125*D$11,-999)</f>
        <v>2.6</v>
      </c>
      <c r="E125" s="9">
        <f>IF(Raw!$G125&gt;$C$8,IF(Raw!$Q125&gt;$C$8,IF(Raw!$N125&gt;$C$9,IF(Raw!$N125&lt;$A$9,IF(Raw!$X125&gt;$C$9,IF(Raw!$X125&lt;$A$9,Raw!H125,-999),-999),-999),-999),-999),-999)</f>
        <v>0.23528299999999999</v>
      </c>
      <c r="F125" s="9">
        <f>IF(Raw!$G125&gt;$C$8,IF(Raw!$Q125&gt;$C$8,IF(Raw!$N125&gt;$C$9,IF(Raw!$N125&lt;$A$9,IF(Raw!$X125&gt;$C$9,IF(Raw!$X125&lt;$A$9,Raw!I125,-999),-999),-999),-999),-999),-999)</f>
        <v>0.35120000000000001</v>
      </c>
      <c r="G125" s="9">
        <f>Raw!G125</f>
        <v>0.92646799999999996</v>
      </c>
      <c r="H125" s="9">
        <f>IF(Raw!$G125&gt;$C$8,IF(Raw!$Q125&gt;$C$8,IF(Raw!$N125&gt;$C$9,IF(Raw!$N125&lt;$A$9,IF(Raw!$X125&gt;$C$9,IF(Raw!$X125&lt;$A$9,Raw!L125,-999),-999),-999),-999),-999),-999)</f>
        <v>900</v>
      </c>
      <c r="I125" s="9">
        <f>IF(Raw!$G125&gt;$C$8,IF(Raw!$Q125&gt;$C$8,IF(Raw!$N125&gt;$C$9,IF(Raw!$N125&lt;$A$9,IF(Raw!$X125&gt;$C$9,IF(Raw!$X125&lt;$A$9,Raw!M125,-999),-999),-999),-999),-999),-999)</f>
        <v>0.247862</v>
      </c>
      <c r="J125" s="9">
        <f>IF(Raw!$G125&gt;$C$8,IF(Raw!$Q125&gt;$C$8,IF(Raw!$N125&gt;$C$9,IF(Raw!$N125&lt;$A$9,IF(Raw!$X125&gt;$C$9,IF(Raw!$X125&lt;$A$9,Raw!N125,-999),-999),-999),-999),-999),-999)</f>
        <v>534</v>
      </c>
      <c r="K125" s="9">
        <f>IF(Raw!$G125&gt;$C$8,IF(Raw!$Q125&gt;$C$8,IF(Raw!$N125&gt;$C$9,IF(Raw!$N125&lt;$A$9,IF(Raw!$X125&gt;$C$9,IF(Raw!$X125&lt;$A$9,Raw!R125,-999),-999),-999),-999),-999),-999)</f>
        <v>0.21904399999999999</v>
      </c>
      <c r="L125" s="9">
        <f>IF(Raw!$G125&gt;$C$8,IF(Raw!$Q125&gt;$C$8,IF(Raw!$N125&gt;$C$9,IF(Raw!$N125&lt;$A$9,IF(Raw!$X125&gt;$C$9,IF(Raw!$X125&lt;$A$9,Raw!S125,-999),-999),-999),-999),-999),-999)</f>
        <v>0.333121</v>
      </c>
      <c r="M125" s="9">
        <f>Raw!Q125</f>
        <v>0.91361499999999995</v>
      </c>
      <c r="N125" s="9">
        <f>IF(Raw!$G125&gt;$C$8,IF(Raw!$Q125&gt;$C$8,IF(Raw!$N125&gt;$C$9,IF(Raw!$N125&lt;$A$9,IF(Raw!$X125&gt;$C$9,IF(Raw!$X125&lt;$A$9,Raw!V125,-999),-999),-999),-999),-999),-999)</f>
        <v>824.1</v>
      </c>
      <c r="O125" s="9">
        <f>IF(Raw!$G125&gt;$C$8,IF(Raw!$Q125&gt;$C$8,IF(Raw!$N125&gt;$C$9,IF(Raw!$N125&lt;$A$9,IF(Raw!$X125&gt;$C$9,IF(Raw!$X125&lt;$A$9,Raw!W125,-999),-999),-999),-999),-999),-999)</f>
        <v>0.32493300000000003</v>
      </c>
      <c r="P125" s="9">
        <f>IF(Raw!$G125&gt;$C$8,IF(Raw!$Q125&gt;$C$8,IF(Raw!$N125&gt;$C$9,IF(Raw!$N125&lt;$A$9,IF(Raw!$X125&gt;$C$9,IF(Raw!$X125&lt;$A$9,Raw!X125,-999),-999),-999),-999),-999),-999)</f>
        <v>627</v>
      </c>
      <c r="R125" s="9">
        <f t="shared" si="20"/>
        <v>0.11591700000000002</v>
      </c>
      <c r="S125" s="9">
        <f t="shared" si="21"/>
        <v>0.33005979498861054</v>
      </c>
      <c r="T125" s="9">
        <f t="shared" si="22"/>
        <v>0.11407700000000001</v>
      </c>
      <c r="U125" s="9">
        <f t="shared" si="23"/>
        <v>0.34244914010224514</v>
      </c>
      <c r="V125" s="15">
        <f t="shared" si="16"/>
        <v>8.2614008000000003E-2</v>
      </c>
      <c r="X125" s="11">
        <f t="shared" si="24"/>
        <v>1.5651999999999997E+18</v>
      </c>
      <c r="Y125" s="11">
        <f t="shared" si="25"/>
        <v>8.9999999999999999E-18</v>
      </c>
      <c r="Z125" s="11">
        <f t="shared" si="26"/>
        <v>5.3399999999999997E-4</v>
      </c>
      <c r="AA125" s="16">
        <f t="shared" si="27"/>
        <v>7.4661879123977468E-3</v>
      </c>
      <c r="AB125" s="9">
        <f t="shared" si="17"/>
        <v>0.21989572031848259</v>
      </c>
      <c r="AC125" s="9">
        <f t="shared" si="18"/>
        <v>0.99253381208760227</v>
      </c>
      <c r="AD125" s="15">
        <f t="shared" si="19"/>
        <v>13.981625304115632</v>
      </c>
      <c r="AE125" s="3">
        <f t="shared" si="28"/>
        <v>1083.5999999999997</v>
      </c>
      <c r="AF125" s="2">
        <f t="shared" si="29"/>
        <v>0.25</v>
      </c>
      <c r="AG125" s="9">
        <f t="shared" si="30"/>
        <v>3.6830735097124531E-3</v>
      </c>
      <c r="AH125" s="2">
        <f t="shared" si="31"/>
        <v>0.17822201037037227</v>
      </c>
    </row>
    <row r="126" spans="1:34">
      <c r="A126" s="1">
        <f>Raw!A126</f>
        <v>113</v>
      </c>
      <c r="B126" s="14">
        <f>Raw!B126</f>
        <v>0.71629629629629632</v>
      </c>
      <c r="C126" s="15">
        <f>Raw!C126</f>
        <v>90.7</v>
      </c>
      <c r="D126" s="15">
        <f>IF(C126&gt;0.5,Raw!D126*D$11,-999)</f>
        <v>2.6</v>
      </c>
      <c r="E126" s="9">
        <f>IF(Raw!$G126&gt;$C$8,IF(Raw!$Q126&gt;$C$8,IF(Raw!$N126&gt;$C$9,IF(Raw!$N126&lt;$A$9,IF(Raw!$X126&gt;$C$9,IF(Raw!$X126&lt;$A$9,Raw!H126,-999),-999),-999),-999),-999),-999)</f>
        <v>0.22556100000000001</v>
      </c>
      <c r="F126" s="9">
        <f>IF(Raw!$G126&gt;$C$8,IF(Raw!$Q126&gt;$C$8,IF(Raw!$N126&gt;$C$9,IF(Raw!$N126&lt;$A$9,IF(Raw!$X126&gt;$C$9,IF(Raw!$X126&lt;$A$9,Raw!I126,-999),-999),-999),-999),-999),-999)</f>
        <v>0.33471499999999998</v>
      </c>
      <c r="G126" s="9">
        <f>Raw!G126</f>
        <v>0.95234200000000002</v>
      </c>
      <c r="H126" s="9">
        <f>IF(Raw!$G126&gt;$C$8,IF(Raw!$Q126&gt;$C$8,IF(Raw!$N126&gt;$C$9,IF(Raw!$N126&lt;$A$9,IF(Raw!$X126&gt;$C$9,IF(Raw!$X126&lt;$A$9,Raw!L126,-999),-999),-999),-999),-999),-999)</f>
        <v>881.2</v>
      </c>
      <c r="I126" s="9">
        <f>IF(Raw!$G126&gt;$C$8,IF(Raw!$Q126&gt;$C$8,IF(Raw!$N126&gt;$C$9,IF(Raw!$N126&lt;$A$9,IF(Raw!$X126&gt;$C$9,IF(Raw!$X126&lt;$A$9,Raw!M126,-999),-999),-999),-999),-999),-999)</f>
        <v>0.268152</v>
      </c>
      <c r="J126" s="9">
        <f>IF(Raw!$G126&gt;$C$8,IF(Raw!$Q126&gt;$C$8,IF(Raw!$N126&gt;$C$9,IF(Raw!$N126&lt;$A$9,IF(Raw!$X126&gt;$C$9,IF(Raw!$X126&lt;$A$9,Raw!N126,-999),-999),-999),-999),-999),-999)</f>
        <v>580</v>
      </c>
      <c r="K126" s="9">
        <f>IF(Raw!$G126&gt;$C$8,IF(Raw!$Q126&gt;$C$8,IF(Raw!$N126&gt;$C$9,IF(Raw!$N126&lt;$A$9,IF(Raw!$X126&gt;$C$9,IF(Raw!$X126&lt;$A$9,Raw!R126,-999),-999),-999),-999),-999),-999)</f>
        <v>0.20028299999999999</v>
      </c>
      <c r="L126" s="9">
        <f>IF(Raw!$G126&gt;$C$8,IF(Raw!$Q126&gt;$C$8,IF(Raw!$N126&gt;$C$9,IF(Raw!$N126&lt;$A$9,IF(Raw!$X126&gt;$C$9,IF(Raw!$X126&lt;$A$9,Raw!S126,-999),-999),-999),-999),-999),-999)</f>
        <v>0.31381199999999998</v>
      </c>
      <c r="M126" s="9">
        <f>Raw!Q126</f>
        <v>0.92776999999999998</v>
      </c>
      <c r="N126" s="9">
        <f>IF(Raw!$G126&gt;$C$8,IF(Raw!$Q126&gt;$C$8,IF(Raw!$N126&gt;$C$9,IF(Raw!$N126&lt;$A$9,IF(Raw!$X126&gt;$C$9,IF(Raw!$X126&lt;$A$9,Raw!V126,-999),-999),-999),-999),-999),-999)</f>
        <v>874.8</v>
      </c>
      <c r="O126" s="9">
        <f>IF(Raw!$G126&gt;$C$8,IF(Raw!$Q126&gt;$C$8,IF(Raw!$N126&gt;$C$9,IF(Raw!$N126&lt;$A$9,IF(Raw!$X126&gt;$C$9,IF(Raw!$X126&lt;$A$9,Raw!W126,-999),-999),-999),-999),-999),-999)</f>
        <v>0.26286199999999998</v>
      </c>
      <c r="P126" s="9">
        <f>IF(Raw!$G126&gt;$C$8,IF(Raw!$Q126&gt;$C$8,IF(Raw!$N126&gt;$C$9,IF(Raw!$N126&lt;$A$9,IF(Raw!$X126&gt;$C$9,IF(Raw!$X126&lt;$A$9,Raw!X126,-999),-999),-999),-999),-999),-999)</f>
        <v>430</v>
      </c>
      <c r="R126" s="9">
        <f t="shared" si="20"/>
        <v>0.10915399999999997</v>
      </c>
      <c r="S126" s="9">
        <f t="shared" si="21"/>
        <v>0.32611027291875172</v>
      </c>
      <c r="T126" s="9">
        <f t="shared" si="22"/>
        <v>0.11352899999999999</v>
      </c>
      <c r="U126" s="9">
        <f t="shared" si="23"/>
        <v>0.36177392833926042</v>
      </c>
      <c r="V126" s="15">
        <f t="shared" si="16"/>
        <v>7.7825375999999988E-2</v>
      </c>
      <c r="X126" s="11">
        <f t="shared" si="24"/>
        <v>1.5651999999999997E+18</v>
      </c>
      <c r="Y126" s="11">
        <f t="shared" si="25"/>
        <v>8.8120000000000006E-18</v>
      </c>
      <c r="Z126" s="11">
        <f t="shared" si="26"/>
        <v>5.8E-4</v>
      </c>
      <c r="AA126" s="16">
        <f t="shared" si="27"/>
        <v>7.9361876731140445E-3</v>
      </c>
      <c r="AB126" s="9">
        <f t="shared" si="17"/>
        <v>0.20118398745034094</v>
      </c>
      <c r="AC126" s="9">
        <f t="shared" si="18"/>
        <v>0.99206381232688612</v>
      </c>
      <c r="AD126" s="15">
        <f t="shared" si="19"/>
        <v>13.683082195024218</v>
      </c>
      <c r="AE126" s="3">
        <f t="shared" si="28"/>
        <v>1060.9647999999997</v>
      </c>
      <c r="AF126" s="2">
        <f t="shared" si="29"/>
        <v>0.25</v>
      </c>
      <c r="AG126" s="9">
        <f t="shared" si="30"/>
        <v>3.8078326134483855E-3</v>
      </c>
      <c r="AH126" s="2">
        <f t="shared" si="31"/>
        <v>0.1842590384723608</v>
      </c>
    </row>
    <row r="127" spans="1:34">
      <c r="A127" s="1">
        <f>Raw!A127</f>
        <v>114</v>
      </c>
      <c r="B127" s="14">
        <f>Raw!B127</f>
        <v>0.71635416666666663</v>
      </c>
      <c r="C127" s="15">
        <f>Raw!C127</f>
        <v>91.8</v>
      </c>
      <c r="D127" s="15">
        <f>IF(C127&gt;0.5,Raw!D127*D$11,-999)</f>
        <v>2.6</v>
      </c>
      <c r="E127" s="9">
        <f>IF(Raw!$G127&gt;$C$8,IF(Raw!$Q127&gt;$C$8,IF(Raw!$N127&gt;$C$9,IF(Raw!$N127&lt;$A$9,IF(Raw!$X127&gt;$C$9,IF(Raw!$X127&lt;$A$9,Raw!H127,-999),-999),-999),-999),-999),-999)</f>
        <v>0.231104</v>
      </c>
      <c r="F127" s="9">
        <f>IF(Raw!$G127&gt;$C$8,IF(Raw!$Q127&gt;$C$8,IF(Raw!$N127&gt;$C$9,IF(Raw!$N127&lt;$A$9,IF(Raw!$X127&gt;$C$9,IF(Raw!$X127&lt;$A$9,Raw!I127,-999),-999),-999),-999),-999),-999)</f>
        <v>0.33238200000000001</v>
      </c>
      <c r="G127" s="9">
        <f>Raw!G127</f>
        <v>0.88916300000000004</v>
      </c>
      <c r="H127" s="9">
        <f>IF(Raw!$G127&gt;$C$8,IF(Raw!$Q127&gt;$C$8,IF(Raw!$N127&gt;$C$9,IF(Raw!$N127&lt;$A$9,IF(Raw!$X127&gt;$C$9,IF(Raw!$X127&lt;$A$9,Raw!L127,-999),-999),-999),-999),-999),-999)</f>
        <v>900</v>
      </c>
      <c r="I127" s="9">
        <f>IF(Raw!$G127&gt;$C$8,IF(Raw!$Q127&gt;$C$8,IF(Raw!$N127&gt;$C$9,IF(Raw!$N127&lt;$A$9,IF(Raw!$X127&gt;$C$9,IF(Raw!$X127&lt;$A$9,Raw!M127,-999),-999),-999),-999),-999),-999)</f>
        <v>0.37067600000000001</v>
      </c>
      <c r="J127" s="9">
        <f>IF(Raw!$G127&gt;$C$8,IF(Raw!$Q127&gt;$C$8,IF(Raw!$N127&gt;$C$9,IF(Raw!$N127&lt;$A$9,IF(Raw!$X127&gt;$C$9,IF(Raw!$X127&lt;$A$9,Raw!N127,-999),-999),-999),-999),-999),-999)</f>
        <v>548</v>
      </c>
      <c r="K127" s="9">
        <f>IF(Raw!$G127&gt;$C$8,IF(Raw!$Q127&gt;$C$8,IF(Raw!$N127&gt;$C$9,IF(Raw!$N127&lt;$A$9,IF(Raw!$X127&gt;$C$9,IF(Raw!$X127&lt;$A$9,Raw!R127,-999),-999),-999),-999),-999),-999)</f>
        <v>0.20588899999999999</v>
      </c>
      <c r="L127" s="9">
        <f>IF(Raw!$G127&gt;$C$8,IF(Raw!$Q127&gt;$C$8,IF(Raw!$N127&gt;$C$9,IF(Raw!$N127&lt;$A$9,IF(Raw!$X127&gt;$C$9,IF(Raw!$X127&lt;$A$9,Raw!S127,-999),-999),-999),-999),-999),-999)</f>
        <v>0.30585800000000002</v>
      </c>
      <c r="M127" s="9">
        <f>Raw!Q127</f>
        <v>0.92030100000000004</v>
      </c>
      <c r="N127" s="9">
        <f>IF(Raw!$G127&gt;$C$8,IF(Raw!$Q127&gt;$C$8,IF(Raw!$N127&gt;$C$9,IF(Raw!$N127&lt;$A$9,IF(Raw!$X127&gt;$C$9,IF(Raw!$X127&lt;$A$9,Raw!V127,-999),-999),-999),-999),-999),-999)</f>
        <v>900</v>
      </c>
      <c r="O127" s="9">
        <f>IF(Raw!$G127&gt;$C$8,IF(Raw!$Q127&gt;$C$8,IF(Raw!$N127&gt;$C$9,IF(Raw!$N127&lt;$A$9,IF(Raw!$X127&gt;$C$9,IF(Raw!$X127&lt;$A$9,Raw!W127,-999),-999),-999),-999),-999),-999)</f>
        <v>0.37081900000000001</v>
      </c>
      <c r="P127" s="9">
        <f>IF(Raw!$G127&gt;$C$8,IF(Raw!$Q127&gt;$C$8,IF(Raw!$N127&gt;$C$9,IF(Raw!$N127&lt;$A$9,IF(Raw!$X127&gt;$C$9,IF(Raw!$X127&lt;$A$9,Raw!X127,-999),-999),-999),-999),-999),-999)</f>
        <v>590</v>
      </c>
      <c r="R127" s="9">
        <f t="shared" si="20"/>
        <v>0.10127800000000001</v>
      </c>
      <c r="S127" s="9">
        <f t="shared" si="21"/>
        <v>0.30470362414330499</v>
      </c>
      <c r="T127" s="9">
        <f t="shared" si="22"/>
        <v>9.996900000000003E-2</v>
      </c>
      <c r="U127" s="9">
        <f t="shared" si="23"/>
        <v>0.32684775287878698</v>
      </c>
      <c r="V127" s="15">
        <f t="shared" si="16"/>
        <v>7.5852784000000006E-2</v>
      </c>
      <c r="X127" s="11">
        <f t="shared" si="24"/>
        <v>1.5651999999999997E+18</v>
      </c>
      <c r="Y127" s="11">
        <f t="shared" si="25"/>
        <v>8.9999999999999999E-18</v>
      </c>
      <c r="Z127" s="11">
        <f t="shared" si="26"/>
        <v>5.4799999999999998E-4</v>
      </c>
      <c r="AA127" s="16">
        <f t="shared" si="27"/>
        <v>7.660431192754895E-3</v>
      </c>
      <c r="AB127" s="9">
        <f t="shared" si="17"/>
        <v>0.20665480564590849</v>
      </c>
      <c r="AC127" s="9">
        <f t="shared" si="18"/>
        <v>0.99233956880724528</v>
      </c>
      <c r="AD127" s="15">
        <f t="shared" si="19"/>
        <v>13.9788890378739</v>
      </c>
      <c r="AE127" s="3">
        <f t="shared" si="28"/>
        <v>1083.5999999999997</v>
      </c>
      <c r="AF127" s="2">
        <f t="shared" si="29"/>
        <v>0.25</v>
      </c>
      <c r="AG127" s="9">
        <f t="shared" si="30"/>
        <v>3.5145911305930711E-3</v>
      </c>
      <c r="AH127" s="2">
        <f t="shared" si="31"/>
        <v>0.17006923572727703</v>
      </c>
    </row>
    <row r="128" spans="1:34">
      <c r="A128" s="1">
        <f>Raw!A128</f>
        <v>115</v>
      </c>
      <c r="B128" s="14">
        <f>Raw!B128</f>
        <v>0.71641203703703704</v>
      </c>
      <c r="C128" s="15">
        <f>Raw!C128</f>
        <v>92.9</v>
      </c>
      <c r="D128" s="15">
        <f>IF(C128&gt;0.5,Raw!D128*D$11,-999)</f>
        <v>2.6</v>
      </c>
      <c r="E128" s="9">
        <f>IF(Raw!$G128&gt;$C$8,IF(Raw!$Q128&gt;$C$8,IF(Raw!$N128&gt;$C$9,IF(Raw!$N128&lt;$A$9,IF(Raw!$X128&gt;$C$9,IF(Raw!$X128&lt;$A$9,Raw!H128,-999),-999),-999),-999),-999),-999)</f>
        <v>0.19458400000000001</v>
      </c>
      <c r="F128" s="9">
        <f>IF(Raw!$G128&gt;$C$8,IF(Raw!$Q128&gt;$C$8,IF(Raw!$N128&gt;$C$9,IF(Raw!$N128&lt;$A$9,IF(Raw!$X128&gt;$C$9,IF(Raw!$X128&lt;$A$9,Raw!I128,-999),-999),-999),-999),-999),-999)</f>
        <v>0.275814</v>
      </c>
      <c r="G128" s="9">
        <f>Raw!G128</f>
        <v>0.895119</v>
      </c>
      <c r="H128" s="9">
        <f>IF(Raw!$G128&gt;$C$8,IF(Raw!$Q128&gt;$C$8,IF(Raw!$N128&gt;$C$9,IF(Raw!$N128&lt;$A$9,IF(Raw!$X128&gt;$C$9,IF(Raw!$X128&lt;$A$9,Raw!L128,-999),-999),-999),-999),-999),-999)</f>
        <v>833.8</v>
      </c>
      <c r="I128" s="9">
        <f>IF(Raw!$G128&gt;$C$8,IF(Raw!$Q128&gt;$C$8,IF(Raw!$N128&gt;$C$9,IF(Raw!$N128&lt;$A$9,IF(Raw!$X128&gt;$C$9,IF(Raw!$X128&lt;$A$9,Raw!M128,-999),-999),-999),-999),-999),-999)</f>
        <v>0.32744000000000001</v>
      </c>
      <c r="J128" s="9">
        <f>IF(Raw!$G128&gt;$C$8,IF(Raw!$Q128&gt;$C$8,IF(Raw!$N128&gt;$C$9,IF(Raw!$N128&lt;$A$9,IF(Raw!$X128&gt;$C$9,IF(Raw!$X128&lt;$A$9,Raw!N128,-999),-999),-999),-999),-999),-999)</f>
        <v>619</v>
      </c>
      <c r="K128" s="9">
        <f>IF(Raw!$G128&gt;$C$8,IF(Raw!$Q128&gt;$C$8,IF(Raw!$N128&gt;$C$9,IF(Raw!$N128&lt;$A$9,IF(Raw!$X128&gt;$C$9,IF(Raw!$X128&lt;$A$9,Raw!R128,-999),-999),-999),-999),-999),-999)</f>
        <v>0.19040799999999999</v>
      </c>
      <c r="L128" s="9">
        <f>IF(Raw!$G128&gt;$C$8,IF(Raw!$Q128&gt;$C$8,IF(Raw!$N128&gt;$C$9,IF(Raw!$N128&lt;$A$9,IF(Raw!$X128&gt;$C$9,IF(Raw!$X128&lt;$A$9,Raw!S128,-999),-999),-999),-999),-999),-999)</f>
        <v>0.27448800000000001</v>
      </c>
      <c r="M128" s="9">
        <f>Raw!Q128</f>
        <v>0.88704499999999997</v>
      </c>
      <c r="N128" s="9">
        <f>IF(Raw!$G128&gt;$C$8,IF(Raw!$Q128&gt;$C$8,IF(Raw!$N128&gt;$C$9,IF(Raw!$N128&lt;$A$9,IF(Raw!$X128&gt;$C$9,IF(Raw!$X128&lt;$A$9,Raw!V128,-999),-999),-999),-999),-999),-999)</f>
        <v>799.4</v>
      </c>
      <c r="O128" s="9">
        <f>IF(Raw!$G128&gt;$C$8,IF(Raw!$Q128&gt;$C$8,IF(Raw!$N128&gt;$C$9,IF(Raw!$N128&lt;$A$9,IF(Raw!$X128&gt;$C$9,IF(Raw!$X128&lt;$A$9,Raw!W128,-999),-999),-999),-999),-999),-999)</f>
        <v>0.36526199999999998</v>
      </c>
      <c r="P128" s="9">
        <f>IF(Raw!$G128&gt;$C$8,IF(Raw!$Q128&gt;$C$8,IF(Raw!$N128&gt;$C$9,IF(Raw!$N128&lt;$A$9,IF(Raw!$X128&gt;$C$9,IF(Raw!$X128&lt;$A$9,Raw!X128,-999),-999),-999),-999),-999),-999)</f>
        <v>517</v>
      </c>
      <c r="R128" s="9">
        <f t="shared" si="20"/>
        <v>8.1229999999999997E-2</v>
      </c>
      <c r="S128" s="9">
        <f t="shared" si="21"/>
        <v>0.29451006837941512</v>
      </c>
      <c r="T128" s="9">
        <f t="shared" si="22"/>
        <v>8.4080000000000016E-2</v>
      </c>
      <c r="U128" s="9">
        <f t="shared" si="23"/>
        <v>0.30631575879455575</v>
      </c>
      <c r="V128" s="15">
        <f t="shared" si="16"/>
        <v>6.8073023999999996E-2</v>
      </c>
      <c r="X128" s="11">
        <f t="shared" si="24"/>
        <v>1.5651999999999997E+18</v>
      </c>
      <c r="Y128" s="11">
        <f t="shared" si="25"/>
        <v>8.3379999999999999E-18</v>
      </c>
      <c r="Z128" s="11">
        <f t="shared" si="26"/>
        <v>6.1899999999999998E-4</v>
      </c>
      <c r="AA128" s="16">
        <f t="shared" si="27"/>
        <v>8.0136079869955242E-3</v>
      </c>
      <c r="AB128" s="9">
        <f t="shared" si="17"/>
        <v>0.19108178415954657</v>
      </c>
      <c r="AC128" s="9">
        <f t="shared" si="18"/>
        <v>0.99198639201300454</v>
      </c>
      <c r="AD128" s="15">
        <f t="shared" si="19"/>
        <v>12.946054906293256</v>
      </c>
      <c r="AE128" s="3">
        <f t="shared" si="28"/>
        <v>1003.8951999999997</v>
      </c>
      <c r="AF128" s="2">
        <f t="shared" si="29"/>
        <v>0.25</v>
      </c>
      <c r="AG128" s="9">
        <f t="shared" si="30"/>
        <v>3.0504466400132304E-3</v>
      </c>
      <c r="AH128" s="2">
        <f t="shared" si="31"/>
        <v>0.14760952538065139</v>
      </c>
    </row>
    <row r="129" spans="1:34">
      <c r="A129" s="1">
        <f>Raw!A129</f>
        <v>116</v>
      </c>
      <c r="B129" s="14">
        <f>Raw!B129</f>
        <v>0.71645833333333331</v>
      </c>
      <c r="C129" s="15">
        <f>Raw!C129</f>
        <v>93.4</v>
      </c>
      <c r="D129" s="15">
        <f>IF(C129&gt;0.5,Raw!D129*D$11,-999)</f>
        <v>2.6</v>
      </c>
      <c r="E129" s="9">
        <f>IF(Raw!$G129&gt;$C$8,IF(Raw!$Q129&gt;$C$8,IF(Raw!$N129&gt;$C$9,IF(Raw!$N129&lt;$A$9,IF(Raw!$X129&gt;$C$9,IF(Raw!$X129&lt;$A$9,Raw!H129,-999),-999),-999),-999),-999),-999)</f>
        <v>0.18459</v>
      </c>
      <c r="F129" s="9">
        <f>IF(Raw!$G129&gt;$C$8,IF(Raw!$Q129&gt;$C$8,IF(Raw!$N129&gt;$C$9,IF(Raw!$N129&lt;$A$9,IF(Raw!$X129&gt;$C$9,IF(Raw!$X129&lt;$A$9,Raw!I129,-999),-999),-999),-999),-999),-999)</f>
        <v>0.25598500000000002</v>
      </c>
      <c r="G129" s="9">
        <f>Raw!G129</f>
        <v>0.85934699999999997</v>
      </c>
      <c r="H129" s="9">
        <f>IF(Raw!$G129&gt;$C$8,IF(Raw!$Q129&gt;$C$8,IF(Raw!$N129&gt;$C$9,IF(Raw!$N129&lt;$A$9,IF(Raw!$X129&gt;$C$9,IF(Raw!$X129&lt;$A$9,Raw!L129,-999),-999),-999),-999),-999),-999)</f>
        <v>900</v>
      </c>
      <c r="I129" s="9">
        <f>IF(Raw!$G129&gt;$C$8,IF(Raw!$Q129&gt;$C$8,IF(Raw!$N129&gt;$C$9,IF(Raw!$N129&lt;$A$9,IF(Raw!$X129&gt;$C$9,IF(Raw!$X129&lt;$A$9,Raw!M129,-999),-999),-999),-999),-999),-999)</f>
        <v>0.31679400000000002</v>
      </c>
      <c r="J129" s="9">
        <f>IF(Raw!$G129&gt;$C$8,IF(Raw!$Q129&gt;$C$8,IF(Raw!$N129&gt;$C$9,IF(Raw!$N129&lt;$A$9,IF(Raw!$X129&gt;$C$9,IF(Raw!$X129&lt;$A$9,Raw!N129,-999),-999),-999),-999),-999),-999)</f>
        <v>559</v>
      </c>
      <c r="K129" s="9">
        <f>IF(Raw!$G129&gt;$C$8,IF(Raw!$Q129&gt;$C$8,IF(Raw!$N129&gt;$C$9,IF(Raw!$N129&lt;$A$9,IF(Raw!$X129&gt;$C$9,IF(Raw!$X129&lt;$A$9,Raw!R129,-999),-999),-999),-999),-999),-999)</f>
        <v>0.169517</v>
      </c>
      <c r="L129" s="9">
        <f>IF(Raw!$G129&gt;$C$8,IF(Raw!$Q129&gt;$C$8,IF(Raw!$N129&gt;$C$9,IF(Raw!$N129&lt;$A$9,IF(Raw!$X129&gt;$C$9,IF(Raw!$X129&lt;$A$9,Raw!S129,-999),-999),-999),-999),-999),-999)</f>
        <v>0.234959</v>
      </c>
      <c r="M129" s="9">
        <f>Raw!Q129</f>
        <v>0.87425799999999998</v>
      </c>
      <c r="N129" s="9">
        <f>IF(Raw!$G129&gt;$C$8,IF(Raw!$Q129&gt;$C$8,IF(Raw!$N129&gt;$C$9,IF(Raw!$N129&lt;$A$9,IF(Raw!$X129&gt;$C$9,IF(Raw!$X129&lt;$A$9,Raw!V129,-999),-999),-999),-999),-999),-999)</f>
        <v>772.2</v>
      </c>
      <c r="O129" s="9">
        <f>IF(Raw!$G129&gt;$C$8,IF(Raw!$Q129&gt;$C$8,IF(Raw!$N129&gt;$C$9,IF(Raw!$N129&lt;$A$9,IF(Raw!$X129&gt;$C$9,IF(Raw!$X129&lt;$A$9,Raw!W129,-999),-999),-999),-999),-999),-999)</f>
        <v>0.51245700000000005</v>
      </c>
      <c r="P129" s="9">
        <f>IF(Raw!$G129&gt;$C$8,IF(Raw!$Q129&gt;$C$8,IF(Raw!$N129&gt;$C$9,IF(Raw!$N129&lt;$A$9,IF(Raw!$X129&gt;$C$9,IF(Raw!$X129&lt;$A$9,Raw!X129,-999),-999),-999),-999),-999),-999)</f>
        <v>650</v>
      </c>
      <c r="R129" s="9">
        <f t="shared" si="20"/>
        <v>7.1395000000000014E-2</v>
      </c>
      <c r="S129" s="9">
        <f t="shared" si="21"/>
        <v>0.27890306072621446</v>
      </c>
      <c r="T129" s="9">
        <f t="shared" si="22"/>
        <v>6.5442E-2</v>
      </c>
      <c r="U129" s="9">
        <f t="shared" si="23"/>
        <v>0.27852518950114702</v>
      </c>
      <c r="V129" s="15">
        <f t="shared" si="16"/>
        <v>5.8269832000000001E-2</v>
      </c>
      <c r="X129" s="11">
        <f t="shared" si="24"/>
        <v>1.5651999999999997E+18</v>
      </c>
      <c r="Y129" s="11">
        <f t="shared" si="25"/>
        <v>8.9999999999999999E-18</v>
      </c>
      <c r="Z129" s="11">
        <f t="shared" si="26"/>
        <v>5.5899999999999993E-4</v>
      </c>
      <c r="AA129" s="16">
        <f t="shared" si="27"/>
        <v>7.8129975848822922E-3</v>
      </c>
      <c r="AB129" s="9">
        <f t="shared" si="17"/>
        <v>0.17002829818794987</v>
      </c>
      <c r="AC129" s="9">
        <f t="shared" si="18"/>
        <v>0.99218700241511759</v>
      </c>
      <c r="AD129" s="15">
        <f t="shared" si="19"/>
        <v>13.976739865621274</v>
      </c>
      <c r="AE129" s="3">
        <f t="shared" si="28"/>
        <v>1083.5999999999997</v>
      </c>
      <c r="AF129" s="2">
        <f t="shared" si="29"/>
        <v>0.25</v>
      </c>
      <c r="AG129" s="9">
        <f t="shared" si="30"/>
        <v>2.9945185536003087E-3</v>
      </c>
      <c r="AH129" s="2">
        <f t="shared" si="31"/>
        <v>0.14490319438552093</v>
      </c>
    </row>
    <row r="130" spans="1:34">
      <c r="A130" s="1">
        <f>Raw!A130</f>
        <v>117</v>
      </c>
      <c r="B130" s="14">
        <f>Raw!B130</f>
        <v>0.71651620370370372</v>
      </c>
      <c r="C130" s="15">
        <f>Raw!C130</f>
        <v>94.5</v>
      </c>
      <c r="D130" s="15">
        <f>IF(C130&gt;0.5,Raw!D130*D$11,-999)</f>
        <v>2.6</v>
      </c>
      <c r="E130" s="9">
        <f>IF(Raw!$G130&gt;$C$8,IF(Raw!$Q130&gt;$C$8,IF(Raw!$N130&gt;$C$9,IF(Raw!$N130&lt;$A$9,IF(Raw!$X130&gt;$C$9,IF(Raw!$X130&lt;$A$9,Raw!H130,-999),-999),-999),-999),-999),-999)</f>
        <v>0.16491900000000001</v>
      </c>
      <c r="F130" s="9">
        <f>IF(Raw!$G130&gt;$C$8,IF(Raw!$Q130&gt;$C$8,IF(Raw!$N130&gt;$C$9,IF(Raw!$N130&lt;$A$9,IF(Raw!$X130&gt;$C$9,IF(Raw!$X130&lt;$A$9,Raw!I130,-999),-999),-999),-999),-999),-999)</f>
        <v>0.23264499999999999</v>
      </c>
      <c r="G130" s="9">
        <f>Raw!G130</f>
        <v>0.86967700000000003</v>
      </c>
      <c r="H130" s="9">
        <f>IF(Raw!$G130&gt;$C$8,IF(Raw!$Q130&gt;$C$8,IF(Raw!$N130&gt;$C$9,IF(Raw!$N130&lt;$A$9,IF(Raw!$X130&gt;$C$9,IF(Raw!$X130&lt;$A$9,Raw!L130,-999),-999),-999),-999),-999),-999)</f>
        <v>900</v>
      </c>
      <c r="I130" s="9">
        <f>IF(Raw!$G130&gt;$C$8,IF(Raw!$Q130&gt;$C$8,IF(Raw!$N130&gt;$C$9,IF(Raw!$N130&lt;$A$9,IF(Raw!$X130&gt;$C$9,IF(Raw!$X130&lt;$A$9,Raw!M130,-999),-999),-999),-999),-999),-999)</f>
        <v>8.9212E-2</v>
      </c>
      <c r="J130" s="9">
        <f>IF(Raw!$G130&gt;$C$8,IF(Raw!$Q130&gt;$C$8,IF(Raw!$N130&gt;$C$9,IF(Raw!$N130&lt;$A$9,IF(Raw!$X130&gt;$C$9,IF(Raw!$X130&lt;$A$9,Raw!N130,-999),-999),-999),-999),-999),-999)</f>
        <v>539</v>
      </c>
      <c r="K130" s="9">
        <f>IF(Raw!$G130&gt;$C$8,IF(Raw!$Q130&gt;$C$8,IF(Raw!$N130&gt;$C$9,IF(Raw!$N130&lt;$A$9,IF(Raw!$X130&gt;$C$9,IF(Raw!$X130&lt;$A$9,Raw!R130,-999),-999),-999),-999),-999),-999)</f>
        <v>0.157</v>
      </c>
      <c r="L130" s="9">
        <f>IF(Raw!$G130&gt;$C$8,IF(Raw!$Q130&gt;$C$8,IF(Raw!$N130&gt;$C$9,IF(Raw!$N130&lt;$A$9,IF(Raw!$X130&gt;$C$9,IF(Raw!$X130&lt;$A$9,Raw!S130,-999),-999),-999),-999),-999),-999)</f>
        <v>0.22034300000000001</v>
      </c>
      <c r="M130" s="9">
        <f>Raw!Q130</f>
        <v>0.89568499999999995</v>
      </c>
      <c r="N130" s="9">
        <f>IF(Raw!$G130&gt;$C$8,IF(Raw!$Q130&gt;$C$8,IF(Raw!$N130&gt;$C$9,IF(Raw!$N130&lt;$A$9,IF(Raw!$X130&gt;$C$9,IF(Raw!$X130&lt;$A$9,Raw!V130,-999),-999),-999),-999),-999),-999)</f>
        <v>883.9</v>
      </c>
      <c r="O130" s="9">
        <f>IF(Raw!$G130&gt;$C$8,IF(Raw!$Q130&gt;$C$8,IF(Raw!$N130&gt;$C$9,IF(Raw!$N130&lt;$A$9,IF(Raw!$X130&gt;$C$9,IF(Raw!$X130&lt;$A$9,Raw!W130,-999),-999),-999),-999),-999),-999)</f>
        <v>0.37081999999999998</v>
      </c>
      <c r="P130" s="9">
        <f>IF(Raw!$G130&gt;$C$8,IF(Raw!$Q130&gt;$C$8,IF(Raw!$N130&gt;$C$9,IF(Raw!$N130&lt;$A$9,IF(Raw!$X130&gt;$C$9,IF(Raw!$X130&lt;$A$9,Raw!X130,-999),-999),-999),-999),-999),-999)</f>
        <v>437</v>
      </c>
      <c r="R130" s="9">
        <f t="shared" si="20"/>
        <v>6.7725999999999981E-2</v>
      </c>
      <c r="S130" s="9">
        <f t="shared" si="21"/>
        <v>0.29111306926862812</v>
      </c>
      <c r="T130" s="9">
        <f t="shared" si="22"/>
        <v>6.334300000000001E-2</v>
      </c>
      <c r="U130" s="9">
        <f t="shared" si="23"/>
        <v>0.28747452834898318</v>
      </c>
      <c r="V130" s="15">
        <f t="shared" si="16"/>
        <v>5.4645064E-2</v>
      </c>
      <c r="X130" s="11">
        <f t="shared" si="24"/>
        <v>1.5651999999999997E+18</v>
      </c>
      <c r="Y130" s="11">
        <f t="shared" si="25"/>
        <v>8.9999999999999999E-18</v>
      </c>
      <c r="Z130" s="11">
        <f t="shared" si="26"/>
        <v>5.3899999999999998E-4</v>
      </c>
      <c r="AA130" s="16">
        <f t="shared" si="27"/>
        <v>7.5355692413903936E-3</v>
      </c>
      <c r="AB130" s="9">
        <f t="shared" si="17"/>
        <v>0.15747732556245739</v>
      </c>
      <c r="AC130" s="9">
        <f t="shared" si="18"/>
        <v>0.99246443075860968</v>
      </c>
      <c r="AD130" s="15">
        <f t="shared" si="19"/>
        <v>13.98064794321038</v>
      </c>
      <c r="AE130" s="3">
        <f t="shared" si="28"/>
        <v>1083.5999999999997</v>
      </c>
      <c r="AF130" s="2">
        <f t="shared" si="29"/>
        <v>0.25</v>
      </c>
      <c r="AG130" s="9">
        <f t="shared" si="30"/>
        <v>3.0916001334519889E-3</v>
      </c>
      <c r="AH130" s="2">
        <f t="shared" si="31"/>
        <v>0.14960092151083404</v>
      </c>
    </row>
    <row r="131" spans="1:34">
      <c r="A131" s="1">
        <f>Raw!A131</f>
        <v>118</v>
      </c>
      <c r="B131" s="14">
        <f>Raw!B131</f>
        <v>0.71657407407407403</v>
      </c>
      <c r="C131" s="15">
        <f>Raw!C131</f>
        <v>95.6</v>
      </c>
      <c r="D131" s="15">
        <f>IF(C131&gt;0.5,Raw!D131*D$11,-999)</f>
        <v>2.6</v>
      </c>
      <c r="E131" s="9">
        <f>IF(Raw!$G131&gt;$C$8,IF(Raw!$Q131&gt;$C$8,IF(Raw!$N131&gt;$C$9,IF(Raw!$N131&lt;$A$9,IF(Raw!$X131&gt;$C$9,IF(Raw!$X131&lt;$A$9,Raw!H131,-999),-999),-999),-999),-999),-999)</f>
        <v>0.17993100000000001</v>
      </c>
      <c r="F131" s="9">
        <f>IF(Raw!$G131&gt;$C$8,IF(Raw!$Q131&gt;$C$8,IF(Raw!$N131&gt;$C$9,IF(Raw!$N131&lt;$A$9,IF(Raw!$X131&gt;$C$9,IF(Raw!$X131&lt;$A$9,Raw!I131,-999),-999),-999),-999),-999),-999)</f>
        <v>0.24826100000000001</v>
      </c>
      <c r="G131" s="9">
        <f>Raw!G131</f>
        <v>0.88808200000000004</v>
      </c>
      <c r="H131" s="9">
        <f>IF(Raw!$G131&gt;$C$8,IF(Raw!$Q131&gt;$C$8,IF(Raw!$N131&gt;$C$9,IF(Raw!$N131&lt;$A$9,IF(Raw!$X131&gt;$C$9,IF(Raw!$X131&lt;$A$9,Raw!L131,-999),-999),-999),-999),-999),-999)</f>
        <v>786.1</v>
      </c>
      <c r="I131" s="9">
        <f>IF(Raw!$G131&gt;$C$8,IF(Raw!$Q131&gt;$C$8,IF(Raw!$N131&gt;$C$9,IF(Raw!$N131&lt;$A$9,IF(Raw!$X131&gt;$C$9,IF(Raw!$X131&lt;$A$9,Raw!M131,-999),-999),-999),-999),-999),-999)</f>
        <v>0.37081999999999998</v>
      </c>
      <c r="J131" s="9">
        <f>IF(Raw!$G131&gt;$C$8,IF(Raw!$Q131&gt;$C$8,IF(Raw!$N131&gt;$C$9,IF(Raw!$N131&lt;$A$9,IF(Raw!$X131&gt;$C$9,IF(Raw!$X131&lt;$A$9,Raw!N131,-999),-999),-999),-999),-999),-999)</f>
        <v>659</v>
      </c>
      <c r="K131" s="9">
        <f>IF(Raw!$G131&gt;$C$8,IF(Raw!$Q131&gt;$C$8,IF(Raw!$N131&gt;$C$9,IF(Raw!$N131&lt;$A$9,IF(Raw!$X131&gt;$C$9,IF(Raw!$X131&lt;$A$9,Raw!R131,-999),-999),-999),-999),-999),-999)</f>
        <v>0.15113799999999999</v>
      </c>
      <c r="L131" s="9">
        <f>IF(Raw!$G131&gt;$C$8,IF(Raw!$Q131&gt;$C$8,IF(Raw!$N131&gt;$C$9,IF(Raw!$N131&lt;$A$9,IF(Raw!$X131&gt;$C$9,IF(Raw!$X131&lt;$A$9,Raw!S131,-999),-999),-999),-999),-999),-999)</f>
        <v>0.220829</v>
      </c>
      <c r="M131" s="9">
        <f>Raw!Q131</f>
        <v>0.87026499999999996</v>
      </c>
      <c r="N131" s="9">
        <f>IF(Raw!$G131&gt;$C$8,IF(Raw!$Q131&gt;$C$8,IF(Raw!$N131&gt;$C$9,IF(Raw!$N131&lt;$A$9,IF(Raw!$X131&gt;$C$9,IF(Raw!$X131&lt;$A$9,Raw!V131,-999),-999),-999),-999),-999),-999)</f>
        <v>841.9</v>
      </c>
      <c r="O131" s="9">
        <f>IF(Raw!$G131&gt;$C$8,IF(Raw!$Q131&gt;$C$8,IF(Raw!$N131&gt;$C$9,IF(Raw!$N131&lt;$A$9,IF(Raw!$X131&gt;$C$9,IF(Raw!$X131&lt;$A$9,Raw!W131,-999),-999),-999),-999),-999),-999)</f>
        <v>0.28338099999999999</v>
      </c>
      <c r="P131" s="9">
        <f>IF(Raw!$G131&gt;$C$8,IF(Raw!$Q131&gt;$C$8,IF(Raw!$N131&gt;$C$9,IF(Raw!$N131&lt;$A$9,IF(Raw!$X131&gt;$C$9,IF(Raw!$X131&lt;$A$9,Raw!X131,-999),-999),-999),-999),-999),-999)</f>
        <v>659</v>
      </c>
      <c r="R131" s="9">
        <f t="shared" si="20"/>
        <v>6.8330000000000002E-2</v>
      </c>
      <c r="S131" s="9">
        <f t="shared" si="21"/>
        <v>0.27523453140042131</v>
      </c>
      <c r="T131" s="9">
        <f t="shared" si="22"/>
        <v>6.9691000000000003E-2</v>
      </c>
      <c r="U131" s="9">
        <f t="shared" si="23"/>
        <v>0.31558807946420081</v>
      </c>
      <c r="V131" s="15">
        <f t="shared" si="16"/>
        <v>5.4765592000000002E-2</v>
      </c>
      <c r="X131" s="11">
        <f t="shared" si="24"/>
        <v>1.5651999999999997E+18</v>
      </c>
      <c r="Y131" s="11">
        <f t="shared" si="25"/>
        <v>7.861E-18</v>
      </c>
      <c r="Z131" s="11">
        <f t="shared" si="26"/>
        <v>6.5899999999999997E-4</v>
      </c>
      <c r="AA131" s="16">
        <f t="shared" si="27"/>
        <v>8.0431438051554172E-3</v>
      </c>
      <c r="AB131" s="9">
        <f t="shared" si="17"/>
        <v>0.15169853473492509</v>
      </c>
      <c r="AC131" s="9">
        <f t="shared" si="18"/>
        <v>0.99195685619484442</v>
      </c>
      <c r="AD131" s="15">
        <f t="shared" si="19"/>
        <v>12.205074059416415</v>
      </c>
      <c r="AE131" s="3">
        <f t="shared" si="28"/>
        <v>946.46439999999973</v>
      </c>
      <c r="AF131" s="2">
        <f t="shared" si="29"/>
        <v>0.25</v>
      </c>
      <c r="AG131" s="9">
        <f t="shared" si="30"/>
        <v>2.9629045247150485E-3</v>
      </c>
      <c r="AH131" s="2">
        <f t="shared" si="31"/>
        <v>0.14337340798050346</v>
      </c>
    </row>
    <row r="132" spans="1:34">
      <c r="A132" s="1">
        <f>Raw!A132</f>
        <v>119</v>
      </c>
      <c r="B132" s="14">
        <f>Raw!B132</f>
        <v>0.71663194444444445</v>
      </c>
      <c r="C132" s="15">
        <f>Raw!C132</f>
        <v>96.2</v>
      </c>
      <c r="D132" s="15">
        <f>IF(C132&gt;0.5,Raw!D132*D$11,-999)</f>
        <v>2.6</v>
      </c>
      <c r="E132" s="9">
        <f>IF(Raw!$G132&gt;$C$8,IF(Raw!$Q132&gt;$C$8,IF(Raw!$N132&gt;$C$9,IF(Raw!$N132&lt;$A$9,IF(Raw!$X132&gt;$C$9,IF(Raw!$X132&lt;$A$9,Raw!H132,-999),-999),-999),-999),-999),-999)</f>
        <v>0.256546</v>
      </c>
      <c r="F132" s="9">
        <f>IF(Raw!$G132&gt;$C$8,IF(Raw!$Q132&gt;$C$8,IF(Raw!$N132&gt;$C$9,IF(Raw!$N132&lt;$A$9,IF(Raw!$X132&gt;$C$9,IF(Raw!$X132&lt;$A$9,Raw!I132,-999),-999),-999),-999),-999),-999)</f>
        <v>0.38053500000000001</v>
      </c>
      <c r="G132" s="9">
        <f>Raw!G132</f>
        <v>0.93061099999999997</v>
      </c>
      <c r="H132" s="9">
        <f>IF(Raw!$G132&gt;$C$8,IF(Raw!$Q132&gt;$C$8,IF(Raw!$N132&gt;$C$9,IF(Raw!$N132&lt;$A$9,IF(Raw!$X132&gt;$C$9,IF(Raw!$X132&lt;$A$9,Raw!L132,-999),-999),-999),-999),-999),-999)</f>
        <v>881.7</v>
      </c>
      <c r="I132" s="9">
        <f>IF(Raw!$G132&gt;$C$8,IF(Raw!$Q132&gt;$C$8,IF(Raw!$N132&gt;$C$9,IF(Raw!$N132&lt;$A$9,IF(Raw!$X132&gt;$C$9,IF(Raw!$X132&lt;$A$9,Raw!M132,-999),-999),-999),-999),-999),-999)</f>
        <v>0.37081999999999998</v>
      </c>
      <c r="J132" s="9">
        <f>IF(Raw!$G132&gt;$C$8,IF(Raw!$Q132&gt;$C$8,IF(Raw!$N132&gt;$C$9,IF(Raw!$N132&lt;$A$9,IF(Raw!$X132&gt;$C$9,IF(Raw!$X132&lt;$A$9,Raw!N132,-999),-999),-999),-999),-999),-999)</f>
        <v>587</v>
      </c>
      <c r="K132" s="9">
        <f>IF(Raw!$G132&gt;$C$8,IF(Raw!$Q132&gt;$C$8,IF(Raw!$N132&gt;$C$9,IF(Raw!$N132&lt;$A$9,IF(Raw!$X132&gt;$C$9,IF(Raw!$X132&lt;$A$9,Raw!R132,-999),-999),-999),-999),-999),-999)</f>
        <v>0.21427299999999999</v>
      </c>
      <c r="L132" s="9">
        <f>IF(Raw!$G132&gt;$C$8,IF(Raw!$Q132&gt;$C$8,IF(Raw!$N132&gt;$C$9,IF(Raw!$N132&lt;$A$9,IF(Raw!$X132&gt;$C$9,IF(Raw!$X132&lt;$A$9,Raw!S132,-999),-999),-999),-999),-999),-999)</f>
        <v>0.31414300000000001</v>
      </c>
      <c r="M132" s="9">
        <f>Raw!Q132</f>
        <v>0.89875099999999997</v>
      </c>
      <c r="N132" s="9">
        <f>IF(Raw!$G132&gt;$C$8,IF(Raw!$Q132&gt;$C$8,IF(Raw!$N132&gt;$C$9,IF(Raw!$N132&lt;$A$9,IF(Raw!$X132&gt;$C$9,IF(Raw!$X132&lt;$A$9,Raw!V132,-999),-999),-999),-999),-999),-999)</f>
        <v>900</v>
      </c>
      <c r="O132" s="9">
        <f>IF(Raw!$G132&gt;$C$8,IF(Raw!$Q132&gt;$C$8,IF(Raw!$N132&gt;$C$9,IF(Raw!$N132&lt;$A$9,IF(Raw!$X132&gt;$C$9,IF(Raw!$X132&lt;$A$9,Raw!W132,-999),-999),-999),-999),-999),-999)</f>
        <v>0.37081900000000001</v>
      </c>
      <c r="P132" s="9">
        <f>IF(Raw!$G132&gt;$C$8,IF(Raw!$Q132&gt;$C$8,IF(Raw!$N132&gt;$C$9,IF(Raw!$N132&lt;$A$9,IF(Raw!$X132&gt;$C$9,IF(Raw!$X132&lt;$A$9,Raw!X132,-999),-999),-999),-999),-999),-999)</f>
        <v>638</v>
      </c>
      <c r="R132" s="9">
        <f t="shared" si="20"/>
        <v>0.12398900000000002</v>
      </c>
      <c r="S132" s="9">
        <f t="shared" si="21"/>
        <v>0.32582811042348275</v>
      </c>
      <c r="T132" s="9">
        <f t="shared" si="22"/>
        <v>9.9870000000000014E-2</v>
      </c>
      <c r="U132" s="9">
        <f t="shared" si="23"/>
        <v>0.31791254301385041</v>
      </c>
      <c r="V132" s="15">
        <f t="shared" si="16"/>
        <v>7.7907463999999996E-2</v>
      </c>
      <c r="X132" s="11">
        <f t="shared" si="24"/>
        <v>1.5651999999999997E+18</v>
      </c>
      <c r="Y132" s="11">
        <f t="shared" si="25"/>
        <v>8.8170000000000002E-18</v>
      </c>
      <c r="Z132" s="11">
        <f t="shared" si="26"/>
        <v>5.8699999999999996E-4</v>
      </c>
      <c r="AA132" s="16">
        <f t="shared" si="27"/>
        <v>8.0357203567471766E-3</v>
      </c>
      <c r="AB132" s="9">
        <f t="shared" si="17"/>
        <v>0.21507552739202834</v>
      </c>
      <c r="AC132" s="9">
        <f t="shared" si="18"/>
        <v>0.99196427964325273</v>
      </c>
      <c r="AD132" s="15">
        <f t="shared" si="19"/>
        <v>13.689472498717507</v>
      </c>
      <c r="AE132" s="3">
        <f t="shared" si="28"/>
        <v>1061.5667999999998</v>
      </c>
      <c r="AF132" s="2">
        <f t="shared" si="29"/>
        <v>0.25</v>
      </c>
      <c r="AG132" s="9">
        <f t="shared" si="30"/>
        <v>3.3477346266041941E-3</v>
      </c>
      <c r="AH132" s="2">
        <f t="shared" si="31"/>
        <v>0.16199513633560036</v>
      </c>
    </row>
    <row r="133" spans="1:34">
      <c r="A133" s="1">
        <f>Raw!A133</f>
        <v>120</v>
      </c>
      <c r="B133" s="14">
        <f>Raw!B133</f>
        <v>0.71667824074074071</v>
      </c>
      <c r="C133" s="15">
        <f>Raw!C133</f>
        <v>97.3</v>
      </c>
      <c r="D133" s="15">
        <f>IF(C133&gt;0.5,Raw!D133*D$11,-999)</f>
        <v>2.6</v>
      </c>
      <c r="E133" s="9">
        <f>IF(Raw!$G133&gt;$C$8,IF(Raw!$Q133&gt;$C$8,IF(Raw!$N133&gt;$C$9,IF(Raw!$N133&lt;$A$9,IF(Raw!$X133&gt;$C$9,IF(Raw!$X133&lt;$A$9,Raw!H133,-999),-999),-999),-999),-999),-999)</f>
        <v>0.32993800000000001</v>
      </c>
      <c r="F133" s="9">
        <f>IF(Raw!$G133&gt;$C$8,IF(Raw!$Q133&gt;$C$8,IF(Raw!$N133&gt;$C$9,IF(Raw!$N133&lt;$A$9,IF(Raw!$X133&gt;$C$9,IF(Raw!$X133&lt;$A$9,Raw!I133,-999),-999),-999),-999),-999),-999)</f>
        <v>0.50767399999999996</v>
      </c>
      <c r="G133" s="9">
        <f>Raw!G133</f>
        <v>0.93995799999999996</v>
      </c>
      <c r="H133" s="9">
        <f>IF(Raw!$G133&gt;$C$8,IF(Raw!$Q133&gt;$C$8,IF(Raw!$N133&gt;$C$9,IF(Raw!$N133&lt;$A$9,IF(Raw!$X133&gt;$C$9,IF(Raw!$X133&lt;$A$9,Raw!L133,-999),-999),-999),-999),-999),-999)</f>
        <v>900</v>
      </c>
      <c r="I133" s="9">
        <f>IF(Raw!$G133&gt;$C$8,IF(Raw!$Q133&gt;$C$8,IF(Raw!$N133&gt;$C$9,IF(Raw!$N133&lt;$A$9,IF(Raw!$X133&gt;$C$9,IF(Raw!$X133&lt;$A$9,Raw!M133,-999),-999),-999),-999),-999),-999)</f>
        <v>0.31672699999999998</v>
      </c>
      <c r="J133" s="9">
        <f>IF(Raw!$G133&gt;$C$8,IF(Raw!$Q133&gt;$C$8,IF(Raw!$N133&gt;$C$9,IF(Raw!$N133&lt;$A$9,IF(Raw!$X133&gt;$C$9,IF(Raw!$X133&lt;$A$9,Raw!N133,-999),-999),-999),-999),-999),-999)</f>
        <v>401</v>
      </c>
      <c r="K133" s="9">
        <f>IF(Raw!$G133&gt;$C$8,IF(Raw!$Q133&gt;$C$8,IF(Raw!$N133&gt;$C$9,IF(Raw!$N133&lt;$A$9,IF(Raw!$X133&gt;$C$9,IF(Raw!$X133&lt;$A$9,Raw!R133,-999),-999),-999),-999),-999),-999)</f>
        <v>0.286188</v>
      </c>
      <c r="L133" s="9">
        <f>IF(Raw!$G133&gt;$C$8,IF(Raw!$Q133&gt;$C$8,IF(Raw!$N133&gt;$C$9,IF(Raw!$N133&lt;$A$9,IF(Raw!$X133&gt;$C$9,IF(Raw!$X133&lt;$A$9,Raw!S133,-999),-999),-999),-999),-999),-999)</f>
        <v>0.44824599999999998</v>
      </c>
      <c r="M133" s="9">
        <f>Raw!Q133</f>
        <v>0.95039600000000002</v>
      </c>
      <c r="N133" s="9">
        <f>IF(Raw!$G133&gt;$C$8,IF(Raw!$Q133&gt;$C$8,IF(Raw!$N133&gt;$C$9,IF(Raw!$N133&lt;$A$9,IF(Raw!$X133&gt;$C$9,IF(Raw!$X133&lt;$A$9,Raw!V133,-999),-999),-999),-999),-999),-999)</f>
        <v>887.4</v>
      </c>
      <c r="O133" s="9">
        <f>IF(Raw!$G133&gt;$C$8,IF(Raw!$Q133&gt;$C$8,IF(Raw!$N133&gt;$C$9,IF(Raw!$N133&lt;$A$9,IF(Raw!$X133&gt;$C$9,IF(Raw!$X133&lt;$A$9,Raw!W133,-999),-999),-999),-999),-999),-999)</f>
        <v>0.37081999999999998</v>
      </c>
      <c r="P133" s="9">
        <f>IF(Raw!$G133&gt;$C$8,IF(Raw!$Q133&gt;$C$8,IF(Raw!$N133&gt;$C$9,IF(Raw!$N133&lt;$A$9,IF(Raw!$X133&gt;$C$9,IF(Raw!$X133&lt;$A$9,Raw!X133,-999),-999),-999),-999),-999),-999)</f>
        <v>699</v>
      </c>
      <c r="R133" s="9">
        <f t="shared" si="20"/>
        <v>0.17773599999999995</v>
      </c>
      <c r="S133" s="9">
        <f t="shared" si="21"/>
        <v>0.35009868537683625</v>
      </c>
      <c r="T133" s="9">
        <f t="shared" si="22"/>
        <v>0.16205799999999998</v>
      </c>
      <c r="U133" s="9">
        <f t="shared" si="23"/>
        <v>0.36153808399851867</v>
      </c>
      <c r="V133" s="15">
        <f t="shared" si="16"/>
        <v>0.111165008</v>
      </c>
      <c r="X133" s="11">
        <f t="shared" si="24"/>
        <v>1.5651999999999997E+18</v>
      </c>
      <c r="Y133" s="11">
        <f t="shared" si="25"/>
        <v>8.9999999999999999E-18</v>
      </c>
      <c r="Z133" s="11">
        <f t="shared" si="26"/>
        <v>4.0099999999999999E-4</v>
      </c>
      <c r="AA133" s="16">
        <f t="shared" si="27"/>
        <v>5.6170770171494015E-3</v>
      </c>
      <c r="AB133" s="9">
        <f t="shared" si="17"/>
        <v>0.2870982922672452</v>
      </c>
      <c r="AC133" s="9">
        <f t="shared" si="18"/>
        <v>0.99438292298285058</v>
      </c>
      <c r="AD133" s="15">
        <f t="shared" si="19"/>
        <v>14.007673359474817</v>
      </c>
      <c r="AE133" s="3">
        <f t="shared" si="28"/>
        <v>1083.5999999999997</v>
      </c>
      <c r="AF133" s="2">
        <f t="shared" si="29"/>
        <v>0.25</v>
      </c>
      <c r="AG133" s="9">
        <f t="shared" si="30"/>
        <v>3.8956210674320141E-3</v>
      </c>
      <c r="AH133" s="2">
        <f t="shared" si="31"/>
        <v>0.18850707607329667</v>
      </c>
    </row>
    <row r="134" spans="1:34">
      <c r="A134" s="1">
        <f>Raw!A134</f>
        <v>121</v>
      </c>
      <c r="B134" s="14">
        <f>Raw!B134</f>
        <v>0.71673611111111113</v>
      </c>
      <c r="C134" s="15">
        <f>Raw!C134</f>
        <v>98.3</v>
      </c>
      <c r="D134" s="15">
        <f>IF(C134&gt;0.5,Raw!D134*D$11,-999)</f>
        <v>2.6</v>
      </c>
      <c r="E134" s="9">
        <f>IF(Raw!$G134&gt;$C$8,IF(Raw!$Q134&gt;$C$8,IF(Raw!$N134&gt;$C$9,IF(Raw!$N134&lt;$A$9,IF(Raw!$X134&gt;$C$9,IF(Raw!$X134&lt;$A$9,Raw!H134,-999),-999),-999),-999),-999),-999)</f>
        <v>0.29899799999999999</v>
      </c>
      <c r="F134" s="9">
        <f>IF(Raw!$G134&gt;$C$8,IF(Raw!$Q134&gt;$C$8,IF(Raw!$N134&gt;$C$9,IF(Raw!$N134&lt;$A$9,IF(Raw!$X134&gt;$C$9,IF(Raw!$X134&lt;$A$9,Raw!I134,-999),-999),-999),-999),-999),-999)</f>
        <v>0.46642600000000001</v>
      </c>
      <c r="G134" s="9">
        <f>Raw!G134</f>
        <v>0.92291599999999996</v>
      </c>
      <c r="H134" s="9">
        <f>IF(Raw!$G134&gt;$C$8,IF(Raw!$Q134&gt;$C$8,IF(Raw!$N134&gt;$C$9,IF(Raw!$N134&lt;$A$9,IF(Raw!$X134&gt;$C$9,IF(Raw!$X134&lt;$A$9,Raw!L134,-999),-999),-999),-999),-999),-999)</f>
        <v>900</v>
      </c>
      <c r="I134" s="9">
        <f>IF(Raw!$G134&gt;$C$8,IF(Raw!$Q134&gt;$C$8,IF(Raw!$N134&gt;$C$9,IF(Raw!$N134&lt;$A$9,IF(Raw!$X134&gt;$C$9,IF(Raw!$X134&lt;$A$9,Raw!M134,-999),-999),-999),-999),-999),-999)</f>
        <v>0.22917899999999999</v>
      </c>
      <c r="J134" s="9">
        <f>IF(Raw!$G134&gt;$C$8,IF(Raw!$Q134&gt;$C$8,IF(Raw!$N134&gt;$C$9,IF(Raw!$N134&lt;$A$9,IF(Raw!$X134&gt;$C$9,IF(Raw!$X134&lt;$A$9,Raw!N134,-999),-999),-999),-999),-999),-999)</f>
        <v>497</v>
      </c>
      <c r="K134" s="9">
        <f>IF(Raw!$G134&gt;$C$8,IF(Raw!$Q134&gt;$C$8,IF(Raw!$N134&gt;$C$9,IF(Raw!$N134&lt;$A$9,IF(Raw!$X134&gt;$C$9,IF(Raw!$X134&lt;$A$9,Raw!R134,-999),-999),-999),-999),-999),-999)</f>
        <v>0.287242</v>
      </c>
      <c r="L134" s="9">
        <f>IF(Raw!$G134&gt;$C$8,IF(Raw!$Q134&gt;$C$8,IF(Raw!$N134&gt;$C$9,IF(Raw!$N134&lt;$A$9,IF(Raw!$X134&gt;$C$9,IF(Raw!$X134&lt;$A$9,Raw!S134,-999),-999),-999),-999),-999),-999)</f>
        <v>0.45904299999999998</v>
      </c>
      <c r="M134" s="9">
        <f>Raw!Q134</f>
        <v>0.91432400000000003</v>
      </c>
      <c r="N134" s="9">
        <f>IF(Raw!$G134&gt;$C$8,IF(Raw!$Q134&gt;$C$8,IF(Raw!$N134&gt;$C$9,IF(Raw!$N134&lt;$A$9,IF(Raw!$X134&gt;$C$9,IF(Raw!$X134&lt;$A$9,Raw!V134,-999),-999),-999),-999),-999),-999)</f>
        <v>900</v>
      </c>
      <c r="O134" s="9">
        <f>IF(Raw!$G134&gt;$C$8,IF(Raw!$Q134&gt;$C$8,IF(Raw!$N134&gt;$C$9,IF(Raw!$N134&lt;$A$9,IF(Raw!$X134&gt;$C$9,IF(Raw!$X134&lt;$A$9,Raw!W134,-999),-999),-999),-999),-999),-999)</f>
        <v>0.32952900000000002</v>
      </c>
      <c r="P134" s="9">
        <f>IF(Raw!$G134&gt;$C$8,IF(Raw!$Q134&gt;$C$8,IF(Raw!$N134&gt;$C$9,IF(Raw!$N134&lt;$A$9,IF(Raw!$X134&gt;$C$9,IF(Raw!$X134&lt;$A$9,Raw!X134,-999),-999),-999),-999),-999),-999)</f>
        <v>378</v>
      </c>
      <c r="R134" s="9">
        <f t="shared" si="20"/>
        <v>0.16742800000000002</v>
      </c>
      <c r="S134" s="9">
        <f t="shared" si="21"/>
        <v>0.35895940620805877</v>
      </c>
      <c r="T134" s="9">
        <f t="shared" si="22"/>
        <v>0.17180099999999998</v>
      </c>
      <c r="U134" s="9">
        <f t="shared" si="23"/>
        <v>0.37425905634112705</v>
      </c>
      <c r="V134" s="15">
        <f t="shared" si="16"/>
        <v>0.113842664</v>
      </c>
      <c r="X134" s="11">
        <f t="shared" si="24"/>
        <v>1.5651999999999997E+18</v>
      </c>
      <c r="Y134" s="11">
        <f t="shared" si="25"/>
        <v>8.9999999999999999E-18</v>
      </c>
      <c r="Z134" s="11">
        <f t="shared" si="26"/>
        <v>4.9699999999999994E-4</v>
      </c>
      <c r="AA134" s="16">
        <f t="shared" si="27"/>
        <v>6.9524644259896101E-3</v>
      </c>
      <c r="AB134" s="9">
        <f t="shared" si="17"/>
        <v>0.28843644034084942</v>
      </c>
      <c r="AC134" s="9">
        <f t="shared" si="18"/>
        <v>0.99304753557401049</v>
      </c>
      <c r="AD134" s="15">
        <f t="shared" si="19"/>
        <v>13.988862024123968</v>
      </c>
      <c r="AE134" s="3">
        <f t="shared" si="28"/>
        <v>1083.5999999999997</v>
      </c>
      <c r="AF134" s="2">
        <f t="shared" si="29"/>
        <v>0.25</v>
      </c>
      <c r="AG134" s="9">
        <f t="shared" si="30"/>
        <v>4.0272756157191262E-3</v>
      </c>
      <c r="AH134" s="2">
        <f t="shared" si="31"/>
        <v>0.19487777114855304</v>
      </c>
    </row>
    <row r="135" spans="1:34">
      <c r="A135" s="1">
        <f>Raw!A135</f>
        <v>122</v>
      </c>
      <c r="B135" s="14">
        <f>Raw!B135</f>
        <v>0.71679398148148143</v>
      </c>
      <c r="C135" s="15">
        <f>Raw!C135</f>
        <v>99.1</v>
      </c>
      <c r="D135" s="15">
        <f>IF(C135&gt;0.5,Raw!D135*D$11,-999)</f>
        <v>2.6</v>
      </c>
      <c r="E135" s="9">
        <f>IF(Raw!$G135&gt;$C$8,IF(Raw!$Q135&gt;$C$8,IF(Raw!$N135&gt;$C$9,IF(Raw!$N135&lt;$A$9,IF(Raw!$X135&gt;$C$9,IF(Raw!$X135&lt;$A$9,Raw!H135,-999),-999),-999),-999),-999),-999)</f>
        <v>0.25520199999999998</v>
      </c>
      <c r="F135" s="9">
        <f>IF(Raw!$G135&gt;$C$8,IF(Raw!$Q135&gt;$C$8,IF(Raw!$N135&gt;$C$9,IF(Raw!$N135&lt;$A$9,IF(Raw!$X135&gt;$C$9,IF(Raw!$X135&lt;$A$9,Raw!I135,-999),-999),-999),-999),-999),-999)</f>
        <v>0.38473400000000002</v>
      </c>
      <c r="G135" s="9">
        <f>Raw!G135</f>
        <v>0.92064000000000001</v>
      </c>
      <c r="H135" s="9">
        <f>IF(Raw!$G135&gt;$C$8,IF(Raw!$Q135&gt;$C$8,IF(Raw!$N135&gt;$C$9,IF(Raw!$N135&lt;$A$9,IF(Raw!$X135&gt;$C$9,IF(Raw!$X135&lt;$A$9,Raw!L135,-999),-999),-999),-999),-999),-999)</f>
        <v>900</v>
      </c>
      <c r="I135" s="9">
        <f>IF(Raw!$G135&gt;$C$8,IF(Raw!$Q135&gt;$C$8,IF(Raw!$N135&gt;$C$9,IF(Raw!$N135&lt;$A$9,IF(Raw!$X135&gt;$C$9,IF(Raw!$X135&lt;$A$9,Raw!M135,-999),-999),-999),-999),-999),-999)</f>
        <v>0.22914300000000001</v>
      </c>
      <c r="J135" s="9">
        <f>IF(Raw!$G135&gt;$C$8,IF(Raw!$Q135&gt;$C$8,IF(Raw!$N135&gt;$C$9,IF(Raw!$N135&lt;$A$9,IF(Raw!$X135&gt;$C$9,IF(Raw!$X135&lt;$A$9,Raw!N135,-999),-999),-999),-999),-999),-999)</f>
        <v>452</v>
      </c>
      <c r="K135" s="9">
        <f>IF(Raw!$G135&gt;$C$8,IF(Raw!$Q135&gt;$C$8,IF(Raw!$N135&gt;$C$9,IF(Raw!$N135&lt;$A$9,IF(Raw!$X135&gt;$C$9,IF(Raw!$X135&lt;$A$9,Raw!R135,-999),-999),-999),-999),-999),-999)</f>
        <v>0.25374000000000002</v>
      </c>
      <c r="L135" s="9">
        <f>IF(Raw!$G135&gt;$C$8,IF(Raw!$Q135&gt;$C$8,IF(Raw!$N135&gt;$C$9,IF(Raw!$N135&lt;$A$9,IF(Raw!$X135&gt;$C$9,IF(Raw!$X135&lt;$A$9,Raw!S135,-999),-999),-999),-999),-999),-999)</f>
        <v>0.40222200000000002</v>
      </c>
      <c r="M135" s="9">
        <f>Raw!Q135</f>
        <v>0.945025</v>
      </c>
      <c r="N135" s="9">
        <f>IF(Raw!$G135&gt;$C$8,IF(Raw!$Q135&gt;$C$8,IF(Raw!$N135&gt;$C$9,IF(Raw!$N135&lt;$A$9,IF(Raw!$X135&gt;$C$9,IF(Raw!$X135&lt;$A$9,Raw!V135,-999),-999),-999),-999),-999),-999)</f>
        <v>873.2</v>
      </c>
      <c r="O135" s="9">
        <f>IF(Raw!$G135&gt;$C$8,IF(Raw!$Q135&gt;$C$8,IF(Raw!$N135&gt;$C$9,IF(Raw!$N135&lt;$A$9,IF(Raw!$X135&gt;$C$9,IF(Raw!$X135&lt;$A$9,Raw!W135,-999),-999),-999),-999),-999),-999)</f>
        <v>0.26671899999999998</v>
      </c>
      <c r="P135" s="9">
        <f>IF(Raw!$G135&gt;$C$8,IF(Raw!$Q135&gt;$C$8,IF(Raw!$N135&gt;$C$9,IF(Raw!$N135&lt;$A$9,IF(Raw!$X135&gt;$C$9,IF(Raw!$X135&lt;$A$9,Raw!X135,-999),-999),-999),-999),-999),-999)</f>
        <v>476</v>
      </c>
      <c r="R135" s="9">
        <f t="shared" si="20"/>
        <v>0.12953200000000004</v>
      </c>
      <c r="S135" s="9">
        <f t="shared" si="21"/>
        <v>0.33667936808288329</v>
      </c>
      <c r="T135" s="9">
        <f t="shared" si="22"/>
        <v>0.148482</v>
      </c>
      <c r="U135" s="9">
        <f t="shared" si="23"/>
        <v>0.36915434759908705</v>
      </c>
      <c r="V135" s="15">
        <f t="shared" si="16"/>
        <v>9.9751056000000005E-2</v>
      </c>
      <c r="X135" s="11">
        <f t="shared" si="24"/>
        <v>1.5651999999999997E+18</v>
      </c>
      <c r="Y135" s="11">
        <f t="shared" si="25"/>
        <v>8.9999999999999999E-18</v>
      </c>
      <c r="Z135" s="11">
        <f t="shared" si="26"/>
        <v>4.5199999999999998E-4</v>
      </c>
      <c r="AA135" s="16">
        <f t="shared" si="27"/>
        <v>6.3269484412990908E-3</v>
      </c>
      <c r="AB135" s="9">
        <f t="shared" si="17"/>
        <v>0.25467943795846099</v>
      </c>
      <c r="AC135" s="9">
        <f t="shared" si="18"/>
        <v>0.993673051558701</v>
      </c>
      <c r="AD135" s="15">
        <f t="shared" si="19"/>
        <v>13.997673542697106</v>
      </c>
      <c r="AE135" s="3">
        <f t="shared" si="28"/>
        <v>1083.5999999999997</v>
      </c>
      <c r="AF135" s="2">
        <f t="shared" si="29"/>
        <v>0.25</v>
      </c>
      <c r="AG135" s="9">
        <f t="shared" si="30"/>
        <v>3.9748477265841168E-3</v>
      </c>
      <c r="AH135" s="2">
        <f t="shared" si="31"/>
        <v>0.19234081287810953</v>
      </c>
    </row>
    <row r="136" spans="1:34">
      <c r="A136" s="1">
        <f>Raw!A136</f>
        <v>123</v>
      </c>
      <c r="B136" s="14">
        <f>Raw!B136</f>
        <v>0.71685185185185185</v>
      </c>
      <c r="C136" s="15">
        <f>Raw!C136</f>
        <v>99.6</v>
      </c>
      <c r="D136" s="15">
        <f>IF(C136&gt;0.5,Raw!D136*D$11,-999)</f>
        <v>2.6</v>
      </c>
      <c r="E136" s="9">
        <f>IF(Raw!$G136&gt;$C$8,IF(Raw!$Q136&gt;$C$8,IF(Raw!$N136&gt;$C$9,IF(Raw!$N136&lt;$A$9,IF(Raw!$X136&gt;$C$9,IF(Raw!$X136&lt;$A$9,Raw!H136,-999),-999),-999),-999),-999),-999)</f>
        <v>0.23219000000000001</v>
      </c>
      <c r="F136" s="9">
        <f>IF(Raw!$G136&gt;$C$8,IF(Raw!$Q136&gt;$C$8,IF(Raw!$N136&gt;$C$9,IF(Raw!$N136&lt;$A$9,IF(Raw!$X136&gt;$C$9,IF(Raw!$X136&lt;$A$9,Raw!I136,-999),-999),-999),-999),-999),-999)</f>
        <v>0.33743699999999999</v>
      </c>
      <c r="G136" s="9">
        <f>Raw!G136</f>
        <v>0.90517000000000003</v>
      </c>
      <c r="H136" s="9">
        <f>IF(Raw!$G136&gt;$C$8,IF(Raw!$Q136&gt;$C$8,IF(Raw!$N136&gt;$C$9,IF(Raw!$N136&lt;$A$9,IF(Raw!$X136&gt;$C$9,IF(Raw!$X136&lt;$A$9,Raw!L136,-999),-999),-999),-999),-999),-999)</f>
        <v>900</v>
      </c>
      <c r="I136" s="9">
        <f>IF(Raw!$G136&gt;$C$8,IF(Raw!$Q136&gt;$C$8,IF(Raw!$N136&gt;$C$9,IF(Raw!$N136&lt;$A$9,IF(Raw!$X136&gt;$C$9,IF(Raw!$X136&lt;$A$9,Raw!M136,-999),-999),-999),-999),-999),-999)</f>
        <v>0.37081999999999998</v>
      </c>
      <c r="J136" s="9">
        <f>IF(Raw!$G136&gt;$C$8,IF(Raw!$Q136&gt;$C$8,IF(Raw!$N136&gt;$C$9,IF(Raw!$N136&lt;$A$9,IF(Raw!$X136&gt;$C$9,IF(Raw!$X136&lt;$A$9,Raw!N136,-999),-999),-999),-999),-999),-999)</f>
        <v>621</v>
      </c>
      <c r="K136" s="9">
        <f>IF(Raw!$G136&gt;$C$8,IF(Raw!$Q136&gt;$C$8,IF(Raw!$N136&gt;$C$9,IF(Raw!$N136&lt;$A$9,IF(Raw!$X136&gt;$C$9,IF(Raw!$X136&lt;$A$9,Raw!R136,-999),-999),-999),-999),-999),-999)</f>
        <v>0.224221</v>
      </c>
      <c r="L136" s="9">
        <f>IF(Raw!$G136&gt;$C$8,IF(Raw!$Q136&gt;$C$8,IF(Raw!$N136&gt;$C$9,IF(Raw!$N136&lt;$A$9,IF(Raw!$X136&gt;$C$9,IF(Raw!$X136&lt;$A$9,Raw!S136,-999),-999),-999),-999),-999),-999)</f>
        <v>0.35012399999999999</v>
      </c>
      <c r="M136" s="9">
        <f>Raw!Q136</f>
        <v>0.90962299999999996</v>
      </c>
      <c r="N136" s="9">
        <f>IF(Raw!$G136&gt;$C$8,IF(Raw!$Q136&gt;$C$8,IF(Raw!$N136&gt;$C$9,IF(Raw!$N136&lt;$A$9,IF(Raw!$X136&gt;$C$9,IF(Raw!$X136&lt;$A$9,Raw!V136,-999),-999),-999),-999),-999),-999)</f>
        <v>854.9</v>
      </c>
      <c r="O136" s="9">
        <f>IF(Raw!$G136&gt;$C$8,IF(Raw!$Q136&gt;$C$8,IF(Raw!$N136&gt;$C$9,IF(Raw!$N136&lt;$A$9,IF(Raw!$X136&gt;$C$9,IF(Raw!$X136&lt;$A$9,Raw!W136,-999),-999),-999),-999),-999),-999)</f>
        <v>0.25641199999999997</v>
      </c>
      <c r="P136" s="9">
        <f>IF(Raw!$G136&gt;$C$8,IF(Raw!$Q136&gt;$C$8,IF(Raw!$N136&gt;$C$9,IF(Raw!$N136&lt;$A$9,IF(Raw!$X136&gt;$C$9,IF(Raw!$X136&lt;$A$9,Raw!X136,-999),-999),-999),-999),-999),-999)</f>
        <v>518</v>
      </c>
      <c r="R136" s="9">
        <f t="shared" si="20"/>
        <v>0.10524699999999998</v>
      </c>
      <c r="S136" s="9">
        <f t="shared" si="21"/>
        <v>0.31190118451740617</v>
      </c>
      <c r="T136" s="9">
        <f t="shared" si="22"/>
        <v>0.12590299999999999</v>
      </c>
      <c r="U136" s="9">
        <f t="shared" si="23"/>
        <v>0.35959545760930411</v>
      </c>
      <c r="V136" s="15">
        <f t="shared" si="16"/>
        <v>8.6830751999999997E-2</v>
      </c>
      <c r="X136" s="11">
        <f t="shared" si="24"/>
        <v>1.5651999999999997E+18</v>
      </c>
      <c r="Y136" s="11">
        <f t="shared" si="25"/>
        <v>8.9999999999999999E-18</v>
      </c>
      <c r="Z136" s="11">
        <f t="shared" si="26"/>
        <v>6.2100000000000002E-4</v>
      </c>
      <c r="AA136" s="16">
        <f t="shared" si="27"/>
        <v>8.672040631478176E-3</v>
      </c>
      <c r="AB136" s="9">
        <f t="shared" si="17"/>
        <v>0.22531283593162499</v>
      </c>
      <c r="AC136" s="9">
        <f t="shared" si="18"/>
        <v>0.99132795936852192</v>
      </c>
      <c r="AD136" s="15">
        <f t="shared" si="19"/>
        <v>13.964638698032491</v>
      </c>
      <c r="AE136" s="3">
        <f t="shared" si="28"/>
        <v>1083.5999999999997</v>
      </c>
      <c r="AF136" s="2">
        <f t="shared" si="29"/>
        <v>0.25</v>
      </c>
      <c r="AG136" s="9">
        <f t="shared" si="30"/>
        <v>3.8627851099750695E-3</v>
      </c>
      <c r="AH136" s="2">
        <f t="shared" si="31"/>
        <v>0.18691816118061794</v>
      </c>
    </row>
    <row r="137" spans="1:34">
      <c r="A137" s="1">
        <f>Raw!A137</f>
        <v>124</v>
      </c>
      <c r="B137" s="14">
        <f>Raw!B137</f>
        <v>0.71689814814814812</v>
      </c>
      <c r="C137" s="15">
        <f>Raw!C137</f>
        <v>101.1</v>
      </c>
      <c r="D137" s="15">
        <f>IF(C137&gt;0.5,Raw!D137*D$11,-999)</f>
        <v>2.6</v>
      </c>
      <c r="E137" s="9">
        <f>IF(Raw!$G137&gt;$C$8,IF(Raw!$Q137&gt;$C$8,IF(Raw!$N137&gt;$C$9,IF(Raw!$N137&lt;$A$9,IF(Raw!$X137&gt;$C$9,IF(Raw!$X137&lt;$A$9,Raw!H137,-999),-999),-999),-999),-999),-999)</f>
        <v>0.22007199999999999</v>
      </c>
      <c r="F137" s="9">
        <f>IF(Raw!$G137&gt;$C$8,IF(Raw!$Q137&gt;$C$8,IF(Raw!$N137&gt;$C$9,IF(Raw!$N137&lt;$A$9,IF(Raw!$X137&gt;$C$9,IF(Raw!$X137&lt;$A$9,Raw!I137,-999),-999),-999),-999),-999),-999)</f>
        <v>0.32642599999999999</v>
      </c>
      <c r="G137" s="9">
        <f>Raw!G137</f>
        <v>0.90144500000000005</v>
      </c>
      <c r="H137" s="9">
        <f>IF(Raw!$G137&gt;$C$8,IF(Raw!$Q137&gt;$C$8,IF(Raw!$N137&gt;$C$9,IF(Raw!$N137&lt;$A$9,IF(Raw!$X137&gt;$C$9,IF(Raw!$X137&lt;$A$9,Raw!L137,-999),-999),-999),-999),-999),-999)</f>
        <v>899.8</v>
      </c>
      <c r="I137" s="9">
        <f>IF(Raw!$G137&gt;$C$8,IF(Raw!$Q137&gt;$C$8,IF(Raw!$N137&gt;$C$9,IF(Raw!$N137&lt;$A$9,IF(Raw!$X137&gt;$C$9,IF(Raw!$X137&lt;$A$9,Raw!M137,-999),-999),-999),-999),-999),-999)</f>
        <v>8.7331000000000006E-2</v>
      </c>
      <c r="J137" s="9">
        <f>IF(Raw!$G137&gt;$C$8,IF(Raw!$Q137&gt;$C$8,IF(Raw!$N137&gt;$C$9,IF(Raw!$N137&lt;$A$9,IF(Raw!$X137&gt;$C$9,IF(Raw!$X137&lt;$A$9,Raw!N137,-999),-999),-999),-999),-999),-999)</f>
        <v>632</v>
      </c>
      <c r="K137" s="9">
        <f>IF(Raw!$G137&gt;$C$8,IF(Raw!$Q137&gt;$C$8,IF(Raw!$N137&gt;$C$9,IF(Raw!$N137&lt;$A$9,IF(Raw!$X137&gt;$C$9,IF(Raw!$X137&lt;$A$9,Raw!R137,-999),-999),-999),-999),-999),-999)</f>
        <v>0.25441599999999998</v>
      </c>
      <c r="L137" s="9">
        <f>IF(Raw!$G137&gt;$C$8,IF(Raw!$Q137&gt;$C$8,IF(Raw!$N137&gt;$C$9,IF(Raw!$N137&lt;$A$9,IF(Raw!$X137&gt;$C$9,IF(Raw!$X137&lt;$A$9,Raw!S137,-999),-999),-999),-999),-999),-999)</f>
        <v>0.408105</v>
      </c>
      <c r="M137" s="9">
        <f>Raw!Q137</f>
        <v>0.95446200000000003</v>
      </c>
      <c r="N137" s="9">
        <f>IF(Raw!$G137&gt;$C$8,IF(Raw!$Q137&gt;$C$8,IF(Raw!$N137&gt;$C$9,IF(Raw!$N137&lt;$A$9,IF(Raw!$X137&gt;$C$9,IF(Raw!$X137&lt;$A$9,Raw!V137,-999),-999),-999),-999),-999),-999)</f>
        <v>722.6</v>
      </c>
      <c r="O137" s="9">
        <f>IF(Raw!$G137&gt;$C$8,IF(Raw!$Q137&gt;$C$8,IF(Raw!$N137&gt;$C$9,IF(Raw!$N137&lt;$A$9,IF(Raw!$X137&gt;$C$9,IF(Raw!$X137&lt;$A$9,Raw!W137,-999),-999),-999),-999),-999),-999)</f>
        <v>0.37081999999999998</v>
      </c>
      <c r="P137" s="9">
        <f>IF(Raw!$G137&gt;$C$8,IF(Raw!$Q137&gt;$C$8,IF(Raw!$N137&gt;$C$9,IF(Raw!$N137&lt;$A$9,IF(Raw!$X137&gt;$C$9,IF(Raw!$X137&lt;$A$9,Raw!X137,-999),-999),-999),-999),-999),-999)</f>
        <v>517</v>
      </c>
      <c r="R137" s="9">
        <f t="shared" si="20"/>
        <v>0.106354</v>
      </c>
      <c r="S137" s="9">
        <f t="shared" si="21"/>
        <v>0.32581350750246613</v>
      </c>
      <c r="T137" s="9">
        <f t="shared" si="22"/>
        <v>0.15368900000000002</v>
      </c>
      <c r="U137" s="9">
        <f t="shared" si="23"/>
        <v>0.37659180848066065</v>
      </c>
      <c r="V137" s="15">
        <f t="shared" si="16"/>
        <v>0.10121004</v>
      </c>
      <c r="X137" s="11">
        <f t="shared" si="24"/>
        <v>1.5651999999999997E+18</v>
      </c>
      <c r="Y137" s="11">
        <f t="shared" si="25"/>
        <v>8.9979999999999994E-18</v>
      </c>
      <c r="Z137" s="11">
        <f t="shared" si="26"/>
        <v>6.3199999999999997E-4</v>
      </c>
      <c r="AA137" s="16">
        <f t="shared" si="27"/>
        <v>8.8223524935083873E-3</v>
      </c>
      <c r="AB137" s="9">
        <f t="shared" si="17"/>
        <v>0.25577189853237481</v>
      </c>
      <c r="AC137" s="9">
        <f t="shared" si="18"/>
        <v>0.99117764750649151</v>
      </c>
      <c r="AD137" s="15">
        <f t="shared" si="19"/>
        <v>13.959418502386686</v>
      </c>
      <c r="AE137" s="3">
        <f t="shared" si="28"/>
        <v>1083.3591999999996</v>
      </c>
      <c r="AF137" s="2">
        <f t="shared" si="29"/>
        <v>0.25</v>
      </c>
      <c r="AG137" s="9">
        <f t="shared" si="30"/>
        <v>4.0438481993478447E-3</v>
      </c>
      <c r="AH137" s="2">
        <f t="shared" si="31"/>
        <v>0.19567970984555502</v>
      </c>
    </row>
    <row r="138" spans="1:34">
      <c r="A138" s="1">
        <f>Raw!A138</f>
        <v>125</v>
      </c>
      <c r="B138" s="14">
        <f>Raw!B138</f>
        <v>0.71695601851851853</v>
      </c>
      <c r="C138" s="15">
        <f>Raw!C138</f>
        <v>101.8</v>
      </c>
      <c r="D138" s="15">
        <f>IF(C138&gt;0.5,Raw!D138*D$11,-999)</f>
        <v>2.6</v>
      </c>
      <c r="E138" s="9">
        <f>IF(Raw!$G138&gt;$C$8,IF(Raw!$Q138&gt;$C$8,IF(Raw!$N138&gt;$C$9,IF(Raw!$N138&lt;$A$9,IF(Raw!$X138&gt;$C$9,IF(Raw!$X138&lt;$A$9,Raw!H138,-999),-999),-999),-999),-999),-999)</f>
        <v>0.222382</v>
      </c>
      <c r="F138" s="9">
        <f>IF(Raw!$G138&gt;$C$8,IF(Raw!$Q138&gt;$C$8,IF(Raw!$N138&gt;$C$9,IF(Raw!$N138&lt;$A$9,IF(Raw!$X138&gt;$C$9,IF(Raw!$X138&lt;$A$9,Raw!I138,-999),-999),-999),-999),-999),-999)</f>
        <v>0.31239299999999998</v>
      </c>
      <c r="G138" s="9">
        <f>Raw!G138</f>
        <v>0.90837199999999996</v>
      </c>
      <c r="H138" s="9">
        <f>IF(Raw!$G138&gt;$C$8,IF(Raw!$Q138&gt;$C$8,IF(Raw!$N138&gt;$C$9,IF(Raw!$N138&lt;$A$9,IF(Raw!$X138&gt;$C$9,IF(Raw!$X138&lt;$A$9,Raw!L138,-999),-999),-999),-999),-999),-999)</f>
        <v>874.9</v>
      </c>
      <c r="I138" s="9">
        <f>IF(Raw!$G138&gt;$C$8,IF(Raw!$Q138&gt;$C$8,IF(Raw!$N138&gt;$C$9,IF(Raw!$N138&lt;$A$9,IF(Raw!$X138&gt;$C$9,IF(Raw!$X138&lt;$A$9,Raw!M138,-999),-999),-999),-999),-999),-999)</f>
        <v>0.37081900000000001</v>
      </c>
      <c r="J138" s="9">
        <f>IF(Raw!$G138&gt;$C$8,IF(Raw!$Q138&gt;$C$8,IF(Raw!$N138&gt;$C$9,IF(Raw!$N138&lt;$A$9,IF(Raw!$X138&gt;$C$9,IF(Raw!$X138&lt;$A$9,Raw!N138,-999),-999),-999),-999),-999),-999)</f>
        <v>488</v>
      </c>
      <c r="K138" s="9">
        <f>IF(Raw!$G138&gt;$C$8,IF(Raw!$Q138&gt;$C$8,IF(Raw!$N138&gt;$C$9,IF(Raw!$N138&lt;$A$9,IF(Raw!$X138&gt;$C$9,IF(Raw!$X138&lt;$A$9,Raw!R138,-999),-999),-999),-999),-999),-999)</f>
        <v>0.224968</v>
      </c>
      <c r="L138" s="9">
        <f>IF(Raw!$G138&gt;$C$8,IF(Raw!$Q138&gt;$C$8,IF(Raw!$N138&gt;$C$9,IF(Raw!$N138&lt;$A$9,IF(Raw!$X138&gt;$C$9,IF(Raw!$X138&lt;$A$9,Raw!S138,-999),-999),-999),-999),-999),-999)</f>
        <v>0.36036400000000002</v>
      </c>
      <c r="M138" s="9">
        <f>Raw!Q138</f>
        <v>0.94057000000000002</v>
      </c>
      <c r="N138" s="9">
        <f>IF(Raw!$G138&gt;$C$8,IF(Raw!$Q138&gt;$C$8,IF(Raw!$N138&gt;$C$9,IF(Raw!$N138&lt;$A$9,IF(Raw!$X138&gt;$C$9,IF(Raw!$X138&lt;$A$9,Raw!V138,-999),-999),-999),-999),-999),-999)</f>
        <v>882.1</v>
      </c>
      <c r="O138" s="9">
        <f>IF(Raw!$G138&gt;$C$8,IF(Raw!$Q138&gt;$C$8,IF(Raw!$N138&gt;$C$9,IF(Raw!$N138&lt;$A$9,IF(Raw!$X138&gt;$C$9,IF(Raw!$X138&lt;$A$9,Raw!W138,-999),-999),-999),-999),-999),-999)</f>
        <v>0.366423</v>
      </c>
      <c r="P138" s="9">
        <f>IF(Raw!$G138&gt;$C$8,IF(Raw!$Q138&gt;$C$8,IF(Raw!$N138&gt;$C$9,IF(Raw!$N138&lt;$A$9,IF(Raw!$X138&gt;$C$9,IF(Raw!$X138&lt;$A$9,Raw!X138,-999),-999),-999),-999),-999),-999)</f>
        <v>506</v>
      </c>
      <c r="R138" s="9">
        <f t="shared" si="20"/>
        <v>9.001099999999998E-2</v>
      </c>
      <c r="S138" s="9">
        <f t="shared" si="21"/>
        <v>0.28813385703264793</v>
      </c>
      <c r="T138" s="9">
        <f t="shared" si="22"/>
        <v>0.13539600000000002</v>
      </c>
      <c r="U138" s="9">
        <f t="shared" si="23"/>
        <v>0.37572010522693722</v>
      </c>
      <c r="V138" s="15">
        <f t="shared" si="16"/>
        <v>8.9370272000000001E-2</v>
      </c>
      <c r="X138" s="11">
        <f t="shared" si="24"/>
        <v>1.5651999999999997E+18</v>
      </c>
      <c r="Y138" s="11">
        <f t="shared" si="25"/>
        <v>8.7489999999999987E-18</v>
      </c>
      <c r="Z138" s="11">
        <f t="shared" si="26"/>
        <v>4.8799999999999999E-4</v>
      </c>
      <c r="AA138" s="16">
        <f t="shared" si="27"/>
        <v>6.6382789527285133E-3</v>
      </c>
      <c r="AB138" s="9">
        <f t="shared" si="17"/>
        <v>0.22586679641708363</v>
      </c>
      <c r="AC138" s="9">
        <f t="shared" si="18"/>
        <v>0.9933617210472715</v>
      </c>
      <c r="AD138" s="15">
        <f t="shared" si="19"/>
        <v>13.603030640837119</v>
      </c>
      <c r="AE138" s="3">
        <f t="shared" si="28"/>
        <v>1053.3795999999995</v>
      </c>
      <c r="AF138" s="2">
        <f t="shared" si="29"/>
        <v>0.25</v>
      </c>
      <c r="AG138" s="9">
        <f t="shared" si="30"/>
        <v>3.9314862336773644E-3</v>
      </c>
      <c r="AH138" s="2">
        <f t="shared" si="31"/>
        <v>0.19024257280276946</v>
      </c>
    </row>
    <row r="139" spans="1:34">
      <c r="A139" s="1">
        <f>Raw!A139</f>
        <v>126</v>
      </c>
      <c r="B139" s="14">
        <f>Raw!B139</f>
        <v>0.71701388888888884</v>
      </c>
      <c r="C139" s="15">
        <f>Raw!C139</f>
        <v>102.9</v>
      </c>
      <c r="D139" s="15">
        <f>IF(C139&gt;0.5,Raw!D139*D$11,-999)</f>
        <v>2.6</v>
      </c>
      <c r="E139" s="9">
        <f>IF(Raw!$G139&gt;$C$8,IF(Raw!$Q139&gt;$C$8,IF(Raw!$N139&gt;$C$9,IF(Raw!$N139&lt;$A$9,IF(Raw!$X139&gt;$C$9,IF(Raw!$X139&lt;$A$9,Raw!H139,-999),-999),-999),-999),-999),-999)</f>
        <v>0.21682999999999999</v>
      </c>
      <c r="F139" s="9">
        <f>IF(Raw!$G139&gt;$C$8,IF(Raw!$Q139&gt;$C$8,IF(Raw!$N139&gt;$C$9,IF(Raw!$N139&lt;$A$9,IF(Raw!$X139&gt;$C$9,IF(Raw!$X139&lt;$A$9,Raw!I139,-999),-999),-999),-999),-999),-999)</f>
        <v>0.317187</v>
      </c>
      <c r="G139" s="9">
        <f>Raw!G139</f>
        <v>0.92403199999999996</v>
      </c>
      <c r="H139" s="9">
        <f>IF(Raw!$G139&gt;$C$8,IF(Raw!$Q139&gt;$C$8,IF(Raw!$N139&gt;$C$9,IF(Raw!$N139&lt;$A$9,IF(Raw!$X139&gt;$C$9,IF(Raw!$X139&lt;$A$9,Raw!L139,-999),-999),-999),-999),-999),-999)</f>
        <v>900</v>
      </c>
      <c r="I139" s="9">
        <f>IF(Raw!$G139&gt;$C$8,IF(Raw!$Q139&gt;$C$8,IF(Raw!$N139&gt;$C$9,IF(Raw!$N139&lt;$A$9,IF(Raw!$X139&gt;$C$9,IF(Raw!$X139&lt;$A$9,Raw!M139,-999),-999),-999),-999),-999),-999)</f>
        <v>0.26264599999999999</v>
      </c>
      <c r="J139" s="9">
        <f>IF(Raw!$G139&gt;$C$8,IF(Raw!$Q139&gt;$C$8,IF(Raw!$N139&gt;$C$9,IF(Raw!$N139&lt;$A$9,IF(Raw!$X139&gt;$C$9,IF(Raw!$X139&lt;$A$9,Raw!N139,-999),-999),-999),-999),-999),-999)</f>
        <v>542</v>
      </c>
      <c r="K139" s="9">
        <f>IF(Raw!$G139&gt;$C$8,IF(Raw!$Q139&gt;$C$8,IF(Raw!$N139&gt;$C$9,IF(Raw!$N139&lt;$A$9,IF(Raw!$X139&gt;$C$9,IF(Raw!$X139&lt;$A$9,Raw!R139,-999),-999),-999),-999),-999),-999)</f>
        <v>0.18876899999999999</v>
      </c>
      <c r="L139" s="9">
        <f>IF(Raw!$G139&gt;$C$8,IF(Raw!$Q139&gt;$C$8,IF(Raw!$N139&gt;$C$9,IF(Raw!$N139&lt;$A$9,IF(Raw!$X139&gt;$C$9,IF(Raw!$X139&lt;$A$9,Raw!S139,-999),-999),-999),-999),-999),-999)</f>
        <v>0.27958</v>
      </c>
      <c r="M139" s="9">
        <f>Raw!Q139</f>
        <v>0.92788199999999998</v>
      </c>
      <c r="N139" s="9">
        <f>IF(Raw!$G139&gt;$C$8,IF(Raw!$Q139&gt;$C$8,IF(Raw!$N139&gt;$C$9,IF(Raw!$N139&lt;$A$9,IF(Raw!$X139&gt;$C$9,IF(Raw!$X139&lt;$A$9,Raw!V139,-999),-999),-999),-999),-999),-999)</f>
        <v>828.9</v>
      </c>
      <c r="O139" s="9">
        <f>IF(Raw!$G139&gt;$C$8,IF(Raw!$Q139&gt;$C$8,IF(Raw!$N139&gt;$C$9,IF(Raw!$N139&lt;$A$9,IF(Raw!$X139&gt;$C$9,IF(Raw!$X139&lt;$A$9,Raw!W139,-999),-999),-999),-999),-999),-999)</f>
        <v>0.37081999999999998</v>
      </c>
      <c r="P139" s="9">
        <f>IF(Raw!$G139&gt;$C$8,IF(Raw!$Q139&gt;$C$8,IF(Raw!$N139&gt;$C$9,IF(Raw!$N139&lt;$A$9,IF(Raw!$X139&gt;$C$9,IF(Raw!$X139&lt;$A$9,Raw!X139,-999),-999),-999),-999),-999),-999)</f>
        <v>506</v>
      </c>
      <c r="R139" s="9">
        <f t="shared" si="20"/>
        <v>0.100357</v>
      </c>
      <c r="S139" s="9">
        <f t="shared" si="21"/>
        <v>0.31639695195578632</v>
      </c>
      <c r="T139" s="9">
        <f t="shared" si="22"/>
        <v>9.0811000000000003E-2</v>
      </c>
      <c r="U139" s="9">
        <f t="shared" si="23"/>
        <v>0.32481221832749124</v>
      </c>
      <c r="V139" s="15">
        <f t="shared" si="16"/>
        <v>6.9335839999999996E-2</v>
      </c>
      <c r="X139" s="11">
        <f t="shared" si="24"/>
        <v>1.5651999999999997E+18</v>
      </c>
      <c r="Y139" s="11">
        <f t="shared" si="25"/>
        <v>8.9999999999999999E-18</v>
      </c>
      <c r="Z139" s="11">
        <f t="shared" si="26"/>
        <v>5.4199999999999995E-4</v>
      </c>
      <c r="AA139" s="16">
        <f t="shared" si="27"/>
        <v>7.5771933830007685E-3</v>
      </c>
      <c r="AB139" s="9">
        <f t="shared" si="17"/>
        <v>0.18945709250830367</v>
      </c>
      <c r="AC139" s="9">
        <f t="shared" si="18"/>
        <v>0.99242280661699933</v>
      </c>
      <c r="AD139" s="15">
        <f t="shared" si="19"/>
        <v>13.980061592252342</v>
      </c>
      <c r="AE139" s="3">
        <f t="shared" si="28"/>
        <v>1083.5999999999997</v>
      </c>
      <c r="AF139" s="2">
        <f t="shared" si="29"/>
        <v>0.25</v>
      </c>
      <c r="AG139" s="9">
        <f t="shared" si="30"/>
        <v>3.4929960139495715E-3</v>
      </c>
      <c r="AH139" s="2">
        <f t="shared" si="31"/>
        <v>0.16902425927154299</v>
      </c>
    </row>
    <row r="140" spans="1:34">
      <c r="A140" s="1">
        <f>Raw!A140</f>
        <v>127</v>
      </c>
      <c r="B140" s="14">
        <f>Raw!B140</f>
        <v>0.71707175925925926</v>
      </c>
      <c r="C140" s="15">
        <f>Raw!C140</f>
        <v>103.1</v>
      </c>
      <c r="D140" s="15">
        <f>IF(C140&gt;0.5,Raw!D140*D$11,-999)</f>
        <v>2.6</v>
      </c>
      <c r="E140" s="9">
        <f>IF(Raw!$G140&gt;$C$8,IF(Raw!$Q140&gt;$C$8,IF(Raw!$N140&gt;$C$9,IF(Raw!$N140&lt;$A$9,IF(Raw!$X140&gt;$C$9,IF(Raw!$X140&lt;$A$9,Raw!H140,-999),-999),-999),-999),-999),-999)</f>
        <v>0.19628399999999999</v>
      </c>
      <c r="F140" s="9">
        <f>IF(Raw!$G140&gt;$C$8,IF(Raw!$Q140&gt;$C$8,IF(Raw!$N140&gt;$C$9,IF(Raw!$N140&lt;$A$9,IF(Raw!$X140&gt;$C$9,IF(Raw!$X140&lt;$A$9,Raw!I140,-999),-999),-999),-999),-999),-999)</f>
        <v>0.26647399999999999</v>
      </c>
      <c r="G140" s="9">
        <f>Raw!G140</f>
        <v>0.86073900000000003</v>
      </c>
      <c r="H140" s="9">
        <f>IF(Raw!$G140&gt;$C$8,IF(Raw!$Q140&gt;$C$8,IF(Raw!$N140&gt;$C$9,IF(Raw!$N140&lt;$A$9,IF(Raw!$X140&gt;$C$9,IF(Raw!$X140&lt;$A$9,Raw!L140,-999),-999),-999),-999),-999),-999)</f>
        <v>843.2</v>
      </c>
      <c r="I140" s="9">
        <f>IF(Raw!$G140&gt;$C$8,IF(Raw!$Q140&gt;$C$8,IF(Raw!$N140&gt;$C$9,IF(Raw!$N140&lt;$A$9,IF(Raw!$X140&gt;$C$9,IF(Raw!$X140&lt;$A$9,Raw!M140,-999),-999),-999),-999),-999),-999)</f>
        <v>0.37081999999999998</v>
      </c>
      <c r="J140" s="9">
        <f>IF(Raw!$G140&gt;$C$8,IF(Raw!$Q140&gt;$C$8,IF(Raw!$N140&gt;$C$9,IF(Raw!$N140&lt;$A$9,IF(Raw!$X140&gt;$C$9,IF(Raw!$X140&lt;$A$9,Raw!N140,-999),-999),-999),-999),-999),-999)</f>
        <v>637</v>
      </c>
      <c r="K140" s="9">
        <f>IF(Raw!$G140&gt;$C$8,IF(Raw!$Q140&gt;$C$8,IF(Raw!$N140&gt;$C$9,IF(Raw!$N140&lt;$A$9,IF(Raw!$X140&gt;$C$9,IF(Raw!$X140&lt;$A$9,Raw!R140,-999),-999),-999),-999),-999),-999)</f>
        <v>0.184888</v>
      </c>
      <c r="L140" s="9">
        <f>IF(Raw!$G140&gt;$C$8,IF(Raw!$Q140&gt;$C$8,IF(Raw!$N140&gt;$C$9,IF(Raw!$N140&lt;$A$9,IF(Raw!$X140&gt;$C$9,IF(Raw!$X140&lt;$A$9,Raw!S140,-999),-999),-999),-999),-999),-999)</f>
        <v>0.26918999999999998</v>
      </c>
      <c r="M140" s="9">
        <f>Raw!Q140</f>
        <v>0.88085500000000005</v>
      </c>
      <c r="N140" s="9">
        <f>IF(Raw!$G140&gt;$C$8,IF(Raw!$Q140&gt;$C$8,IF(Raw!$N140&gt;$C$9,IF(Raw!$N140&lt;$A$9,IF(Raw!$X140&gt;$C$9,IF(Raw!$X140&lt;$A$9,Raw!V140,-999),-999),-999),-999),-999),-999)</f>
        <v>759.9</v>
      </c>
      <c r="O140" s="9">
        <f>IF(Raw!$G140&gt;$C$8,IF(Raw!$Q140&gt;$C$8,IF(Raw!$N140&gt;$C$9,IF(Raw!$N140&lt;$A$9,IF(Raw!$X140&gt;$C$9,IF(Raw!$X140&lt;$A$9,Raw!W140,-999),-999),-999),-999),-999),-999)</f>
        <v>0.37081900000000001</v>
      </c>
      <c r="P140" s="9">
        <f>IF(Raw!$G140&gt;$C$8,IF(Raw!$Q140&gt;$C$8,IF(Raw!$N140&gt;$C$9,IF(Raw!$N140&lt;$A$9,IF(Raw!$X140&gt;$C$9,IF(Raw!$X140&lt;$A$9,Raw!X140,-999),-999),-999),-999),-999),-999)</f>
        <v>682</v>
      </c>
      <c r="R140" s="9">
        <f t="shared" si="20"/>
        <v>7.0190000000000002E-2</v>
      </c>
      <c r="S140" s="9">
        <f t="shared" si="21"/>
        <v>0.26340280852916231</v>
      </c>
      <c r="T140" s="9">
        <f t="shared" si="22"/>
        <v>8.4301999999999988E-2</v>
      </c>
      <c r="U140" s="9">
        <f t="shared" si="23"/>
        <v>0.31316913704075183</v>
      </c>
      <c r="V140" s="15">
        <f t="shared" si="16"/>
        <v>6.6759119999999991E-2</v>
      </c>
      <c r="X140" s="11">
        <f t="shared" si="24"/>
        <v>1.5651999999999997E+18</v>
      </c>
      <c r="Y140" s="11">
        <f t="shared" si="25"/>
        <v>8.4319999999999995E-18</v>
      </c>
      <c r="Z140" s="11">
        <f t="shared" si="26"/>
        <v>6.3699999999999998E-4</v>
      </c>
      <c r="AA140" s="16">
        <f t="shared" si="27"/>
        <v>8.3368891597417998E-3</v>
      </c>
      <c r="AB140" s="9">
        <f t="shared" si="17"/>
        <v>0.18559081642994454</v>
      </c>
      <c r="AC140" s="9">
        <f t="shared" si="18"/>
        <v>0.99166311084025827</v>
      </c>
      <c r="AD140" s="15">
        <f t="shared" si="19"/>
        <v>13.087738084367034</v>
      </c>
      <c r="AE140" s="3">
        <f t="shared" si="28"/>
        <v>1015.2127999999997</v>
      </c>
      <c r="AF140" s="2">
        <f t="shared" si="29"/>
        <v>0.25</v>
      </c>
      <c r="AG140" s="9">
        <f t="shared" si="30"/>
        <v>3.1528274166896975E-3</v>
      </c>
      <c r="AH140" s="2">
        <f t="shared" si="31"/>
        <v>0.15256367788247985</v>
      </c>
    </row>
    <row r="141" spans="1:34">
      <c r="A141" s="1">
        <f>Raw!A141</f>
        <v>128</v>
      </c>
      <c r="B141" s="14">
        <f>Raw!B141</f>
        <v>0.71711805555555552</v>
      </c>
      <c r="C141" s="15">
        <f>Raw!C141</f>
        <v>104.7</v>
      </c>
      <c r="D141" s="15">
        <f>IF(C141&gt;0.5,Raw!D141*D$11,-999)</f>
        <v>2.6</v>
      </c>
      <c r="E141" s="9">
        <f>IF(Raw!$G141&gt;$C$8,IF(Raw!$Q141&gt;$C$8,IF(Raw!$N141&gt;$C$9,IF(Raw!$N141&lt;$A$9,IF(Raw!$X141&gt;$C$9,IF(Raw!$X141&lt;$A$9,Raw!H141,-999),-999),-999),-999),-999),-999)</f>
        <v>0.17638100000000001</v>
      </c>
      <c r="F141" s="9">
        <f>IF(Raw!$G141&gt;$C$8,IF(Raw!$Q141&gt;$C$8,IF(Raw!$N141&gt;$C$9,IF(Raw!$N141&lt;$A$9,IF(Raw!$X141&gt;$C$9,IF(Raw!$X141&lt;$A$9,Raw!I141,-999),-999),-999),-999),-999),-999)</f>
        <v>0.244007</v>
      </c>
      <c r="G141" s="9">
        <f>Raw!G141</f>
        <v>0.90475099999999997</v>
      </c>
      <c r="H141" s="9">
        <f>IF(Raw!$G141&gt;$C$8,IF(Raw!$Q141&gt;$C$8,IF(Raw!$N141&gt;$C$9,IF(Raw!$N141&lt;$A$9,IF(Raw!$X141&gt;$C$9,IF(Raw!$X141&lt;$A$9,Raw!L141,-999),-999),-999),-999),-999),-999)</f>
        <v>890.1</v>
      </c>
      <c r="I141" s="9">
        <f>IF(Raw!$G141&gt;$C$8,IF(Raw!$Q141&gt;$C$8,IF(Raw!$N141&gt;$C$9,IF(Raw!$N141&lt;$A$9,IF(Raw!$X141&gt;$C$9,IF(Raw!$X141&lt;$A$9,Raw!M141,-999),-999),-999),-999),-999),-999)</f>
        <v>0.37081799999999998</v>
      </c>
      <c r="J141" s="9">
        <f>IF(Raw!$G141&gt;$C$8,IF(Raw!$Q141&gt;$C$8,IF(Raw!$N141&gt;$C$9,IF(Raw!$N141&lt;$A$9,IF(Raw!$X141&gt;$C$9,IF(Raw!$X141&lt;$A$9,Raw!N141,-999),-999),-999),-999),-999),-999)</f>
        <v>764</v>
      </c>
      <c r="K141" s="9">
        <f>IF(Raw!$G141&gt;$C$8,IF(Raw!$Q141&gt;$C$8,IF(Raw!$N141&gt;$C$9,IF(Raw!$N141&lt;$A$9,IF(Raw!$X141&gt;$C$9,IF(Raw!$X141&lt;$A$9,Raw!R141,-999),-999),-999),-999),-999),-999)</f>
        <v>0.16953499999999999</v>
      </c>
      <c r="L141" s="9">
        <f>IF(Raw!$G141&gt;$C$8,IF(Raw!$Q141&gt;$C$8,IF(Raw!$N141&gt;$C$9,IF(Raw!$N141&lt;$A$9,IF(Raw!$X141&gt;$C$9,IF(Raw!$X141&lt;$A$9,Raw!S141,-999),-999),-999),-999),-999),-999)</f>
        <v>0.23444699999999999</v>
      </c>
      <c r="M141" s="9">
        <f>Raw!Q141</f>
        <v>0.88626000000000005</v>
      </c>
      <c r="N141" s="9">
        <f>IF(Raw!$G141&gt;$C$8,IF(Raw!$Q141&gt;$C$8,IF(Raw!$N141&gt;$C$9,IF(Raw!$N141&lt;$A$9,IF(Raw!$X141&gt;$C$9,IF(Raw!$X141&lt;$A$9,Raw!V141,-999),-999),-999),-999),-999),-999)</f>
        <v>805.4</v>
      </c>
      <c r="O141" s="9">
        <f>IF(Raw!$G141&gt;$C$8,IF(Raw!$Q141&gt;$C$8,IF(Raw!$N141&gt;$C$9,IF(Raw!$N141&lt;$A$9,IF(Raw!$X141&gt;$C$9,IF(Raw!$X141&lt;$A$9,Raw!W141,-999),-999),-999),-999),-999),-999)</f>
        <v>0.55856799999999995</v>
      </c>
      <c r="P141" s="9">
        <f>IF(Raw!$G141&gt;$C$8,IF(Raw!$Q141&gt;$C$8,IF(Raw!$N141&gt;$C$9,IF(Raw!$N141&lt;$A$9,IF(Raw!$X141&gt;$C$9,IF(Raw!$X141&lt;$A$9,Raw!X141,-999),-999),-999),-999),-999),-999)</f>
        <v>674</v>
      </c>
      <c r="R141" s="9">
        <f t="shared" si="20"/>
        <v>6.7625999999999992E-2</v>
      </c>
      <c r="S141" s="9">
        <f t="shared" si="21"/>
        <v>0.2771477867438229</v>
      </c>
      <c r="T141" s="9">
        <f t="shared" si="22"/>
        <v>6.4911999999999997E-2</v>
      </c>
      <c r="U141" s="9">
        <f t="shared" si="23"/>
        <v>0.27687281133902331</v>
      </c>
      <c r="V141" s="15">
        <f t="shared" ref="V141:V204" si="32">IF(L141&gt;0,L141*V$8+V$10,-999)</f>
        <v>5.8142856E-2</v>
      </c>
      <c r="X141" s="11">
        <f t="shared" si="24"/>
        <v>1.5651999999999997E+18</v>
      </c>
      <c r="Y141" s="11">
        <f t="shared" si="25"/>
        <v>8.9009999999999991E-18</v>
      </c>
      <c r="Z141" s="11">
        <f t="shared" si="26"/>
        <v>7.6399999999999992E-4</v>
      </c>
      <c r="AA141" s="16">
        <f t="shared" si="27"/>
        <v>1.0531829677752184E-2</v>
      </c>
      <c r="AB141" s="9">
        <f t="shared" ref="AB141:AB204" si="33">K141+T141*AA141</f>
        <v>0.17021864212804225</v>
      </c>
      <c r="AC141" s="9">
        <f t="shared" ref="AC141:AC204" si="34">IF(T141&gt;0,(L141-AB141)/T141,-999)</f>
        <v>0.98946817032224776</v>
      </c>
      <c r="AD141" s="15">
        <f t="shared" ref="AD141:AD204" si="35">IF(AC141&gt;0,X141*Y141*AC141,-999)</f>
        <v>13.785117379256786</v>
      </c>
      <c r="AE141" s="3">
        <f t="shared" si="28"/>
        <v>1071.6803999999995</v>
      </c>
      <c r="AF141" s="2">
        <f t="shared" si="29"/>
        <v>0.25</v>
      </c>
      <c r="AG141" s="9">
        <f t="shared" si="30"/>
        <v>2.9359416949486577E-3</v>
      </c>
      <c r="AH141" s="2">
        <f t="shared" si="31"/>
        <v>0.14206869068024638</v>
      </c>
    </row>
    <row r="142" spans="1:34">
      <c r="A142" s="1">
        <f>Raw!A142</f>
        <v>129</v>
      </c>
      <c r="B142" s="14">
        <f>Raw!B142</f>
        <v>0.71717592592592594</v>
      </c>
      <c r="C142" s="15">
        <f>Raw!C142</f>
        <v>105.3</v>
      </c>
      <c r="D142" s="15">
        <f>IF(C142&gt;0.5,Raw!D142*D$11,-999)</f>
        <v>2.6</v>
      </c>
      <c r="E142" s="9">
        <f>IF(Raw!$G142&gt;$C$8,IF(Raw!$Q142&gt;$C$8,IF(Raw!$N142&gt;$C$9,IF(Raw!$N142&lt;$A$9,IF(Raw!$X142&gt;$C$9,IF(Raw!$X142&lt;$A$9,Raw!H142,-999),-999),-999),-999),-999),-999)</f>
        <v>0.17211399999999999</v>
      </c>
      <c r="F142" s="9">
        <f>IF(Raw!$G142&gt;$C$8,IF(Raw!$Q142&gt;$C$8,IF(Raw!$N142&gt;$C$9,IF(Raw!$N142&lt;$A$9,IF(Raw!$X142&gt;$C$9,IF(Raw!$X142&lt;$A$9,Raw!I142,-999),-999),-999),-999),-999),-999)</f>
        <v>0.235929</v>
      </c>
      <c r="G142" s="9">
        <f>Raw!G142</f>
        <v>0.87776500000000002</v>
      </c>
      <c r="H142" s="9">
        <f>IF(Raw!$G142&gt;$C$8,IF(Raw!$Q142&gt;$C$8,IF(Raw!$N142&gt;$C$9,IF(Raw!$N142&lt;$A$9,IF(Raw!$X142&gt;$C$9,IF(Raw!$X142&lt;$A$9,Raw!L142,-999),-999),-999),-999),-999),-999)</f>
        <v>828.9</v>
      </c>
      <c r="I142" s="9">
        <f>IF(Raw!$G142&gt;$C$8,IF(Raw!$Q142&gt;$C$8,IF(Raw!$N142&gt;$C$9,IF(Raw!$N142&lt;$A$9,IF(Raw!$X142&gt;$C$9,IF(Raw!$X142&lt;$A$9,Raw!M142,-999),-999),-999),-999),-999),-999)</f>
        <v>0.37081199999999997</v>
      </c>
      <c r="J142" s="9">
        <f>IF(Raw!$G142&gt;$C$8,IF(Raw!$Q142&gt;$C$8,IF(Raw!$N142&gt;$C$9,IF(Raw!$N142&lt;$A$9,IF(Raw!$X142&gt;$C$9,IF(Raw!$X142&lt;$A$9,Raw!N142,-999),-999),-999),-999),-999),-999)</f>
        <v>448</v>
      </c>
      <c r="K142" s="9">
        <f>IF(Raw!$G142&gt;$C$8,IF(Raw!$Q142&gt;$C$8,IF(Raw!$N142&gt;$C$9,IF(Raw!$N142&lt;$A$9,IF(Raw!$X142&gt;$C$9,IF(Raw!$X142&lt;$A$9,Raw!R142,-999),-999),-999),-999),-999),-999)</f>
        <v>0.179257</v>
      </c>
      <c r="L142" s="9">
        <f>IF(Raw!$G142&gt;$C$8,IF(Raw!$Q142&gt;$C$8,IF(Raw!$N142&gt;$C$9,IF(Raw!$N142&lt;$A$9,IF(Raw!$X142&gt;$C$9,IF(Raw!$X142&lt;$A$9,Raw!S142,-999),-999),-999),-999),-999),-999)</f>
        <v>0.27385900000000002</v>
      </c>
      <c r="M142" s="9">
        <f>Raw!Q142</f>
        <v>0.87543199999999999</v>
      </c>
      <c r="N142" s="9">
        <f>IF(Raw!$G142&gt;$C$8,IF(Raw!$Q142&gt;$C$8,IF(Raw!$N142&gt;$C$9,IF(Raw!$N142&lt;$A$9,IF(Raw!$X142&gt;$C$9,IF(Raw!$X142&lt;$A$9,Raw!V142,-999),-999),-999),-999),-999),-999)</f>
        <v>866</v>
      </c>
      <c r="O142" s="9">
        <f>IF(Raw!$G142&gt;$C$8,IF(Raw!$Q142&gt;$C$8,IF(Raw!$N142&gt;$C$9,IF(Raw!$N142&lt;$A$9,IF(Raw!$X142&gt;$C$9,IF(Raw!$X142&lt;$A$9,Raw!W142,-999),-999),-999),-999),-999),-999)</f>
        <v>0.39286799999999999</v>
      </c>
      <c r="P142" s="9">
        <f>IF(Raw!$G142&gt;$C$8,IF(Raw!$Q142&gt;$C$8,IF(Raw!$N142&gt;$C$9,IF(Raw!$N142&lt;$A$9,IF(Raw!$X142&gt;$C$9,IF(Raw!$X142&lt;$A$9,Raw!X142,-999),-999),-999),-999),-999),-999)</f>
        <v>540</v>
      </c>
      <c r="R142" s="9">
        <f t="shared" ref="R142:R205" si="36">F142-E142</f>
        <v>6.3815000000000011E-2</v>
      </c>
      <c r="S142" s="9">
        <f t="shared" ref="S142:S205" si="37">R142/F142</f>
        <v>0.27048391677157113</v>
      </c>
      <c r="T142" s="9">
        <f t="shared" ref="T142:T205" si="38">L142-K142</f>
        <v>9.4602000000000019E-2</v>
      </c>
      <c r="U142" s="9">
        <f t="shared" ref="U142:U205" si="39">T142/L142</f>
        <v>0.34544053691863336</v>
      </c>
      <c r="V142" s="15">
        <f t="shared" si="32"/>
        <v>6.7917032000000002E-2</v>
      </c>
      <c r="X142" s="11">
        <f t="shared" ref="X142:X205" si="40">D142*6.02*10^23*10^(-6)</f>
        <v>1.5651999999999997E+18</v>
      </c>
      <c r="Y142" s="11">
        <f t="shared" ref="Y142:Y205" si="41">H142*10^(-20)</f>
        <v>8.2889999999999996E-18</v>
      </c>
      <c r="Z142" s="11">
        <f t="shared" ref="Z142:Z205" si="42">J142*10^(-6)</f>
        <v>4.4799999999999999E-4</v>
      </c>
      <c r="AA142" s="16">
        <f t="shared" ref="AA142:AA205" si="43">IF(Z142&gt;0,(X142*Y142/(X142*Y142+1/Z142)),1)</f>
        <v>5.7787384604356491E-3</v>
      </c>
      <c r="AB142" s="9">
        <f t="shared" si="33"/>
        <v>0.17980368021583412</v>
      </c>
      <c r="AC142" s="9">
        <f t="shared" si="34"/>
        <v>0.99422126153956447</v>
      </c>
      <c r="AD142" s="15">
        <f t="shared" si="35"/>
        <v>12.898969777758147</v>
      </c>
      <c r="AE142" s="3">
        <f t="shared" ref="AE142:AE205" si="44">AE$9*Y142</f>
        <v>997.99559999999963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3.4275592659430763E-3</v>
      </c>
      <c r="AH142" s="2">
        <f t="shared" ref="AH142:AH205" si="47">((AG142*12.01)/893.5)*3600</f>
        <v>0.16585780909044748</v>
      </c>
    </row>
    <row r="143" spans="1:34">
      <c r="A143" s="1">
        <f>Raw!A143</f>
        <v>130</v>
      </c>
      <c r="B143" s="14">
        <f>Raw!B143</f>
        <v>0.71723379629629624</v>
      </c>
      <c r="C143" s="15">
        <f>Raw!C143</f>
        <v>106.7</v>
      </c>
      <c r="D143" s="15">
        <f>IF(C143&gt;0.5,Raw!D143*D$11,-999)</f>
        <v>2.6</v>
      </c>
      <c r="E143" s="9">
        <f>IF(Raw!$G143&gt;$C$8,IF(Raw!$Q143&gt;$C$8,IF(Raw!$N143&gt;$C$9,IF(Raw!$N143&lt;$A$9,IF(Raw!$X143&gt;$C$9,IF(Raw!$X143&lt;$A$9,Raw!H143,-999),-999),-999),-999),-999),-999)</f>
        <v>0.14394699999999999</v>
      </c>
      <c r="F143" s="9">
        <f>IF(Raw!$G143&gt;$C$8,IF(Raw!$Q143&gt;$C$8,IF(Raw!$N143&gt;$C$9,IF(Raw!$N143&lt;$A$9,IF(Raw!$X143&gt;$C$9,IF(Raw!$X143&lt;$A$9,Raw!I143,-999),-999),-999),-999),-999),-999)</f>
        <v>0.192491</v>
      </c>
      <c r="G143" s="9">
        <f>Raw!G143</f>
        <v>0.80556000000000005</v>
      </c>
      <c r="H143" s="9">
        <f>IF(Raw!$G143&gt;$C$8,IF(Raw!$Q143&gt;$C$8,IF(Raw!$N143&gt;$C$9,IF(Raw!$N143&lt;$A$9,IF(Raw!$X143&gt;$C$9,IF(Raw!$X143&lt;$A$9,Raw!L143,-999),-999),-999),-999),-999),-999)</f>
        <v>900</v>
      </c>
      <c r="I143" s="9">
        <f>IF(Raw!$G143&gt;$C$8,IF(Raw!$Q143&gt;$C$8,IF(Raw!$N143&gt;$C$9,IF(Raw!$N143&lt;$A$9,IF(Raw!$X143&gt;$C$9,IF(Raw!$X143&lt;$A$9,Raw!M143,-999),-999),-999),-999),-999),-999)</f>
        <v>0.125363</v>
      </c>
      <c r="J143" s="9">
        <f>IF(Raw!$G143&gt;$C$8,IF(Raw!$Q143&gt;$C$8,IF(Raw!$N143&gt;$C$9,IF(Raw!$N143&lt;$A$9,IF(Raw!$X143&gt;$C$9,IF(Raw!$X143&lt;$A$9,Raw!N143,-999),-999),-999),-999),-999),-999)</f>
        <v>951</v>
      </c>
      <c r="K143" s="9">
        <f>IF(Raw!$G143&gt;$C$8,IF(Raw!$Q143&gt;$C$8,IF(Raw!$N143&gt;$C$9,IF(Raw!$N143&lt;$A$9,IF(Raw!$X143&gt;$C$9,IF(Raw!$X143&lt;$A$9,Raw!R143,-999),-999),-999),-999),-999),-999)</f>
        <v>0.139399</v>
      </c>
      <c r="L143" s="9">
        <f>IF(Raw!$G143&gt;$C$8,IF(Raw!$Q143&gt;$C$8,IF(Raw!$N143&gt;$C$9,IF(Raw!$N143&lt;$A$9,IF(Raw!$X143&gt;$C$9,IF(Raw!$X143&lt;$A$9,Raw!S143,-999),-999),-999),-999),-999),-999)</f>
        <v>0.19229299999999999</v>
      </c>
      <c r="M143" s="9">
        <f>Raw!Q143</f>
        <v>0.80858600000000003</v>
      </c>
      <c r="N143" s="9">
        <f>IF(Raw!$G143&gt;$C$8,IF(Raw!$Q143&gt;$C$8,IF(Raw!$N143&gt;$C$9,IF(Raw!$N143&lt;$A$9,IF(Raw!$X143&gt;$C$9,IF(Raw!$X143&lt;$A$9,Raw!V143,-999),-999),-999),-999),-999),-999)</f>
        <v>869.9</v>
      </c>
      <c r="O143" s="9">
        <f>IF(Raw!$G143&gt;$C$8,IF(Raw!$Q143&gt;$C$8,IF(Raw!$N143&gt;$C$9,IF(Raw!$N143&lt;$A$9,IF(Raw!$X143&gt;$C$9,IF(Raw!$X143&lt;$A$9,Raw!W143,-999),-999),-999),-999),-999),-999)</f>
        <v>0.34271099999999999</v>
      </c>
      <c r="P143" s="9">
        <f>IF(Raw!$G143&gt;$C$8,IF(Raw!$Q143&gt;$C$8,IF(Raw!$N143&gt;$C$9,IF(Raw!$N143&lt;$A$9,IF(Raw!$X143&gt;$C$9,IF(Raw!$X143&lt;$A$9,Raw!X143,-999),-999),-999),-999),-999),-999)</f>
        <v>703</v>
      </c>
      <c r="R143" s="9">
        <f t="shared" si="36"/>
        <v>4.8544000000000004E-2</v>
      </c>
      <c r="S143" s="9">
        <f t="shared" si="37"/>
        <v>0.25218841400377162</v>
      </c>
      <c r="T143" s="9">
        <f t="shared" si="38"/>
        <v>5.2893999999999997E-2</v>
      </c>
      <c r="U143" s="9">
        <f t="shared" si="39"/>
        <v>0.27506981533389152</v>
      </c>
      <c r="V143" s="15">
        <f t="shared" si="32"/>
        <v>4.7688663999999999E-2</v>
      </c>
      <c r="X143" s="11">
        <f t="shared" si="40"/>
        <v>1.5651999999999997E+18</v>
      </c>
      <c r="Y143" s="11">
        <f t="shared" si="41"/>
        <v>8.9999999999999999E-18</v>
      </c>
      <c r="Z143" s="11">
        <f t="shared" si="42"/>
        <v>9.5099999999999991E-4</v>
      </c>
      <c r="AA143" s="16">
        <f t="shared" si="43"/>
        <v>1.3219451795353202E-2</v>
      </c>
      <c r="AB143" s="9">
        <f t="shared" si="33"/>
        <v>0.14009822968326341</v>
      </c>
      <c r="AC143" s="9">
        <f t="shared" si="34"/>
        <v>0.98678054820464678</v>
      </c>
      <c r="AD143" s="15">
        <f t="shared" si="35"/>
        <v>13.900580226449215</v>
      </c>
      <c r="AE143" s="3">
        <f t="shared" si="44"/>
        <v>1083.5999999999997</v>
      </c>
      <c r="AF143" s="2">
        <f t="shared" si="45"/>
        <v>0.25</v>
      </c>
      <c r="AG143" s="9">
        <f t="shared" si="46"/>
        <v>2.9412538737871763E-3</v>
      </c>
      <c r="AH143" s="2">
        <f t="shared" si="47"/>
        <v>0.14232574424965008</v>
      </c>
    </row>
    <row r="144" spans="1:34">
      <c r="A144" s="1">
        <f>Raw!A144</f>
        <v>131</v>
      </c>
      <c r="B144" s="14">
        <f>Raw!B144</f>
        <v>0.71729166666666666</v>
      </c>
      <c r="C144" s="15">
        <f>Raw!C144</f>
        <v>107.5</v>
      </c>
      <c r="D144" s="15">
        <f>IF(C144&gt;0.5,Raw!D144*D$11,-999)</f>
        <v>2.6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0.47045500000000001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0.47955399999999998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1.5651999999999997E+18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0.71733796296296293</v>
      </c>
      <c r="C145" s="15">
        <f>Raw!C145</f>
        <v>108.7</v>
      </c>
      <c r="D145" s="15">
        <f>IF(C145&gt;0.5,Raw!D145*D$11,-999)</f>
        <v>2.6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0.32048100000000002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0.41306199999999998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1.5651999999999997E+18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0.71739583333333334</v>
      </c>
      <c r="C146" s="15">
        <f>Raw!C146</f>
        <v>109.1</v>
      </c>
      <c r="D146" s="15">
        <f>IF(C146&gt;0.5,Raw!D146*D$11,-999)</f>
        <v>2.6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0.31133699999999997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0.41787299999999999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1.5651999999999997E+18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0.71745370370370365</v>
      </c>
      <c r="C147" s="15">
        <f>Raw!C147</f>
        <v>110.4</v>
      </c>
      <c r="D147" s="15">
        <f>IF(C147&gt;0.5,Raw!D147*D$11,-999)</f>
        <v>2.6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0.49647000000000002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0.55434899999999998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1.5651999999999997E+18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0.71751157407407407</v>
      </c>
      <c r="C148" s="15">
        <f>Raw!C148</f>
        <v>110.7</v>
      </c>
      <c r="D148" s="15">
        <f>IF(C148&gt;0.5,Raw!D148*D$11,-999)</f>
        <v>2.6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0.32392900000000002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9.4018000000000004E-2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1.5651999999999997E+18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0.71755787037037033</v>
      </c>
      <c r="C149" s="15">
        <f>Raw!C149</f>
        <v>112.2</v>
      </c>
      <c r="D149" s="15">
        <f>IF(C149&gt;0.5,Raw!D149*D$11,-999)</f>
        <v>2.6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0.34700399999999998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0.39106099999999999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1.5651999999999997E+18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0.71761574074074075</v>
      </c>
      <c r="C150" s="15">
        <f>Raw!C150</f>
        <v>113.1</v>
      </c>
      <c r="D150" s="15">
        <f>IF(C150&gt;0.5,Raw!D150*D$11,-999)</f>
        <v>2.6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0.28908699999999998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0.36916399999999999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1.5651999999999997E+18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0.71767361111111105</v>
      </c>
      <c r="C151" s="15">
        <f>Raw!C151</f>
        <v>114</v>
      </c>
      <c r="D151" s="15">
        <f>IF(C151&gt;0.5,Raw!D151*D$11,-999)</f>
        <v>2.6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0.183035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0.215888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1.5651999999999997E+18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0.71773148148148147</v>
      </c>
      <c r="C152" s="15">
        <f>Raw!C152</f>
        <v>114.9</v>
      </c>
      <c r="D152" s="15">
        <f>IF(C152&gt;0.5,Raw!D152*D$11,-999)</f>
        <v>2.6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0.49510999999999999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0.22992000000000001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1.5651999999999997E+18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0.71777777777777774</v>
      </c>
      <c r="C153" s="15">
        <f>Raw!C153</f>
        <v>116.4</v>
      </c>
      <c r="D153" s="15">
        <f>IF(C153&gt;0.5,Raw!D153*D$11,-999)</f>
        <v>2.6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0.34420000000000001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0.43657499999999999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1.5651999999999997E+18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0.71783564814814815</v>
      </c>
      <c r="C154" s="15">
        <f>Raw!C154</f>
        <v>116.7</v>
      </c>
      <c r="D154" s="15">
        <f>IF(C154&gt;0.5,Raw!D154*D$11,-999)</f>
        <v>2.6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0.54588700000000001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0.227246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1.5651999999999997E+18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0.71789351851851846</v>
      </c>
      <c r="C155" s="15">
        <f>Raw!C155</f>
        <v>118</v>
      </c>
      <c r="D155" s="15">
        <f>IF(C155&gt;0.5,Raw!D155*D$11,-999)</f>
        <v>2.6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0.45811499999999999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0.211927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1.5651999999999997E+18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0.71795138888888888</v>
      </c>
      <c r="C156" s="15">
        <f>Raw!C156</f>
        <v>119.3</v>
      </c>
      <c r="D156" s="15">
        <f>IF(C156&gt;0.5,Raw!D156*D$11,-999)</f>
        <v>2.6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0.60661399999999999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0.25292599999999998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1.5651999999999997E+18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0.71799768518518514</v>
      </c>
      <c r="C157" s="15">
        <f>Raw!C157</f>
        <v>120</v>
      </c>
      <c r="D157" s="15">
        <f>IF(C157&gt;0.5,Raw!D157*D$11,-999)</f>
        <v>2.6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0.52914899999999998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0.44743500000000003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1.5651999999999997E+18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0.71805555555555556</v>
      </c>
      <c r="C158" s="15">
        <f>Raw!C158</f>
        <v>120.7</v>
      </c>
      <c r="D158" s="15">
        <f>IF(C158&gt;0.5,Raw!D158*D$11,-999)</f>
        <v>2.6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0.49181000000000002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0.52664500000000003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1.5651999999999997E+18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0.71811342592592586</v>
      </c>
      <c r="C159" s="15">
        <f>Raw!C159</f>
        <v>122.2</v>
      </c>
      <c r="D159" s="15">
        <f>IF(C159&gt;0.5,Raw!D159*D$11,-999)</f>
        <v>2.6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0.544242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0.58469499999999996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1.5651999999999997E+18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0.71817129629629628</v>
      </c>
      <c r="C160" s="15">
        <f>Raw!C160</f>
        <v>122.9</v>
      </c>
      <c r="D160" s="15">
        <f>IF(C160&gt;0.5,Raw!D160*D$11,-999)</f>
        <v>2.6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0.52293500000000004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0.561612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1.5651999999999997E+18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0.71821759259259255</v>
      </c>
      <c r="C161" s="15">
        <f>Raw!C161</f>
        <v>124.4</v>
      </c>
      <c r="D161" s="15">
        <f>IF(C161&gt;0.5,Raw!D161*D$11,-999)</f>
        <v>2.6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0.57938000000000001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0.62086399999999997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1.5651999999999997E+18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0.71827546296296296</v>
      </c>
      <c r="C162" s="15">
        <f>Raw!C162</f>
        <v>124.9</v>
      </c>
      <c r="D162" s="15">
        <f>IF(C162&gt;0.5,Raw!D162*D$11,-999)</f>
        <v>2.6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0.723001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0.72253400000000001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1.5651999999999997E+18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0.71833333333333327</v>
      </c>
      <c r="C163" s="15">
        <f>Raw!C163</f>
        <v>126.2</v>
      </c>
      <c r="D163" s="15">
        <f>IF(C163&gt;0.5,Raw!D163*D$11,-999)</f>
        <v>2.6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0.79203900000000005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0.78599799999999997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1.5651999999999997E+18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0.71839120370370368</v>
      </c>
      <c r="C164" s="15">
        <f>Raw!C164</f>
        <v>127.1</v>
      </c>
      <c r="D164" s="15">
        <f>IF(C164&gt;0.5,Raw!D164*D$11,-999)</f>
        <v>2.6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0.74152600000000002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0.80488700000000002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1.5651999999999997E+18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0.71843749999999995</v>
      </c>
      <c r="C165" s="15">
        <f>Raw!C165</f>
        <v>128.19999999999999</v>
      </c>
      <c r="D165" s="15">
        <f>IF(C165&gt;0.5,Raw!D165*D$11,-999)</f>
        <v>2.6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0.82557199999999997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0.74541299999999999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1.5651999999999997E+18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0.71849537037037037</v>
      </c>
      <c r="C166" s="15">
        <f>Raw!C166</f>
        <v>129.1</v>
      </c>
      <c r="D166" s="15">
        <f>IF(C166&gt;0.5,Raw!D166*D$11,-999)</f>
        <v>2.6</v>
      </c>
      <c r="E166" s="9">
        <f>IF(Raw!$G166&gt;$C$8,IF(Raw!$Q166&gt;$C$8,IF(Raw!$N166&gt;$C$9,IF(Raw!$N166&lt;$A$9,IF(Raw!$X166&gt;$C$9,IF(Raw!$X166&lt;$A$9,Raw!H166,-999),-999),-999),-999),-999),-999)</f>
        <v>0.173067</v>
      </c>
      <c r="F166" s="9">
        <f>IF(Raw!$G166&gt;$C$8,IF(Raw!$Q166&gt;$C$8,IF(Raw!$N166&gt;$C$9,IF(Raw!$N166&lt;$A$9,IF(Raw!$X166&gt;$C$9,IF(Raw!$X166&lt;$A$9,Raw!I166,-999),-999),-999),-999),-999),-999)</f>
        <v>0.22714300000000001</v>
      </c>
      <c r="G166" s="9">
        <f>Raw!G166</f>
        <v>0.87869600000000003</v>
      </c>
      <c r="H166" s="9">
        <f>IF(Raw!$G166&gt;$C$8,IF(Raw!$Q166&gt;$C$8,IF(Raw!$N166&gt;$C$9,IF(Raw!$N166&lt;$A$9,IF(Raw!$X166&gt;$C$9,IF(Raw!$X166&lt;$A$9,Raw!L166,-999),-999),-999),-999),-999),-999)</f>
        <v>845.7</v>
      </c>
      <c r="I166" s="9">
        <f>IF(Raw!$G166&gt;$C$8,IF(Raw!$Q166&gt;$C$8,IF(Raw!$N166&gt;$C$9,IF(Raw!$N166&lt;$A$9,IF(Raw!$X166&gt;$C$9,IF(Raw!$X166&lt;$A$9,Raw!M166,-999),-999),-999),-999),-999),-999)</f>
        <v>0.37081999999999998</v>
      </c>
      <c r="J166" s="9">
        <f>IF(Raw!$G166&gt;$C$8,IF(Raw!$Q166&gt;$C$8,IF(Raw!$N166&gt;$C$9,IF(Raw!$N166&lt;$A$9,IF(Raw!$X166&gt;$C$9,IF(Raw!$X166&lt;$A$9,Raw!N166,-999),-999),-999),-999),-999),-999)</f>
        <v>869</v>
      </c>
      <c r="K166" s="9">
        <f>IF(Raw!$G166&gt;$C$8,IF(Raw!$Q166&gt;$C$8,IF(Raw!$N166&gt;$C$9,IF(Raw!$N166&lt;$A$9,IF(Raw!$X166&gt;$C$9,IF(Raw!$X166&lt;$A$9,Raw!R166,-999),-999),-999),-999),-999),-999)</f>
        <v>0.13864299999999999</v>
      </c>
      <c r="L166" s="9">
        <f>IF(Raw!$G166&gt;$C$8,IF(Raw!$Q166&gt;$C$8,IF(Raw!$N166&gt;$C$9,IF(Raw!$N166&lt;$A$9,IF(Raw!$X166&gt;$C$9,IF(Raw!$X166&lt;$A$9,Raw!S166,-999),-999),-999),-999),-999),-999)</f>
        <v>0.20026099999999999</v>
      </c>
      <c r="M166" s="9">
        <f>Raw!Q166</f>
        <v>0.817465</v>
      </c>
      <c r="N166" s="9">
        <f>IF(Raw!$G166&gt;$C$8,IF(Raw!$Q166&gt;$C$8,IF(Raw!$N166&gt;$C$9,IF(Raw!$N166&lt;$A$9,IF(Raw!$X166&gt;$C$9,IF(Raw!$X166&lt;$A$9,Raw!V166,-999),-999),-999),-999),-999),-999)</f>
        <v>900</v>
      </c>
      <c r="O166" s="9">
        <f>IF(Raw!$G166&gt;$C$8,IF(Raw!$Q166&gt;$C$8,IF(Raw!$N166&gt;$C$9,IF(Raw!$N166&lt;$A$9,IF(Raw!$X166&gt;$C$9,IF(Raw!$X166&lt;$A$9,Raw!W166,-999),-999),-999),-999),-999),-999)</f>
        <v>1.9000000000000001E-5</v>
      </c>
      <c r="P166" s="9">
        <f>IF(Raw!$G166&gt;$C$8,IF(Raw!$Q166&gt;$C$8,IF(Raw!$N166&gt;$C$9,IF(Raw!$N166&lt;$A$9,IF(Raw!$X166&gt;$C$9,IF(Raw!$X166&lt;$A$9,Raw!X166,-999),-999),-999),-999),-999),-999)</f>
        <v>593</v>
      </c>
      <c r="R166" s="9">
        <f t="shared" si="36"/>
        <v>5.4076000000000013E-2</v>
      </c>
      <c r="S166" s="9">
        <f t="shared" si="37"/>
        <v>0.2380702905218299</v>
      </c>
      <c r="T166" s="9">
        <f t="shared" si="38"/>
        <v>6.1618000000000006E-2</v>
      </c>
      <c r="U166" s="9">
        <f t="shared" si="39"/>
        <v>0.30768846655115079</v>
      </c>
      <c r="V166" s="15">
        <f t="shared" si="32"/>
        <v>4.9664727999999998E-2</v>
      </c>
      <c r="X166" s="11">
        <f t="shared" si="40"/>
        <v>1.5651999999999997E+18</v>
      </c>
      <c r="Y166" s="11">
        <f t="shared" si="41"/>
        <v>8.4570000000000005E-18</v>
      </c>
      <c r="Z166" s="11">
        <f t="shared" si="42"/>
        <v>8.6899999999999998E-4</v>
      </c>
      <c r="AA166" s="16">
        <f t="shared" si="43"/>
        <v>1.1372051817833526E-2</v>
      </c>
      <c r="AB166" s="9">
        <f t="shared" si="33"/>
        <v>0.13934372308891124</v>
      </c>
      <c r="AC166" s="9">
        <f t="shared" si="34"/>
        <v>0.9886279481821667</v>
      </c>
      <c r="AD166" s="15">
        <f t="shared" si="35"/>
        <v>13.086365728231907</v>
      </c>
      <c r="AE166" s="3">
        <f t="shared" si="44"/>
        <v>1018.2227999999998</v>
      </c>
      <c r="AF166" s="2">
        <f t="shared" si="45"/>
        <v>0.25</v>
      </c>
      <c r="AG166" s="9">
        <f t="shared" si="46"/>
        <v>3.0973260028055454E-3</v>
      </c>
      <c r="AH166" s="2">
        <f t="shared" si="47"/>
        <v>0.14987799334896534</v>
      </c>
    </row>
    <row r="167" spans="1:34">
      <c r="A167" s="1">
        <f>Raw!A167</f>
        <v>154</v>
      </c>
      <c r="B167" s="14">
        <f>Raw!B167</f>
        <v>0.71855324074074067</v>
      </c>
      <c r="C167" s="15">
        <f>Raw!C167</f>
        <v>130</v>
      </c>
      <c r="D167" s="15">
        <f>IF(C167&gt;0.5,Raw!D167*D$11,-999)</f>
        <v>2.6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0.71865699999999999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0.83050299999999999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1.5651999999999997E+18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0.71861111111111109</v>
      </c>
      <c r="C168" s="15">
        <f>Raw!C168</f>
        <v>131.30000000000001</v>
      </c>
      <c r="D168" s="15">
        <f>IF(C168&gt;0.5,Raw!D168*D$11,-999)</f>
        <v>2.6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0.77206699999999995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0.68856399999999995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1.5651999999999997E+18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0.71865740740740736</v>
      </c>
      <c r="C169" s="15">
        <f>Raw!C169</f>
        <v>132.6</v>
      </c>
      <c r="D169" s="15">
        <f>IF(C169&gt;0.5,Raw!D169*D$11,-999)</f>
        <v>2.6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0.71255900000000005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0.70841100000000001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1.5651999999999997E+18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0.71871527777777777</v>
      </c>
      <c r="C170" s="15">
        <f>Raw!C170</f>
        <v>132.6</v>
      </c>
      <c r="D170" s="15">
        <f>IF(C170&gt;0.5,Raw!D170*D$11,-999)</f>
        <v>2.6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0.75577700000000003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0.51799899999999999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1.5651999999999997E+18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0.71877314814814808</v>
      </c>
      <c r="C171" s="15">
        <f>Raw!C171</f>
        <v>134.6</v>
      </c>
      <c r="D171" s="15">
        <f>IF(C171&gt;0.5,Raw!D171*D$11,-999)</f>
        <v>2.6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0.48360799999999998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0.52947200000000005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1.5651999999999997E+18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0.71883101851851849</v>
      </c>
      <c r="C172" s="15">
        <f>Raw!C172</f>
        <v>135.30000000000001</v>
      </c>
      <c r="D172" s="15">
        <f>IF(C172&gt;0.5,Raw!D172*D$11,-999)</f>
        <v>2.6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0.45315100000000003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0.52145699999999995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1.5651999999999997E+18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0.71887731481481476</v>
      </c>
      <c r="C173" s="15">
        <f>Raw!C173</f>
        <v>136</v>
      </c>
      <c r="D173" s="15">
        <f>IF(C173&gt;0.5,Raw!D173*D$11,-999)</f>
        <v>2.6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0.64653000000000005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0.60287199999999996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1.5651999999999997E+18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0.71893518518518518</v>
      </c>
      <c r="C174" s="15">
        <f>Raw!C174</f>
        <v>137.30000000000001</v>
      </c>
      <c r="D174" s="15">
        <f>IF(C174&gt;0.5,Raw!D174*D$11,-999)</f>
        <v>2.6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0.594198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0.44844099999999998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1.5651999999999997E+18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0.71899305555555548</v>
      </c>
      <c r="C175" s="15">
        <f>Raw!C175</f>
        <v>137.9</v>
      </c>
      <c r="D175" s="15">
        <f>IF(C175&gt;0.5,Raw!D175*D$11,-999)</f>
        <v>2.6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0.76778599999999997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0.72702900000000004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1.5651999999999997E+18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0.7190509259259259</v>
      </c>
      <c r="C176" s="15">
        <f>Raw!C176</f>
        <v>139.5</v>
      </c>
      <c r="D176" s="15">
        <f>IF(C176&gt;0.5,Raw!D176*D$11,-999)</f>
        <v>2.6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0.70853500000000003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0.87153899999999995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1.5651999999999997E+18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0.71909722222222217</v>
      </c>
      <c r="C177" s="15">
        <f>Raw!C177</f>
        <v>139.9</v>
      </c>
      <c r="D177" s="15">
        <f>IF(C177&gt;0.5,Raw!D177*D$11,-999)</f>
        <v>2.6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0.64496600000000004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0.62531000000000003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1.5651999999999997E+18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0.71915509259259258</v>
      </c>
      <c r="C178" s="15">
        <f>Raw!C178</f>
        <v>141</v>
      </c>
      <c r="D178" s="15">
        <f>IF(C178&gt;0.5,Raw!D178*D$11,-999)</f>
        <v>2.6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0.80514399999999997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0.77552399999999999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1.5651999999999997E+18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0.719212962962963</v>
      </c>
      <c r="C179" s="15">
        <f>Raw!C179</f>
        <v>142.1</v>
      </c>
      <c r="D179" s="15">
        <f>IF(C179&gt;0.5,Raw!D179*D$11,-999)</f>
        <v>2.6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0.63019899999999995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0.80503899999999995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1.5651999999999997E+18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0.7192708333333333</v>
      </c>
      <c r="C180" s="15">
        <f>Raw!C180</f>
        <v>143.30000000000001</v>
      </c>
      <c r="D180" s="15">
        <f>IF(C180&gt;0.5,Raw!D180*D$11,-999)</f>
        <v>2.6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0.63870099999999996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0.68713000000000002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1.5651999999999997E+18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0.71931712962962957</v>
      </c>
      <c r="C181" s="15">
        <f>Raw!C181</f>
        <v>143.9</v>
      </c>
      <c r="D181" s="15">
        <f>IF(C181&gt;0.5,Raw!D181*D$11,-999)</f>
        <v>2.6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0.64583400000000002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0.75280000000000002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1.5651999999999997E+18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0.71937499999999999</v>
      </c>
      <c r="C182" s="15">
        <f>Raw!C182</f>
        <v>145.5</v>
      </c>
      <c r="D182" s="15">
        <f>IF(C182&gt;0.5,Raw!D182*D$11,-999)</f>
        <v>2.6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0.76846400000000004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0.698403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1.5651999999999997E+18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0.7194328703703704</v>
      </c>
      <c r="C183" s="15">
        <f>Raw!C183</f>
        <v>146.19999999999999</v>
      </c>
      <c r="D183" s="15">
        <f>IF(C183&gt;0.5,Raw!D183*D$11,-999)</f>
        <v>2.6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0.79303199999999996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0.80369599999999997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1.5651999999999997E+18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0.71949074074074071</v>
      </c>
      <c r="C184" s="15">
        <f>Raw!C184</f>
        <v>147.19999999999999</v>
      </c>
      <c r="D184" s="15">
        <f>IF(C184&gt;0.5,Raw!D184*D$11,-999)</f>
        <v>2.6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0.76572799999999996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0.75729800000000003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1.5651999999999997E+18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0.71953703703703698</v>
      </c>
      <c r="C185" s="15">
        <f>Raw!C185</f>
        <v>148.19999999999999</v>
      </c>
      <c r="D185" s="15">
        <f>IF(C185&gt;0.5,Raw!D185*D$11,-999)</f>
        <v>2.6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0.77510400000000002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0.56584599999999996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1.5651999999999997E+18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0.71959490740740739</v>
      </c>
      <c r="C186" s="15">
        <f>Raw!C186</f>
        <v>149.30000000000001</v>
      </c>
      <c r="D186" s="15">
        <f>IF(C186&gt;0.5,Raw!D186*D$11,-999)</f>
        <v>2.6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0.69879400000000003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0.65670799999999996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1.5651999999999997E+18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0.71965277777777781</v>
      </c>
      <c r="C187" s="15">
        <f>Raw!C187</f>
        <v>150.1</v>
      </c>
      <c r="D187" s="15">
        <f>IF(C187&gt;0.5,Raw!D187*D$11,-999)</f>
        <v>2.6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0.64808299999999996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0.68076899999999996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1.5651999999999997E+18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0.71969907407407396</v>
      </c>
      <c r="C188" s="15">
        <f>Raw!C188</f>
        <v>151.30000000000001</v>
      </c>
      <c r="D188" s="15">
        <f>IF(C188&gt;0.5,Raw!D188*D$11,-999)</f>
        <v>2.6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0.66578199999999998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0.511656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1.5651999999999997E+18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0.71975694444444438</v>
      </c>
      <c r="C189" s="15">
        <f>Raw!C189</f>
        <v>152.4</v>
      </c>
      <c r="D189" s="15">
        <f>IF(C189&gt;0.5,Raw!D189*D$11,-999)</f>
        <v>2.6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0.62370499999999995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0.42546499999999998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1.5651999999999997E+18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0.7198148148148148</v>
      </c>
      <c r="C190" s="15">
        <f>Raw!C190</f>
        <v>153</v>
      </c>
      <c r="D190" s="15">
        <f>IF(C190&gt;0.5,Raw!D190*D$11,-999)</f>
        <v>2.6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0.62199700000000002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0.54183499999999996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1.5651999999999997E+18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0.71987268518518521</v>
      </c>
      <c r="C191" s="15">
        <f>Raw!C191</f>
        <v>153.19999999999999</v>
      </c>
      <c r="D191" s="15">
        <f>IF(C191&gt;0.5,Raw!D191*D$11,-999)</f>
        <v>2.6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0.72747300000000004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0.44228800000000001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1.5651999999999997E+18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0.71991898148148159</v>
      </c>
      <c r="C192" s="15">
        <f>Raw!C192</f>
        <v>153.5</v>
      </c>
      <c r="D192" s="15">
        <f>IF(C192&gt;0.5,Raw!D192*D$11,-999)</f>
        <v>2.6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0.64139299999999999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0.64000400000000002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1.5651999999999997E+18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0.71997685185185178</v>
      </c>
      <c r="C193" s="15">
        <f>Raw!C193</f>
        <v>152.6</v>
      </c>
      <c r="D193" s="15">
        <f>IF(C193&gt;0.5,Raw!D193*D$11,-999)</f>
        <v>2.6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0.50225299999999995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0.57340800000000003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1.5651999999999997E+18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0.7200347222222222</v>
      </c>
      <c r="C194" s="15">
        <f>Raw!C194</f>
        <v>153.30000000000001</v>
      </c>
      <c r="D194" s="15">
        <f>IF(C194&gt;0.5,Raw!D194*D$11,-999)</f>
        <v>2.6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0.67969800000000002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0.53198999999999996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1.5651999999999997E+18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0.72009259259259262</v>
      </c>
      <c r="C195" s="15">
        <f>Raw!C195</f>
        <v>151.19999999999999</v>
      </c>
      <c r="D195" s="15">
        <f>IF(C195&gt;0.5,Raw!D195*D$11,-999)</f>
        <v>2.6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0.50435799999999997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0.73891099999999998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1.5651999999999997E+18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0.72013888888888899</v>
      </c>
      <c r="C196" s="15">
        <f>Raw!C196</f>
        <v>151</v>
      </c>
      <c r="D196" s="15">
        <f>IF(C196&gt;0.5,Raw!D196*D$11,-999)</f>
        <v>2.6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0.63062799999999997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0.76774500000000001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1.5651999999999997E+18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0.72019675925925919</v>
      </c>
      <c r="C197" s="15">
        <f>Raw!C197</f>
        <v>149.9</v>
      </c>
      <c r="D197" s="15">
        <f>IF(C197&gt;0.5,Raw!D197*D$11,-999)</f>
        <v>2.6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0.62258899999999995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0.59209999999999996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1.5651999999999997E+18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0.72025462962962961</v>
      </c>
      <c r="C198" s="15">
        <f>Raw!C198</f>
        <v>149.19999999999999</v>
      </c>
      <c r="D198" s="15">
        <f>IF(C198&gt;0.5,Raw!D198*D$11,-999)</f>
        <v>2.6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0.72747399999999995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0.70665199999999995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1.5651999999999997E+18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0.72031250000000002</v>
      </c>
      <c r="C199" s="15">
        <f>Raw!C199</f>
        <v>147.9</v>
      </c>
      <c r="D199" s="15">
        <f>IF(C199&gt;0.5,Raw!D199*D$11,-999)</f>
        <v>2.6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0.78729400000000005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0.65603599999999995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1.5651999999999997E+18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0.7203587962962964</v>
      </c>
      <c r="C200" s="15">
        <f>Raw!C200</f>
        <v>147.30000000000001</v>
      </c>
      <c r="D200" s="15">
        <f>IF(C200&gt;0.5,Raw!D200*D$11,-999)</f>
        <v>2.6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0.81723500000000004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0.63595400000000002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1.5651999999999997E+18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0.72041666666666659</v>
      </c>
      <c r="C201" s="15">
        <f>Raw!C201</f>
        <v>146.19999999999999</v>
      </c>
      <c r="D201" s="15">
        <f>IF(C201&gt;0.5,Raw!D201*D$11,-999)</f>
        <v>2.6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0.68667599999999995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0.77349000000000001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1.5651999999999997E+18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0.72047453703703701</v>
      </c>
      <c r="C202" s="15">
        <f>Raw!C202</f>
        <v>145.5</v>
      </c>
      <c r="D202" s="15">
        <f>IF(C202&gt;0.5,Raw!D202*D$11,-999)</f>
        <v>2.6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0.661049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0.81672900000000004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1.5651999999999997E+18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0.72053240740740743</v>
      </c>
      <c r="C203" s="15">
        <f>Raw!C203</f>
        <v>144.6</v>
      </c>
      <c r="D203" s="15">
        <f>IF(C203&gt;0.5,Raw!D203*D$11,-999)</f>
        <v>2.6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0.77237999999999996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0.71856100000000001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1.5651999999999997E+18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0.72059027777777773</v>
      </c>
      <c r="C204" s="15">
        <f>Raw!C204</f>
        <v>143.69999999999999</v>
      </c>
      <c r="D204" s="15">
        <f>IF(C204&gt;0.5,Raw!D204*D$11,-999)</f>
        <v>2.6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0.73180100000000003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0.71638400000000002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1.5651999999999997E+18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0.720636574074074</v>
      </c>
      <c r="C205" s="15">
        <f>Raw!C205</f>
        <v>142.4</v>
      </c>
      <c r="D205" s="15">
        <f>IF(C205&gt;0.5,Raw!D205*D$11,-999)</f>
        <v>2.6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0.74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0.71964899999999998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1.5651999999999997E+18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0.72069444444444442</v>
      </c>
      <c r="C206" s="15">
        <f>Raw!C206</f>
        <v>141.9</v>
      </c>
      <c r="D206" s="15">
        <f>IF(C206&gt;0.5,Raw!D206*D$11,-999)</f>
        <v>2.6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0.77524599999999999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0.75573599999999996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1.5651999999999997E+18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0.72075231481481483</v>
      </c>
      <c r="C207" s="15">
        <f>Raw!C207</f>
        <v>141.1</v>
      </c>
      <c r="D207" s="15">
        <f>IF(C207&gt;0.5,Raw!D207*D$11,-999)</f>
        <v>2.6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0.62173100000000003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0.51880400000000004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1.5651999999999997E+18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0.72081018518518514</v>
      </c>
      <c r="C208" s="15">
        <f>Raw!C208</f>
        <v>139.9</v>
      </c>
      <c r="D208" s="15">
        <f>IF(C208&gt;0.5,Raw!D208*D$11,-999)</f>
        <v>2.6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0.49549599999999999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0.68287100000000001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1.5651999999999997E+18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0.7208564814814814</v>
      </c>
      <c r="C209" s="15">
        <f>Raw!C209</f>
        <v>139.30000000000001</v>
      </c>
      <c r="D209" s="15">
        <f>IF(C209&gt;0.5,Raw!D209*D$11,-999)</f>
        <v>2.6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0.60900100000000001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0.66822199999999998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1.5651999999999997E+18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0.72091435185185182</v>
      </c>
      <c r="C210" s="15">
        <f>Raw!C210</f>
        <v>138.1</v>
      </c>
      <c r="D210" s="15">
        <f>IF(C210&gt;0.5,Raw!D210*D$11,-999)</f>
        <v>2.6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0.73914899999999994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0.62303600000000003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1.5651999999999997E+18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0.72097222222222224</v>
      </c>
      <c r="C211" s="15">
        <f>Raw!C211</f>
        <v>137.5</v>
      </c>
      <c r="D211" s="15">
        <f>IF(C211&gt;0.5,Raw!D211*D$11,-999)</f>
        <v>2.6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0.66942199999999996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0.59810200000000002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1.5651999999999997E+18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0.72103009259259254</v>
      </c>
      <c r="C212" s="15">
        <f>Raw!C212</f>
        <v>136.19999999999999</v>
      </c>
      <c r="D212" s="15">
        <f>IF(C212&gt;0.5,Raw!D212*D$11,-999)</f>
        <v>2.6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0.48432700000000001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0.60903399999999996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1.5651999999999997E+18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0.72107638888888881</v>
      </c>
      <c r="C213" s="15">
        <f>Raw!C213</f>
        <v>135.9</v>
      </c>
      <c r="D213" s="15">
        <f>IF(C213&gt;0.5,Raw!D213*D$11,-999)</f>
        <v>2.6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0.26188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0.48622500000000002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1.5651999999999997E+18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0.72113425925925922</v>
      </c>
      <c r="C214" s="15">
        <f>Raw!C214</f>
        <v>134.19999999999999</v>
      </c>
      <c r="D214" s="15">
        <f>IF(C214&gt;0.5,Raw!D214*D$11,-999)</f>
        <v>2.6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0.55897300000000005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0.62616799999999995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1.5651999999999997E+18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0.72119212962962964</v>
      </c>
      <c r="C215" s="15">
        <f>Raw!C215</f>
        <v>133.69999999999999</v>
      </c>
      <c r="D215" s="15">
        <f>IF(C215&gt;0.5,Raw!D215*D$11,-999)</f>
        <v>2.6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0.75737200000000005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0.74496700000000005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1.5651999999999997E+18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0.72124999999999995</v>
      </c>
      <c r="C216" s="15">
        <f>Raw!C216</f>
        <v>132.6</v>
      </c>
      <c r="D216" s="15">
        <f>IF(C216&gt;0.5,Raw!D216*D$11,-999)</f>
        <v>2.6</v>
      </c>
      <c r="E216" s="9">
        <f>IF(Raw!$G216&gt;$C$8,IF(Raw!$Q216&gt;$C$8,IF(Raw!$N216&gt;$C$9,IF(Raw!$N216&lt;$A$9,IF(Raw!$X216&gt;$C$9,IF(Raw!$X216&lt;$A$9,Raw!H216,-999),-999),-999),-999),-999),-999)</f>
        <v>0.15793499999999999</v>
      </c>
      <c r="F216" s="9">
        <f>IF(Raw!$G216&gt;$C$8,IF(Raw!$Q216&gt;$C$8,IF(Raw!$N216&gt;$C$9,IF(Raw!$N216&lt;$A$9,IF(Raw!$X216&gt;$C$9,IF(Raw!$X216&lt;$A$9,Raw!I216,-999),-999),-999),-999),-999),-999)</f>
        <v>0.19708400000000001</v>
      </c>
      <c r="G216" s="9">
        <f>Raw!G216</f>
        <v>0.801292</v>
      </c>
      <c r="H216" s="9">
        <f>IF(Raw!$G216&gt;$C$8,IF(Raw!$Q216&gt;$C$8,IF(Raw!$N216&gt;$C$9,IF(Raw!$N216&lt;$A$9,IF(Raw!$X216&gt;$C$9,IF(Raw!$X216&lt;$A$9,Raw!L216,-999),-999),-999),-999),-999),-999)</f>
        <v>802.9</v>
      </c>
      <c r="I216" s="9">
        <f>IF(Raw!$G216&gt;$C$8,IF(Raw!$Q216&gt;$C$8,IF(Raw!$N216&gt;$C$9,IF(Raw!$N216&lt;$A$9,IF(Raw!$X216&gt;$C$9,IF(Raw!$X216&lt;$A$9,Raw!M216,-999),-999),-999),-999),-999),-999)</f>
        <v>0.37081999999999998</v>
      </c>
      <c r="J216" s="9">
        <f>IF(Raw!$G216&gt;$C$8,IF(Raw!$Q216&gt;$C$8,IF(Raw!$N216&gt;$C$9,IF(Raw!$N216&lt;$A$9,IF(Raw!$X216&gt;$C$9,IF(Raw!$X216&lt;$A$9,Raw!N216,-999),-999),-999),-999),-999),-999)</f>
        <v>856</v>
      </c>
      <c r="K216" s="9">
        <f>IF(Raw!$G216&gt;$C$8,IF(Raw!$Q216&gt;$C$8,IF(Raw!$N216&gt;$C$9,IF(Raw!$N216&lt;$A$9,IF(Raw!$X216&gt;$C$9,IF(Raw!$X216&lt;$A$9,Raw!R216,-999),-999),-999),-999),-999),-999)</f>
        <v>0.130491</v>
      </c>
      <c r="L216" s="9">
        <f>IF(Raw!$G216&gt;$C$8,IF(Raw!$Q216&gt;$C$8,IF(Raw!$N216&gt;$C$9,IF(Raw!$N216&lt;$A$9,IF(Raw!$X216&gt;$C$9,IF(Raw!$X216&lt;$A$9,Raw!S216,-999),-999),-999),-999),-999),-999)</f>
        <v>0.1726</v>
      </c>
      <c r="M216" s="9">
        <f>Raw!Q216</f>
        <v>0.81411599999999995</v>
      </c>
      <c r="N216" s="9">
        <f>IF(Raw!$G216&gt;$C$8,IF(Raw!$Q216&gt;$C$8,IF(Raw!$N216&gt;$C$9,IF(Raw!$N216&lt;$A$9,IF(Raw!$X216&gt;$C$9,IF(Raw!$X216&lt;$A$9,Raw!V216,-999),-999),-999),-999),-999),-999)</f>
        <v>861.5</v>
      </c>
      <c r="O216" s="9">
        <f>IF(Raw!$G216&gt;$C$8,IF(Raw!$Q216&gt;$C$8,IF(Raw!$N216&gt;$C$9,IF(Raw!$N216&lt;$A$9,IF(Raw!$X216&gt;$C$9,IF(Raw!$X216&lt;$A$9,Raw!W216,-999),-999),-999),-999),-999),-999)</f>
        <v>9.3382000000000007E-2</v>
      </c>
      <c r="P216" s="9">
        <f>IF(Raw!$G216&gt;$C$8,IF(Raw!$Q216&gt;$C$8,IF(Raw!$N216&gt;$C$9,IF(Raw!$N216&lt;$A$9,IF(Raw!$X216&gt;$C$9,IF(Raw!$X216&lt;$A$9,Raw!X216,-999),-999),-999),-999),-999),-999)</f>
        <v>980</v>
      </c>
      <c r="R216" s="9">
        <f t="shared" si="64"/>
        <v>3.9149000000000017E-2</v>
      </c>
      <c r="S216" s="9">
        <f t="shared" si="65"/>
        <v>0.19864118852874924</v>
      </c>
      <c r="T216" s="9">
        <f t="shared" si="66"/>
        <v>4.2109000000000008E-2</v>
      </c>
      <c r="U216" s="9">
        <f t="shared" si="67"/>
        <v>0.24396871378910781</v>
      </c>
      <c r="V216" s="15">
        <f t="shared" si="68"/>
        <v>4.2804800000000004E-2</v>
      </c>
      <c r="X216" s="11">
        <f t="shared" si="69"/>
        <v>1.5651999999999997E+18</v>
      </c>
      <c r="Y216" s="11">
        <f t="shared" si="70"/>
        <v>8.0289999999999994E-18</v>
      </c>
      <c r="Z216" s="11">
        <f t="shared" si="71"/>
        <v>8.5599999999999999E-4</v>
      </c>
      <c r="AA216" s="16">
        <f t="shared" si="72"/>
        <v>1.0642855268209428E-2</v>
      </c>
      <c r="AB216" s="9">
        <f t="shared" si="73"/>
        <v>0.13093915999248903</v>
      </c>
      <c r="AC216" s="9">
        <f t="shared" si="74"/>
        <v>0.98935714473179037</v>
      </c>
      <c r="AD216" s="15">
        <f t="shared" si="75"/>
        <v>12.433242135758675</v>
      </c>
      <c r="AE216" s="3">
        <f t="shared" si="76"/>
        <v>966.69159999999965</v>
      </c>
      <c r="AF216" s="2">
        <f t="shared" si="77"/>
        <v>0.25</v>
      </c>
      <c r="AG216" s="9">
        <f t="shared" si="78"/>
        <v>2.3333246862227569E-3</v>
      </c>
      <c r="AH216" s="2">
        <f t="shared" si="63"/>
        <v>0.11290836724513385</v>
      </c>
    </row>
    <row r="217" spans="1:34">
      <c r="A217" s="1">
        <f>Raw!A217</f>
        <v>204</v>
      </c>
      <c r="B217" s="14">
        <f>Raw!B217</f>
        <v>0.72129629629629621</v>
      </c>
      <c r="C217" s="15">
        <f>Raw!C217</f>
        <v>132.4</v>
      </c>
      <c r="D217" s="15">
        <f>IF(C217&gt;0.5,Raw!D217*D$11,-999)</f>
        <v>2.6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0.83336500000000002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0.75765099999999996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1.5651999999999997E+18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0.72135416666666663</v>
      </c>
      <c r="C218" s="15">
        <f>Raw!C218</f>
        <v>130.80000000000001</v>
      </c>
      <c r="D218" s="15">
        <f>IF(C218&gt;0.5,Raw!D218*D$11,-999)</f>
        <v>2.6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0.79979800000000001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0.85588200000000003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1.5651999999999997E+18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0.72141203703703705</v>
      </c>
      <c r="C219" s="15">
        <f>Raw!C219</f>
        <v>130.19999999999999</v>
      </c>
      <c r="D219" s="15">
        <f>IF(C219&gt;0.5,Raw!D219*D$11,-999)</f>
        <v>2.6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0.85195900000000002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0.76911700000000005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1.5651999999999997E+18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0.72146990740740735</v>
      </c>
      <c r="C220" s="15">
        <f>Raw!C220</f>
        <v>128.9</v>
      </c>
      <c r="D220" s="15">
        <f>IF(C220&gt;0.5,Raw!D220*D$11,-999)</f>
        <v>2.6</v>
      </c>
      <c r="E220" s="9">
        <f>IF(Raw!$G220&gt;$C$8,IF(Raw!$Q220&gt;$C$8,IF(Raw!$N220&gt;$C$9,IF(Raw!$N220&lt;$A$9,IF(Raw!$X220&gt;$C$9,IF(Raw!$X220&lt;$A$9,Raw!H220,-999),-999),-999),-999),-999),-999)</f>
        <v>0.16578699999999999</v>
      </c>
      <c r="F220" s="9">
        <f>IF(Raw!$G220&gt;$C$8,IF(Raw!$Q220&gt;$C$8,IF(Raw!$N220&gt;$C$9,IF(Raw!$N220&lt;$A$9,IF(Raw!$X220&gt;$C$9,IF(Raw!$X220&lt;$A$9,Raw!I220,-999),-999),-999),-999),-999),-999)</f>
        <v>0.22364999999999999</v>
      </c>
      <c r="G220" s="9">
        <f>Raw!G220</f>
        <v>0.85269700000000004</v>
      </c>
      <c r="H220" s="9">
        <f>IF(Raw!$G220&gt;$C$8,IF(Raw!$Q220&gt;$C$8,IF(Raw!$N220&gt;$C$9,IF(Raw!$N220&lt;$A$9,IF(Raw!$X220&gt;$C$9,IF(Raw!$X220&lt;$A$9,Raw!L220,-999),-999),-999),-999),-999),-999)</f>
        <v>765.5</v>
      </c>
      <c r="I220" s="9">
        <f>IF(Raw!$G220&gt;$C$8,IF(Raw!$Q220&gt;$C$8,IF(Raw!$N220&gt;$C$9,IF(Raw!$N220&lt;$A$9,IF(Raw!$X220&gt;$C$9,IF(Raw!$X220&lt;$A$9,Raw!M220,-999),-999),-999),-999),-999),-999)</f>
        <v>0.18774099999999999</v>
      </c>
      <c r="J220" s="9">
        <f>IF(Raw!$G220&gt;$C$8,IF(Raw!$Q220&gt;$C$8,IF(Raw!$N220&gt;$C$9,IF(Raw!$N220&lt;$A$9,IF(Raw!$X220&gt;$C$9,IF(Raw!$X220&lt;$A$9,Raw!N220,-999),-999),-999),-999),-999),-999)</f>
        <v>681</v>
      </c>
      <c r="K220" s="9">
        <f>IF(Raw!$G220&gt;$C$8,IF(Raw!$Q220&gt;$C$8,IF(Raw!$N220&gt;$C$9,IF(Raw!$N220&lt;$A$9,IF(Raw!$X220&gt;$C$9,IF(Raw!$X220&lt;$A$9,Raw!R220,-999),-999),-999),-999),-999),-999)</f>
        <v>0.14713200000000001</v>
      </c>
      <c r="L220" s="9">
        <f>IF(Raw!$G220&gt;$C$8,IF(Raw!$Q220&gt;$C$8,IF(Raw!$N220&gt;$C$9,IF(Raw!$N220&lt;$A$9,IF(Raw!$X220&gt;$C$9,IF(Raw!$X220&lt;$A$9,Raw!S220,-999),-999),-999),-999),-999),-999)</f>
        <v>0.21185599999999999</v>
      </c>
      <c r="M220" s="9">
        <f>Raw!Q220</f>
        <v>0.84547899999999998</v>
      </c>
      <c r="N220" s="9">
        <f>IF(Raw!$G220&gt;$C$8,IF(Raw!$Q220&gt;$C$8,IF(Raw!$N220&gt;$C$9,IF(Raw!$N220&lt;$A$9,IF(Raw!$X220&gt;$C$9,IF(Raw!$X220&lt;$A$9,Raw!V220,-999),-999),-999),-999),-999),-999)</f>
        <v>900</v>
      </c>
      <c r="O220" s="9">
        <f>IF(Raw!$G220&gt;$C$8,IF(Raw!$Q220&gt;$C$8,IF(Raw!$N220&gt;$C$9,IF(Raw!$N220&lt;$A$9,IF(Raw!$X220&gt;$C$9,IF(Raw!$X220&lt;$A$9,Raw!W220,-999),-999),-999),-999),-999),-999)</f>
        <v>0.37081900000000001</v>
      </c>
      <c r="P220" s="9">
        <f>IF(Raw!$G220&gt;$C$8,IF(Raw!$Q220&gt;$C$8,IF(Raw!$N220&gt;$C$9,IF(Raw!$N220&lt;$A$9,IF(Raw!$X220&gt;$C$9,IF(Raw!$X220&lt;$A$9,Raw!X220,-999),-999),-999),-999),-999),-999)</f>
        <v>610</v>
      </c>
      <c r="R220" s="9">
        <f t="shared" si="64"/>
        <v>5.7862999999999998E-2</v>
      </c>
      <c r="S220" s="9">
        <f t="shared" si="65"/>
        <v>0.25872121618600491</v>
      </c>
      <c r="T220" s="9">
        <f t="shared" si="66"/>
        <v>6.4723999999999976E-2</v>
      </c>
      <c r="U220" s="9">
        <f t="shared" si="67"/>
        <v>0.30550940261309562</v>
      </c>
      <c r="V220" s="15">
        <f t="shared" si="68"/>
        <v>5.2540287999999997E-2</v>
      </c>
      <c r="X220" s="11">
        <f t="shared" si="69"/>
        <v>1.5651999999999997E+18</v>
      </c>
      <c r="Y220" s="11">
        <f t="shared" si="70"/>
        <v>7.6549999999999997E-18</v>
      </c>
      <c r="Z220" s="11">
        <f t="shared" si="71"/>
        <v>6.8099999999999996E-4</v>
      </c>
      <c r="AA220" s="16">
        <f t="shared" si="72"/>
        <v>8.0934355119112213E-3</v>
      </c>
      <c r="AB220" s="9">
        <f t="shared" si="73"/>
        <v>0.14765583952007297</v>
      </c>
      <c r="AC220" s="9">
        <f t="shared" si="74"/>
        <v>0.99190656448808856</v>
      </c>
      <c r="AD220" s="15">
        <f t="shared" si="75"/>
        <v>11.884633644509867</v>
      </c>
      <c r="AE220" s="3">
        <f t="shared" si="76"/>
        <v>921.66199999999969</v>
      </c>
      <c r="AF220" s="2">
        <f t="shared" si="77"/>
        <v>0.25</v>
      </c>
      <c r="AG220" s="9">
        <f t="shared" si="78"/>
        <v>2.7929748653920824E-3</v>
      </c>
      <c r="AH220" s="2">
        <f t="shared" si="63"/>
        <v>0.13515060020155797</v>
      </c>
    </row>
    <row r="221" spans="1:34">
      <c r="A221" s="1">
        <f>Raw!A221</f>
        <v>208</v>
      </c>
      <c r="B221" s="14">
        <f>Raw!B221</f>
        <v>0.72151620370370362</v>
      </c>
      <c r="C221" s="15">
        <f>Raw!C221</f>
        <v>128.4</v>
      </c>
      <c r="D221" s="15">
        <f>IF(C221&gt;0.5,Raw!D221*D$11,-999)</f>
        <v>2.6</v>
      </c>
      <c r="E221" s="9">
        <f>IF(Raw!$G221&gt;$C$8,IF(Raw!$Q221&gt;$C$8,IF(Raw!$N221&gt;$C$9,IF(Raw!$N221&lt;$A$9,IF(Raw!$X221&gt;$C$9,IF(Raw!$X221&lt;$A$9,Raw!H221,-999),-999),-999),-999),-999),-999)</f>
        <v>0.151703</v>
      </c>
      <c r="F221" s="9">
        <f>IF(Raw!$G221&gt;$C$8,IF(Raw!$Q221&gt;$C$8,IF(Raw!$N221&gt;$C$9,IF(Raw!$N221&lt;$A$9,IF(Raw!$X221&gt;$C$9,IF(Raw!$X221&lt;$A$9,Raw!I221,-999),-999),-999),-999),-999),-999)</f>
        <v>0.196245</v>
      </c>
      <c r="G221" s="9">
        <f>Raw!G221</f>
        <v>0.83278700000000005</v>
      </c>
      <c r="H221" s="9">
        <f>IF(Raw!$G221&gt;$C$8,IF(Raw!$Q221&gt;$C$8,IF(Raw!$N221&gt;$C$9,IF(Raw!$N221&lt;$A$9,IF(Raw!$X221&gt;$C$9,IF(Raw!$X221&lt;$A$9,Raw!L221,-999),-999),-999),-999),-999),-999)</f>
        <v>774.7</v>
      </c>
      <c r="I221" s="9">
        <f>IF(Raw!$G221&gt;$C$8,IF(Raw!$Q221&gt;$C$8,IF(Raw!$N221&gt;$C$9,IF(Raw!$N221&lt;$A$9,IF(Raw!$X221&gt;$C$9,IF(Raw!$X221&lt;$A$9,Raw!M221,-999),-999),-999),-999),-999),-999)</f>
        <v>0.26245200000000002</v>
      </c>
      <c r="J221" s="9">
        <f>IF(Raw!$G221&gt;$C$8,IF(Raw!$Q221&gt;$C$8,IF(Raw!$N221&gt;$C$9,IF(Raw!$N221&lt;$A$9,IF(Raw!$X221&gt;$C$9,IF(Raw!$X221&lt;$A$9,Raw!N221,-999),-999),-999),-999),-999),-999)</f>
        <v>801</v>
      </c>
      <c r="K221" s="9">
        <f>IF(Raw!$G221&gt;$C$8,IF(Raw!$Q221&gt;$C$8,IF(Raw!$N221&gt;$C$9,IF(Raw!$N221&lt;$A$9,IF(Raw!$X221&gt;$C$9,IF(Raw!$X221&lt;$A$9,Raw!R221,-999),-999),-999),-999),-999),-999)</f>
        <v>0.134381</v>
      </c>
      <c r="L221" s="9">
        <f>IF(Raw!$G221&gt;$C$8,IF(Raw!$Q221&gt;$C$8,IF(Raw!$N221&gt;$C$9,IF(Raw!$N221&lt;$A$9,IF(Raw!$X221&gt;$C$9,IF(Raw!$X221&lt;$A$9,Raw!S221,-999),-999),-999),-999),-999),-999)</f>
        <v>0.18390200000000001</v>
      </c>
      <c r="M221" s="9">
        <f>Raw!Q221</f>
        <v>0.86920299999999995</v>
      </c>
      <c r="N221" s="9">
        <f>IF(Raw!$G221&gt;$C$8,IF(Raw!$Q221&gt;$C$8,IF(Raw!$N221&gt;$C$9,IF(Raw!$N221&lt;$A$9,IF(Raw!$X221&gt;$C$9,IF(Raw!$X221&lt;$A$9,Raw!V221,-999),-999),-999),-999),-999),-999)</f>
        <v>766.1</v>
      </c>
      <c r="O221" s="9">
        <f>IF(Raw!$G221&gt;$C$8,IF(Raw!$Q221&gt;$C$8,IF(Raw!$N221&gt;$C$9,IF(Raw!$N221&lt;$A$9,IF(Raw!$X221&gt;$C$9,IF(Raw!$X221&lt;$A$9,Raw!W221,-999),-999),-999),-999),-999),-999)</f>
        <v>0.26160299999999997</v>
      </c>
      <c r="P221" s="9">
        <f>IF(Raw!$G221&gt;$C$8,IF(Raw!$Q221&gt;$C$8,IF(Raw!$N221&gt;$C$9,IF(Raw!$N221&lt;$A$9,IF(Raw!$X221&gt;$C$9,IF(Raw!$X221&lt;$A$9,Raw!X221,-999),-999),-999),-999),-999),-999)</f>
        <v>678</v>
      </c>
      <c r="R221" s="9">
        <f t="shared" si="64"/>
        <v>4.4541999999999998E-2</v>
      </c>
      <c r="S221" s="9">
        <f t="shared" si="65"/>
        <v>0.22697138780605874</v>
      </c>
      <c r="T221" s="9">
        <f t="shared" si="66"/>
        <v>4.9521000000000009E-2</v>
      </c>
      <c r="U221" s="9">
        <f t="shared" si="67"/>
        <v>0.26927929005666063</v>
      </c>
      <c r="V221" s="15">
        <f t="shared" si="68"/>
        <v>4.5607696000000003E-2</v>
      </c>
      <c r="X221" s="11">
        <f t="shared" si="69"/>
        <v>1.5651999999999997E+18</v>
      </c>
      <c r="Y221" s="11">
        <f t="shared" si="70"/>
        <v>7.7470000000000005E-18</v>
      </c>
      <c r="Z221" s="11">
        <f t="shared" si="71"/>
        <v>8.0099999999999995E-4</v>
      </c>
      <c r="AA221" s="16">
        <f t="shared" si="72"/>
        <v>9.6191817717543957E-3</v>
      </c>
      <c r="AB221" s="9">
        <f t="shared" si="73"/>
        <v>0.13485735150051906</v>
      </c>
      <c r="AC221" s="9">
        <f t="shared" si="74"/>
        <v>0.99038081822824542</v>
      </c>
      <c r="AD221" s="15">
        <f t="shared" si="75"/>
        <v>12.008966007184011</v>
      </c>
      <c r="AE221" s="3">
        <f t="shared" si="76"/>
        <v>932.73879999999986</v>
      </c>
      <c r="AF221" s="2">
        <f t="shared" si="77"/>
        <v>0.25</v>
      </c>
      <c r="AG221" s="9">
        <f t="shared" si="78"/>
        <v>2.4875121851762158E-3</v>
      </c>
      <c r="AH221" s="2">
        <f t="shared" si="63"/>
        <v>0.12036942007641731</v>
      </c>
    </row>
    <row r="222" spans="1:34">
      <c r="A222" s="1">
        <f>Raw!A222</f>
        <v>209</v>
      </c>
      <c r="B222" s="14">
        <f>Raw!B222</f>
        <v>0.72157407407407403</v>
      </c>
      <c r="C222" s="15">
        <f>Raw!C222</f>
        <v>127.3</v>
      </c>
      <c r="D222" s="15">
        <f>IF(C222&gt;0.5,Raw!D222*D$11,-999)</f>
        <v>2.6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0.74863199999999996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0.71967700000000001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1.5651999999999997E+18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0.72163194444444445</v>
      </c>
      <c r="C223" s="15">
        <f>Raw!C223</f>
        <v>126.6</v>
      </c>
      <c r="D223" s="15">
        <f>IF(C223&gt;0.5,Raw!D223*D$11,-999)</f>
        <v>2.6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0.82063200000000003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0.66312099999999996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1.5651999999999997E+18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0.72168981481481476</v>
      </c>
      <c r="C224" s="15">
        <f>Raw!C224</f>
        <v>125.7</v>
      </c>
      <c r="D224" s="15">
        <f>IF(C224&gt;0.5,Raw!D224*D$11,-999)</f>
        <v>2.6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0.69584299999999999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0.72869700000000004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1.5651999999999997E+18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0.72173611111111102</v>
      </c>
      <c r="C225" s="15">
        <f>Raw!C225</f>
        <v>124.8</v>
      </c>
      <c r="D225" s="15">
        <f>IF(C225&gt;0.5,Raw!D225*D$11,-999)</f>
        <v>2.6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0.64957200000000004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0.53540600000000005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1.5651999999999997E+18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0.72179398148148144</v>
      </c>
      <c r="C226" s="15">
        <f>Raw!C226</f>
        <v>124</v>
      </c>
      <c r="D226" s="15">
        <f>IF(C226&gt;0.5,Raw!D226*D$11,-999)</f>
        <v>2.6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0.63166699999999998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0.51855099999999998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1.5651999999999997E+18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0.72185185185185186</v>
      </c>
      <c r="C227" s="15">
        <f>Raw!C227</f>
        <v>122.6</v>
      </c>
      <c r="D227" s="15">
        <f>IF(C227&gt;0.5,Raw!D227*D$11,-999)</f>
        <v>2.6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0.59456100000000001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0.54788800000000004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1.5651999999999997E+18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0.72190972222222216</v>
      </c>
      <c r="C228" s="15">
        <f>Raw!C228</f>
        <v>122.4</v>
      </c>
      <c r="D228" s="15">
        <f>IF(C228&gt;0.5,Raw!D228*D$11,-999)</f>
        <v>2.6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0.30999300000000002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0.42664800000000003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1.5651999999999997E+18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0.72196759259259258</v>
      </c>
      <c r="C229" s="15">
        <f>Raw!C229</f>
        <v>120.7</v>
      </c>
      <c r="D229" s="15">
        <f>IF(C229&gt;0.5,Raw!D229*D$11,-999)</f>
        <v>2.6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0.62323200000000001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0.49061300000000002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1.5651999999999997E+18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0.72201388888888884</v>
      </c>
      <c r="C230" s="15">
        <f>Raw!C230</f>
        <v>120.4</v>
      </c>
      <c r="D230" s="15">
        <f>IF(C230&gt;0.5,Raw!D230*D$11,-999)</f>
        <v>2.6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0.45691799999999999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0.49782799999999999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1.5651999999999997E+18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0.72207175925925926</v>
      </c>
      <c r="C231" s="15">
        <f>Raw!C231</f>
        <v>119.1</v>
      </c>
      <c r="D231" s="15">
        <f>IF(C231&gt;0.5,Raw!D231*D$11,-999)</f>
        <v>2.6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0.46424500000000002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0.61380699999999999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1.5651999999999997E+18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0.72212962962962957</v>
      </c>
      <c r="C232" s="15">
        <f>Raw!C232</f>
        <v>118.2</v>
      </c>
      <c r="D232" s="15">
        <f>IF(C232&gt;0.5,Raw!D232*D$11,-999)</f>
        <v>2.6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0.71188799999999997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0.639768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1.5651999999999997E+18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0.72218749999999998</v>
      </c>
      <c r="C233" s="15">
        <f>Raw!C233</f>
        <v>117.7</v>
      </c>
      <c r="D233" s="15">
        <f>IF(C233&gt;0.5,Raw!D233*D$11,-999)</f>
        <v>2.6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0.46846199999999999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0.42621599999999998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1.5651999999999997E+18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0.72223379629629625</v>
      </c>
      <c r="C234" s="15">
        <f>Raw!C234</f>
        <v>116.4</v>
      </c>
      <c r="D234" s="15">
        <f>IF(C234&gt;0.5,Raw!D234*D$11,-999)</f>
        <v>2.6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0.46252599999999999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0.50131300000000001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1.5651999999999997E+18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0.72229166666666667</v>
      </c>
      <c r="C235" s="15">
        <f>Raw!C235</f>
        <v>115.3</v>
      </c>
      <c r="D235" s="15">
        <f>IF(C235&gt;0.5,Raw!D235*D$11,-999)</f>
        <v>2.6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0.44698399999999999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0.42186899999999999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1.5651999999999997E+18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0.72234953703703697</v>
      </c>
      <c r="C236" s="15">
        <f>Raw!C236</f>
        <v>114.9</v>
      </c>
      <c r="D236" s="15">
        <f>IF(C236&gt;0.5,Raw!D236*D$11,-999)</f>
        <v>2.6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0.3266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0.360821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1.5651999999999997E+18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0.72240740740740739</v>
      </c>
      <c r="C237" s="15">
        <f>Raw!C237</f>
        <v>113.6</v>
      </c>
      <c r="D237" s="15">
        <f>IF(C237&gt;0.5,Raw!D237*D$11,-999)</f>
        <v>2.6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0.47872500000000001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0.353935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1.5651999999999997E+18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0.72245370370370365</v>
      </c>
      <c r="C238" s="15">
        <f>Raw!C238</f>
        <v>112.9</v>
      </c>
      <c r="D238" s="15">
        <f>IF(C238&gt;0.5,Raw!D238*D$11,-999)</f>
        <v>2.6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0.38104900000000003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0.46905000000000002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1.5651999999999997E+18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0.72251157407407407</v>
      </c>
      <c r="C239" s="15">
        <f>Raw!C239</f>
        <v>112.2</v>
      </c>
      <c r="D239" s="15">
        <f>IF(C239&gt;0.5,Raw!D239*D$11,-999)</f>
        <v>2.6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0.370778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0.32888699999999998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1.5651999999999997E+18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0.72256944444444438</v>
      </c>
      <c r="C240" s="15">
        <f>Raw!C240</f>
        <v>110.9</v>
      </c>
      <c r="D240" s="15">
        <f>IF(C240&gt;0.5,Raw!D240*D$11,-999)</f>
        <v>2.6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0.26638099999999998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0.21873200000000001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1.5651999999999997E+18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0.72262731481481479</v>
      </c>
      <c r="C241" s="15">
        <f>Raw!C241</f>
        <v>110</v>
      </c>
      <c r="D241" s="15">
        <f>IF(C241&gt;0.5,Raw!D241*D$11,-999)</f>
        <v>2.6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0.30459000000000003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0.16586699999999999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1.5651999999999997E+18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0.72268518518518521</v>
      </c>
      <c r="C242" s="15">
        <f>Raw!C242</f>
        <v>109.1</v>
      </c>
      <c r="D242" s="15">
        <f>IF(C242&gt;0.5,Raw!D242*D$11,-999)</f>
        <v>2.6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0.41846800000000001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0.46437499999999998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1.5651999999999997E+18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0.72273148148148147</v>
      </c>
      <c r="C243" s="15">
        <f>Raw!C243</f>
        <v>108</v>
      </c>
      <c r="D243" s="15">
        <f>IF(C243&gt;0.5,Raw!D243*D$11,-999)</f>
        <v>2.6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0.542126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0.458841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1.5651999999999997E+18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0.72278935185185178</v>
      </c>
      <c r="C244" s="15">
        <f>Raw!C244</f>
        <v>107.1</v>
      </c>
      <c r="D244" s="15">
        <f>IF(C244&gt;0.5,Raw!D244*D$11,-999)</f>
        <v>2.6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0.79552400000000001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0.83334299999999994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1.5651999999999997E+18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0.7228472222222222</v>
      </c>
      <c r="C245" s="15">
        <f>Raw!C245</f>
        <v>106.2</v>
      </c>
      <c r="D245" s="15">
        <f>IF(C245&gt;0.5,Raw!D245*D$11,-999)</f>
        <v>2.6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0.79992300000000005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0.87671699999999997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1.5651999999999997E+18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0.72290509259259261</v>
      </c>
      <c r="C246" s="15">
        <f>Raw!C246</f>
        <v>105.3</v>
      </c>
      <c r="D246" s="15">
        <f>IF(C246&gt;0.5,Raw!D246*D$11,-999)</f>
        <v>2.6</v>
      </c>
      <c r="E246" s="9">
        <f>IF(Raw!$G246&gt;$C$8,IF(Raw!$Q246&gt;$C$8,IF(Raw!$N246&gt;$C$9,IF(Raw!$N246&lt;$A$9,IF(Raw!$X246&gt;$C$9,IF(Raw!$X246&lt;$A$9,Raw!H246,-999),-999),-999),-999),-999),-999)</f>
        <v>0.19914999999999999</v>
      </c>
      <c r="F246" s="9">
        <f>IF(Raw!$G246&gt;$C$8,IF(Raw!$Q246&gt;$C$8,IF(Raw!$N246&gt;$C$9,IF(Raw!$N246&lt;$A$9,IF(Raw!$X246&gt;$C$9,IF(Raw!$X246&lt;$A$9,Raw!I246,-999),-999),-999),-999),-999),-999)</f>
        <v>0.277507</v>
      </c>
      <c r="G246" s="9">
        <f>Raw!G246</f>
        <v>0.86665199999999998</v>
      </c>
      <c r="H246" s="9">
        <f>IF(Raw!$G246&gt;$C$8,IF(Raw!$Q246&gt;$C$8,IF(Raw!$N246&gt;$C$9,IF(Raw!$N246&lt;$A$9,IF(Raw!$X246&gt;$C$9,IF(Raw!$X246&lt;$A$9,Raw!L246,-999),-999),-999),-999),-999),-999)</f>
        <v>900</v>
      </c>
      <c r="I246" s="9">
        <f>IF(Raw!$G246&gt;$C$8,IF(Raw!$Q246&gt;$C$8,IF(Raw!$N246&gt;$C$9,IF(Raw!$N246&lt;$A$9,IF(Raw!$X246&gt;$C$9,IF(Raw!$X246&lt;$A$9,Raw!M246,-999),-999),-999),-999),-999),-999)</f>
        <v>0.37081999999999998</v>
      </c>
      <c r="J246" s="9">
        <f>IF(Raw!$G246&gt;$C$8,IF(Raw!$Q246&gt;$C$8,IF(Raw!$N246&gt;$C$9,IF(Raw!$N246&lt;$A$9,IF(Raw!$X246&gt;$C$9,IF(Raw!$X246&lt;$A$9,Raw!N246,-999),-999),-999),-999),-999),-999)</f>
        <v>663</v>
      </c>
      <c r="K246" s="9">
        <f>IF(Raw!$G246&gt;$C$8,IF(Raw!$Q246&gt;$C$8,IF(Raw!$N246&gt;$C$9,IF(Raw!$N246&lt;$A$9,IF(Raw!$X246&gt;$C$9,IF(Raw!$X246&lt;$A$9,Raw!R246,-999),-999),-999),-999),-999),-999)</f>
        <v>0.17891899999999999</v>
      </c>
      <c r="L246" s="9">
        <f>IF(Raw!$G246&gt;$C$8,IF(Raw!$Q246&gt;$C$8,IF(Raw!$N246&gt;$C$9,IF(Raw!$N246&lt;$A$9,IF(Raw!$X246&gt;$C$9,IF(Raw!$X246&lt;$A$9,Raw!S246,-999),-999),-999),-999),-999),-999)</f>
        <v>0.248921</v>
      </c>
      <c r="M246" s="9">
        <f>Raw!Q246</f>
        <v>0.84586499999999998</v>
      </c>
      <c r="N246" s="9">
        <f>IF(Raw!$G246&gt;$C$8,IF(Raw!$Q246&gt;$C$8,IF(Raw!$N246&gt;$C$9,IF(Raw!$N246&lt;$A$9,IF(Raw!$X246&gt;$C$9,IF(Raw!$X246&lt;$A$9,Raw!V246,-999),-999),-999),-999),-999),-999)</f>
        <v>900</v>
      </c>
      <c r="O246" s="9">
        <f>IF(Raw!$G246&gt;$C$8,IF(Raw!$Q246&gt;$C$8,IF(Raw!$N246&gt;$C$9,IF(Raw!$N246&lt;$A$9,IF(Raw!$X246&gt;$C$9,IF(Raw!$X246&lt;$A$9,Raw!W246,-999),-999),-999),-999),-999),-999)</f>
        <v>0.37081999999999998</v>
      </c>
      <c r="P246" s="9">
        <f>IF(Raw!$G246&gt;$C$8,IF(Raw!$Q246&gt;$C$8,IF(Raw!$N246&gt;$C$9,IF(Raw!$N246&lt;$A$9,IF(Raw!$X246&gt;$C$9,IF(Raw!$X246&lt;$A$9,Raw!X246,-999),-999),-999),-999),-999),-999)</f>
        <v>761</v>
      </c>
      <c r="R246" s="9">
        <f t="shared" si="64"/>
        <v>7.835700000000001E-2</v>
      </c>
      <c r="S246" s="9">
        <f t="shared" si="65"/>
        <v>0.28236044496174872</v>
      </c>
      <c r="T246" s="9">
        <f t="shared" si="66"/>
        <v>7.0002000000000009E-2</v>
      </c>
      <c r="U246" s="9">
        <f t="shared" si="67"/>
        <v>0.28122175308632058</v>
      </c>
      <c r="V246" s="15">
        <f t="shared" si="68"/>
        <v>6.1732408000000003E-2</v>
      </c>
      <c r="X246" s="11">
        <f t="shared" si="69"/>
        <v>1.5651999999999997E+18</v>
      </c>
      <c r="Y246" s="11">
        <f t="shared" si="70"/>
        <v>8.9999999999999999E-18</v>
      </c>
      <c r="Z246" s="11">
        <f t="shared" si="71"/>
        <v>6.6299999999999996E-4</v>
      </c>
      <c r="AA246" s="16">
        <f t="shared" si="72"/>
        <v>9.2531283598319344E-3</v>
      </c>
      <c r="AB246" s="9">
        <f t="shared" si="73"/>
        <v>0.17956673749144494</v>
      </c>
      <c r="AC246" s="9">
        <f t="shared" si="74"/>
        <v>0.99074687164016817</v>
      </c>
      <c r="AD246" s="15">
        <f t="shared" si="75"/>
        <v>13.956453031420718</v>
      </c>
      <c r="AE246" s="3">
        <f t="shared" si="76"/>
        <v>1083.5999999999997</v>
      </c>
      <c r="AF246" s="2">
        <f t="shared" si="77"/>
        <v>0.25</v>
      </c>
      <c r="AG246" s="9">
        <f t="shared" si="78"/>
        <v>3.0191216833561755E-3</v>
      </c>
      <c r="AH246" s="2">
        <f t="shared" si="63"/>
        <v>0.14609372703031628</v>
      </c>
    </row>
    <row r="247" spans="1:34">
      <c r="A247" s="1">
        <f>Raw!A247</f>
        <v>234</v>
      </c>
      <c r="B247" s="14">
        <f>Raw!B247</f>
        <v>0.72295138888888888</v>
      </c>
      <c r="C247" s="15">
        <f>Raw!C247</f>
        <v>103.6</v>
      </c>
      <c r="D247" s="15">
        <f>IF(C247&gt;0.5,Raw!D247*D$11,-999)</f>
        <v>2.6</v>
      </c>
      <c r="E247" s="9">
        <f>IF(Raw!$G247&gt;$C$8,IF(Raw!$Q247&gt;$C$8,IF(Raw!$N247&gt;$C$9,IF(Raw!$N247&lt;$A$9,IF(Raw!$X247&gt;$C$9,IF(Raw!$X247&lt;$A$9,Raw!H247,-999),-999),-999),-999),-999),-999)</f>
        <v>0.22175600000000001</v>
      </c>
      <c r="F247" s="9">
        <f>IF(Raw!$G247&gt;$C$8,IF(Raw!$Q247&gt;$C$8,IF(Raw!$N247&gt;$C$9,IF(Raw!$N247&lt;$A$9,IF(Raw!$X247&gt;$C$9,IF(Raw!$X247&lt;$A$9,Raw!I247,-999),-999),-999),-999),-999),-999)</f>
        <v>0.31542900000000001</v>
      </c>
      <c r="G247" s="9">
        <f>Raw!G247</f>
        <v>0.93597799999999998</v>
      </c>
      <c r="H247" s="9">
        <f>IF(Raw!$G247&gt;$C$8,IF(Raw!$Q247&gt;$C$8,IF(Raw!$N247&gt;$C$9,IF(Raw!$N247&lt;$A$9,IF(Raw!$X247&gt;$C$9,IF(Raw!$X247&lt;$A$9,Raw!L247,-999),-999),-999),-999),-999),-999)</f>
        <v>835.3</v>
      </c>
      <c r="I247" s="9">
        <f>IF(Raw!$G247&gt;$C$8,IF(Raw!$Q247&gt;$C$8,IF(Raw!$N247&gt;$C$9,IF(Raw!$N247&lt;$A$9,IF(Raw!$X247&gt;$C$9,IF(Raw!$X247&lt;$A$9,Raw!M247,-999),-999),-999),-999),-999),-999)</f>
        <v>0.37071700000000002</v>
      </c>
      <c r="J247" s="9">
        <f>IF(Raw!$G247&gt;$C$8,IF(Raw!$Q247&gt;$C$8,IF(Raw!$N247&gt;$C$9,IF(Raw!$N247&lt;$A$9,IF(Raw!$X247&gt;$C$9,IF(Raw!$X247&lt;$A$9,Raw!N247,-999),-999),-999),-999),-999),-999)</f>
        <v>611</v>
      </c>
      <c r="K247" s="9">
        <f>IF(Raw!$G247&gt;$C$8,IF(Raw!$Q247&gt;$C$8,IF(Raw!$N247&gt;$C$9,IF(Raw!$N247&lt;$A$9,IF(Raw!$X247&gt;$C$9,IF(Raw!$X247&lt;$A$9,Raw!R247,-999),-999),-999),-999),-999),-999)</f>
        <v>0.18343499999999999</v>
      </c>
      <c r="L247" s="9">
        <f>IF(Raw!$G247&gt;$C$8,IF(Raw!$Q247&gt;$C$8,IF(Raw!$N247&gt;$C$9,IF(Raw!$N247&lt;$A$9,IF(Raw!$X247&gt;$C$9,IF(Raw!$X247&lt;$A$9,Raw!S247,-999),-999),-999),-999),-999),-999)</f>
        <v>0.26982600000000001</v>
      </c>
      <c r="M247" s="9">
        <f>Raw!Q247</f>
        <v>0.89319899999999997</v>
      </c>
      <c r="N247" s="9">
        <f>IF(Raw!$G247&gt;$C$8,IF(Raw!$Q247&gt;$C$8,IF(Raw!$N247&gt;$C$9,IF(Raw!$N247&lt;$A$9,IF(Raw!$X247&gt;$C$9,IF(Raw!$X247&lt;$A$9,Raw!V247,-999),-999),-999),-999),-999),-999)</f>
        <v>899.9</v>
      </c>
      <c r="O247" s="9">
        <f>IF(Raw!$G247&gt;$C$8,IF(Raw!$Q247&gt;$C$8,IF(Raw!$N247&gt;$C$9,IF(Raw!$N247&lt;$A$9,IF(Raw!$X247&gt;$C$9,IF(Raw!$X247&lt;$A$9,Raw!W247,-999),-999),-999),-999),-999),-999)</f>
        <v>0.20771500000000001</v>
      </c>
      <c r="P247" s="9">
        <f>IF(Raw!$G247&gt;$C$8,IF(Raw!$Q247&gt;$C$8,IF(Raw!$N247&gt;$C$9,IF(Raw!$N247&lt;$A$9,IF(Raw!$X247&gt;$C$9,IF(Raw!$X247&lt;$A$9,Raw!X247,-999),-999),-999),-999),-999),-999)</f>
        <v>665</v>
      </c>
      <c r="R247" s="9">
        <f t="shared" si="64"/>
        <v>9.3673000000000006E-2</v>
      </c>
      <c r="S247" s="9">
        <f t="shared" si="65"/>
        <v>0.29697015810214028</v>
      </c>
      <c r="T247" s="9">
        <f t="shared" si="66"/>
        <v>8.6391000000000023E-2</v>
      </c>
      <c r="U247" s="9">
        <f t="shared" si="67"/>
        <v>0.32017300037802149</v>
      </c>
      <c r="V247" s="15">
        <f t="shared" si="68"/>
        <v>6.6916848000000001E-2</v>
      </c>
      <c r="X247" s="11">
        <f t="shared" si="69"/>
        <v>1.5651999999999997E+18</v>
      </c>
      <c r="Y247" s="11">
        <f t="shared" si="70"/>
        <v>8.3529999999999986E-18</v>
      </c>
      <c r="Z247" s="11">
        <f t="shared" si="71"/>
        <v>6.11E-4</v>
      </c>
      <c r="AA247" s="16">
        <f t="shared" si="72"/>
        <v>7.9249776543976001E-3</v>
      </c>
      <c r="AB247" s="9">
        <f t="shared" si="73"/>
        <v>0.18411964674454104</v>
      </c>
      <c r="AC247" s="9">
        <f t="shared" si="74"/>
        <v>0.99207502234560252</v>
      </c>
      <c r="AD247" s="15">
        <f t="shared" si="75"/>
        <v>12.970503526018986</v>
      </c>
      <c r="AE247" s="3">
        <f t="shared" si="76"/>
        <v>1005.7011999999995</v>
      </c>
      <c r="AF247" s="2">
        <f t="shared" si="77"/>
        <v>0.25</v>
      </c>
      <c r="AG247" s="9">
        <f t="shared" si="78"/>
        <v>3.1944654079532351E-3</v>
      </c>
      <c r="AH247" s="2">
        <f t="shared" si="63"/>
        <v>0.15457851861025859</v>
      </c>
    </row>
    <row r="248" spans="1:34">
      <c r="A248" s="1">
        <f>Raw!A248</f>
        <v>235</v>
      </c>
      <c r="B248" s="14">
        <f>Raw!B248</f>
        <v>0.7230092592592593</v>
      </c>
      <c r="C248" s="15">
        <f>Raw!C248</f>
        <v>102.9</v>
      </c>
      <c r="D248" s="15">
        <f>IF(C248&gt;0.5,Raw!D248*D$11,-999)</f>
        <v>2.6</v>
      </c>
      <c r="E248" s="9">
        <f>IF(Raw!$G248&gt;$C$8,IF(Raw!$Q248&gt;$C$8,IF(Raw!$N248&gt;$C$9,IF(Raw!$N248&lt;$A$9,IF(Raw!$X248&gt;$C$9,IF(Raw!$X248&lt;$A$9,Raw!H248,-999),-999),-999),-999),-999),-999)</f>
        <v>0.21982299999999999</v>
      </c>
      <c r="F248" s="9">
        <f>IF(Raw!$G248&gt;$C$8,IF(Raw!$Q248&gt;$C$8,IF(Raw!$N248&gt;$C$9,IF(Raw!$N248&lt;$A$9,IF(Raw!$X248&gt;$C$9,IF(Raw!$X248&lt;$A$9,Raw!I248,-999),-999),-999),-999),-999),-999)</f>
        <v>0.32447900000000002</v>
      </c>
      <c r="G248" s="9">
        <f>Raw!G248</f>
        <v>0.912991</v>
      </c>
      <c r="H248" s="9">
        <f>IF(Raw!$G248&gt;$C$8,IF(Raw!$Q248&gt;$C$8,IF(Raw!$N248&gt;$C$9,IF(Raw!$N248&lt;$A$9,IF(Raw!$X248&gt;$C$9,IF(Raw!$X248&lt;$A$9,Raw!L248,-999),-999),-999),-999),-999),-999)</f>
        <v>900</v>
      </c>
      <c r="I248" s="9">
        <f>IF(Raw!$G248&gt;$C$8,IF(Raw!$Q248&gt;$C$8,IF(Raw!$N248&gt;$C$9,IF(Raw!$N248&lt;$A$9,IF(Raw!$X248&gt;$C$9,IF(Raw!$X248&lt;$A$9,Raw!M248,-999),-999),-999),-999),-999),-999)</f>
        <v>0.353159</v>
      </c>
      <c r="J248" s="9">
        <f>IF(Raw!$G248&gt;$C$8,IF(Raw!$Q248&gt;$C$8,IF(Raw!$N248&gt;$C$9,IF(Raw!$N248&lt;$A$9,IF(Raw!$X248&gt;$C$9,IF(Raw!$X248&lt;$A$9,Raw!N248,-999),-999),-999),-999),-999),-999)</f>
        <v>549</v>
      </c>
      <c r="K248" s="9">
        <f>IF(Raw!$G248&gt;$C$8,IF(Raw!$Q248&gt;$C$8,IF(Raw!$N248&gt;$C$9,IF(Raw!$N248&lt;$A$9,IF(Raw!$X248&gt;$C$9,IF(Raw!$X248&lt;$A$9,Raw!R248,-999),-999),-999),-999),-999),-999)</f>
        <v>0.19136300000000001</v>
      </c>
      <c r="L248" s="9">
        <f>IF(Raw!$G248&gt;$C$8,IF(Raw!$Q248&gt;$C$8,IF(Raw!$N248&gt;$C$9,IF(Raw!$N248&lt;$A$9,IF(Raw!$X248&gt;$C$9,IF(Raw!$X248&lt;$A$9,Raw!S248,-999),-999),-999),-999),-999),-999)</f>
        <v>0.28219899999999998</v>
      </c>
      <c r="M248" s="9">
        <f>Raw!Q248</f>
        <v>0.90657500000000002</v>
      </c>
      <c r="N248" s="9">
        <f>IF(Raw!$G248&gt;$C$8,IF(Raw!$Q248&gt;$C$8,IF(Raw!$N248&gt;$C$9,IF(Raw!$N248&lt;$A$9,IF(Raw!$X248&gt;$C$9,IF(Raw!$X248&lt;$A$9,Raw!V248,-999),-999),-999),-999),-999),-999)</f>
        <v>900</v>
      </c>
      <c r="O248" s="9">
        <f>IF(Raw!$G248&gt;$C$8,IF(Raw!$Q248&gt;$C$8,IF(Raw!$N248&gt;$C$9,IF(Raw!$N248&lt;$A$9,IF(Raw!$X248&gt;$C$9,IF(Raw!$X248&lt;$A$9,Raw!W248,-999),-999),-999),-999),-999),-999)</f>
        <v>0.37081900000000001</v>
      </c>
      <c r="P248" s="9">
        <f>IF(Raw!$G248&gt;$C$8,IF(Raw!$Q248&gt;$C$8,IF(Raw!$N248&gt;$C$9,IF(Raw!$N248&lt;$A$9,IF(Raw!$X248&gt;$C$9,IF(Raw!$X248&lt;$A$9,Raw!X248,-999),-999),-999),-999),-999),-999)</f>
        <v>376</v>
      </c>
      <c r="R248" s="9">
        <f t="shared" si="64"/>
        <v>0.10465600000000003</v>
      </c>
      <c r="S248" s="9">
        <f t="shared" si="65"/>
        <v>0.32253551077265408</v>
      </c>
      <c r="T248" s="9">
        <f t="shared" si="66"/>
        <v>9.0835999999999972E-2</v>
      </c>
      <c r="U248" s="9">
        <f t="shared" si="67"/>
        <v>0.32188632844198589</v>
      </c>
      <c r="V248" s="15">
        <f t="shared" si="68"/>
        <v>6.9985352000000001E-2</v>
      </c>
      <c r="X248" s="11">
        <f t="shared" si="69"/>
        <v>1.5651999999999997E+18</v>
      </c>
      <c r="Y248" s="11">
        <f t="shared" si="70"/>
        <v>8.9999999999999999E-18</v>
      </c>
      <c r="Z248" s="11">
        <f t="shared" si="71"/>
        <v>5.4900000000000001E-4</v>
      </c>
      <c r="AA248" s="16">
        <f t="shared" si="72"/>
        <v>7.6743028035654356E-3</v>
      </c>
      <c r="AB248" s="9">
        <f t="shared" si="73"/>
        <v>0.19206010296946469</v>
      </c>
      <c r="AC248" s="9">
        <f t="shared" si="74"/>
        <v>0.99232569719643449</v>
      </c>
      <c r="AD248" s="15">
        <f t="shared" si="75"/>
        <v>13.978693631266729</v>
      </c>
      <c r="AE248" s="3">
        <f t="shared" si="76"/>
        <v>1083.5999999999997</v>
      </c>
      <c r="AF248" s="2">
        <f t="shared" si="77"/>
        <v>0.25</v>
      </c>
      <c r="AG248" s="9">
        <f t="shared" si="78"/>
        <v>3.4611925918337071E-3</v>
      </c>
      <c r="AH248" s="2">
        <f t="shared" si="63"/>
        <v>0.16748530822666163</v>
      </c>
    </row>
    <row r="249" spans="1:34">
      <c r="A249" s="1">
        <f>Raw!A249</f>
        <v>236</v>
      </c>
      <c r="B249" s="14">
        <f>Raw!B249</f>
        <v>0.7230671296296296</v>
      </c>
      <c r="C249" s="15">
        <f>Raw!C249</f>
        <v>102.5</v>
      </c>
      <c r="D249" s="15">
        <f>IF(C249&gt;0.5,Raw!D249*D$11,-999)</f>
        <v>2.6</v>
      </c>
      <c r="E249" s="9">
        <f>IF(Raw!$G249&gt;$C$8,IF(Raw!$Q249&gt;$C$8,IF(Raw!$N249&gt;$C$9,IF(Raw!$N249&lt;$A$9,IF(Raw!$X249&gt;$C$9,IF(Raw!$X249&lt;$A$9,Raw!H249,-999),-999),-999),-999),-999),-999)</f>
        <v>0.232707</v>
      </c>
      <c r="F249" s="9">
        <f>IF(Raw!$G249&gt;$C$8,IF(Raw!$Q249&gt;$C$8,IF(Raw!$N249&gt;$C$9,IF(Raw!$N249&lt;$A$9,IF(Raw!$X249&gt;$C$9,IF(Raw!$X249&lt;$A$9,Raw!I249,-999),-999),-999),-999),-999),-999)</f>
        <v>0.32763399999999998</v>
      </c>
      <c r="G249" s="9">
        <f>Raw!G249</f>
        <v>0.90355300000000005</v>
      </c>
      <c r="H249" s="9">
        <f>IF(Raw!$G249&gt;$C$8,IF(Raw!$Q249&gt;$C$8,IF(Raw!$N249&gt;$C$9,IF(Raw!$N249&lt;$A$9,IF(Raw!$X249&gt;$C$9,IF(Raw!$X249&lt;$A$9,Raw!L249,-999),-999),-999),-999),-999),-999)</f>
        <v>801.5</v>
      </c>
      <c r="I249" s="9">
        <f>IF(Raw!$G249&gt;$C$8,IF(Raw!$Q249&gt;$C$8,IF(Raw!$N249&gt;$C$9,IF(Raw!$N249&lt;$A$9,IF(Raw!$X249&gt;$C$9,IF(Raw!$X249&lt;$A$9,Raw!M249,-999),-999),-999),-999),-999),-999)</f>
        <v>0.370813</v>
      </c>
      <c r="J249" s="9">
        <f>IF(Raw!$G249&gt;$C$8,IF(Raw!$Q249&gt;$C$8,IF(Raw!$N249&gt;$C$9,IF(Raw!$N249&lt;$A$9,IF(Raw!$X249&gt;$C$9,IF(Raw!$X249&lt;$A$9,Raw!N249,-999),-999),-999),-999),-999),-999)</f>
        <v>400</v>
      </c>
      <c r="K249" s="9">
        <f>IF(Raw!$G249&gt;$C$8,IF(Raw!$Q249&gt;$C$8,IF(Raw!$N249&gt;$C$9,IF(Raw!$N249&lt;$A$9,IF(Raw!$X249&gt;$C$9,IF(Raw!$X249&lt;$A$9,Raw!R249,-999),-999),-999),-999),-999),-999)</f>
        <v>0.208207</v>
      </c>
      <c r="L249" s="9">
        <f>IF(Raw!$G249&gt;$C$8,IF(Raw!$Q249&gt;$C$8,IF(Raw!$N249&gt;$C$9,IF(Raw!$N249&lt;$A$9,IF(Raw!$X249&gt;$C$9,IF(Raw!$X249&lt;$A$9,Raw!S249,-999),-999),-999),-999),-999),-999)</f>
        <v>0.30276700000000001</v>
      </c>
      <c r="M249" s="9">
        <f>Raw!Q249</f>
        <v>0.86448199999999997</v>
      </c>
      <c r="N249" s="9">
        <f>IF(Raw!$G249&gt;$C$8,IF(Raw!$Q249&gt;$C$8,IF(Raw!$N249&gt;$C$9,IF(Raw!$N249&lt;$A$9,IF(Raw!$X249&gt;$C$9,IF(Raw!$X249&lt;$A$9,Raw!V249,-999),-999),-999),-999),-999),-999)</f>
        <v>886.1</v>
      </c>
      <c r="O249" s="9">
        <f>IF(Raw!$G249&gt;$C$8,IF(Raw!$Q249&gt;$C$8,IF(Raw!$N249&gt;$C$9,IF(Raw!$N249&lt;$A$9,IF(Raw!$X249&gt;$C$9,IF(Raw!$X249&lt;$A$9,Raw!W249,-999),-999),-999),-999),-999),-999)</f>
        <v>0.37074000000000001</v>
      </c>
      <c r="P249" s="9">
        <f>IF(Raw!$G249&gt;$C$8,IF(Raw!$Q249&gt;$C$8,IF(Raw!$N249&gt;$C$9,IF(Raw!$N249&lt;$A$9,IF(Raw!$X249&gt;$C$9,IF(Raw!$X249&lt;$A$9,Raw!X249,-999),-999),-999),-999),-999),-999)</f>
        <v>513</v>
      </c>
      <c r="R249" s="9">
        <f t="shared" si="64"/>
        <v>9.4926999999999984E-2</v>
      </c>
      <c r="S249" s="9">
        <f t="shared" si="65"/>
        <v>0.28973488709962941</v>
      </c>
      <c r="T249" s="9">
        <f t="shared" si="66"/>
        <v>9.4560000000000005E-2</v>
      </c>
      <c r="U249" s="9">
        <f t="shared" si="67"/>
        <v>0.31231937430433304</v>
      </c>
      <c r="V249" s="15">
        <f t="shared" si="68"/>
        <v>7.5086215999999997E-2</v>
      </c>
      <c r="X249" s="11">
        <f t="shared" si="69"/>
        <v>1.5651999999999997E+18</v>
      </c>
      <c r="Y249" s="11">
        <f t="shared" si="70"/>
        <v>8.0149999999999993E-18</v>
      </c>
      <c r="Z249" s="11">
        <f t="shared" si="71"/>
        <v>3.9999999999999996E-4</v>
      </c>
      <c r="AA249" s="16">
        <f t="shared" si="72"/>
        <v>4.9929762891999328E-3</v>
      </c>
      <c r="AB249" s="9">
        <f t="shared" si="73"/>
        <v>0.20867913583790676</v>
      </c>
      <c r="AC249" s="9">
        <f t="shared" si="74"/>
        <v>0.99500702371079996</v>
      </c>
      <c r="AD249" s="15">
        <f t="shared" si="75"/>
        <v>12.482440722999831</v>
      </c>
      <c r="AE249" s="3">
        <f t="shared" si="76"/>
        <v>965.00599999999963</v>
      </c>
      <c r="AF249" s="2">
        <f t="shared" si="77"/>
        <v>0.25</v>
      </c>
      <c r="AG249" s="9">
        <f t="shared" si="78"/>
        <v>2.9988523664601797E-3</v>
      </c>
      <c r="AH249" s="2">
        <f t="shared" si="63"/>
        <v>0.14511290533438423</v>
      </c>
    </row>
    <row r="250" spans="1:34">
      <c r="A250" s="1">
        <f>Raw!A250</f>
        <v>237</v>
      </c>
      <c r="B250" s="14">
        <f>Raw!B250</f>
        <v>0.72312500000000002</v>
      </c>
      <c r="C250" s="15">
        <f>Raw!C250</f>
        <v>101.4</v>
      </c>
      <c r="D250" s="15">
        <f>IF(C250&gt;0.5,Raw!D250*D$11,-999)</f>
        <v>2.6</v>
      </c>
      <c r="E250" s="9">
        <f>IF(Raw!$G250&gt;$C$8,IF(Raw!$Q250&gt;$C$8,IF(Raw!$N250&gt;$C$9,IF(Raw!$N250&lt;$A$9,IF(Raw!$X250&gt;$C$9,IF(Raw!$X250&lt;$A$9,Raw!H250,-999),-999),-999),-999),-999),-999)</f>
        <v>0.25629999999999997</v>
      </c>
      <c r="F250" s="9">
        <f>IF(Raw!$G250&gt;$C$8,IF(Raw!$Q250&gt;$C$8,IF(Raw!$N250&gt;$C$9,IF(Raw!$N250&lt;$A$9,IF(Raw!$X250&gt;$C$9,IF(Raw!$X250&lt;$A$9,Raw!I250,-999),-999),-999),-999),-999),-999)</f>
        <v>0.38081100000000001</v>
      </c>
      <c r="G250" s="9">
        <f>Raw!G250</f>
        <v>0.93486199999999997</v>
      </c>
      <c r="H250" s="9">
        <f>IF(Raw!$G250&gt;$C$8,IF(Raw!$Q250&gt;$C$8,IF(Raw!$N250&gt;$C$9,IF(Raw!$N250&lt;$A$9,IF(Raw!$X250&gt;$C$9,IF(Raw!$X250&lt;$A$9,Raw!L250,-999),-999),-999),-999),-999),-999)</f>
        <v>865.3</v>
      </c>
      <c r="I250" s="9">
        <f>IF(Raw!$G250&gt;$C$8,IF(Raw!$Q250&gt;$C$8,IF(Raw!$N250&gt;$C$9,IF(Raw!$N250&lt;$A$9,IF(Raw!$X250&gt;$C$9,IF(Raw!$X250&lt;$A$9,Raw!M250,-999),-999),-999),-999),-999),-999)</f>
        <v>0.37081999999999998</v>
      </c>
      <c r="J250" s="9">
        <f>IF(Raw!$G250&gt;$C$8,IF(Raw!$Q250&gt;$C$8,IF(Raw!$N250&gt;$C$9,IF(Raw!$N250&lt;$A$9,IF(Raw!$X250&gt;$C$9,IF(Raw!$X250&lt;$A$9,Raw!N250,-999),-999),-999),-999),-999),-999)</f>
        <v>440</v>
      </c>
      <c r="K250" s="9">
        <f>IF(Raw!$G250&gt;$C$8,IF(Raw!$Q250&gt;$C$8,IF(Raw!$N250&gt;$C$9,IF(Raw!$N250&lt;$A$9,IF(Raw!$X250&gt;$C$9,IF(Raw!$X250&lt;$A$9,Raw!R250,-999),-999),-999),-999),-999),-999)</f>
        <v>0.20102600000000001</v>
      </c>
      <c r="L250" s="9">
        <f>IF(Raw!$G250&gt;$C$8,IF(Raw!$Q250&gt;$C$8,IF(Raw!$N250&gt;$C$9,IF(Raw!$N250&lt;$A$9,IF(Raw!$X250&gt;$C$9,IF(Raw!$X250&lt;$A$9,Raw!S250,-999),-999),-999),-999),-999),-999)</f>
        <v>0.29856700000000003</v>
      </c>
      <c r="M250" s="9">
        <f>Raw!Q250</f>
        <v>0.93333299999999997</v>
      </c>
      <c r="N250" s="9">
        <f>IF(Raw!$G250&gt;$C$8,IF(Raw!$Q250&gt;$C$8,IF(Raw!$N250&gt;$C$9,IF(Raw!$N250&lt;$A$9,IF(Raw!$X250&gt;$C$9,IF(Raw!$X250&lt;$A$9,Raw!V250,-999),-999),-999),-999),-999),-999)</f>
        <v>900</v>
      </c>
      <c r="O250" s="9">
        <f>IF(Raw!$G250&gt;$C$8,IF(Raw!$Q250&gt;$C$8,IF(Raw!$N250&gt;$C$9,IF(Raw!$N250&lt;$A$9,IF(Raw!$X250&gt;$C$9,IF(Raw!$X250&lt;$A$9,Raw!W250,-999),-999),-999),-999),-999),-999)</f>
        <v>0.22917999999999999</v>
      </c>
      <c r="P250" s="9">
        <f>IF(Raw!$G250&gt;$C$8,IF(Raw!$Q250&gt;$C$8,IF(Raw!$N250&gt;$C$9,IF(Raw!$N250&lt;$A$9,IF(Raw!$X250&gt;$C$9,IF(Raw!$X250&lt;$A$9,Raw!X250,-999),-999),-999),-999),-999),-999)</f>
        <v>812</v>
      </c>
      <c r="R250" s="9">
        <f t="shared" si="64"/>
        <v>0.12451100000000004</v>
      </c>
      <c r="S250" s="9">
        <f t="shared" si="65"/>
        <v>0.32696271903910346</v>
      </c>
      <c r="T250" s="9">
        <f t="shared" si="66"/>
        <v>9.7541000000000017E-2</v>
      </c>
      <c r="U250" s="9">
        <f t="shared" si="67"/>
        <v>0.32669719024540556</v>
      </c>
      <c r="V250" s="15">
        <f t="shared" si="68"/>
        <v>7.4044616000000008E-2</v>
      </c>
      <c r="X250" s="11">
        <f t="shared" si="69"/>
        <v>1.5651999999999997E+18</v>
      </c>
      <c r="Y250" s="11">
        <f t="shared" si="70"/>
        <v>8.6529999999999986E-18</v>
      </c>
      <c r="Z250" s="11">
        <f t="shared" si="71"/>
        <v>4.3999999999999996E-4</v>
      </c>
      <c r="AA250" s="16">
        <f t="shared" si="72"/>
        <v>5.9239153652847175E-3</v>
      </c>
      <c r="AB250" s="9">
        <f t="shared" si="73"/>
        <v>0.20160382462864523</v>
      </c>
      <c r="AC250" s="9">
        <f t="shared" si="74"/>
        <v>0.99407608463471542</v>
      </c>
      <c r="AD250" s="15">
        <f t="shared" si="75"/>
        <v>13.463444012010726</v>
      </c>
      <c r="AE250" s="3">
        <f t="shared" si="76"/>
        <v>1041.8211999999996</v>
      </c>
      <c r="AF250" s="2">
        <f t="shared" si="77"/>
        <v>0.25</v>
      </c>
      <c r="AG250" s="9">
        <f t="shared" si="78"/>
        <v>3.3834379459617187E-3</v>
      </c>
      <c r="AH250" s="2">
        <f t="shared" si="63"/>
        <v>0.16372280137840051</v>
      </c>
    </row>
    <row r="251" spans="1:34">
      <c r="A251" s="1">
        <f>Raw!A251</f>
        <v>238</v>
      </c>
      <c r="B251" s="14">
        <f>Raw!B251</f>
        <v>0.72317129629629628</v>
      </c>
      <c r="C251" s="15">
        <f>Raw!C251</f>
        <v>100.4</v>
      </c>
      <c r="D251" s="15">
        <f>IF(C251&gt;0.5,Raw!D251*D$11,-999)</f>
        <v>2.6</v>
      </c>
      <c r="E251" s="9">
        <f>IF(Raw!$G251&gt;$C$8,IF(Raw!$Q251&gt;$C$8,IF(Raw!$N251&gt;$C$9,IF(Raw!$N251&lt;$A$9,IF(Raw!$X251&gt;$C$9,IF(Raw!$X251&lt;$A$9,Raw!H251,-999),-999),-999),-999),-999),-999)</f>
        <v>0.24393200000000001</v>
      </c>
      <c r="F251" s="9">
        <f>IF(Raw!$G251&gt;$C$8,IF(Raw!$Q251&gt;$C$8,IF(Raw!$N251&gt;$C$9,IF(Raw!$N251&lt;$A$9,IF(Raw!$X251&gt;$C$9,IF(Raw!$X251&lt;$A$9,Raw!I251,-999),-999),-999),-999),-999),-999)</f>
        <v>0.36016500000000001</v>
      </c>
      <c r="G251" s="9">
        <f>Raw!G251</f>
        <v>0.94131399999999998</v>
      </c>
      <c r="H251" s="9">
        <f>IF(Raw!$G251&gt;$C$8,IF(Raw!$Q251&gt;$C$8,IF(Raw!$N251&gt;$C$9,IF(Raw!$N251&lt;$A$9,IF(Raw!$X251&gt;$C$9,IF(Raw!$X251&lt;$A$9,Raw!L251,-999),-999),-999),-999),-999),-999)</f>
        <v>861.2</v>
      </c>
      <c r="I251" s="9">
        <f>IF(Raw!$G251&gt;$C$8,IF(Raw!$Q251&gt;$C$8,IF(Raw!$N251&gt;$C$9,IF(Raw!$N251&lt;$A$9,IF(Raw!$X251&gt;$C$9,IF(Raw!$X251&lt;$A$9,Raw!M251,-999),-999),-999),-999),-999),-999)</f>
        <v>0.37081999999999998</v>
      </c>
      <c r="J251" s="9">
        <f>IF(Raw!$G251&gt;$C$8,IF(Raw!$Q251&gt;$C$8,IF(Raw!$N251&gt;$C$9,IF(Raw!$N251&lt;$A$9,IF(Raw!$X251&gt;$C$9,IF(Raw!$X251&lt;$A$9,Raw!N251,-999),-999),-999),-999),-999),-999)</f>
        <v>453</v>
      </c>
      <c r="K251" s="9">
        <f>IF(Raw!$G251&gt;$C$8,IF(Raw!$Q251&gt;$C$8,IF(Raw!$N251&gt;$C$9,IF(Raw!$N251&lt;$A$9,IF(Raw!$X251&gt;$C$9,IF(Raw!$X251&lt;$A$9,Raw!R251,-999),-999),-999),-999),-999),-999)</f>
        <v>0.21307699999999999</v>
      </c>
      <c r="L251" s="9">
        <f>IF(Raw!$G251&gt;$C$8,IF(Raw!$Q251&gt;$C$8,IF(Raw!$N251&gt;$C$9,IF(Raw!$N251&lt;$A$9,IF(Raw!$X251&gt;$C$9,IF(Raw!$X251&lt;$A$9,Raw!S251,-999),-999),-999),-999),-999),-999)</f>
        <v>0.32790999999999998</v>
      </c>
      <c r="M251" s="9">
        <f>Raw!Q251</f>
        <v>0.920404</v>
      </c>
      <c r="N251" s="9">
        <f>IF(Raw!$G251&gt;$C$8,IF(Raw!$Q251&gt;$C$8,IF(Raw!$N251&gt;$C$9,IF(Raw!$N251&lt;$A$9,IF(Raw!$X251&gt;$C$9,IF(Raw!$X251&lt;$A$9,Raw!V251,-999),-999),-999),-999),-999),-999)</f>
        <v>859.7</v>
      </c>
      <c r="O251" s="9">
        <f>IF(Raw!$G251&gt;$C$8,IF(Raw!$Q251&gt;$C$8,IF(Raw!$N251&gt;$C$9,IF(Raw!$N251&lt;$A$9,IF(Raw!$X251&gt;$C$9,IF(Raw!$X251&lt;$A$9,Raw!W251,-999),-999),-999),-999),-999),-999)</f>
        <v>0.37081999999999998</v>
      </c>
      <c r="P251" s="9">
        <f>IF(Raw!$G251&gt;$C$8,IF(Raw!$Q251&gt;$C$8,IF(Raw!$N251&gt;$C$9,IF(Raw!$N251&lt;$A$9,IF(Raw!$X251&gt;$C$9,IF(Raw!$X251&lt;$A$9,Raw!X251,-999),-999),-999),-999),-999),-999)</f>
        <v>762</v>
      </c>
      <c r="R251" s="9">
        <f t="shared" si="64"/>
        <v>0.116233</v>
      </c>
      <c r="S251" s="9">
        <f t="shared" si="65"/>
        <v>0.32272153040967333</v>
      </c>
      <c r="T251" s="9">
        <f t="shared" si="66"/>
        <v>0.11483299999999999</v>
      </c>
      <c r="U251" s="9">
        <f t="shared" si="67"/>
        <v>0.3501967003141106</v>
      </c>
      <c r="V251" s="15">
        <f t="shared" si="68"/>
        <v>8.1321679999999993E-2</v>
      </c>
      <c r="X251" s="11">
        <f t="shared" si="69"/>
        <v>1.5651999999999997E+18</v>
      </c>
      <c r="Y251" s="11">
        <f t="shared" si="70"/>
        <v>8.6120000000000001E-18</v>
      </c>
      <c r="Z251" s="11">
        <f t="shared" si="71"/>
        <v>4.5300000000000001E-4</v>
      </c>
      <c r="AA251" s="16">
        <f t="shared" si="72"/>
        <v>6.0691550242588915E-3</v>
      </c>
      <c r="AB251" s="9">
        <f t="shared" si="73"/>
        <v>0.2137739392789007</v>
      </c>
      <c r="AC251" s="9">
        <f t="shared" si="74"/>
        <v>0.99393084497574113</v>
      </c>
      <c r="AD251" s="15">
        <f t="shared" si="75"/>
        <v>13.397693210284528</v>
      </c>
      <c r="AE251" s="3">
        <f t="shared" si="76"/>
        <v>1036.8847999999998</v>
      </c>
      <c r="AF251" s="2">
        <f t="shared" si="77"/>
        <v>0.25</v>
      </c>
      <c r="AG251" s="9">
        <f t="shared" si="78"/>
        <v>3.6090984262018501E-3</v>
      </c>
      <c r="AH251" s="2">
        <f t="shared" si="63"/>
        <v>0.17464239457779876</v>
      </c>
    </row>
    <row r="252" spans="1:34">
      <c r="A252" s="1">
        <f>Raw!A252</f>
        <v>239</v>
      </c>
      <c r="B252" s="14">
        <f>Raw!B252</f>
        <v>0.7232291666666667</v>
      </c>
      <c r="C252" s="15">
        <f>Raw!C252</f>
        <v>99.3</v>
      </c>
      <c r="D252" s="15">
        <f>IF(C252&gt;0.5,Raw!D252*D$11,-999)</f>
        <v>2.6</v>
      </c>
      <c r="E252" s="9">
        <f>IF(Raw!$G252&gt;$C$8,IF(Raw!$Q252&gt;$C$8,IF(Raw!$N252&gt;$C$9,IF(Raw!$N252&lt;$A$9,IF(Raw!$X252&gt;$C$9,IF(Raw!$X252&lt;$A$9,Raw!H252,-999),-999),-999),-999),-999),-999)</f>
        <v>0.263544</v>
      </c>
      <c r="F252" s="9">
        <f>IF(Raw!$G252&gt;$C$8,IF(Raw!$Q252&gt;$C$8,IF(Raw!$N252&gt;$C$9,IF(Raw!$N252&lt;$A$9,IF(Raw!$X252&gt;$C$9,IF(Raw!$X252&lt;$A$9,Raw!I252,-999),-999),-999),-999),-999),-999)</f>
        <v>0.38738099999999998</v>
      </c>
      <c r="G252" s="9">
        <f>Raw!G252</f>
        <v>0.91050399999999998</v>
      </c>
      <c r="H252" s="9">
        <f>IF(Raw!$G252&gt;$C$8,IF(Raw!$Q252&gt;$C$8,IF(Raw!$N252&gt;$C$9,IF(Raw!$N252&lt;$A$9,IF(Raw!$X252&gt;$C$9,IF(Raw!$X252&lt;$A$9,Raw!L252,-999),-999),-999),-999),-999),-999)</f>
        <v>900</v>
      </c>
      <c r="I252" s="9">
        <f>IF(Raw!$G252&gt;$C$8,IF(Raw!$Q252&gt;$C$8,IF(Raw!$N252&gt;$C$9,IF(Raw!$N252&lt;$A$9,IF(Raw!$X252&gt;$C$9,IF(Raw!$X252&lt;$A$9,Raw!M252,-999),-999),-999),-999),-999),-999)</f>
        <v>0.37081999999999998</v>
      </c>
      <c r="J252" s="9">
        <f>IF(Raw!$G252&gt;$C$8,IF(Raw!$Q252&gt;$C$8,IF(Raw!$N252&gt;$C$9,IF(Raw!$N252&lt;$A$9,IF(Raw!$X252&gt;$C$9,IF(Raw!$X252&lt;$A$9,Raw!N252,-999),-999),-999),-999),-999),-999)</f>
        <v>452</v>
      </c>
      <c r="K252" s="9">
        <f>IF(Raw!$G252&gt;$C$8,IF(Raw!$Q252&gt;$C$8,IF(Raw!$N252&gt;$C$9,IF(Raw!$N252&lt;$A$9,IF(Raw!$X252&gt;$C$9,IF(Raw!$X252&lt;$A$9,Raw!R252,-999),-999),-999),-999),-999),-999)</f>
        <v>0.223882</v>
      </c>
      <c r="L252" s="9">
        <f>IF(Raw!$G252&gt;$C$8,IF(Raw!$Q252&gt;$C$8,IF(Raw!$N252&gt;$C$9,IF(Raw!$N252&lt;$A$9,IF(Raw!$X252&gt;$C$9,IF(Raw!$X252&lt;$A$9,Raw!S252,-999),-999),-999),-999),-999),-999)</f>
        <v>0.33765800000000001</v>
      </c>
      <c r="M252" s="9">
        <f>Raw!Q252</f>
        <v>0.91707799999999995</v>
      </c>
      <c r="N252" s="9">
        <f>IF(Raw!$G252&gt;$C$8,IF(Raw!$Q252&gt;$C$8,IF(Raw!$N252&gt;$C$9,IF(Raw!$N252&lt;$A$9,IF(Raw!$X252&gt;$C$9,IF(Raw!$X252&lt;$A$9,Raw!V252,-999),-999),-999),-999),-999),-999)</f>
        <v>869.9</v>
      </c>
      <c r="O252" s="9">
        <f>IF(Raw!$G252&gt;$C$8,IF(Raw!$Q252&gt;$C$8,IF(Raw!$N252&gt;$C$9,IF(Raw!$N252&lt;$A$9,IF(Raw!$X252&gt;$C$9,IF(Raw!$X252&lt;$A$9,Raw!W252,-999),-999),-999),-999),-999),-999)</f>
        <v>0.307118</v>
      </c>
      <c r="P252" s="9">
        <f>IF(Raw!$G252&gt;$C$8,IF(Raw!$Q252&gt;$C$8,IF(Raw!$N252&gt;$C$9,IF(Raw!$N252&lt;$A$9,IF(Raw!$X252&gt;$C$9,IF(Raw!$X252&lt;$A$9,Raw!X252,-999),-999),-999),-999),-999),-999)</f>
        <v>390</v>
      </c>
      <c r="R252" s="9">
        <f t="shared" si="64"/>
        <v>0.12383699999999997</v>
      </c>
      <c r="S252" s="9">
        <f t="shared" si="65"/>
        <v>0.31967752677596473</v>
      </c>
      <c r="T252" s="9">
        <f t="shared" si="66"/>
        <v>0.11377600000000002</v>
      </c>
      <c r="U252" s="9">
        <f t="shared" si="67"/>
        <v>0.33695632859283658</v>
      </c>
      <c r="V252" s="15">
        <f t="shared" si="68"/>
        <v>8.3739184000000008E-2</v>
      </c>
      <c r="X252" s="11">
        <f t="shared" si="69"/>
        <v>1.5651999999999997E+18</v>
      </c>
      <c r="Y252" s="11">
        <f t="shared" si="70"/>
        <v>8.9999999999999999E-18</v>
      </c>
      <c r="Z252" s="11">
        <f t="shared" si="71"/>
        <v>4.5199999999999998E-4</v>
      </c>
      <c r="AA252" s="16">
        <f t="shared" si="72"/>
        <v>6.3269484412990908E-3</v>
      </c>
      <c r="AB252" s="9">
        <f t="shared" si="73"/>
        <v>0.22460185488585724</v>
      </c>
      <c r="AC252" s="9">
        <f t="shared" si="74"/>
        <v>0.993673051558701</v>
      </c>
      <c r="AD252" s="15">
        <f t="shared" si="75"/>
        <v>13.997673542697106</v>
      </c>
      <c r="AE252" s="3">
        <f t="shared" si="76"/>
        <v>1083.5999999999997</v>
      </c>
      <c r="AF252" s="2">
        <f t="shared" si="77"/>
        <v>0.25</v>
      </c>
      <c r="AG252" s="9">
        <f t="shared" si="78"/>
        <v>3.6281574506063854E-3</v>
      </c>
      <c r="AH252" s="2">
        <f t="shared" si="63"/>
        <v>0.17556465084993583</v>
      </c>
    </row>
    <row r="253" spans="1:34">
      <c r="A253" s="1">
        <f>Raw!A253</f>
        <v>240</v>
      </c>
      <c r="B253" s="14">
        <f>Raw!B253</f>
        <v>0.72328703703703701</v>
      </c>
      <c r="C253" s="15">
        <f>Raw!C253</f>
        <v>98.5</v>
      </c>
      <c r="D253" s="15">
        <f>IF(C253&gt;0.5,Raw!D253*D$11,-999)</f>
        <v>2.6</v>
      </c>
      <c r="E253" s="9">
        <f>IF(Raw!$G253&gt;$C$8,IF(Raw!$Q253&gt;$C$8,IF(Raw!$N253&gt;$C$9,IF(Raw!$N253&lt;$A$9,IF(Raw!$X253&gt;$C$9,IF(Raw!$X253&lt;$A$9,Raw!H253,-999),-999),-999),-999),-999),-999)</f>
        <v>0.30532399999999998</v>
      </c>
      <c r="F253" s="9">
        <f>IF(Raw!$G253&gt;$C$8,IF(Raw!$Q253&gt;$C$8,IF(Raw!$N253&gt;$C$9,IF(Raw!$N253&lt;$A$9,IF(Raw!$X253&gt;$C$9,IF(Raw!$X253&lt;$A$9,Raw!I253,-999),-999),-999),-999),-999),-999)</f>
        <v>0.463758</v>
      </c>
      <c r="G253" s="9">
        <f>Raw!G253</f>
        <v>0.92673700000000003</v>
      </c>
      <c r="H253" s="9">
        <f>IF(Raw!$G253&gt;$C$8,IF(Raw!$Q253&gt;$C$8,IF(Raw!$N253&gt;$C$9,IF(Raw!$N253&lt;$A$9,IF(Raw!$X253&gt;$C$9,IF(Raw!$X253&lt;$A$9,Raw!L253,-999),-999),-999),-999),-999),-999)</f>
        <v>900</v>
      </c>
      <c r="I253" s="9">
        <f>IF(Raw!$G253&gt;$C$8,IF(Raw!$Q253&gt;$C$8,IF(Raw!$N253&gt;$C$9,IF(Raw!$N253&lt;$A$9,IF(Raw!$X253&gt;$C$9,IF(Raw!$X253&lt;$A$9,Raw!M253,-999),-999),-999),-999),-999),-999)</f>
        <v>0.37081999999999998</v>
      </c>
      <c r="J253" s="9">
        <f>IF(Raw!$G253&gt;$C$8,IF(Raw!$Q253&gt;$C$8,IF(Raw!$N253&gt;$C$9,IF(Raw!$N253&lt;$A$9,IF(Raw!$X253&gt;$C$9,IF(Raw!$X253&lt;$A$9,Raw!N253,-999),-999),-999),-999),-999),-999)</f>
        <v>625</v>
      </c>
      <c r="K253" s="9">
        <f>IF(Raw!$G253&gt;$C$8,IF(Raw!$Q253&gt;$C$8,IF(Raw!$N253&gt;$C$9,IF(Raw!$N253&lt;$A$9,IF(Raw!$X253&gt;$C$9,IF(Raw!$X253&lt;$A$9,Raw!R253,-999),-999),-999),-999),-999),-999)</f>
        <v>0.26021300000000003</v>
      </c>
      <c r="L253" s="9">
        <f>IF(Raw!$G253&gt;$C$8,IF(Raw!$Q253&gt;$C$8,IF(Raw!$N253&gt;$C$9,IF(Raw!$N253&lt;$A$9,IF(Raw!$X253&gt;$C$9,IF(Raw!$X253&lt;$A$9,Raw!S253,-999),-999),-999),-999),-999),-999)</f>
        <v>0.40094099999999999</v>
      </c>
      <c r="M253" s="9">
        <f>Raw!Q253</f>
        <v>0.95769099999999996</v>
      </c>
      <c r="N253" s="9">
        <f>IF(Raw!$G253&gt;$C$8,IF(Raw!$Q253&gt;$C$8,IF(Raw!$N253&gt;$C$9,IF(Raw!$N253&lt;$A$9,IF(Raw!$X253&gt;$C$9,IF(Raw!$X253&lt;$A$9,Raw!V253,-999),-999),-999),-999),-999),-999)</f>
        <v>895.6</v>
      </c>
      <c r="O253" s="9">
        <f>IF(Raw!$G253&gt;$C$8,IF(Raw!$Q253&gt;$C$8,IF(Raw!$N253&gt;$C$9,IF(Raw!$N253&lt;$A$9,IF(Raw!$X253&gt;$C$9,IF(Raw!$X253&lt;$A$9,Raw!W253,-999),-999),-999),-999),-999),-999)</f>
        <v>0.35358699999999998</v>
      </c>
      <c r="P253" s="9">
        <f>IF(Raw!$G253&gt;$C$8,IF(Raw!$Q253&gt;$C$8,IF(Raw!$N253&gt;$C$9,IF(Raw!$N253&lt;$A$9,IF(Raw!$X253&gt;$C$9,IF(Raw!$X253&lt;$A$9,Raw!X253,-999),-999),-999),-999),-999),-999)</f>
        <v>514</v>
      </c>
      <c r="R253" s="9">
        <f t="shared" si="64"/>
        <v>0.15843400000000002</v>
      </c>
      <c r="S253" s="9">
        <f t="shared" si="65"/>
        <v>0.34163076432104678</v>
      </c>
      <c r="T253" s="9">
        <f t="shared" si="66"/>
        <v>0.14072799999999996</v>
      </c>
      <c r="U253" s="9">
        <f t="shared" si="67"/>
        <v>0.35099428594232063</v>
      </c>
      <c r="V253" s="15">
        <f t="shared" si="68"/>
        <v>9.9433367999999994E-2</v>
      </c>
      <c r="X253" s="11">
        <f t="shared" si="69"/>
        <v>1.5651999999999997E+18</v>
      </c>
      <c r="Y253" s="11">
        <f t="shared" si="70"/>
        <v>8.9999999999999999E-18</v>
      </c>
      <c r="Z253" s="11">
        <f t="shared" si="71"/>
        <v>6.2500000000000001E-4</v>
      </c>
      <c r="AA253" s="16">
        <f t="shared" si="72"/>
        <v>8.7274116856664689E-3</v>
      </c>
      <c r="AB253" s="9">
        <f t="shared" si="73"/>
        <v>0.26144119119170051</v>
      </c>
      <c r="AC253" s="9">
        <f t="shared" si="74"/>
        <v>0.99127258831433351</v>
      </c>
      <c r="AD253" s="15">
        <f t="shared" si="75"/>
        <v>13.96385869706635</v>
      </c>
      <c r="AE253" s="3">
        <f t="shared" si="76"/>
        <v>1083.5999999999997</v>
      </c>
      <c r="AF253" s="2">
        <f t="shared" si="77"/>
        <v>0.25</v>
      </c>
      <c r="AG253" s="9">
        <f t="shared" si="78"/>
        <v>3.7701804710586666E-3</v>
      </c>
      <c r="AH253" s="2">
        <f t="shared" si="63"/>
        <v>0.18243707089724959</v>
      </c>
    </row>
    <row r="254" spans="1:34">
      <c r="A254" s="1">
        <f>Raw!A254</f>
        <v>241</v>
      </c>
      <c r="B254" s="14">
        <f>Raw!B254</f>
        <v>0.72333333333333327</v>
      </c>
      <c r="C254" s="15">
        <f>Raw!C254</f>
        <v>97.1</v>
      </c>
      <c r="D254" s="15">
        <f>IF(C254&gt;0.5,Raw!D254*D$11,-999)</f>
        <v>2.6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0.94228400000000001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0.31012499999999998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1.5651999999999997E+18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0.72339120370370369</v>
      </c>
      <c r="C255" s="15">
        <f>Raw!C255</f>
        <v>96.7</v>
      </c>
      <c r="D255" s="15">
        <f>IF(C255&gt;0.5,Raw!D255*D$11,-999)</f>
        <v>2.6</v>
      </c>
      <c r="E255" s="9">
        <f>IF(Raw!$G255&gt;$C$8,IF(Raw!$Q255&gt;$C$8,IF(Raw!$N255&gt;$C$9,IF(Raw!$N255&lt;$A$9,IF(Raw!$X255&gt;$C$9,IF(Raw!$X255&lt;$A$9,Raw!H255,-999),-999),-999),-999),-999),-999)</f>
        <v>0.20663300000000001</v>
      </c>
      <c r="F255" s="9">
        <f>IF(Raw!$G255&gt;$C$8,IF(Raw!$Q255&gt;$C$8,IF(Raw!$N255&gt;$C$9,IF(Raw!$N255&lt;$A$9,IF(Raw!$X255&gt;$C$9,IF(Raw!$X255&lt;$A$9,Raw!I255,-999),-999),-999),-999),-999),-999)</f>
        <v>0.28010299999999999</v>
      </c>
      <c r="G255" s="9">
        <f>Raw!G255</f>
        <v>0.88617500000000005</v>
      </c>
      <c r="H255" s="9">
        <f>IF(Raw!$G255&gt;$C$8,IF(Raw!$Q255&gt;$C$8,IF(Raw!$N255&gt;$C$9,IF(Raw!$N255&lt;$A$9,IF(Raw!$X255&gt;$C$9,IF(Raw!$X255&lt;$A$9,Raw!L255,-999),-999),-999),-999),-999),-999)</f>
        <v>737.6</v>
      </c>
      <c r="I255" s="9">
        <f>IF(Raw!$G255&gt;$C$8,IF(Raw!$Q255&gt;$C$8,IF(Raw!$N255&gt;$C$9,IF(Raw!$N255&lt;$A$9,IF(Raw!$X255&gt;$C$9,IF(Raw!$X255&lt;$A$9,Raw!M255,-999),-999),-999),-999),-999),-999)</f>
        <v>0.54589799999999999</v>
      </c>
      <c r="J255" s="9">
        <f>IF(Raw!$G255&gt;$C$8,IF(Raw!$Q255&gt;$C$8,IF(Raw!$N255&gt;$C$9,IF(Raw!$N255&lt;$A$9,IF(Raw!$X255&gt;$C$9,IF(Raw!$X255&lt;$A$9,Raw!N255,-999),-999),-999),-999),-999),-999)</f>
        <v>607</v>
      </c>
      <c r="K255" s="9">
        <f>IF(Raw!$G255&gt;$C$8,IF(Raw!$Q255&gt;$C$8,IF(Raw!$N255&gt;$C$9,IF(Raw!$N255&lt;$A$9,IF(Raw!$X255&gt;$C$9,IF(Raw!$X255&lt;$A$9,Raw!R255,-999),-999),-999),-999),-999),-999)</f>
        <v>0.22705400000000001</v>
      </c>
      <c r="L255" s="9">
        <f>IF(Raw!$G255&gt;$C$8,IF(Raw!$Q255&gt;$C$8,IF(Raw!$N255&gt;$C$9,IF(Raw!$N255&lt;$A$9,IF(Raw!$X255&gt;$C$9,IF(Raw!$X255&lt;$A$9,Raw!S255,-999),-999),-999),-999),-999),-999)</f>
        <v>0.36886999999999998</v>
      </c>
      <c r="M255" s="9">
        <f>Raw!Q255</f>
        <v>0.94318000000000002</v>
      </c>
      <c r="N255" s="9">
        <f>IF(Raw!$G255&gt;$C$8,IF(Raw!$Q255&gt;$C$8,IF(Raw!$N255&gt;$C$9,IF(Raw!$N255&lt;$A$9,IF(Raw!$X255&gt;$C$9,IF(Raw!$X255&lt;$A$9,Raw!V255,-999),-999),-999),-999),-999),-999)</f>
        <v>900</v>
      </c>
      <c r="O255" s="9">
        <f>IF(Raw!$G255&gt;$C$8,IF(Raw!$Q255&gt;$C$8,IF(Raw!$N255&gt;$C$9,IF(Raw!$N255&lt;$A$9,IF(Raw!$X255&gt;$C$9,IF(Raw!$X255&lt;$A$9,Raw!W255,-999),-999),-999),-999),-999),-999)</f>
        <v>0.37081999999999998</v>
      </c>
      <c r="P255" s="9">
        <f>IF(Raw!$G255&gt;$C$8,IF(Raw!$Q255&gt;$C$8,IF(Raw!$N255&gt;$C$9,IF(Raw!$N255&lt;$A$9,IF(Raw!$X255&gt;$C$9,IF(Raw!$X255&lt;$A$9,Raw!X255,-999),-999),-999),-999),-999),-999)</f>
        <v>699</v>
      </c>
      <c r="R255" s="9">
        <f t="shared" si="64"/>
        <v>7.346999999999998E-2</v>
      </c>
      <c r="S255" s="9">
        <f t="shared" si="65"/>
        <v>0.2622963695497727</v>
      </c>
      <c r="T255" s="9">
        <f t="shared" si="66"/>
        <v>0.14181599999999997</v>
      </c>
      <c r="U255" s="9">
        <f t="shared" si="67"/>
        <v>0.38446065009352881</v>
      </c>
      <c r="V255" s="15">
        <f t="shared" si="68"/>
        <v>9.1479759999999993E-2</v>
      </c>
      <c r="X255" s="11">
        <f t="shared" si="69"/>
        <v>1.5651999999999997E+18</v>
      </c>
      <c r="Y255" s="11">
        <f t="shared" si="70"/>
        <v>7.3759999999999999E-18</v>
      </c>
      <c r="Z255" s="11">
        <f t="shared" si="71"/>
        <v>6.0700000000000001E-4</v>
      </c>
      <c r="AA255" s="16">
        <f t="shared" si="72"/>
        <v>6.9589965243761313E-3</v>
      </c>
      <c r="AB255" s="9">
        <f t="shared" si="73"/>
        <v>0.22804089705110092</v>
      </c>
      <c r="AC255" s="9">
        <f t="shared" si="74"/>
        <v>0.99304100347562396</v>
      </c>
      <c r="AD255" s="15">
        <f t="shared" si="75"/>
        <v>11.464574175248982</v>
      </c>
      <c r="AE255" s="3">
        <f t="shared" si="76"/>
        <v>888.07039999999972</v>
      </c>
      <c r="AF255" s="2">
        <f t="shared" si="77"/>
        <v>0.25</v>
      </c>
      <c r="AG255" s="9">
        <f t="shared" si="78"/>
        <v>3.3905212618936197E-3</v>
      </c>
      <c r="AH255" s="2">
        <f t="shared" si="63"/>
        <v>0.16406555935000844</v>
      </c>
    </row>
    <row r="256" spans="1:34">
      <c r="A256" s="1">
        <f>Raw!A256</f>
        <v>243</v>
      </c>
      <c r="B256" s="14">
        <f>Raw!B256</f>
        <v>0.72344907407407411</v>
      </c>
      <c r="C256" s="15">
        <f>Raw!C256</f>
        <v>95.8</v>
      </c>
      <c r="D256" s="15">
        <f>IF(C256&gt;0.5,Raw!D256*D$11,-999)</f>
        <v>2.6</v>
      </c>
      <c r="E256" s="9">
        <f>IF(Raw!$G256&gt;$C$8,IF(Raw!$Q256&gt;$C$8,IF(Raw!$N256&gt;$C$9,IF(Raw!$N256&lt;$A$9,IF(Raw!$X256&gt;$C$9,IF(Raw!$X256&lt;$A$9,Raw!H256,-999),-999),-999),-999),-999),-999)</f>
        <v>0.17890400000000001</v>
      </c>
      <c r="F256" s="9">
        <f>IF(Raw!$G256&gt;$C$8,IF(Raw!$Q256&gt;$C$8,IF(Raw!$N256&gt;$C$9,IF(Raw!$N256&lt;$A$9,IF(Raw!$X256&gt;$C$9,IF(Raw!$X256&lt;$A$9,Raw!I256,-999),-999),-999),-999),-999),-999)</f>
        <v>0.26213500000000001</v>
      </c>
      <c r="G256" s="9">
        <f>Raw!G256</f>
        <v>0.91771800000000003</v>
      </c>
      <c r="H256" s="9">
        <f>IF(Raw!$G256&gt;$C$8,IF(Raw!$Q256&gt;$C$8,IF(Raw!$N256&gt;$C$9,IF(Raw!$N256&lt;$A$9,IF(Raw!$X256&gt;$C$9,IF(Raw!$X256&lt;$A$9,Raw!L256,-999),-999),-999),-999),-999),-999)</f>
        <v>900</v>
      </c>
      <c r="I256" s="9">
        <f>IF(Raw!$G256&gt;$C$8,IF(Raw!$Q256&gt;$C$8,IF(Raw!$N256&gt;$C$9,IF(Raw!$N256&lt;$A$9,IF(Raw!$X256&gt;$C$9,IF(Raw!$X256&lt;$A$9,Raw!M256,-999),-999),-999),-999),-999),-999)</f>
        <v>0.15917999999999999</v>
      </c>
      <c r="J256" s="9">
        <f>IF(Raw!$G256&gt;$C$8,IF(Raw!$Q256&gt;$C$8,IF(Raw!$N256&gt;$C$9,IF(Raw!$N256&lt;$A$9,IF(Raw!$X256&gt;$C$9,IF(Raw!$X256&lt;$A$9,Raw!N256,-999),-999),-999),-999),-999),-999)</f>
        <v>720</v>
      </c>
      <c r="K256" s="9">
        <f>IF(Raw!$G256&gt;$C$8,IF(Raw!$Q256&gt;$C$8,IF(Raw!$N256&gt;$C$9,IF(Raw!$N256&lt;$A$9,IF(Raw!$X256&gt;$C$9,IF(Raw!$X256&lt;$A$9,Raw!R256,-999),-999),-999),-999),-999),-999)</f>
        <v>0.16992599999999999</v>
      </c>
      <c r="L256" s="9">
        <f>IF(Raw!$G256&gt;$C$8,IF(Raw!$Q256&gt;$C$8,IF(Raw!$N256&gt;$C$9,IF(Raw!$N256&lt;$A$9,IF(Raw!$X256&gt;$C$9,IF(Raw!$X256&lt;$A$9,Raw!S256,-999),-999),-999),-999),-999),-999)</f>
        <v>0.23726</v>
      </c>
      <c r="M256" s="9">
        <f>Raw!Q256</f>
        <v>0.86334200000000005</v>
      </c>
      <c r="N256" s="9">
        <f>IF(Raw!$G256&gt;$C$8,IF(Raw!$Q256&gt;$C$8,IF(Raw!$N256&gt;$C$9,IF(Raw!$N256&lt;$A$9,IF(Raw!$X256&gt;$C$9,IF(Raw!$X256&lt;$A$9,Raw!V256,-999),-999),-999),-999),-999),-999)</f>
        <v>900</v>
      </c>
      <c r="O256" s="9">
        <f>IF(Raw!$G256&gt;$C$8,IF(Raw!$Q256&gt;$C$8,IF(Raw!$N256&gt;$C$9,IF(Raw!$N256&lt;$A$9,IF(Raw!$X256&gt;$C$9,IF(Raw!$X256&lt;$A$9,Raw!W256,-999),-999),-999),-999),-999),-999)</f>
        <v>0.37081999999999998</v>
      </c>
      <c r="P256" s="9">
        <f>IF(Raw!$G256&gt;$C$8,IF(Raw!$Q256&gt;$C$8,IF(Raw!$N256&gt;$C$9,IF(Raw!$N256&lt;$A$9,IF(Raw!$X256&gt;$C$9,IF(Raw!$X256&lt;$A$9,Raw!X256,-999),-999),-999),-999),-999),-999)</f>
        <v>594</v>
      </c>
      <c r="R256" s="9">
        <f t="shared" si="64"/>
        <v>8.3230999999999999E-2</v>
      </c>
      <c r="S256" s="9">
        <f t="shared" si="65"/>
        <v>0.31751196902359469</v>
      </c>
      <c r="T256" s="9">
        <f t="shared" si="66"/>
        <v>6.7334000000000005E-2</v>
      </c>
      <c r="U256" s="9">
        <f t="shared" si="67"/>
        <v>0.28379836466323866</v>
      </c>
      <c r="V256" s="15">
        <f t="shared" si="68"/>
        <v>5.8840480000000001E-2</v>
      </c>
      <c r="X256" s="11">
        <f t="shared" si="69"/>
        <v>1.5651999999999997E+18</v>
      </c>
      <c r="Y256" s="11">
        <f t="shared" si="70"/>
        <v>8.9999999999999999E-18</v>
      </c>
      <c r="Z256" s="11">
        <f t="shared" si="71"/>
        <v>7.1999999999999994E-4</v>
      </c>
      <c r="AA256" s="16">
        <f t="shared" si="72"/>
        <v>1.0040658659706558E-2</v>
      </c>
      <c r="AB256" s="9">
        <f t="shared" si="73"/>
        <v>0.17060207771019267</v>
      </c>
      <c r="AC256" s="9">
        <f t="shared" si="74"/>
        <v>0.98995934134029351</v>
      </c>
      <c r="AD256" s="15">
        <f t="shared" si="75"/>
        <v>13.945359249592443</v>
      </c>
      <c r="AE256" s="3">
        <f t="shared" si="76"/>
        <v>1083.5999999999997</v>
      </c>
      <c r="AF256" s="2">
        <f t="shared" si="77"/>
        <v>0.25</v>
      </c>
      <c r="AG256" s="9">
        <f t="shared" si="78"/>
        <v>3.0443616535966952E-3</v>
      </c>
      <c r="AH256" s="2">
        <f t="shared" si="63"/>
        <v>0.14731507605473609</v>
      </c>
    </row>
    <row r="257" spans="1:34">
      <c r="A257" s="1">
        <f>Raw!A257</f>
        <v>244</v>
      </c>
      <c r="B257" s="14">
        <f>Raw!B257</f>
        <v>0.72350694444444441</v>
      </c>
      <c r="C257" s="15">
        <f>Raw!C257</f>
        <v>94</v>
      </c>
      <c r="D257" s="15">
        <f>IF(C257&gt;0.5,Raw!D257*D$11,-999)</f>
        <v>2.6</v>
      </c>
      <c r="E257" s="9">
        <f>IF(Raw!$G257&gt;$C$8,IF(Raw!$Q257&gt;$C$8,IF(Raw!$N257&gt;$C$9,IF(Raw!$N257&lt;$A$9,IF(Raw!$X257&gt;$C$9,IF(Raw!$X257&lt;$A$9,Raw!H257,-999),-999),-999),-999),-999),-999)</f>
        <v>0.18649199999999999</v>
      </c>
      <c r="F257" s="9">
        <f>IF(Raw!$G257&gt;$C$8,IF(Raw!$Q257&gt;$C$8,IF(Raw!$N257&gt;$C$9,IF(Raw!$N257&lt;$A$9,IF(Raw!$X257&gt;$C$9,IF(Raw!$X257&lt;$A$9,Raw!I257,-999),-999),-999),-999),-999),-999)</f>
        <v>0.26303399999999999</v>
      </c>
      <c r="G257" s="9">
        <f>Raw!G257</f>
        <v>0.90076500000000004</v>
      </c>
      <c r="H257" s="9">
        <f>IF(Raw!$G257&gt;$C$8,IF(Raw!$Q257&gt;$C$8,IF(Raw!$N257&gt;$C$9,IF(Raw!$N257&lt;$A$9,IF(Raw!$X257&gt;$C$9,IF(Raw!$X257&lt;$A$9,Raw!L257,-999),-999),-999),-999),-999),-999)</f>
        <v>853.6</v>
      </c>
      <c r="I257" s="9">
        <f>IF(Raw!$G257&gt;$C$8,IF(Raw!$Q257&gt;$C$8,IF(Raw!$N257&gt;$C$9,IF(Raw!$N257&lt;$A$9,IF(Raw!$X257&gt;$C$9,IF(Raw!$X257&lt;$A$9,Raw!M257,-999),-999),-999),-999),-999),-999)</f>
        <v>0.37081999999999998</v>
      </c>
      <c r="J257" s="9">
        <f>IF(Raw!$G257&gt;$C$8,IF(Raw!$Q257&gt;$C$8,IF(Raw!$N257&gt;$C$9,IF(Raw!$N257&lt;$A$9,IF(Raw!$X257&gt;$C$9,IF(Raw!$X257&lt;$A$9,Raw!N257,-999),-999),-999),-999),-999),-999)</f>
        <v>444</v>
      </c>
      <c r="K257" s="9">
        <f>IF(Raw!$G257&gt;$C$8,IF(Raw!$Q257&gt;$C$8,IF(Raw!$N257&gt;$C$9,IF(Raw!$N257&lt;$A$9,IF(Raw!$X257&gt;$C$9,IF(Raw!$X257&lt;$A$9,Raw!R257,-999),-999),-999),-999),-999),-999)</f>
        <v>0.163997</v>
      </c>
      <c r="L257" s="9">
        <f>IF(Raw!$G257&gt;$C$8,IF(Raw!$Q257&gt;$C$8,IF(Raw!$N257&gt;$C$9,IF(Raw!$N257&lt;$A$9,IF(Raw!$X257&gt;$C$9,IF(Raw!$X257&lt;$A$9,Raw!S257,-999),-999),-999),-999),-999),-999)</f>
        <v>0.23780799999999999</v>
      </c>
      <c r="M257" s="9">
        <f>Raw!Q257</f>
        <v>0.87623399999999996</v>
      </c>
      <c r="N257" s="9">
        <f>IF(Raw!$G257&gt;$C$8,IF(Raw!$Q257&gt;$C$8,IF(Raw!$N257&gt;$C$9,IF(Raw!$N257&lt;$A$9,IF(Raw!$X257&gt;$C$9,IF(Raw!$X257&lt;$A$9,Raw!V257,-999),-999),-999),-999),-999),-999)</f>
        <v>771.8</v>
      </c>
      <c r="O257" s="9">
        <f>IF(Raw!$G257&gt;$C$8,IF(Raw!$Q257&gt;$C$8,IF(Raw!$N257&gt;$C$9,IF(Raw!$N257&lt;$A$9,IF(Raw!$X257&gt;$C$9,IF(Raw!$X257&lt;$A$9,Raw!W257,-999),-999),-999),-999),-999),-999)</f>
        <v>0.164298</v>
      </c>
      <c r="P257" s="9">
        <f>IF(Raw!$G257&gt;$C$8,IF(Raw!$Q257&gt;$C$8,IF(Raw!$N257&gt;$C$9,IF(Raw!$N257&lt;$A$9,IF(Raw!$X257&gt;$C$9,IF(Raw!$X257&lt;$A$9,Raw!X257,-999),-999),-999),-999),-999),-999)</f>
        <v>438</v>
      </c>
      <c r="R257" s="9">
        <f t="shared" si="64"/>
        <v>7.6541999999999999E-2</v>
      </c>
      <c r="S257" s="9">
        <f t="shared" si="65"/>
        <v>0.29099660119984488</v>
      </c>
      <c r="T257" s="9">
        <f t="shared" si="66"/>
        <v>7.3810999999999988E-2</v>
      </c>
      <c r="U257" s="9">
        <f t="shared" si="67"/>
        <v>0.31038064320796604</v>
      </c>
      <c r="V257" s="15">
        <f t="shared" si="68"/>
        <v>5.8976384E-2</v>
      </c>
      <c r="X257" s="11">
        <f t="shared" si="69"/>
        <v>1.5651999999999997E+18</v>
      </c>
      <c r="Y257" s="11">
        <f t="shared" si="70"/>
        <v>8.5359999999999999E-18</v>
      </c>
      <c r="Z257" s="11">
        <f t="shared" si="71"/>
        <v>4.44E-4</v>
      </c>
      <c r="AA257" s="16">
        <f t="shared" si="72"/>
        <v>5.8971008652626443E-3</v>
      </c>
      <c r="AB257" s="9">
        <f t="shared" si="73"/>
        <v>0.16443227091196591</v>
      </c>
      <c r="AC257" s="9">
        <f t="shared" si="74"/>
        <v>0.99410289913473726</v>
      </c>
      <c r="AD257" s="15">
        <f t="shared" si="75"/>
        <v>13.281758705546494</v>
      </c>
      <c r="AE257" s="3">
        <f t="shared" si="76"/>
        <v>1027.7343999999996</v>
      </c>
      <c r="AF257" s="2">
        <f t="shared" si="77"/>
        <v>0.25</v>
      </c>
      <c r="AG257" s="9">
        <f t="shared" si="78"/>
        <v>3.1710775461234793E-3</v>
      </c>
      <c r="AH257" s="2">
        <f t="shared" si="63"/>
        <v>0.15344679214795159</v>
      </c>
    </row>
    <row r="258" spans="1:34">
      <c r="A258" s="1">
        <f>Raw!A258</f>
        <v>245</v>
      </c>
      <c r="B258" s="14">
        <f>Raw!B258</f>
        <v>0.72356481481481483</v>
      </c>
      <c r="C258" s="15">
        <f>Raw!C258</f>
        <v>94</v>
      </c>
      <c r="D258" s="15">
        <f>IF(C258&gt;0.5,Raw!D258*D$11,-999)</f>
        <v>2.6</v>
      </c>
      <c r="E258" s="9">
        <f>IF(Raw!$G258&gt;$C$8,IF(Raw!$Q258&gt;$C$8,IF(Raw!$N258&gt;$C$9,IF(Raw!$N258&lt;$A$9,IF(Raw!$X258&gt;$C$9,IF(Raw!$X258&lt;$A$9,Raw!H258,-999),-999),-999),-999),-999),-999)</f>
        <v>0.214306</v>
      </c>
      <c r="F258" s="9">
        <f>IF(Raw!$G258&gt;$C$8,IF(Raw!$Q258&gt;$C$8,IF(Raw!$N258&gt;$C$9,IF(Raw!$N258&lt;$A$9,IF(Raw!$X258&gt;$C$9,IF(Raw!$X258&lt;$A$9,Raw!I258,-999),-999),-999),-999),-999),-999)</f>
        <v>0.29608400000000001</v>
      </c>
      <c r="G258" s="9">
        <f>Raw!G258</f>
        <v>0.88305199999999995</v>
      </c>
      <c r="H258" s="9">
        <f>IF(Raw!$G258&gt;$C$8,IF(Raw!$Q258&gt;$C$8,IF(Raw!$N258&gt;$C$9,IF(Raw!$N258&lt;$A$9,IF(Raw!$X258&gt;$C$9,IF(Raw!$X258&lt;$A$9,Raw!L258,-999),-999),-999),-999),-999),-999)</f>
        <v>800.2</v>
      </c>
      <c r="I258" s="9">
        <f>IF(Raw!$G258&gt;$C$8,IF(Raw!$Q258&gt;$C$8,IF(Raw!$N258&gt;$C$9,IF(Raw!$N258&lt;$A$9,IF(Raw!$X258&gt;$C$9,IF(Raw!$X258&lt;$A$9,Raw!M258,-999),-999),-999),-999),-999),-999)</f>
        <v>0.45840700000000001</v>
      </c>
      <c r="J258" s="9">
        <f>IF(Raw!$G258&gt;$C$8,IF(Raw!$Q258&gt;$C$8,IF(Raw!$N258&gt;$C$9,IF(Raw!$N258&lt;$A$9,IF(Raw!$X258&gt;$C$9,IF(Raw!$X258&lt;$A$9,Raw!N258,-999),-999),-999),-999),-999),-999)</f>
        <v>627</v>
      </c>
      <c r="K258" s="9">
        <f>IF(Raw!$G258&gt;$C$8,IF(Raw!$Q258&gt;$C$8,IF(Raw!$N258&gt;$C$9,IF(Raw!$N258&lt;$A$9,IF(Raw!$X258&gt;$C$9,IF(Raw!$X258&lt;$A$9,Raw!R258,-999),-999),-999),-999),-999),-999)</f>
        <v>0.18337300000000001</v>
      </c>
      <c r="L258" s="9">
        <f>IF(Raw!$G258&gt;$C$8,IF(Raw!$Q258&gt;$C$8,IF(Raw!$N258&gt;$C$9,IF(Raw!$N258&lt;$A$9,IF(Raw!$X258&gt;$C$9,IF(Raw!$X258&lt;$A$9,Raw!S258,-999),-999),-999),-999),-999),-999)</f>
        <v>0.26163599999999998</v>
      </c>
      <c r="M258" s="9">
        <f>Raw!Q258</f>
        <v>0.87609899999999996</v>
      </c>
      <c r="N258" s="9">
        <f>IF(Raw!$G258&gt;$C$8,IF(Raw!$Q258&gt;$C$8,IF(Raw!$N258&gt;$C$9,IF(Raw!$N258&lt;$A$9,IF(Raw!$X258&gt;$C$9,IF(Raw!$X258&lt;$A$9,Raw!V258,-999),-999),-999),-999),-999),-999)</f>
        <v>775.4</v>
      </c>
      <c r="O258" s="9">
        <f>IF(Raw!$G258&gt;$C$8,IF(Raw!$Q258&gt;$C$8,IF(Raw!$N258&gt;$C$9,IF(Raw!$N258&lt;$A$9,IF(Raw!$X258&gt;$C$9,IF(Raw!$X258&lt;$A$9,Raw!W258,-999),-999),-999),-999),-999),-999)</f>
        <v>0.456347</v>
      </c>
      <c r="P258" s="9">
        <f>IF(Raw!$G258&gt;$C$8,IF(Raw!$Q258&gt;$C$8,IF(Raw!$N258&gt;$C$9,IF(Raw!$N258&lt;$A$9,IF(Raw!$X258&gt;$C$9,IF(Raw!$X258&lt;$A$9,Raw!X258,-999),-999),-999),-999),-999),-999)</f>
        <v>394</v>
      </c>
      <c r="R258" s="9">
        <f t="shared" si="64"/>
        <v>8.1778000000000017E-2</v>
      </c>
      <c r="S258" s="9">
        <f t="shared" si="65"/>
        <v>0.27619864633009555</v>
      </c>
      <c r="T258" s="9">
        <f t="shared" si="66"/>
        <v>7.8262999999999971E-2</v>
      </c>
      <c r="U258" s="9">
        <f t="shared" si="67"/>
        <v>0.29912932471066667</v>
      </c>
      <c r="V258" s="15">
        <f t="shared" si="68"/>
        <v>6.488572799999999E-2</v>
      </c>
      <c r="X258" s="11">
        <f t="shared" si="69"/>
        <v>1.5651999999999997E+18</v>
      </c>
      <c r="Y258" s="11">
        <f t="shared" si="70"/>
        <v>8.0019999999999995E-18</v>
      </c>
      <c r="Z258" s="11">
        <f t="shared" si="71"/>
        <v>6.2699999999999995E-4</v>
      </c>
      <c r="AA258" s="16">
        <f t="shared" si="72"/>
        <v>7.7918167772031604E-3</v>
      </c>
      <c r="AB258" s="9">
        <f t="shared" si="73"/>
        <v>0.18398281095643426</v>
      </c>
      <c r="AC258" s="9">
        <f t="shared" si="74"/>
        <v>0.9922081832227968</v>
      </c>
      <c r="AD258" s="15">
        <f t="shared" si="75"/>
        <v>12.427139995539331</v>
      </c>
      <c r="AE258" s="3">
        <f t="shared" si="76"/>
        <v>963.44079999999963</v>
      </c>
      <c r="AF258" s="2">
        <f t="shared" si="77"/>
        <v>0.25</v>
      </c>
      <c r="AG258" s="9">
        <f t="shared" si="78"/>
        <v>2.8594784576543059E-3</v>
      </c>
      <c r="AH258" s="2">
        <f t="shared" si="63"/>
        <v>0.13836867442097545</v>
      </c>
    </row>
    <row r="259" spans="1:34">
      <c r="A259" s="1">
        <f>Raw!A259</f>
        <v>246</v>
      </c>
      <c r="B259" s="14">
        <f>Raw!B259</f>
        <v>0.72361111111111109</v>
      </c>
      <c r="C259" s="15">
        <f>Raw!C259</f>
        <v>93.1</v>
      </c>
      <c r="D259" s="15">
        <f>IF(C259&gt;0.5,Raw!D259*D$11,-999)</f>
        <v>2.6</v>
      </c>
      <c r="E259" s="9">
        <f>IF(Raw!$G259&gt;$C$8,IF(Raw!$Q259&gt;$C$8,IF(Raw!$N259&gt;$C$9,IF(Raw!$N259&lt;$A$9,IF(Raw!$X259&gt;$C$9,IF(Raw!$X259&lt;$A$9,Raw!H259,-999),-999),-999),-999),-999),-999)</f>
        <v>0.24091399999999999</v>
      </c>
      <c r="F259" s="9">
        <f>IF(Raw!$G259&gt;$C$8,IF(Raw!$Q259&gt;$C$8,IF(Raw!$N259&gt;$C$9,IF(Raw!$N259&lt;$A$9,IF(Raw!$X259&gt;$C$9,IF(Raw!$X259&lt;$A$9,Raw!I259,-999),-999),-999),-999),-999),-999)</f>
        <v>0.35114800000000002</v>
      </c>
      <c r="G259" s="9">
        <f>Raw!G259</f>
        <v>0.91738399999999998</v>
      </c>
      <c r="H259" s="9">
        <f>IF(Raw!$G259&gt;$C$8,IF(Raw!$Q259&gt;$C$8,IF(Raw!$N259&gt;$C$9,IF(Raw!$N259&lt;$A$9,IF(Raw!$X259&gt;$C$9,IF(Raw!$X259&lt;$A$9,Raw!L259,-999),-999),-999),-999),-999),-999)</f>
        <v>900</v>
      </c>
      <c r="I259" s="9">
        <f>IF(Raw!$G259&gt;$C$8,IF(Raw!$Q259&gt;$C$8,IF(Raw!$N259&gt;$C$9,IF(Raw!$N259&lt;$A$9,IF(Raw!$X259&gt;$C$9,IF(Raw!$X259&lt;$A$9,Raw!M259,-999),-999),-999),-999),-999),-999)</f>
        <v>0.37081999999999998</v>
      </c>
      <c r="J259" s="9">
        <f>IF(Raw!$G259&gt;$C$8,IF(Raw!$Q259&gt;$C$8,IF(Raw!$N259&gt;$C$9,IF(Raw!$N259&lt;$A$9,IF(Raw!$X259&gt;$C$9,IF(Raw!$X259&lt;$A$9,Raw!N259,-999),-999),-999),-999),-999),-999)</f>
        <v>544</v>
      </c>
      <c r="K259" s="9">
        <f>IF(Raw!$G259&gt;$C$8,IF(Raw!$Q259&gt;$C$8,IF(Raw!$N259&gt;$C$9,IF(Raw!$N259&lt;$A$9,IF(Raw!$X259&gt;$C$9,IF(Raw!$X259&lt;$A$9,Raw!R259,-999),-999),-999),-999),-999),-999)</f>
        <v>0.201601</v>
      </c>
      <c r="L259" s="9">
        <f>IF(Raw!$G259&gt;$C$8,IF(Raw!$Q259&gt;$C$8,IF(Raw!$N259&gt;$C$9,IF(Raw!$N259&lt;$A$9,IF(Raw!$X259&gt;$C$9,IF(Raw!$X259&lt;$A$9,Raw!S259,-999),-999),-999),-999),-999),-999)</f>
        <v>0.27806900000000001</v>
      </c>
      <c r="M259" s="9">
        <f>Raw!Q259</f>
        <v>0.91629099999999997</v>
      </c>
      <c r="N259" s="9">
        <f>IF(Raw!$G259&gt;$C$8,IF(Raw!$Q259&gt;$C$8,IF(Raw!$N259&gt;$C$9,IF(Raw!$N259&lt;$A$9,IF(Raw!$X259&gt;$C$9,IF(Raw!$X259&lt;$A$9,Raw!V259,-999),-999),-999),-999),-999),-999)</f>
        <v>754.7</v>
      </c>
      <c r="O259" s="9">
        <f>IF(Raw!$G259&gt;$C$8,IF(Raw!$Q259&gt;$C$8,IF(Raw!$N259&gt;$C$9,IF(Raw!$N259&lt;$A$9,IF(Raw!$X259&gt;$C$9,IF(Raw!$X259&lt;$A$9,Raw!W259,-999),-999),-999),-999),-999),-999)</f>
        <v>0.57053100000000001</v>
      </c>
      <c r="P259" s="9">
        <f>IF(Raw!$G259&gt;$C$8,IF(Raw!$Q259&gt;$C$8,IF(Raw!$N259&gt;$C$9,IF(Raw!$N259&lt;$A$9,IF(Raw!$X259&gt;$C$9,IF(Raw!$X259&lt;$A$9,Raw!X259,-999),-999),-999),-999),-999),-999)</f>
        <v>510</v>
      </c>
      <c r="R259" s="9">
        <f t="shared" si="64"/>
        <v>0.11023400000000003</v>
      </c>
      <c r="S259" s="9">
        <f t="shared" si="65"/>
        <v>0.31392461298369922</v>
      </c>
      <c r="T259" s="9">
        <f t="shared" si="66"/>
        <v>7.6468000000000008E-2</v>
      </c>
      <c r="U259" s="9">
        <f t="shared" si="67"/>
        <v>0.27499649367603007</v>
      </c>
      <c r="V259" s="15">
        <f t="shared" si="68"/>
        <v>6.8961112000000005E-2</v>
      </c>
      <c r="X259" s="11">
        <f t="shared" si="69"/>
        <v>1.5651999999999997E+18</v>
      </c>
      <c r="Y259" s="11">
        <f t="shared" si="70"/>
        <v>8.9999999999999999E-18</v>
      </c>
      <c r="Z259" s="11">
        <f t="shared" si="71"/>
        <v>5.44E-4</v>
      </c>
      <c r="AA259" s="16">
        <f t="shared" si="72"/>
        <v>7.6049408711017065E-3</v>
      </c>
      <c r="AB259" s="9">
        <f t="shared" si="73"/>
        <v>0.20218253461853142</v>
      </c>
      <c r="AC259" s="9">
        <f t="shared" si="74"/>
        <v>0.99239505912889814</v>
      </c>
      <c r="AD259" s="15">
        <f t="shared" si="75"/>
        <v>13.979670718936958</v>
      </c>
      <c r="AE259" s="3">
        <f t="shared" si="76"/>
        <v>1083.5999999999997</v>
      </c>
      <c r="AF259" s="2">
        <f t="shared" si="77"/>
        <v>0.25</v>
      </c>
      <c r="AG259" s="9">
        <f t="shared" si="78"/>
        <v>2.9572003311177921E-3</v>
      </c>
      <c r="AH259" s="2">
        <f t="shared" si="63"/>
        <v>0.14309738502093886</v>
      </c>
    </row>
    <row r="260" spans="1:34">
      <c r="A260" s="1">
        <f>Raw!A260</f>
        <v>247</v>
      </c>
      <c r="B260" s="14">
        <f>Raw!B260</f>
        <v>0.72366898148148151</v>
      </c>
      <c r="C260" s="15">
        <f>Raw!C260</f>
        <v>91.2</v>
      </c>
      <c r="D260" s="15">
        <f>IF(C260&gt;0.5,Raw!D260*D$11,-999)</f>
        <v>2.6</v>
      </c>
      <c r="E260" s="9">
        <f>IF(Raw!$G260&gt;$C$8,IF(Raw!$Q260&gt;$C$8,IF(Raw!$N260&gt;$C$9,IF(Raw!$N260&lt;$A$9,IF(Raw!$X260&gt;$C$9,IF(Raw!$X260&lt;$A$9,Raw!H260,-999),-999),-999),-999),-999),-999)</f>
        <v>0.208954</v>
      </c>
      <c r="F260" s="9">
        <f>IF(Raw!$G260&gt;$C$8,IF(Raw!$Q260&gt;$C$8,IF(Raw!$N260&gt;$C$9,IF(Raw!$N260&lt;$A$9,IF(Raw!$X260&gt;$C$9,IF(Raw!$X260&lt;$A$9,Raw!I260,-999),-999),-999),-999),-999),-999)</f>
        <v>0.30864799999999998</v>
      </c>
      <c r="G260" s="9">
        <f>Raw!G260</f>
        <v>0.90144599999999997</v>
      </c>
      <c r="H260" s="9">
        <f>IF(Raw!$G260&gt;$C$8,IF(Raw!$Q260&gt;$C$8,IF(Raw!$N260&gt;$C$9,IF(Raw!$N260&lt;$A$9,IF(Raw!$X260&gt;$C$9,IF(Raw!$X260&lt;$A$9,Raw!L260,-999),-999),-999),-999),-999),-999)</f>
        <v>900</v>
      </c>
      <c r="I260" s="9">
        <f>IF(Raw!$G260&gt;$C$8,IF(Raw!$Q260&gt;$C$8,IF(Raw!$N260&gt;$C$9,IF(Raw!$N260&lt;$A$9,IF(Raw!$X260&gt;$C$9,IF(Raw!$X260&lt;$A$9,Raw!M260,-999),-999),-999),-999),-999),-999)</f>
        <v>0.37081999999999998</v>
      </c>
      <c r="J260" s="9">
        <f>IF(Raw!$G260&gt;$C$8,IF(Raw!$Q260&gt;$C$8,IF(Raw!$N260&gt;$C$9,IF(Raw!$N260&lt;$A$9,IF(Raw!$X260&gt;$C$9,IF(Raw!$X260&lt;$A$9,Raw!N260,-999),-999),-999),-999),-999),-999)</f>
        <v>483</v>
      </c>
      <c r="K260" s="9">
        <f>IF(Raw!$G260&gt;$C$8,IF(Raw!$Q260&gt;$C$8,IF(Raw!$N260&gt;$C$9,IF(Raw!$N260&lt;$A$9,IF(Raw!$X260&gt;$C$9,IF(Raw!$X260&lt;$A$9,Raw!R260,-999),-999),-999),-999),-999),-999)</f>
        <v>0.19575200000000001</v>
      </c>
      <c r="L260" s="9">
        <f>IF(Raw!$G260&gt;$C$8,IF(Raw!$Q260&gt;$C$8,IF(Raw!$N260&gt;$C$9,IF(Raw!$N260&lt;$A$9,IF(Raw!$X260&gt;$C$9,IF(Raw!$X260&lt;$A$9,Raw!S260,-999),-999),-999),-999),-999),-999)</f>
        <v>0.29632599999999998</v>
      </c>
      <c r="M260" s="9">
        <f>Raw!Q260</f>
        <v>0.927145</v>
      </c>
      <c r="N260" s="9">
        <f>IF(Raw!$G260&gt;$C$8,IF(Raw!$Q260&gt;$C$8,IF(Raw!$N260&gt;$C$9,IF(Raw!$N260&lt;$A$9,IF(Raw!$X260&gt;$C$9,IF(Raw!$X260&lt;$A$9,Raw!V260,-999),-999),-999),-999),-999),-999)</f>
        <v>841.8</v>
      </c>
      <c r="O260" s="9">
        <f>IF(Raw!$G260&gt;$C$8,IF(Raw!$Q260&gt;$C$8,IF(Raw!$N260&gt;$C$9,IF(Raw!$N260&lt;$A$9,IF(Raw!$X260&gt;$C$9,IF(Raw!$X260&lt;$A$9,Raw!W260,-999),-999),-999),-999),-999),-999)</f>
        <v>0.37081999999999998</v>
      </c>
      <c r="P260" s="9">
        <f>IF(Raw!$G260&gt;$C$8,IF(Raw!$Q260&gt;$C$8,IF(Raw!$N260&gt;$C$9,IF(Raw!$N260&lt;$A$9,IF(Raw!$X260&gt;$C$9,IF(Raw!$X260&lt;$A$9,Raw!X260,-999),-999),-999),-999),-999),-999)</f>
        <v>599</v>
      </c>
      <c r="R260" s="9">
        <f t="shared" si="64"/>
        <v>9.9693999999999977E-2</v>
      </c>
      <c r="S260" s="9">
        <f t="shared" si="65"/>
        <v>0.32300225499598245</v>
      </c>
      <c r="T260" s="9">
        <f t="shared" si="66"/>
        <v>0.10057399999999997</v>
      </c>
      <c r="U260" s="9">
        <f t="shared" si="67"/>
        <v>0.33940322482671104</v>
      </c>
      <c r="V260" s="15">
        <f t="shared" si="68"/>
        <v>7.3488847999999996E-2</v>
      </c>
      <c r="X260" s="11">
        <f t="shared" si="69"/>
        <v>1.5651999999999997E+18</v>
      </c>
      <c r="Y260" s="11">
        <f t="shared" si="70"/>
        <v>8.9999999999999999E-18</v>
      </c>
      <c r="Z260" s="11">
        <f t="shared" si="71"/>
        <v>4.8299999999999998E-4</v>
      </c>
      <c r="AA260" s="16">
        <f t="shared" si="72"/>
        <v>6.7579438608711857E-3</v>
      </c>
      <c r="AB260" s="9">
        <f t="shared" si="73"/>
        <v>0.19643167344586326</v>
      </c>
      <c r="AC260" s="9">
        <f t="shared" si="74"/>
        <v>0.99324205613912886</v>
      </c>
      <c r="AD260" s="15">
        <f t="shared" si="75"/>
        <v>13.991602196420677</v>
      </c>
      <c r="AE260" s="3">
        <f t="shared" si="76"/>
        <v>1083.5999999999997</v>
      </c>
      <c r="AF260" s="2">
        <f t="shared" si="77"/>
        <v>0.25</v>
      </c>
      <c r="AG260" s="9">
        <f t="shared" si="78"/>
        <v>3.6529191584289771E-3</v>
      </c>
      <c r="AH260" s="2">
        <f t="shared" si="63"/>
        <v>0.17676285700485198</v>
      </c>
    </row>
    <row r="261" spans="1:34">
      <c r="A261" s="1">
        <f>Raw!A261</f>
        <v>248</v>
      </c>
      <c r="B261" s="14">
        <f>Raw!B261</f>
        <v>0.72372685185185182</v>
      </c>
      <c r="C261" s="15">
        <f>Raw!C261</f>
        <v>91.1</v>
      </c>
      <c r="D261" s="15">
        <f>IF(C261&gt;0.5,Raw!D261*D$11,-999)</f>
        <v>2.6</v>
      </c>
      <c r="E261" s="9">
        <f>IF(Raw!$G261&gt;$C$8,IF(Raw!$Q261&gt;$C$8,IF(Raw!$N261&gt;$C$9,IF(Raw!$N261&lt;$A$9,IF(Raw!$X261&gt;$C$9,IF(Raw!$X261&lt;$A$9,Raw!H261,-999),-999),-999),-999),-999),-999)</f>
        <v>0.23163300000000001</v>
      </c>
      <c r="F261" s="9">
        <f>IF(Raw!$G261&gt;$C$8,IF(Raw!$Q261&gt;$C$8,IF(Raw!$N261&gt;$C$9,IF(Raw!$N261&lt;$A$9,IF(Raw!$X261&gt;$C$9,IF(Raw!$X261&lt;$A$9,Raw!I261,-999),-999),-999),-999),-999),-999)</f>
        <v>0.32292500000000002</v>
      </c>
      <c r="G261" s="9">
        <f>Raw!G261</f>
        <v>0.90989600000000004</v>
      </c>
      <c r="H261" s="9">
        <f>IF(Raw!$G261&gt;$C$8,IF(Raw!$Q261&gt;$C$8,IF(Raw!$N261&gt;$C$9,IF(Raw!$N261&lt;$A$9,IF(Raw!$X261&gt;$C$9,IF(Raw!$X261&lt;$A$9,Raw!L261,-999),-999),-999),-999),-999),-999)</f>
        <v>834.3</v>
      </c>
      <c r="I261" s="9">
        <f>IF(Raw!$G261&gt;$C$8,IF(Raw!$Q261&gt;$C$8,IF(Raw!$N261&gt;$C$9,IF(Raw!$N261&lt;$A$9,IF(Raw!$X261&gt;$C$9,IF(Raw!$X261&lt;$A$9,Raw!M261,-999),-999),-999),-999),-999),-999)</f>
        <v>0.39956000000000003</v>
      </c>
      <c r="J261" s="9">
        <f>IF(Raw!$G261&gt;$C$8,IF(Raw!$Q261&gt;$C$8,IF(Raw!$N261&gt;$C$9,IF(Raw!$N261&lt;$A$9,IF(Raw!$X261&gt;$C$9,IF(Raw!$X261&lt;$A$9,Raw!N261,-999),-999),-999),-999),-999),-999)</f>
        <v>514</v>
      </c>
      <c r="K261" s="9">
        <f>IF(Raw!$G261&gt;$C$8,IF(Raw!$Q261&gt;$C$8,IF(Raw!$N261&gt;$C$9,IF(Raw!$N261&lt;$A$9,IF(Raw!$X261&gt;$C$9,IF(Raw!$X261&lt;$A$9,Raw!R261,-999),-999),-999),-999),-999),-999)</f>
        <v>0.19211600000000001</v>
      </c>
      <c r="L261" s="9">
        <f>IF(Raw!$G261&gt;$C$8,IF(Raw!$Q261&gt;$C$8,IF(Raw!$N261&gt;$C$9,IF(Raw!$N261&lt;$A$9,IF(Raw!$X261&gt;$C$9,IF(Raw!$X261&lt;$A$9,Raw!S261,-999),-999),-999),-999),-999),-999)</f>
        <v>0.291134</v>
      </c>
      <c r="M261" s="9">
        <f>Raw!Q261</f>
        <v>0.91988800000000004</v>
      </c>
      <c r="N261" s="9">
        <f>IF(Raw!$G261&gt;$C$8,IF(Raw!$Q261&gt;$C$8,IF(Raw!$N261&gt;$C$9,IF(Raw!$N261&lt;$A$9,IF(Raw!$X261&gt;$C$9,IF(Raw!$X261&lt;$A$9,Raw!V261,-999),-999),-999),-999),-999),-999)</f>
        <v>900</v>
      </c>
      <c r="O261" s="9">
        <f>IF(Raw!$G261&gt;$C$8,IF(Raw!$Q261&gt;$C$8,IF(Raw!$N261&gt;$C$9,IF(Raw!$N261&lt;$A$9,IF(Raw!$X261&gt;$C$9,IF(Raw!$X261&lt;$A$9,Raw!W261,-999),-999),-999),-999),-999),-999)</f>
        <v>0.37081999999999998</v>
      </c>
      <c r="P261" s="9">
        <f>IF(Raw!$G261&gt;$C$8,IF(Raw!$Q261&gt;$C$8,IF(Raw!$N261&gt;$C$9,IF(Raw!$N261&lt;$A$9,IF(Raw!$X261&gt;$C$9,IF(Raw!$X261&lt;$A$9,Raw!X261,-999),-999),-999),-999),-999),-999)</f>
        <v>428</v>
      </c>
      <c r="R261" s="9">
        <f t="shared" si="64"/>
        <v>9.1292000000000012E-2</v>
      </c>
      <c r="S261" s="9">
        <f t="shared" si="65"/>
        <v>0.28270341410544247</v>
      </c>
      <c r="T261" s="9">
        <f t="shared" si="66"/>
        <v>9.9017999999999995E-2</v>
      </c>
      <c r="U261" s="9">
        <f t="shared" si="67"/>
        <v>0.34011142635350045</v>
      </c>
      <c r="V261" s="15">
        <f t="shared" si="68"/>
        <v>7.2201232000000004E-2</v>
      </c>
      <c r="X261" s="11">
        <f t="shared" si="69"/>
        <v>1.5651999999999997E+18</v>
      </c>
      <c r="Y261" s="11">
        <f t="shared" si="70"/>
        <v>8.3429999999999994E-18</v>
      </c>
      <c r="Z261" s="11">
        <f t="shared" si="71"/>
        <v>5.1400000000000003E-4</v>
      </c>
      <c r="AA261" s="16">
        <f t="shared" si="72"/>
        <v>6.6672990439160989E-3</v>
      </c>
      <c r="AB261" s="9">
        <f t="shared" si="73"/>
        <v>0.19277618261673049</v>
      </c>
      <c r="AC261" s="9">
        <f t="shared" si="74"/>
        <v>0.99333270095608395</v>
      </c>
      <c r="AD261" s="15">
        <f t="shared" si="75"/>
        <v>12.971398918124706</v>
      </c>
      <c r="AE261" s="3">
        <f t="shared" si="76"/>
        <v>1004.4971999999997</v>
      </c>
      <c r="AF261" s="2">
        <f t="shared" si="77"/>
        <v>0.25</v>
      </c>
      <c r="AG261" s="9">
        <f t="shared" si="78"/>
        <v>3.393631529110497E-3</v>
      </c>
      <c r="AH261" s="2">
        <f t="shared" si="63"/>
        <v>0.16421606356197141</v>
      </c>
    </row>
    <row r="262" spans="1:34">
      <c r="A262" s="1">
        <f>Raw!A262</f>
        <v>249</v>
      </c>
      <c r="B262" s="14">
        <f>Raw!B262</f>
        <v>0.72378472222222223</v>
      </c>
      <c r="C262" s="15">
        <f>Raw!C262</f>
        <v>89.6</v>
      </c>
      <c r="D262" s="15">
        <f>IF(C262&gt;0.5,Raw!D262*D$11,-999)</f>
        <v>2.6</v>
      </c>
      <c r="E262" s="9">
        <f>IF(Raw!$G262&gt;$C$8,IF(Raw!$Q262&gt;$C$8,IF(Raw!$N262&gt;$C$9,IF(Raw!$N262&lt;$A$9,IF(Raw!$X262&gt;$C$9,IF(Raw!$X262&lt;$A$9,Raw!H262,-999),-999),-999),-999),-999),-999)</f>
        <v>0.231569</v>
      </c>
      <c r="F262" s="9">
        <f>IF(Raw!$G262&gt;$C$8,IF(Raw!$Q262&gt;$C$8,IF(Raw!$N262&gt;$C$9,IF(Raw!$N262&lt;$A$9,IF(Raw!$X262&gt;$C$9,IF(Raw!$X262&lt;$A$9,Raw!I262,-999),-999),-999),-999),-999),-999)</f>
        <v>0.33109499999999997</v>
      </c>
      <c r="G262" s="9">
        <f>Raw!G262</f>
        <v>0.89366299999999999</v>
      </c>
      <c r="H262" s="9">
        <f>IF(Raw!$G262&gt;$C$8,IF(Raw!$Q262&gt;$C$8,IF(Raw!$N262&gt;$C$9,IF(Raw!$N262&lt;$A$9,IF(Raw!$X262&gt;$C$9,IF(Raw!$X262&lt;$A$9,Raw!L262,-999),-999),-999),-999),-999),-999)</f>
        <v>809.7</v>
      </c>
      <c r="I262" s="9">
        <f>IF(Raw!$G262&gt;$C$8,IF(Raw!$Q262&gt;$C$8,IF(Raw!$N262&gt;$C$9,IF(Raw!$N262&lt;$A$9,IF(Raw!$X262&gt;$C$9,IF(Raw!$X262&lt;$A$9,Raw!M262,-999),-999),-999),-999),-999),-999)</f>
        <v>0.426481</v>
      </c>
      <c r="J262" s="9">
        <f>IF(Raw!$G262&gt;$C$8,IF(Raw!$Q262&gt;$C$8,IF(Raw!$N262&gt;$C$9,IF(Raw!$N262&lt;$A$9,IF(Raw!$X262&gt;$C$9,IF(Raw!$X262&lt;$A$9,Raw!N262,-999),-999),-999),-999),-999),-999)</f>
        <v>485</v>
      </c>
      <c r="K262" s="9">
        <f>IF(Raw!$G262&gt;$C$8,IF(Raw!$Q262&gt;$C$8,IF(Raw!$N262&gt;$C$9,IF(Raw!$N262&lt;$A$9,IF(Raw!$X262&gt;$C$9,IF(Raw!$X262&lt;$A$9,Raw!R262,-999),-999),-999),-999),-999),-999)</f>
        <v>0.20391799999999999</v>
      </c>
      <c r="L262" s="9">
        <f>IF(Raw!$G262&gt;$C$8,IF(Raw!$Q262&gt;$C$8,IF(Raw!$N262&gt;$C$9,IF(Raw!$N262&lt;$A$9,IF(Raw!$X262&gt;$C$9,IF(Raw!$X262&lt;$A$9,Raw!S262,-999),-999),-999),-999),-999),-999)</f>
        <v>0.30263800000000002</v>
      </c>
      <c r="M262" s="9">
        <f>Raw!Q262</f>
        <v>0.89104300000000003</v>
      </c>
      <c r="N262" s="9">
        <f>IF(Raw!$G262&gt;$C$8,IF(Raw!$Q262&gt;$C$8,IF(Raw!$N262&gt;$C$9,IF(Raw!$N262&lt;$A$9,IF(Raw!$X262&gt;$C$9,IF(Raw!$X262&lt;$A$9,Raw!V262,-999),-999),-999),-999),-999),-999)</f>
        <v>900</v>
      </c>
      <c r="O262" s="9">
        <f>IF(Raw!$G262&gt;$C$8,IF(Raw!$Q262&gt;$C$8,IF(Raw!$N262&gt;$C$9,IF(Raw!$N262&lt;$A$9,IF(Raw!$X262&gt;$C$9,IF(Raw!$X262&lt;$A$9,Raw!W262,-999),-999),-999),-999),-999),-999)</f>
        <v>0.37081999999999998</v>
      </c>
      <c r="P262" s="9">
        <f>IF(Raw!$G262&gt;$C$8,IF(Raw!$Q262&gt;$C$8,IF(Raw!$N262&gt;$C$9,IF(Raw!$N262&lt;$A$9,IF(Raw!$X262&gt;$C$9,IF(Raw!$X262&lt;$A$9,Raw!X262,-999),-999),-999),-999),-999),-999)</f>
        <v>576</v>
      </c>
      <c r="R262" s="9">
        <f t="shared" si="64"/>
        <v>9.9525999999999976E-2</v>
      </c>
      <c r="S262" s="9">
        <f t="shared" si="65"/>
        <v>0.30059650553466521</v>
      </c>
      <c r="T262" s="9">
        <f t="shared" si="66"/>
        <v>9.872000000000003E-2</v>
      </c>
      <c r="U262" s="9">
        <f t="shared" si="67"/>
        <v>0.32619829631440872</v>
      </c>
      <c r="V262" s="15">
        <f t="shared" si="68"/>
        <v>7.5054224000000003E-2</v>
      </c>
      <c r="X262" s="11">
        <f t="shared" si="69"/>
        <v>1.5651999999999997E+18</v>
      </c>
      <c r="Y262" s="11">
        <f t="shared" si="70"/>
        <v>8.0969999999999994E-18</v>
      </c>
      <c r="Z262" s="11">
        <f t="shared" si="71"/>
        <v>4.8499999999999997E-4</v>
      </c>
      <c r="AA262" s="16">
        <f t="shared" si="72"/>
        <v>6.1090608146113431E-3</v>
      </c>
      <c r="AB262" s="9">
        <f t="shared" si="73"/>
        <v>0.20452108648361841</v>
      </c>
      <c r="AC262" s="9">
        <f t="shared" si="74"/>
        <v>0.99389093918538873</v>
      </c>
      <c r="AD262" s="15">
        <f t="shared" si="75"/>
        <v>12.596001679611017</v>
      </c>
      <c r="AE262" s="3">
        <f t="shared" si="76"/>
        <v>974.87879999999961</v>
      </c>
      <c r="AF262" s="2">
        <f t="shared" si="77"/>
        <v>0.25</v>
      </c>
      <c r="AG262" s="9">
        <f t="shared" si="78"/>
        <v>3.1606109909711882E-3</v>
      </c>
      <c r="AH262" s="2">
        <f t="shared" si="63"/>
        <v>0.15294032099119226</v>
      </c>
    </row>
    <row r="263" spans="1:34">
      <c r="A263" s="1">
        <f>Raw!A263</f>
        <v>250</v>
      </c>
      <c r="B263" s="14">
        <f>Raw!B263</f>
        <v>0.7238310185185185</v>
      </c>
      <c r="C263" s="15">
        <f>Raw!C263</f>
        <v>89.1</v>
      </c>
      <c r="D263" s="15">
        <f>IF(C263&gt;0.5,Raw!D263*D$11,-999)</f>
        <v>2.6</v>
      </c>
      <c r="E263" s="9">
        <f>IF(Raw!$G263&gt;$C$8,IF(Raw!$Q263&gt;$C$8,IF(Raw!$N263&gt;$C$9,IF(Raw!$N263&lt;$A$9,IF(Raw!$X263&gt;$C$9,IF(Raw!$X263&lt;$A$9,Raw!H263,-999),-999),-999),-999),-999),-999)</f>
        <v>0.22977400000000001</v>
      </c>
      <c r="F263" s="9">
        <f>IF(Raw!$G263&gt;$C$8,IF(Raw!$Q263&gt;$C$8,IF(Raw!$N263&gt;$C$9,IF(Raw!$N263&lt;$A$9,IF(Raw!$X263&gt;$C$9,IF(Raw!$X263&lt;$A$9,Raw!I263,-999),-999),-999),-999),-999),-999)</f>
        <v>0.34009899999999998</v>
      </c>
      <c r="G263" s="9">
        <f>Raw!G263</f>
        <v>0.90040500000000001</v>
      </c>
      <c r="H263" s="9">
        <f>IF(Raw!$G263&gt;$C$8,IF(Raw!$Q263&gt;$C$8,IF(Raw!$N263&gt;$C$9,IF(Raw!$N263&lt;$A$9,IF(Raw!$X263&gt;$C$9,IF(Raw!$X263&lt;$A$9,Raw!L263,-999),-999),-999),-999),-999),-999)</f>
        <v>900</v>
      </c>
      <c r="I263" s="9">
        <f>IF(Raw!$G263&gt;$C$8,IF(Raw!$Q263&gt;$C$8,IF(Raw!$N263&gt;$C$9,IF(Raw!$N263&lt;$A$9,IF(Raw!$X263&gt;$C$9,IF(Raw!$X263&lt;$A$9,Raw!M263,-999),-999),-999),-999),-999),-999)</f>
        <v>0.37081999999999998</v>
      </c>
      <c r="J263" s="9">
        <f>IF(Raw!$G263&gt;$C$8,IF(Raw!$Q263&gt;$C$8,IF(Raw!$N263&gt;$C$9,IF(Raw!$N263&lt;$A$9,IF(Raw!$X263&gt;$C$9,IF(Raw!$X263&lt;$A$9,Raw!N263,-999),-999),-999),-999),-999),-999)</f>
        <v>692</v>
      </c>
      <c r="K263" s="9">
        <f>IF(Raw!$G263&gt;$C$8,IF(Raw!$Q263&gt;$C$8,IF(Raw!$N263&gt;$C$9,IF(Raw!$N263&lt;$A$9,IF(Raw!$X263&gt;$C$9,IF(Raw!$X263&lt;$A$9,Raw!R263,-999),-999),-999),-999),-999),-999)</f>
        <v>0.21204899999999999</v>
      </c>
      <c r="L263" s="9">
        <f>IF(Raw!$G263&gt;$C$8,IF(Raw!$Q263&gt;$C$8,IF(Raw!$N263&gt;$C$9,IF(Raw!$N263&lt;$A$9,IF(Raw!$X263&gt;$C$9,IF(Raw!$X263&lt;$A$9,Raw!S263,-999),-999),-999),-999),-999),-999)</f>
        <v>0.31486399999999998</v>
      </c>
      <c r="M263" s="9">
        <f>Raw!Q263</f>
        <v>0.927481</v>
      </c>
      <c r="N263" s="9">
        <f>IF(Raw!$G263&gt;$C$8,IF(Raw!$Q263&gt;$C$8,IF(Raw!$N263&gt;$C$9,IF(Raw!$N263&lt;$A$9,IF(Raw!$X263&gt;$C$9,IF(Raw!$X263&lt;$A$9,Raw!V263,-999),-999),-999),-999),-999),-999)</f>
        <v>769.9</v>
      </c>
      <c r="O263" s="9">
        <f>IF(Raw!$G263&gt;$C$8,IF(Raw!$Q263&gt;$C$8,IF(Raw!$N263&gt;$C$9,IF(Raw!$N263&lt;$A$9,IF(Raw!$X263&gt;$C$9,IF(Raw!$X263&lt;$A$9,Raw!W263,-999),-999),-999),-999),-999),-999)</f>
        <v>0.27289099999999999</v>
      </c>
      <c r="P263" s="9">
        <f>IF(Raw!$G263&gt;$C$8,IF(Raw!$Q263&gt;$C$8,IF(Raw!$N263&gt;$C$9,IF(Raw!$N263&lt;$A$9,IF(Raw!$X263&gt;$C$9,IF(Raw!$X263&lt;$A$9,Raw!X263,-999),-999),-999),-999),-999),-999)</f>
        <v>511</v>
      </c>
      <c r="R263" s="9">
        <f t="shared" si="64"/>
        <v>0.11032499999999998</v>
      </c>
      <c r="S263" s="9">
        <f t="shared" si="65"/>
        <v>0.32439083913801564</v>
      </c>
      <c r="T263" s="9">
        <f t="shared" si="66"/>
        <v>0.10281499999999999</v>
      </c>
      <c r="U263" s="9">
        <f t="shared" si="67"/>
        <v>0.32653780679912597</v>
      </c>
      <c r="V263" s="15">
        <f t="shared" si="68"/>
        <v>7.8086271999999998E-2</v>
      </c>
      <c r="X263" s="11">
        <f t="shared" si="69"/>
        <v>1.5651999999999997E+18</v>
      </c>
      <c r="Y263" s="11">
        <f t="shared" si="70"/>
        <v>8.9999999999999999E-18</v>
      </c>
      <c r="Z263" s="11">
        <f t="shared" si="71"/>
        <v>6.9200000000000002E-4</v>
      </c>
      <c r="AA263" s="16">
        <f t="shared" si="72"/>
        <v>9.6539581823389016E-3</v>
      </c>
      <c r="AB263" s="9">
        <f t="shared" si="73"/>
        <v>0.21304157171051716</v>
      </c>
      <c r="AC263" s="9">
        <f t="shared" si="74"/>
        <v>0.99034604181766117</v>
      </c>
      <c r="AD263" s="15">
        <f t="shared" si="75"/>
        <v>13.950806621877026</v>
      </c>
      <c r="AE263" s="3">
        <f t="shared" si="76"/>
        <v>1083.5999999999997</v>
      </c>
      <c r="AF263" s="2">
        <f t="shared" si="77"/>
        <v>0.25</v>
      </c>
      <c r="AG263" s="9">
        <f t="shared" si="78"/>
        <v>3.5042044595280366E-3</v>
      </c>
      <c r="AH263" s="2">
        <f t="shared" si="63"/>
        <v>0.16956663011992634</v>
      </c>
    </row>
    <row r="264" spans="1:34">
      <c r="A264" s="1">
        <f>Raw!A264</f>
        <v>251</v>
      </c>
      <c r="B264" s="14">
        <f>Raw!B264</f>
        <v>0.72388888888888892</v>
      </c>
      <c r="C264" s="15">
        <f>Raw!C264</f>
        <v>88.1</v>
      </c>
      <c r="D264" s="15">
        <f>IF(C264&gt;0.5,Raw!D264*D$11,-999)</f>
        <v>2.6</v>
      </c>
      <c r="E264" s="9">
        <f>IF(Raw!$G264&gt;$C$8,IF(Raw!$Q264&gt;$C$8,IF(Raw!$N264&gt;$C$9,IF(Raw!$N264&lt;$A$9,IF(Raw!$X264&gt;$C$9,IF(Raw!$X264&lt;$A$9,Raw!H264,-999),-999),-999),-999),-999),-999)</f>
        <v>0.23163900000000001</v>
      </c>
      <c r="F264" s="9">
        <f>IF(Raw!$G264&gt;$C$8,IF(Raw!$Q264&gt;$C$8,IF(Raw!$N264&gt;$C$9,IF(Raw!$N264&lt;$A$9,IF(Raw!$X264&gt;$C$9,IF(Raw!$X264&lt;$A$9,Raw!I264,-999),-999),-999),-999),-999),-999)</f>
        <v>0.34567900000000001</v>
      </c>
      <c r="G264" s="9">
        <f>Raw!G264</f>
        <v>0.92088499999999995</v>
      </c>
      <c r="H264" s="9">
        <f>IF(Raw!$G264&gt;$C$8,IF(Raw!$Q264&gt;$C$8,IF(Raw!$N264&gt;$C$9,IF(Raw!$N264&lt;$A$9,IF(Raw!$X264&gt;$C$9,IF(Raw!$X264&lt;$A$9,Raw!L264,-999),-999),-999),-999),-999),-999)</f>
        <v>896.2</v>
      </c>
      <c r="I264" s="9">
        <f>IF(Raw!$G264&gt;$C$8,IF(Raw!$Q264&gt;$C$8,IF(Raw!$N264&gt;$C$9,IF(Raw!$N264&lt;$A$9,IF(Raw!$X264&gt;$C$9,IF(Raw!$X264&lt;$A$9,Raw!M264,-999),-999),-999),-999),-999),-999)</f>
        <v>0.36680699999999999</v>
      </c>
      <c r="J264" s="9">
        <f>IF(Raw!$G264&gt;$C$8,IF(Raw!$Q264&gt;$C$8,IF(Raw!$N264&gt;$C$9,IF(Raw!$N264&lt;$A$9,IF(Raw!$X264&gt;$C$9,IF(Raw!$X264&lt;$A$9,Raw!N264,-999),-999),-999),-999),-999),-999)</f>
        <v>470</v>
      </c>
      <c r="K264" s="9">
        <f>IF(Raw!$G264&gt;$C$8,IF(Raw!$Q264&gt;$C$8,IF(Raw!$N264&gt;$C$9,IF(Raw!$N264&lt;$A$9,IF(Raw!$X264&gt;$C$9,IF(Raw!$X264&lt;$A$9,Raw!R264,-999),-999),-999),-999),-999),-999)</f>
        <v>0.20561599999999999</v>
      </c>
      <c r="L264" s="9">
        <f>IF(Raw!$G264&gt;$C$8,IF(Raw!$Q264&gt;$C$8,IF(Raw!$N264&gt;$C$9,IF(Raw!$N264&lt;$A$9,IF(Raw!$X264&gt;$C$9,IF(Raw!$X264&lt;$A$9,Raw!S264,-999),-999),-999),-999),-999),-999)</f>
        <v>0.32240999999999997</v>
      </c>
      <c r="M264" s="9">
        <f>Raw!Q264</f>
        <v>0.91251499999999997</v>
      </c>
      <c r="N264" s="9">
        <f>IF(Raw!$G264&gt;$C$8,IF(Raw!$Q264&gt;$C$8,IF(Raw!$N264&gt;$C$9,IF(Raw!$N264&lt;$A$9,IF(Raw!$X264&gt;$C$9,IF(Raw!$X264&lt;$A$9,Raw!V264,-999),-999),-999),-999),-999),-999)</f>
        <v>893</v>
      </c>
      <c r="O264" s="9">
        <f>IF(Raw!$G264&gt;$C$8,IF(Raw!$Q264&gt;$C$8,IF(Raw!$N264&gt;$C$9,IF(Raw!$N264&lt;$A$9,IF(Raw!$X264&gt;$C$9,IF(Raw!$X264&lt;$A$9,Raw!W264,-999),-999),-999),-999),-999),-999)</f>
        <v>0.22939999999999999</v>
      </c>
      <c r="P264" s="9">
        <f>IF(Raw!$G264&gt;$C$8,IF(Raw!$Q264&gt;$C$8,IF(Raw!$N264&gt;$C$9,IF(Raw!$N264&lt;$A$9,IF(Raw!$X264&gt;$C$9,IF(Raw!$X264&lt;$A$9,Raw!X264,-999),-999),-999),-999),-999),-999)</f>
        <v>466</v>
      </c>
      <c r="R264" s="9">
        <f t="shared" si="64"/>
        <v>0.11404</v>
      </c>
      <c r="S264" s="9">
        <f t="shared" si="65"/>
        <v>0.32990144035362284</v>
      </c>
      <c r="T264" s="9">
        <f t="shared" si="66"/>
        <v>0.11679399999999998</v>
      </c>
      <c r="U264" s="9">
        <f t="shared" si="67"/>
        <v>0.36225303185385066</v>
      </c>
      <c r="V264" s="15">
        <f t="shared" si="68"/>
        <v>7.9957679999999989E-2</v>
      </c>
      <c r="X264" s="11">
        <f t="shared" si="69"/>
        <v>1.5651999999999997E+18</v>
      </c>
      <c r="Y264" s="11">
        <f t="shared" si="70"/>
        <v>8.9620000000000005E-18</v>
      </c>
      <c r="Z264" s="11">
        <f t="shared" si="71"/>
        <v>4.6999999999999999E-4</v>
      </c>
      <c r="AA264" s="16">
        <f t="shared" si="72"/>
        <v>6.5496606532509391E-3</v>
      </c>
      <c r="AB264" s="9">
        <f t="shared" si="73"/>
        <v>0.20638096106633577</v>
      </c>
      <c r="AC264" s="9">
        <f t="shared" si="74"/>
        <v>0.9934503393467492</v>
      </c>
      <c r="AD264" s="15">
        <f t="shared" si="75"/>
        <v>13.935448198406256</v>
      </c>
      <c r="AE264" s="3">
        <f t="shared" si="76"/>
        <v>1079.0247999999997</v>
      </c>
      <c r="AF264" s="2">
        <f t="shared" si="77"/>
        <v>0.25</v>
      </c>
      <c r="AG264" s="9">
        <f t="shared" si="78"/>
        <v>3.8831987385499591E-3</v>
      </c>
      <c r="AH264" s="2">
        <f t="shared" si="63"/>
        <v>0.18790596604358817</v>
      </c>
    </row>
    <row r="265" spans="1:34">
      <c r="A265" s="1">
        <f>Raw!A265</f>
        <v>252</v>
      </c>
      <c r="B265" s="14">
        <f>Raw!B265</f>
        <v>0.72394675925925922</v>
      </c>
      <c r="C265" s="15">
        <f>Raw!C265</f>
        <v>86.7</v>
      </c>
      <c r="D265" s="15">
        <f>IF(C265&gt;0.5,Raw!D265*D$11,-999)</f>
        <v>2.6</v>
      </c>
      <c r="E265" s="9">
        <f>IF(Raw!$G265&gt;$C$8,IF(Raw!$Q265&gt;$C$8,IF(Raw!$N265&gt;$C$9,IF(Raw!$N265&lt;$A$9,IF(Raw!$X265&gt;$C$9,IF(Raw!$X265&lt;$A$9,Raw!H265,-999),-999),-999),-999),-999),-999)</f>
        <v>0.237067</v>
      </c>
      <c r="F265" s="9">
        <f>IF(Raw!$G265&gt;$C$8,IF(Raw!$Q265&gt;$C$8,IF(Raw!$N265&gt;$C$9,IF(Raw!$N265&lt;$A$9,IF(Raw!$X265&gt;$C$9,IF(Raw!$X265&lt;$A$9,Raw!I265,-999),-999),-999),-999),-999),-999)</f>
        <v>0.35821999999999998</v>
      </c>
      <c r="G265" s="9">
        <f>Raw!G265</f>
        <v>0.92355200000000004</v>
      </c>
      <c r="H265" s="9">
        <f>IF(Raw!$G265&gt;$C$8,IF(Raw!$Q265&gt;$C$8,IF(Raw!$N265&gt;$C$9,IF(Raw!$N265&lt;$A$9,IF(Raw!$X265&gt;$C$9,IF(Raw!$X265&lt;$A$9,Raw!L265,-999),-999),-999),-999),-999),-999)</f>
        <v>894.5</v>
      </c>
      <c r="I265" s="9">
        <f>IF(Raw!$G265&gt;$C$8,IF(Raw!$Q265&gt;$C$8,IF(Raw!$N265&gt;$C$9,IF(Raw!$N265&lt;$A$9,IF(Raw!$X265&gt;$C$9,IF(Raw!$X265&lt;$A$9,Raw!M265,-999),-999),-999),-999),-999),-999)</f>
        <v>0.37081999999999998</v>
      </c>
      <c r="J265" s="9">
        <f>IF(Raw!$G265&gt;$C$8,IF(Raw!$Q265&gt;$C$8,IF(Raw!$N265&gt;$C$9,IF(Raw!$N265&lt;$A$9,IF(Raw!$X265&gt;$C$9,IF(Raw!$X265&lt;$A$9,Raw!N265,-999),-999),-999),-999),-999),-999)</f>
        <v>485</v>
      </c>
      <c r="K265" s="9">
        <f>IF(Raw!$G265&gt;$C$8,IF(Raw!$Q265&gt;$C$8,IF(Raw!$N265&gt;$C$9,IF(Raw!$N265&lt;$A$9,IF(Raw!$X265&gt;$C$9,IF(Raw!$X265&lt;$A$9,Raw!R265,-999),-999),-999),-999),-999),-999)</f>
        <v>0.21531700000000001</v>
      </c>
      <c r="L265" s="9">
        <f>IF(Raw!$G265&gt;$C$8,IF(Raw!$Q265&gt;$C$8,IF(Raw!$N265&gt;$C$9,IF(Raw!$N265&lt;$A$9,IF(Raw!$X265&gt;$C$9,IF(Raw!$X265&lt;$A$9,Raw!S265,-999),-999),-999),-999),-999),-999)</f>
        <v>0.32879700000000001</v>
      </c>
      <c r="M265" s="9">
        <f>Raw!Q265</f>
        <v>0.92194299999999996</v>
      </c>
      <c r="N265" s="9">
        <f>IF(Raw!$G265&gt;$C$8,IF(Raw!$Q265&gt;$C$8,IF(Raw!$N265&gt;$C$9,IF(Raw!$N265&lt;$A$9,IF(Raw!$X265&gt;$C$9,IF(Raw!$X265&lt;$A$9,Raw!V265,-999),-999),-999),-999),-999),-999)</f>
        <v>900</v>
      </c>
      <c r="O265" s="9">
        <f>IF(Raw!$G265&gt;$C$8,IF(Raw!$Q265&gt;$C$8,IF(Raw!$N265&gt;$C$9,IF(Raw!$N265&lt;$A$9,IF(Raw!$X265&gt;$C$9,IF(Raw!$X265&lt;$A$9,Raw!W265,-999),-999),-999),-999),-999),-999)</f>
        <v>0.37081999999999998</v>
      </c>
      <c r="P265" s="9">
        <f>IF(Raw!$G265&gt;$C$8,IF(Raw!$Q265&gt;$C$8,IF(Raw!$N265&gt;$C$9,IF(Raw!$N265&lt;$A$9,IF(Raw!$X265&gt;$C$9,IF(Raw!$X265&lt;$A$9,Raw!X265,-999),-999),-999),-999),-999),-999)</f>
        <v>501</v>
      </c>
      <c r="R265" s="9">
        <f t="shared" si="64"/>
        <v>0.12115299999999998</v>
      </c>
      <c r="S265" s="9">
        <f t="shared" si="65"/>
        <v>0.33820836357545642</v>
      </c>
      <c r="T265" s="9">
        <f t="shared" si="66"/>
        <v>0.11348</v>
      </c>
      <c r="U265" s="9">
        <f t="shared" si="67"/>
        <v>0.34513696901127444</v>
      </c>
      <c r="V265" s="15">
        <f t="shared" si="68"/>
        <v>8.1541656000000004E-2</v>
      </c>
      <c r="X265" s="11">
        <f t="shared" si="69"/>
        <v>1.5651999999999997E+18</v>
      </c>
      <c r="Y265" s="11">
        <f t="shared" si="70"/>
        <v>8.9449999999999998E-18</v>
      </c>
      <c r="Z265" s="11">
        <f t="shared" si="71"/>
        <v>4.8499999999999997E-4</v>
      </c>
      <c r="AA265" s="16">
        <f t="shared" si="72"/>
        <v>6.744548470316857E-3</v>
      </c>
      <c r="AB265" s="9">
        <f t="shared" si="73"/>
        <v>0.21608237136041156</v>
      </c>
      <c r="AC265" s="9">
        <f t="shared" si="74"/>
        <v>0.9932554515296832</v>
      </c>
      <c r="AD265" s="15">
        <f t="shared" si="75"/>
        <v>13.906285505807954</v>
      </c>
      <c r="AE265" s="3">
        <f t="shared" si="76"/>
        <v>1076.9779999999996</v>
      </c>
      <c r="AF265" s="2">
        <f t="shared" si="77"/>
        <v>0.25</v>
      </c>
      <c r="AG265" s="9">
        <f t="shared" si="78"/>
        <v>3.6919794074461339E-3</v>
      </c>
      <c r="AH265" s="2">
        <f t="shared" si="63"/>
        <v>0.17865296212685064</v>
      </c>
    </row>
    <row r="266" spans="1:34">
      <c r="A266" s="1">
        <f>Raw!A266</f>
        <v>253</v>
      </c>
      <c r="B266" s="14">
        <f>Raw!B266</f>
        <v>0.72400462962962964</v>
      </c>
      <c r="C266" s="15">
        <f>Raw!C266</f>
        <v>85.8</v>
      </c>
      <c r="D266" s="15">
        <f>IF(C266&gt;0.5,Raw!D266*D$11,-999)</f>
        <v>2.6</v>
      </c>
      <c r="E266" s="9">
        <f>IF(Raw!$G266&gt;$C$8,IF(Raw!$Q266&gt;$C$8,IF(Raw!$N266&gt;$C$9,IF(Raw!$N266&lt;$A$9,IF(Raw!$X266&gt;$C$9,IF(Raw!$X266&lt;$A$9,Raw!H266,-999),-999),-999),-999),-999),-999)</f>
        <v>0.26892700000000003</v>
      </c>
      <c r="F266" s="9">
        <f>IF(Raw!$G266&gt;$C$8,IF(Raw!$Q266&gt;$C$8,IF(Raw!$N266&gt;$C$9,IF(Raw!$N266&lt;$A$9,IF(Raw!$X266&gt;$C$9,IF(Raw!$X266&lt;$A$9,Raw!I266,-999),-999),-999),-999),-999),-999)</f>
        <v>0.41482200000000002</v>
      </c>
      <c r="G266" s="9">
        <f>Raw!G266</f>
        <v>0.94845800000000002</v>
      </c>
      <c r="H266" s="9">
        <f>IF(Raw!$G266&gt;$C$8,IF(Raw!$Q266&gt;$C$8,IF(Raw!$N266&gt;$C$9,IF(Raw!$N266&lt;$A$9,IF(Raw!$X266&gt;$C$9,IF(Raw!$X266&lt;$A$9,Raw!L266,-999),-999),-999),-999),-999),-999)</f>
        <v>900</v>
      </c>
      <c r="I266" s="9">
        <f>IF(Raw!$G266&gt;$C$8,IF(Raw!$Q266&gt;$C$8,IF(Raw!$N266&gt;$C$9,IF(Raw!$N266&lt;$A$9,IF(Raw!$X266&gt;$C$9,IF(Raw!$X266&lt;$A$9,Raw!M266,-999),-999),-999),-999),-999),-999)</f>
        <v>0.33748699999999998</v>
      </c>
      <c r="J266" s="9">
        <f>IF(Raw!$G266&gt;$C$8,IF(Raw!$Q266&gt;$C$8,IF(Raw!$N266&gt;$C$9,IF(Raw!$N266&lt;$A$9,IF(Raw!$X266&gt;$C$9,IF(Raw!$X266&lt;$A$9,Raw!N266,-999),-999),-999),-999),-999),-999)</f>
        <v>349</v>
      </c>
      <c r="K266" s="9">
        <f>IF(Raw!$G266&gt;$C$8,IF(Raw!$Q266&gt;$C$8,IF(Raw!$N266&gt;$C$9,IF(Raw!$N266&lt;$A$9,IF(Raw!$X266&gt;$C$9,IF(Raw!$X266&lt;$A$9,Raw!R266,-999),-999),-999),-999),-999),-999)</f>
        <v>0.219863</v>
      </c>
      <c r="L266" s="9">
        <f>IF(Raw!$G266&gt;$C$8,IF(Raw!$Q266&gt;$C$8,IF(Raw!$N266&gt;$C$9,IF(Raw!$N266&lt;$A$9,IF(Raw!$X266&gt;$C$9,IF(Raw!$X266&lt;$A$9,Raw!S266,-999),-999),-999),-999),-999),-999)</f>
        <v>0.351495</v>
      </c>
      <c r="M266" s="9">
        <f>Raw!Q266</f>
        <v>0.94111100000000003</v>
      </c>
      <c r="N266" s="9">
        <f>IF(Raw!$G266&gt;$C$8,IF(Raw!$Q266&gt;$C$8,IF(Raw!$N266&gt;$C$9,IF(Raw!$N266&lt;$A$9,IF(Raw!$X266&gt;$C$9,IF(Raw!$X266&lt;$A$9,Raw!V266,-999),-999),-999),-999),-999),-999)</f>
        <v>900</v>
      </c>
      <c r="O266" s="9">
        <f>IF(Raw!$G266&gt;$C$8,IF(Raw!$Q266&gt;$C$8,IF(Raw!$N266&gt;$C$9,IF(Raw!$N266&lt;$A$9,IF(Raw!$X266&gt;$C$9,IF(Raw!$X266&lt;$A$9,Raw!W266,-999),-999),-999),-999),-999),-999)</f>
        <v>0.28706700000000002</v>
      </c>
      <c r="P266" s="9">
        <f>IF(Raw!$G266&gt;$C$8,IF(Raw!$Q266&gt;$C$8,IF(Raw!$N266&gt;$C$9,IF(Raw!$N266&lt;$A$9,IF(Raw!$X266&gt;$C$9,IF(Raw!$X266&lt;$A$9,Raw!X266,-999),-999),-999),-999),-999),-999)</f>
        <v>435</v>
      </c>
      <c r="R266" s="9">
        <f t="shared" si="64"/>
        <v>0.145895</v>
      </c>
      <c r="S266" s="9">
        <f t="shared" si="65"/>
        <v>0.35170506868006035</v>
      </c>
      <c r="T266" s="9">
        <f t="shared" si="66"/>
        <v>0.131632</v>
      </c>
      <c r="U266" s="9">
        <f t="shared" si="67"/>
        <v>0.37449181353931066</v>
      </c>
      <c r="V266" s="15">
        <f t="shared" si="68"/>
        <v>8.717076E-2</v>
      </c>
      <c r="X266" s="11">
        <f t="shared" si="69"/>
        <v>1.5651999999999997E+18</v>
      </c>
      <c r="Y266" s="11">
        <f t="shared" si="70"/>
        <v>8.9999999999999999E-18</v>
      </c>
      <c r="Z266" s="11">
        <f t="shared" si="71"/>
        <v>3.4899999999999997E-4</v>
      </c>
      <c r="AA266" s="16">
        <f t="shared" si="72"/>
        <v>4.8922415063495745E-3</v>
      </c>
      <c r="AB266" s="9">
        <f t="shared" si="73"/>
        <v>0.22050697553396381</v>
      </c>
      <c r="AC266" s="9">
        <f t="shared" si="74"/>
        <v>0.99510775849365041</v>
      </c>
      <c r="AD266" s="15">
        <f t="shared" si="75"/>
        <v>14.017883972348351</v>
      </c>
      <c r="AE266" s="3">
        <f t="shared" si="76"/>
        <v>1083.5999999999997</v>
      </c>
      <c r="AF266" s="2">
        <f t="shared" si="77"/>
        <v>0.25</v>
      </c>
      <c r="AG266" s="9">
        <f t="shared" si="78"/>
        <v>4.0381406082987464E-3</v>
      </c>
      <c r="AH266" s="2">
        <f t="shared" si="63"/>
        <v>0.19540352248506393</v>
      </c>
    </row>
    <row r="267" spans="1:34">
      <c r="A267" s="1">
        <f>Raw!A267</f>
        <v>254</v>
      </c>
      <c r="B267" s="14">
        <f>Raw!B267</f>
        <v>0.7240509259259259</v>
      </c>
      <c r="C267" s="15">
        <f>Raw!C267</f>
        <v>85.6</v>
      </c>
      <c r="D267" s="15">
        <f>IF(C267&gt;0.5,Raw!D267*D$11,-999)</f>
        <v>2.6</v>
      </c>
      <c r="E267" s="9">
        <f>IF(Raw!$G267&gt;$C$8,IF(Raw!$Q267&gt;$C$8,IF(Raw!$N267&gt;$C$9,IF(Raw!$N267&lt;$A$9,IF(Raw!$X267&gt;$C$9,IF(Raw!$X267&lt;$A$9,Raw!H267,-999),-999),-999),-999),-999),-999)</f>
        <v>0.30506800000000001</v>
      </c>
      <c r="F267" s="9">
        <f>IF(Raw!$G267&gt;$C$8,IF(Raw!$Q267&gt;$C$8,IF(Raw!$N267&gt;$C$9,IF(Raw!$N267&lt;$A$9,IF(Raw!$X267&gt;$C$9,IF(Raw!$X267&lt;$A$9,Raw!I267,-999),-999),-999),-999),-999),-999)</f>
        <v>0.45657999999999999</v>
      </c>
      <c r="G267" s="9">
        <f>Raw!G267</f>
        <v>0.95530400000000004</v>
      </c>
      <c r="H267" s="9">
        <f>IF(Raw!$G267&gt;$C$8,IF(Raw!$Q267&gt;$C$8,IF(Raw!$N267&gt;$C$9,IF(Raw!$N267&lt;$A$9,IF(Raw!$X267&gt;$C$9,IF(Raw!$X267&lt;$A$9,Raw!L267,-999),-999),-999),-999),-999),-999)</f>
        <v>900</v>
      </c>
      <c r="I267" s="9">
        <f>IF(Raw!$G267&gt;$C$8,IF(Raw!$Q267&gt;$C$8,IF(Raw!$N267&gt;$C$9,IF(Raw!$N267&lt;$A$9,IF(Raw!$X267&gt;$C$9,IF(Raw!$X267&lt;$A$9,Raw!M267,-999),-999),-999),-999),-999),-999)</f>
        <v>0.37081999999999998</v>
      </c>
      <c r="J267" s="9">
        <f>IF(Raw!$G267&gt;$C$8,IF(Raw!$Q267&gt;$C$8,IF(Raw!$N267&gt;$C$9,IF(Raw!$N267&lt;$A$9,IF(Raw!$X267&gt;$C$9,IF(Raw!$X267&lt;$A$9,Raw!N267,-999),-999),-999),-999),-999),-999)</f>
        <v>511</v>
      </c>
      <c r="K267" s="9">
        <f>IF(Raw!$G267&gt;$C$8,IF(Raw!$Q267&gt;$C$8,IF(Raw!$N267&gt;$C$9,IF(Raw!$N267&lt;$A$9,IF(Raw!$X267&gt;$C$9,IF(Raw!$X267&lt;$A$9,Raw!R267,-999),-999),-999),-999),-999),-999)</f>
        <v>0.259129</v>
      </c>
      <c r="L267" s="9">
        <f>IF(Raw!$G267&gt;$C$8,IF(Raw!$Q267&gt;$C$8,IF(Raw!$N267&gt;$C$9,IF(Raw!$N267&lt;$A$9,IF(Raw!$X267&gt;$C$9,IF(Raw!$X267&lt;$A$9,Raw!S267,-999),-999),-999),-999),-999),-999)</f>
        <v>0.40835900000000003</v>
      </c>
      <c r="M267" s="9">
        <f>Raw!Q267</f>
        <v>0.94015000000000004</v>
      </c>
      <c r="N267" s="9">
        <f>IF(Raw!$G267&gt;$C$8,IF(Raw!$Q267&gt;$C$8,IF(Raw!$N267&gt;$C$9,IF(Raw!$N267&lt;$A$9,IF(Raw!$X267&gt;$C$9,IF(Raw!$X267&lt;$A$9,Raw!V267,-999),-999),-999),-999),-999),-999)</f>
        <v>878.4</v>
      </c>
      <c r="O267" s="9">
        <f>IF(Raw!$G267&gt;$C$8,IF(Raw!$Q267&gt;$C$8,IF(Raw!$N267&gt;$C$9,IF(Raw!$N267&lt;$A$9,IF(Raw!$X267&gt;$C$9,IF(Raw!$X267&lt;$A$9,Raw!W267,-999),-999),-999),-999),-999),-999)</f>
        <v>0.37081999999999998</v>
      </c>
      <c r="P267" s="9">
        <f>IF(Raw!$G267&gt;$C$8,IF(Raw!$Q267&gt;$C$8,IF(Raw!$N267&gt;$C$9,IF(Raw!$N267&lt;$A$9,IF(Raw!$X267&gt;$C$9,IF(Raw!$X267&lt;$A$9,Raw!X267,-999),-999),-999),-999),-999),-999)</f>
        <v>668</v>
      </c>
      <c r="R267" s="9">
        <f t="shared" si="64"/>
        <v>0.15151199999999998</v>
      </c>
      <c r="S267" s="9">
        <f t="shared" si="65"/>
        <v>0.3318410793289237</v>
      </c>
      <c r="T267" s="9">
        <f t="shared" si="66"/>
        <v>0.14923000000000003</v>
      </c>
      <c r="U267" s="9">
        <f t="shared" si="67"/>
        <v>0.36543825408525349</v>
      </c>
      <c r="V267" s="15">
        <f t="shared" si="68"/>
        <v>0.10127303200000001</v>
      </c>
      <c r="X267" s="11">
        <f t="shared" si="69"/>
        <v>1.5651999999999997E+18</v>
      </c>
      <c r="Y267" s="11">
        <f t="shared" si="70"/>
        <v>8.9999999999999999E-18</v>
      </c>
      <c r="Z267" s="11">
        <f t="shared" si="71"/>
        <v>5.1099999999999995E-4</v>
      </c>
      <c r="AA267" s="16">
        <f t="shared" si="72"/>
        <v>7.1469088146290504E-3</v>
      </c>
      <c r="AB267" s="9">
        <f t="shared" si="73"/>
        <v>0.26019553320240707</v>
      </c>
      <c r="AC267" s="9">
        <f t="shared" si="74"/>
        <v>0.99285309118537113</v>
      </c>
      <c r="AD267" s="15">
        <f t="shared" si="75"/>
        <v>13.986122924910083</v>
      </c>
      <c r="AE267" s="3">
        <f t="shared" si="76"/>
        <v>1083.5999999999997</v>
      </c>
      <c r="AF267" s="2">
        <f t="shared" si="77"/>
        <v>0.25</v>
      </c>
      <c r="AG267" s="9">
        <f t="shared" si="78"/>
        <v>3.9315879562314459E-3</v>
      </c>
      <c r="AH267" s="2">
        <f t="shared" si="63"/>
        <v>0.19024749510422248</v>
      </c>
    </row>
    <row r="268" spans="1:34">
      <c r="A268" s="1">
        <f>Raw!A268</f>
        <v>255</v>
      </c>
      <c r="B268" s="14">
        <f>Raw!B268</f>
        <v>0.72410879629629632</v>
      </c>
      <c r="C268" s="15">
        <f>Raw!C268</f>
        <v>84</v>
      </c>
      <c r="D268" s="15">
        <f>IF(C268&gt;0.5,Raw!D268*D$11,-999)</f>
        <v>2.6</v>
      </c>
      <c r="E268" s="9">
        <f>IF(Raw!$G268&gt;$C$8,IF(Raw!$Q268&gt;$C$8,IF(Raw!$N268&gt;$C$9,IF(Raw!$N268&lt;$A$9,IF(Raw!$X268&gt;$C$9,IF(Raw!$X268&lt;$A$9,Raw!H268,-999),-999),-999),-999),-999),-999)</f>
        <v>0.323382</v>
      </c>
      <c r="F268" s="9">
        <f>IF(Raw!$G268&gt;$C$8,IF(Raw!$Q268&gt;$C$8,IF(Raw!$N268&gt;$C$9,IF(Raw!$N268&lt;$A$9,IF(Raw!$X268&gt;$C$9,IF(Raw!$X268&lt;$A$9,Raw!I268,-999),-999),-999),-999),-999),-999)</f>
        <v>0.48816999999999999</v>
      </c>
      <c r="G268" s="9">
        <f>Raw!G268</f>
        <v>0.93156000000000005</v>
      </c>
      <c r="H268" s="9">
        <f>IF(Raw!$G268&gt;$C$8,IF(Raw!$Q268&gt;$C$8,IF(Raw!$N268&gt;$C$9,IF(Raw!$N268&lt;$A$9,IF(Raw!$X268&gt;$C$9,IF(Raw!$X268&lt;$A$9,Raw!L268,-999),-999),-999),-999),-999),-999)</f>
        <v>856.8</v>
      </c>
      <c r="I268" s="9">
        <f>IF(Raw!$G268&gt;$C$8,IF(Raw!$Q268&gt;$C$8,IF(Raw!$N268&gt;$C$9,IF(Raw!$N268&lt;$A$9,IF(Raw!$X268&gt;$C$9,IF(Raw!$X268&lt;$A$9,Raw!M268,-999),-999),-999),-999),-999),-999)</f>
        <v>0.51581100000000002</v>
      </c>
      <c r="J268" s="9">
        <f>IF(Raw!$G268&gt;$C$8,IF(Raw!$Q268&gt;$C$8,IF(Raw!$N268&gt;$C$9,IF(Raw!$N268&lt;$A$9,IF(Raw!$X268&gt;$C$9,IF(Raw!$X268&lt;$A$9,Raw!N268,-999),-999),-999),-999),-999),-999)</f>
        <v>550</v>
      </c>
      <c r="K268" s="9">
        <f>IF(Raw!$G268&gt;$C$8,IF(Raw!$Q268&gt;$C$8,IF(Raw!$N268&gt;$C$9,IF(Raw!$N268&lt;$A$9,IF(Raw!$X268&gt;$C$9,IF(Raw!$X268&lt;$A$9,Raw!R268,-999),-999),-999),-999),-999),-999)</f>
        <v>0.27876899999999999</v>
      </c>
      <c r="L268" s="9">
        <f>IF(Raw!$G268&gt;$C$8,IF(Raw!$Q268&gt;$C$8,IF(Raw!$N268&gt;$C$9,IF(Raw!$N268&lt;$A$9,IF(Raw!$X268&gt;$C$9,IF(Raw!$X268&lt;$A$9,Raw!S268,-999),-999),-999),-999),-999),-999)</f>
        <v>0.455486</v>
      </c>
      <c r="M268" s="9">
        <f>Raw!Q268</f>
        <v>0.95153900000000002</v>
      </c>
      <c r="N268" s="9">
        <f>IF(Raw!$G268&gt;$C$8,IF(Raw!$Q268&gt;$C$8,IF(Raw!$N268&gt;$C$9,IF(Raw!$N268&lt;$A$9,IF(Raw!$X268&gt;$C$9,IF(Raw!$X268&lt;$A$9,Raw!V268,-999),-999),-999),-999),-999),-999)</f>
        <v>900</v>
      </c>
      <c r="O268" s="9">
        <f>IF(Raw!$G268&gt;$C$8,IF(Raw!$Q268&gt;$C$8,IF(Raw!$N268&gt;$C$9,IF(Raw!$N268&lt;$A$9,IF(Raw!$X268&gt;$C$9,IF(Raw!$X268&lt;$A$9,Raw!W268,-999),-999),-999),-999),-999),-999)</f>
        <v>0.37081999999999998</v>
      </c>
      <c r="P268" s="9">
        <f>IF(Raw!$G268&gt;$C$8,IF(Raw!$Q268&gt;$C$8,IF(Raw!$N268&gt;$C$9,IF(Raw!$N268&lt;$A$9,IF(Raw!$X268&gt;$C$9,IF(Raw!$X268&lt;$A$9,Raw!X268,-999),-999),-999),-999),-999),-999)</f>
        <v>389</v>
      </c>
      <c r="R268" s="9">
        <f t="shared" si="64"/>
        <v>0.16478799999999999</v>
      </c>
      <c r="S268" s="9">
        <f t="shared" si="65"/>
        <v>0.33756273429338141</v>
      </c>
      <c r="T268" s="9">
        <f t="shared" si="66"/>
        <v>0.17671700000000001</v>
      </c>
      <c r="U268" s="9">
        <f t="shared" si="67"/>
        <v>0.38797460295157266</v>
      </c>
      <c r="V268" s="15">
        <f t="shared" si="68"/>
        <v>0.112960528</v>
      </c>
      <c r="X268" s="11">
        <f t="shared" si="69"/>
        <v>1.5651999999999997E+18</v>
      </c>
      <c r="Y268" s="11">
        <f t="shared" si="70"/>
        <v>8.5679999999999994E-18</v>
      </c>
      <c r="Z268" s="11">
        <f t="shared" si="71"/>
        <v>5.4999999999999992E-4</v>
      </c>
      <c r="AA268" s="16">
        <f t="shared" si="72"/>
        <v>7.3218436704921997E-3</v>
      </c>
      <c r="AB268" s="9">
        <f t="shared" si="73"/>
        <v>0.28006289424791836</v>
      </c>
      <c r="AC268" s="9">
        <f t="shared" si="74"/>
        <v>0.99267815632950784</v>
      </c>
      <c r="AD268" s="15">
        <f t="shared" si="75"/>
        <v>13.312443037258548</v>
      </c>
      <c r="AE268" s="3">
        <f t="shared" si="76"/>
        <v>1031.5871999999997</v>
      </c>
      <c r="AF268" s="2">
        <f t="shared" si="77"/>
        <v>0.25</v>
      </c>
      <c r="AG268" s="9">
        <f t="shared" si="78"/>
        <v>3.9729921551506257E-3</v>
      </c>
      <c r="AH268" s="2">
        <f t="shared" si="63"/>
        <v>0.19225102274212921</v>
      </c>
    </row>
    <row r="269" spans="1:34">
      <c r="A269" s="1">
        <f>Raw!A269</f>
        <v>256</v>
      </c>
      <c r="B269" s="14">
        <f>Raw!B269</f>
        <v>0.72416666666666663</v>
      </c>
      <c r="C269" s="15">
        <f>Raw!C269</f>
        <v>83.2</v>
      </c>
      <c r="D269" s="15">
        <f>IF(C269&gt;0.5,Raw!D269*D$11,-999)</f>
        <v>2.6</v>
      </c>
      <c r="E269" s="9">
        <f>IF(Raw!$G269&gt;$C$8,IF(Raw!$Q269&gt;$C$8,IF(Raw!$N269&gt;$C$9,IF(Raw!$N269&lt;$A$9,IF(Raw!$X269&gt;$C$9,IF(Raw!$X269&lt;$A$9,Raw!H269,-999),-999),-999),-999),-999),-999)</f>
        <v>0.33418799999999999</v>
      </c>
      <c r="F269" s="9">
        <f>IF(Raw!$G269&gt;$C$8,IF(Raw!$Q269&gt;$C$8,IF(Raw!$N269&gt;$C$9,IF(Raw!$N269&lt;$A$9,IF(Raw!$X269&gt;$C$9,IF(Raw!$X269&lt;$A$9,Raw!I269,-999),-999),-999),-999),-999),-999)</f>
        <v>0.53176000000000001</v>
      </c>
      <c r="G269" s="9">
        <f>Raw!G269</f>
        <v>0.96702500000000002</v>
      </c>
      <c r="H269" s="9">
        <f>IF(Raw!$G269&gt;$C$8,IF(Raw!$Q269&gt;$C$8,IF(Raw!$N269&gt;$C$9,IF(Raw!$N269&lt;$A$9,IF(Raw!$X269&gt;$C$9,IF(Raw!$X269&lt;$A$9,Raw!L269,-999),-999),-999),-999),-999),-999)</f>
        <v>900</v>
      </c>
      <c r="I269" s="9">
        <f>IF(Raw!$G269&gt;$C$8,IF(Raw!$Q269&gt;$C$8,IF(Raw!$N269&gt;$C$9,IF(Raw!$N269&lt;$A$9,IF(Raw!$X269&gt;$C$9,IF(Raw!$X269&lt;$A$9,Raw!M269,-999),-999),-999),-999),-999),-999)</f>
        <v>0.37081999999999998</v>
      </c>
      <c r="J269" s="9">
        <f>IF(Raw!$G269&gt;$C$8,IF(Raw!$Q269&gt;$C$8,IF(Raw!$N269&gt;$C$9,IF(Raw!$N269&lt;$A$9,IF(Raw!$X269&gt;$C$9,IF(Raw!$X269&lt;$A$9,Raw!N269,-999),-999),-999),-999),-999),-999)</f>
        <v>417</v>
      </c>
      <c r="K269" s="9">
        <f>IF(Raw!$G269&gt;$C$8,IF(Raw!$Q269&gt;$C$8,IF(Raw!$N269&gt;$C$9,IF(Raw!$N269&lt;$A$9,IF(Raw!$X269&gt;$C$9,IF(Raw!$X269&lt;$A$9,Raw!R269,-999),-999),-999),-999),-999),-999)</f>
        <v>0.31626700000000002</v>
      </c>
      <c r="L269" s="9">
        <f>IF(Raw!$G269&gt;$C$8,IF(Raw!$Q269&gt;$C$8,IF(Raw!$N269&gt;$C$9,IF(Raw!$N269&lt;$A$9,IF(Raw!$X269&gt;$C$9,IF(Raw!$X269&lt;$A$9,Raw!S269,-999),-999),-999),-999),-999),-999)</f>
        <v>0.49404599999999999</v>
      </c>
      <c r="M269" s="9">
        <f>Raw!Q269</f>
        <v>0.94915899999999997</v>
      </c>
      <c r="N269" s="9">
        <f>IF(Raw!$G269&gt;$C$8,IF(Raw!$Q269&gt;$C$8,IF(Raw!$N269&gt;$C$9,IF(Raw!$N269&lt;$A$9,IF(Raw!$X269&gt;$C$9,IF(Raw!$X269&lt;$A$9,Raw!V269,-999),-999),-999),-999),-999),-999)</f>
        <v>900</v>
      </c>
      <c r="O269" s="9">
        <f>IF(Raw!$G269&gt;$C$8,IF(Raw!$Q269&gt;$C$8,IF(Raw!$N269&gt;$C$9,IF(Raw!$N269&lt;$A$9,IF(Raw!$X269&gt;$C$9,IF(Raw!$X269&lt;$A$9,Raw!W269,-999),-999),-999),-999),-999),-999)</f>
        <v>0.37081999999999998</v>
      </c>
      <c r="P269" s="9">
        <f>IF(Raw!$G269&gt;$C$8,IF(Raw!$Q269&gt;$C$8,IF(Raw!$N269&gt;$C$9,IF(Raw!$N269&lt;$A$9,IF(Raw!$X269&gt;$C$9,IF(Raw!$X269&lt;$A$9,Raw!X269,-999),-999),-999),-999),-999),-999)</f>
        <v>420</v>
      </c>
      <c r="R269" s="9">
        <f t="shared" si="64"/>
        <v>0.19757200000000003</v>
      </c>
      <c r="S269" s="9">
        <f t="shared" si="65"/>
        <v>0.37154355348277424</v>
      </c>
      <c r="T269" s="9">
        <f t="shared" si="66"/>
        <v>0.17777899999999996</v>
      </c>
      <c r="U269" s="9">
        <f t="shared" si="67"/>
        <v>0.3598430105698659</v>
      </c>
      <c r="V269" s="15">
        <f t="shared" si="68"/>
        <v>0.122523408</v>
      </c>
      <c r="X269" s="11">
        <f t="shared" si="69"/>
        <v>1.5651999999999997E+18</v>
      </c>
      <c r="Y269" s="11">
        <f t="shared" si="70"/>
        <v>8.9999999999999999E-18</v>
      </c>
      <c r="Z269" s="11">
        <f t="shared" si="71"/>
        <v>4.17E-4</v>
      </c>
      <c r="AA269" s="16">
        <f t="shared" si="72"/>
        <v>5.8398909383454893E-3</v>
      </c>
      <c r="AB269" s="9">
        <f t="shared" si="73"/>
        <v>0.31730520997112815</v>
      </c>
      <c r="AC269" s="9">
        <f t="shared" si="74"/>
        <v>0.99416010906165442</v>
      </c>
      <c r="AD269" s="15">
        <f t="shared" si="75"/>
        <v>14.004534624329709</v>
      </c>
      <c r="AE269" s="3">
        <f t="shared" si="76"/>
        <v>1083.5999999999997</v>
      </c>
      <c r="AF269" s="2">
        <f t="shared" si="77"/>
        <v>0.25</v>
      </c>
      <c r="AG269" s="9">
        <f t="shared" si="78"/>
        <v>3.8764876160374837E-3</v>
      </c>
      <c r="AH269" s="2">
        <f t="shared" si="63"/>
        <v>0.18758121831784738</v>
      </c>
    </row>
    <row r="270" spans="1:34">
      <c r="A270" s="1">
        <f>Raw!A270</f>
        <v>257</v>
      </c>
      <c r="B270" s="14">
        <f>Raw!B270</f>
        <v>0.72422453703703704</v>
      </c>
      <c r="C270" s="15">
        <f>Raw!C270</f>
        <v>82.3</v>
      </c>
      <c r="D270" s="15">
        <f>IF(C270&gt;0.5,Raw!D270*D$11,-999)</f>
        <v>2.6</v>
      </c>
      <c r="E270" s="9">
        <f>IF(Raw!$G270&gt;$C$8,IF(Raw!$Q270&gt;$C$8,IF(Raw!$N270&gt;$C$9,IF(Raw!$N270&lt;$A$9,IF(Raw!$X270&gt;$C$9,IF(Raw!$X270&lt;$A$9,Raw!H270,-999),-999),-999),-999),-999),-999)</f>
        <v>0.37146099999999999</v>
      </c>
      <c r="F270" s="9">
        <f>IF(Raw!$G270&gt;$C$8,IF(Raw!$Q270&gt;$C$8,IF(Raw!$N270&gt;$C$9,IF(Raw!$N270&lt;$A$9,IF(Raw!$X270&gt;$C$9,IF(Raw!$X270&lt;$A$9,Raw!I270,-999),-999),-999),-999),-999),-999)</f>
        <v>0.58693899999999999</v>
      </c>
      <c r="G270" s="9">
        <f>Raw!G270</f>
        <v>0.945631</v>
      </c>
      <c r="H270" s="9">
        <f>IF(Raw!$G270&gt;$C$8,IF(Raw!$Q270&gt;$C$8,IF(Raw!$N270&gt;$C$9,IF(Raw!$N270&lt;$A$9,IF(Raw!$X270&gt;$C$9,IF(Raw!$X270&lt;$A$9,Raw!L270,-999),-999),-999),-999),-999),-999)</f>
        <v>900</v>
      </c>
      <c r="I270" s="9">
        <f>IF(Raw!$G270&gt;$C$8,IF(Raw!$Q270&gt;$C$8,IF(Raw!$N270&gt;$C$9,IF(Raw!$N270&lt;$A$9,IF(Raw!$X270&gt;$C$9,IF(Raw!$X270&lt;$A$9,Raw!M270,-999),-999),-999),-999),-999),-999)</f>
        <v>0.37081999999999998</v>
      </c>
      <c r="J270" s="9">
        <f>IF(Raw!$G270&gt;$C$8,IF(Raw!$Q270&gt;$C$8,IF(Raw!$N270&gt;$C$9,IF(Raw!$N270&lt;$A$9,IF(Raw!$X270&gt;$C$9,IF(Raw!$X270&lt;$A$9,Raw!N270,-999),-999),-999),-999),-999),-999)</f>
        <v>365</v>
      </c>
      <c r="K270" s="9">
        <f>IF(Raw!$G270&gt;$C$8,IF(Raw!$Q270&gt;$C$8,IF(Raw!$N270&gt;$C$9,IF(Raw!$N270&lt;$A$9,IF(Raw!$X270&gt;$C$9,IF(Raw!$X270&lt;$A$9,Raw!R270,-999),-999),-999),-999),-999),-999)</f>
        <v>0.33315699999999998</v>
      </c>
      <c r="L270" s="9">
        <f>IF(Raw!$G270&gt;$C$8,IF(Raw!$Q270&gt;$C$8,IF(Raw!$N270&gt;$C$9,IF(Raw!$N270&lt;$A$9,IF(Raw!$X270&gt;$C$9,IF(Raw!$X270&lt;$A$9,Raw!S270,-999),-999),-999),-999),-999),-999)</f>
        <v>0.53417300000000001</v>
      </c>
      <c r="M270" s="9">
        <f>Raw!Q270</f>
        <v>0.95571799999999996</v>
      </c>
      <c r="N270" s="9">
        <f>IF(Raw!$G270&gt;$C$8,IF(Raw!$Q270&gt;$C$8,IF(Raw!$N270&gt;$C$9,IF(Raw!$N270&lt;$A$9,IF(Raw!$X270&gt;$C$9,IF(Raw!$X270&lt;$A$9,Raw!V270,-999),-999),-999),-999),-999),-999)</f>
        <v>839.1</v>
      </c>
      <c r="O270" s="9">
        <f>IF(Raw!$G270&gt;$C$8,IF(Raw!$Q270&gt;$C$8,IF(Raw!$N270&gt;$C$9,IF(Raw!$N270&lt;$A$9,IF(Raw!$X270&gt;$C$9,IF(Raw!$X270&lt;$A$9,Raw!W270,-999),-999),-999),-999),-999),-999)</f>
        <v>0.370809</v>
      </c>
      <c r="P270" s="9">
        <f>IF(Raw!$G270&gt;$C$8,IF(Raw!$Q270&gt;$C$8,IF(Raw!$N270&gt;$C$9,IF(Raw!$N270&lt;$A$9,IF(Raw!$X270&gt;$C$9,IF(Raw!$X270&lt;$A$9,Raw!X270,-999),-999),-999),-999),-999),-999)</f>
        <v>431</v>
      </c>
      <c r="R270" s="9">
        <f t="shared" si="64"/>
        <v>0.215478</v>
      </c>
      <c r="S270" s="9">
        <f t="shared" si="65"/>
        <v>0.36712162592705544</v>
      </c>
      <c r="T270" s="9">
        <f t="shared" si="66"/>
        <v>0.20101600000000003</v>
      </c>
      <c r="U270" s="9">
        <f t="shared" si="67"/>
        <v>0.37631254294020855</v>
      </c>
      <c r="V270" s="15">
        <f t="shared" si="68"/>
        <v>0.132474904</v>
      </c>
      <c r="X270" s="11">
        <f t="shared" si="69"/>
        <v>1.5651999999999997E+18</v>
      </c>
      <c r="Y270" s="11">
        <f t="shared" si="70"/>
        <v>8.9999999999999999E-18</v>
      </c>
      <c r="Z270" s="11">
        <f t="shared" si="71"/>
        <v>3.6499999999999998E-4</v>
      </c>
      <c r="AA270" s="16">
        <f t="shared" si="72"/>
        <v>5.1153803409776395E-3</v>
      </c>
      <c r="AB270" s="9">
        <f t="shared" si="73"/>
        <v>0.33418527329462194</v>
      </c>
      <c r="AC270" s="9">
        <f t="shared" si="74"/>
        <v>0.99488461965902231</v>
      </c>
      <c r="AD270" s="15">
        <f t="shared" si="75"/>
        <v>14.014740660212713</v>
      </c>
      <c r="AE270" s="3">
        <f t="shared" si="76"/>
        <v>1083.5999999999997</v>
      </c>
      <c r="AF270" s="2">
        <f t="shared" si="77"/>
        <v>0.25</v>
      </c>
      <c r="AG270" s="9">
        <f t="shared" si="78"/>
        <v>4.0568636126862949E-3</v>
      </c>
      <c r="AH270" s="2">
        <f t="shared" si="63"/>
        <v>0.19630951892345233</v>
      </c>
    </row>
    <row r="271" spans="1:34">
      <c r="A271" s="1">
        <f>Raw!A271</f>
        <v>258</v>
      </c>
      <c r="B271" s="14">
        <f>Raw!B271</f>
        <v>0.72427083333333331</v>
      </c>
      <c r="C271" s="15">
        <f>Raw!C271</f>
        <v>81.400000000000006</v>
      </c>
      <c r="D271" s="15">
        <f>IF(C271&gt;0.5,Raw!D271*D$11,-999)</f>
        <v>2.6</v>
      </c>
      <c r="E271" s="9">
        <f>IF(Raw!$G271&gt;$C$8,IF(Raw!$Q271&gt;$C$8,IF(Raw!$N271&gt;$C$9,IF(Raw!$N271&lt;$A$9,IF(Raw!$X271&gt;$C$9,IF(Raw!$X271&lt;$A$9,Raw!H271,-999),-999),-999),-999),-999),-999)</f>
        <v>0.373363</v>
      </c>
      <c r="F271" s="9">
        <f>IF(Raw!$G271&gt;$C$8,IF(Raw!$Q271&gt;$C$8,IF(Raw!$N271&gt;$C$9,IF(Raw!$N271&lt;$A$9,IF(Raw!$X271&gt;$C$9,IF(Raw!$X271&lt;$A$9,Raw!I271,-999),-999),-999),-999),-999),-999)</f>
        <v>0.58606000000000003</v>
      </c>
      <c r="G271" s="9">
        <f>Raw!G271</f>
        <v>0.94859899999999997</v>
      </c>
      <c r="H271" s="9">
        <f>IF(Raw!$G271&gt;$C$8,IF(Raw!$Q271&gt;$C$8,IF(Raw!$N271&gt;$C$9,IF(Raw!$N271&lt;$A$9,IF(Raw!$X271&gt;$C$9,IF(Raw!$X271&lt;$A$9,Raw!L271,-999),-999),-999),-999),-999),-999)</f>
        <v>900</v>
      </c>
      <c r="I271" s="9">
        <f>IF(Raw!$G271&gt;$C$8,IF(Raw!$Q271&gt;$C$8,IF(Raw!$N271&gt;$C$9,IF(Raw!$N271&lt;$A$9,IF(Raw!$X271&gt;$C$9,IF(Raw!$X271&lt;$A$9,Raw!M271,-999),-999),-999),-999),-999),-999)</f>
        <v>0.37081999999999998</v>
      </c>
      <c r="J271" s="9">
        <f>IF(Raw!$G271&gt;$C$8,IF(Raw!$Q271&gt;$C$8,IF(Raw!$N271&gt;$C$9,IF(Raw!$N271&lt;$A$9,IF(Raw!$X271&gt;$C$9,IF(Raw!$X271&lt;$A$9,Raw!N271,-999),-999),-999),-999),-999),-999)</f>
        <v>460</v>
      </c>
      <c r="K271" s="9">
        <f>IF(Raw!$G271&gt;$C$8,IF(Raw!$Q271&gt;$C$8,IF(Raw!$N271&gt;$C$9,IF(Raw!$N271&lt;$A$9,IF(Raw!$X271&gt;$C$9,IF(Raw!$X271&lt;$A$9,Raw!R271,-999),-999),-999),-999),-999),-999)</f>
        <v>0.443299</v>
      </c>
      <c r="L271" s="9">
        <f>IF(Raw!$G271&gt;$C$8,IF(Raw!$Q271&gt;$C$8,IF(Raw!$N271&gt;$C$9,IF(Raw!$N271&lt;$A$9,IF(Raw!$X271&gt;$C$9,IF(Raw!$X271&lt;$A$9,Raw!S271,-999),-999),-999),-999),-999),-999)</f>
        <v>0.73767000000000005</v>
      </c>
      <c r="M271" s="9">
        <f>Raw!Q271</f>
        <v>0.97698099999999999</v>
      </c>
      <c r="N271" s="9">
        <f>IF(Raw!$G271&gt;$C$8,IF(Raw!$Q271&gt;$C$8,IF(Raw!$N271&gt;$C$9,IF(Raw!$N271&lt;$A$9,IF(Raw!$X271&gt;$C$9,IF(Raw!$X271&lt;$A$9,Raw!V271,-999),-999),-999),-999),-999),-999)</f>
        <v>753.9</v>
      </c>
      <c r="O271" s="9">
        <f>IF(Raw!$G271&gt;$C$8,IF(Raw!$Q271&gt;$C$8,IF(Raw!$N271&gt;$C$9,IF(Raw!$N271&lt;$A$9,IF(Raw!$X271&gt;$C$9,IF(Raw!$X271&lt;$A$9,Raw!W271,-999),-999),-999),-999),-999),-999)</f>
        <v>0.37081999999999998</v>
      </c>
      <c r="P271" s="9">
        <f>IF(Raw!$G271&gt;$C$8,IF(Raw!$Q271&gt;$C$8,IF(Raw!$N271&gt;$C$9,IF(Raw!$N271&lt;$A$9,IF(Raw!$X271&gt;$C$9,IF(Raw!$X271&lt;$A$9,Raw!X271,-999),-999),-999),-999),-999),-999)</f>
        <v>567</v>
      </c>
      <c r="R271" s="9">
        <f t="shared" ref="R271:R334" si="79">F271-E271</f>
        <v>0.21269700000000002</v>
      </c>
      <c r="S271" s="9">
        <f t="shared" ref="S271:S334" si="80">R271/F271</f>
        <v>0.36292700406101769</v>
      </c>
      <c r="T271" s="9">
        <f t="shared" ref="T271:T334" si="81">L271-K271</f>
        <v>0.29437100000000005</v>
      </c>
      <c r="U271" s="9">
        <f t="shared" ref="U271:U334" si="82">T271/L271</f>
        <v>0.39905513305407569</v>
      </c>
      <c r="V271" s="15">
        <f t="shared" ref="V271:V334" si="83">IF(L271&gt;0,L271*V$8+V$10,-999)</f>
        <v>0.18294216000000002</v>
      </c>
      <c r="X271" s="11">
        <f t="shared" ref="X271:X334" si="84">D271*6.02*10^23*10^(-6)</f>
        <v>1.5651999999999997E+18</v>
      </c>
      <c r="Y271" s="11">
        <f t="shared" ref="Y271:Y334" si="85">H271*10^(-20)</f>
        <v>8.9999999999999999E-18</v>
      </c>
      <c r="Z271" s="11">
        <f t="shared" ref="Z271:Z334" si="86">J271*10^(-6)</f>
        <v>4.5999999999999996E-4</v>
      </c>
      <c r="AA271" s="16">
        <f t="shared" ref="AA271:AA334" si="87">IF(Z271&gt;0,(X271*Y271/(X271*Y271+1/Z271)),1)</f>
        <v>6.4382088700729641E-3</v>
      </c>
      <c r="AB271" s="9">
        <f t="shared" ref="AB271:AB334" si="88">K271+T271*AA271</f>
        <v>0.44519422198329223</v>
      </c>
      <c r="AC271" s="9">
        <f t="shared" ref="AC271:AC334" si="89">IF(T271&gt;0,(L271-AB271)/T271,-999)</f>
        <v>0.99356179112992715</v>
      </c>
      <c r="AD271" s="15">
        <f t="shared" ref="AD271:AD334" si="90">IF(AC271&gt;0,X271*Y271*AC271,-999)</f>
        <v>13.996106239289054</v>
      </c>
      <c r="AE271" s="3">
        <f t="shared" ref="AE271:AE334" si="91">AE$9*Y271</f>
        <v>1083.5999999999997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4.2963215673526706E-3</v>
      </c>
      <c r="AH271" s="2">
        <f t="shared" ref="AH271:AH334" si="94">((AG271*12.01)/893.5)*3600</f>
        <v>0.20789676472978183</v>
      </c>
    </row>
    <row r="272" spans="1:34">
      <c r="A272" s="1">
        <f>Raw!A272</f>
        <v>259</v>
      </c>
      <c r="B272" s="14">
        <f>Raw!B272</f>
        <v>0.72432870370370372</v>
      </c>
      <c r="C272" s="15">
        <f>Raw!C272</f>
        <v>80.3</v>
      </c>
      <c r="D272" s="15">
        <f>IF(C272&gt;0.5,Raw!D272*D$11,-999)</f>
        <v>2.6</v>
      </c>
      <c r="E272" s="9">
        <f>IF(Raw!$G272&gt;$C$8,IF(Raw!$Q272&gt;$C$8,IF(Raw!$N272&gt;$C$9,IF(Raw!$N272&lt;$A$9,IF(Raw!$X272&gt;$C$9,IF(Raw!$X272&lt;$A$9,Raw!H272,-999),-999),-999),-999),-999),-999)</f>
        <v>0.403997</v>
      </c>
      <c r="F272" s="9">
        <f>IF(Raw!$G272&gt;$C$8,IF(Raw!$Q272&gt;$C$8,IF(Raw!$N272&gt;$C$9,IF(Raw!$N272&lt;$A$9,IF(Raw!$X272&gt;$C$9,IF(Raw!$X272&lt;$A$9,Raw!I272,-999),-999),-999),-999),-999),-999)</f>
        <v>0.63320600000000005</v>
      </c>
      <c r="G272" s="9">
        <f>Raw!G272</f>
        <v>0.94292600000000004</v>
      </c>
      <c r="H272" s="9">
        <f>IF(Raw!$G272&gt;$C$8,IF(Raw!$Q272&gt;$C$8,IF(Raw!$N272&gt;$C$9,IF(Raw!$N272&lt;$A$9,IF(Raw!$X272&gt;$C$9,IF(Raw!$X272&lt;$A$9,Raw!L272,-999),-999),-999),-999),-999),-999)</f>
        <v>900</v>
      </c>
      <c r="I272" s="9">
        <f>IF(Raw!$G272&gt;$C$8,IF(Raw!$Q272&gt;$C$8,IF(Raw!$N272&gt;$C$9,IF(Raw!$N272&lt;$A$9,IF(Raw!$X272&gt;$C$9,IF(Raw!$X272&lt;$A$9,Raw!M272,-999),-999),-999),-999),-999),-999)</f>
        <v>0.37081999999999998</v>
      </c>
      <c r="J272" s="9">
        <f>IF(Raw!$G272&gt;$C$8,IF(Raw!$Q272&gt;$C$8,IF(Raw!$N272&gt;$C$9,IF(Raw!$N272&lt;$A$9,IF(Raw!$X272&gt;$C$9,IF(Raw!$X272&lt;$A$9,Raw!N272,-999),-999),-999),-999),-999),-999)</f>
        <v>545</v>
      </c>
      <c r="K272" s="9">
        <f>IF(Raw!$G272&gt;$C$8,IF(Raw!$Q272&gt;$C$8,IF(Raw!$N272&gt;$C$9,IF(Raw!$N272&lt;$A$9,IF(Raw!$X272&gt;$C$9,IF(Raw!$X272&lt;$A$9,Raw!R272,-999),-999),-999),-999),-999),-999)</f>
        <v>0.37106899999999998</v>
      </c>
      <c r="L272" s="9">
        <f>IF(Raw!$G272&gt;$C$8,IF(Raw!$Q272&gt;$C$8,IF(Raw!$N272&gt;$C$9,IF(Raw!$N272&lt;$A$9,IF(Raw!$X272&gt;$C$9,IF(Raw!$X272&lt;$A$9,Raw!S272,-999),-999),-999),-999),-999),-999)</f>
        <v>0.61318600000000001</v>
      </c>
      <c r="M272" s="9">
        <f>Raw!Q272</f>
        <v>0.95721500000000004</v>
      </c>
      <c r="N272" s="9">
        <f>IF(Raw!$G272&gt;$C$8,IF(Raw!$Q272&gt;$C$8,IF(Raw!$N272&gt;$C$9,IF(Raw!$N272&lt;$A$9,IF(Raw!$X272&gt;$C$9,IF(Raw!$X272&lt;$A$9,Raw!V272,-999),-999),-999),-999),-999),-999)</f>
        <v>864.9</v>
      </c>
      <c r="O272" s="9">
        <f>IF(Raw!$G272&gt;$C$8,IF(Raw!$Q272&gt;$C$8,IF(Raw!$N272&gt;$C$9,IF(Raw!$N272&lt;$A$9,IF(Raw!$X272&gt;$C$9,IF(Raw!$X272&lt;$A$9,Raw!W272,-999),-999),-999),-999),-999),-999)</f>
        <v>0.37081999999999998</v>
      </c>
      <c r="P272" s="9">
        <f>IF(Raw!$G272&gt;$C$8,IF(Raw!$Q272&gt;$C$8,IF(Raw!$N272&gt;$C$9,IF(Raw!$N272&lt;$A$9,IF(Raw!$X272&gt;$C$9,IF(Raw!$X272&lt;$A$9,Raw!X272,-999),-999),-999),-999),-999),-999)</f>
        <v>408</v>
      </c>
      <c r="R272" s="9">
        <f t="shared" si="79"/>
        <v>0.22920900000000005</v>
      </c>
      <c r="S272" s="9">
        <f t="shared" si="80"/>
        <v>0.36198172474676493</v>
      </c>
      <c r="T272" s="9">
        <f t="shared" si="81"/>
        <v>0.24211700000000003</v>
      </c>
      <c r="U272" s="9">
        <f t="shared" si="82"/>
        <v>0.39485082829679741</v>
      </c>
      <c r="V272" s="15">
        <f t="shared" si="83"/>
        <v>0.152070128</v>
      </c>
      <c r="X272" s="11">
        <f t="shared" si="84"/>
        <v>1.5651999999999997E+18</v>
      </c>
      <c r="Y272" s="11">
        <f t="shared" si="85"/>
        <v>8.9999999999999999E-18</v>
      </c>
      <c r="Z272" s="11">
        <f t="shared" si="86"/>
        <v>5.4500000000000002E-4</v>
      </c>
      <c r="AA272" s="16">
        <f t="shared" si="87"/>
        <v>7.6188140333091894E-3</v>
      </c>
      <c r="AB272" s="9">
        <f t="shared" si="88"/>
        <v>0.37291364439730268</v>
      </c>
      <c r="AC272" s="9">
        <f t="shared" si="89"/>
        <v>0.99238118596669089</v>
      </c>
      <c r="AD272" s="15">
        <f t="shared" si="90"/>
        <v>13.979475290475579</v>
      </c>
      <c r="AE272" s="3">
        <f t="shared" si="91"/>
        <v>1083.5999999999997</v>
      </c>
      <c r="AF272" s="2">
        <f t="shared" si="92"/>
        <v>0.25</v>
      </c>
      <c r="AG272" s="9">
        <f t="shared" si="93"/>
        <v>4.2460056904606884E-3</v>
      </c>
      <c r="AH272" s="2">
        <f t="shared" si="94"/>
        <v>0.20546200563263381</v>
      </c>
    </row>
    <row r="273" spans="1:34">
      <c r="A273" s="1">
        <f>Raw!A273</f>
        <v>260</v>
      </c>
      <c r="B273" s="14">
        <f>Raw!B273</f>
        <v>0.72438657407407403</v>
      </c>
      <c r="C273" s="15">
        <f>Raw!C273</f>
        <v>79.2</v>
      </c>
      <c r="D273" s="15">
        <f>IF(C273&gt;0.5,Raw!D273*D$11,-999)</f>
        <v>2.6</v>
      </c>
      <c r="E273" s="9">
        <f>IF(Raw!$G273&gt;$C$8,IF(Raw!$Q273&gt;$C$8,IF(Raw!$N273&gt;$C$9,IF(Raw!$N273&lt;$A$9,IF(Raw!$X273&gt;$C$9,IF(Raw!$X273&lt;$A$9,Raw!H273,-999),-999),-999),-999),-999),-999)</f>
        <v>0.40631299999999998</v>
      </c>
      <c r="F273" s="9">
        <f>IF(Raw!$G273&gt;$C$8,IF(Raw!$Q273&gt;$C$8,IF(Raw!$N273&gt;$C$9,IF(Raw!$N273&lt;$A$9,IF(Raw!$X273&gt;$C$9,IF(Raw!$X273&lt;$A$9,Raw!I273,-999),-999),-999),-999),-999),-999)</f>
        <v>0.656555</v>
      </c>
      <c r="G273" s="9">
        <f>Raw!G273</f>
        <v>0.95721299999999998</v>
      </c>
      <c r="H273" s="9">
        <f>IF(Raw!$G273&gt;$C$8,IF(Raw!$Q273&gt;$C$8,IF(Raw!$N273&gt;$C$9,IF(Raw!$N273&lt;$A$9,IF(Raw!$X273&gt;$C$9,IF(Raw!$X273&lt;$A$9,Raw!L273,-999),-999),-999),-999),-999),-999)</f>
        <v>900</v>
      </c>
      <c r="I273" s="9">
        <f>IF(Raw!$G273&gt;$C$8,IF(Raw!$Q273&gt;$C$8,IF(Raw!$N273&gt;$C$9,IF(Raw!$N273&lt;$A$9,IF(Raw!$X273&gt;$C$9,IF(Raw!$X273&lt;$A$9,Raw!M273,-999),-999),-999),-999),-999),-999)</f>
        <v>0.37081999999999998</v>
      </c>
      <c r="J273" s="9">
        <f>IF(Raw!$G273&gt;$C$8,IF(Raw!$Q273&gt;$C$8,IF(Raw!$N273&gt;$C$9,IF(Raw!$N273&lt;$A$9,IF(Raw!$X273&gt;$C$9,IF(Raw!$X273&lt;$A$9,Raw!N273,-999),-999),-999),-999),-999),-999)</f>
        <v>467</v>
      </c>
      <c r="K273" s="9">
        <f>IF(Raw!$G273&gt;$C$8,IF(Raw!$Q273&gt;$C$8,IF(Raw!$N273&gt;$C$9,IF(Raw!$N273&lt;$A$9,IF(Raw!$X273&gt;$C$9,IF(Raw!$X273&lt;$A$9,Raw!R273,-999),-999),-999),-999),-999),-999)</f>
        <v>0.38144800000000001</v>
      </c>
      <c r="L273" s="9">
        <f>IF(Raw!$G273&gt;$C$8,IF(Raw!$Q273&gt;$C$8,IF(Raw!$N273&gt;$C$9,IF(Raw!$N273&lt;$A$9,IF(Raw!$X273&gt;$C$9,IF(Raw!$X273&lt;$A$9,Raw!S273,-999),-999),-999),-999),-999),-999)</f>
        <v>0.62589499999999998</v>
      </c>
      <c r="M273" s="9">
        <f>Raw!Q273</f>
        <v>0.97586200000000001</v>
      </c>
      <c r="N273" s="9">
        <f>IF(Raw!$G273&gt;$C$8,IF(Raw!$Q273&gt;$C$8,IF(Raw!$N273&gt;$C$9,IF(Raw!$N273&lt;$A$9,IF(Raw!$X273&gt;$C$9,IF(Raw!$X273&lt;$A$9,Raw!V273,-999),-999),-999),-999),-999),-999)</f>
        <v>899.3</v>
      </c>
      <c r="O273" s="9">
        <f>IF(Raw!$G273&gt;$C$8,IF(Raw!$Q273&gt;$C$8,IF(Raw!$N273&gt;$C$9,IF(Raw!$N273&lt;$A$9,IF(Raw!$X273&gt;$C$9,IF(Raw!$X273&lt;$A$9,Raw!W273,-999),-999),-999),-999),-999),-999)</f>
        <v>0.37081999999999998</v>
      </c>
      <c r="P273" s="9">
        <f>IF(Raw!$G273&gt;$C$8,IF(Raw!$Q273&gt;$C$8,IF(Raw!$N273&gt;$C$9,IF(Raw!$N273&lt;$A$9,IF(Raw!$X273&gt;$C$9,IF(Raw!$X273&lt;$A$9,Raw!X273,-999),-999),-999),-999),-999),-999)</f>
        <v>477</v>
      </c>
      <c r="R273" s="9">
        <f t="shared" si="79"/>
        <v>0.25024200000000002</v>
      </c>
      <c r="S273" s="9">
        <f t="shared" si="80"/>
        <v>0.38114400164494983</v>
      </c>
      <c r="T273" s="9">
        <f t="shared" si="81"/>
        <v>0.24444699999999997</v>
      </c>
      <c r="U273" s="9">
        <f t="shared" si="82"/>
        <v>0.39055592391695088</v>
      </c>
      <c r="V273" s="15">
        <f t="shared" si="83"/>
        <v>0.15522195999999999</v>
      </c>
      <c r="X273" s="11">
        <f t="shared" si="84"/>
        <v>1.5651999999999997E+18</v>
      </c>
      <c r="Y273" s="11">
        <f t="shared" si="85"/>
        <v>8.9999999999999999E-18</v>
      </c>
      <c r="Z273" s="11">
        <f t="shared" si="86"/>
        <v>4.6699999999999997E-4</v>
      </c>
      <c r="AA273" s="16">
        <f t="shared" si="87"/>
        <v>6.5355413088345592E-3</v>
      </c>
      <c r="AB273" s="9">
        <f t="shared" si="88"/>
        <v>0.38304559346632067</v>
      </c>
      <c r="AC273" s="9">
        <f t="shared" si="89"/>
        <v>0.99346445869116551</v>
      </c>
      <c r="AD273" s="15">
        <f t="shared" si="90"/>
        <v>13.994735136690707</v>
      </c>
      <c r="AE273" s="3">
        <f t="shared" si="91"/>
        <v>1083.5999999999997</v>
      </c>
      <c r="AF273" s="2">
        <f t="shared" si="92"/>
        <v>0.25</v>
      </c>
      <c r="AG273" s="9">
        <f t="shared" si="93"/>
        <v>4.2044051625255811E-3</v>
      </c>
      <c r="AH273" s="2">
        <f t="shared" si="94"/>
        <v>0.20344897773582096</v>
      </c>
    </row>
    <row r="274" spans="1:34">
      <c r="A274" s="1">
        <f>Raw!A274</f>
        <v>261</v>
      </c>
      <c r="B274" s="14">
        <f>Raw!B274</f>
        <v>0.72444444444444445</v>
      </c>
      <c r="C274" s="15">
        <f>Raw!C274</f>
        <v>78.3</v>
      </c>
      <c r="D274" s="15">
        <f>IF(C274&gt;0.5,Raw!D274*D$11,-999)</f>
        <v>2.6</v>
      </c>
      <c r="E274" s="9">
        <f>IF(Raw!$G274&gt;$C$8,IF(Raw!$Q274&gt;$C$8,IF(Raw!$N274&gt;$C$9,IF(Raw!$N274&lt;$A$9,IF(Raw!$X274&gt;$C$9,IF(Raw!$X274&lt;$A$9,Raw!H274,-999),-999),-999),-999),-999),-999)</f>
        <v>0.40773799999999999</v>
      </c>
      <c r="F274" s="9">
        <f>IF(Raw!$G274&gt;$C$8,IF(Raw!$Q274&gt;$C$8,IF(Raw!$N274&gt;$C$9,IF(Raw!$N274&lt;$A$9,IF(Raw!$X274&gt;$C$9,IF(Raw!$X274&lt;$A$9,Raw!I274,-999),-999),-999),-999),-999),-999)</f>
        <v>0.65127599999999997</v>
      </c>
      <c r="G274" s="9">
        <f>Raw!G274</f>
        <v>0.95720799999999995</v>
      </c>
      <c r="H274" s="9">
        <f>IF(Raw!$G274&gt;$C$8,IF(Raw!$Q274&gt;$C$8,IF(Raw!$N274&gt;$C$9,IF(Raw!$N274&lt;$A$9,IF(Raw!$X274&gt;$C$9,IF(Raw!$X274&lt;$A$9,Raw!L274,-999),-999),-999),-999),-999),-999)</f>
        <v>900</v>
      </c>
      <c r="I274" s="9">
        <f>IF(Raw!$G274&gt;$C$8,IF(Raw!$Q274&gt;$C$8,IF(Raw!$N274&gt;$C$9,IF(Raw!$N274&lt;$A$9,IF(Raw!$X274&gt;$C$9,IF(Raw!$X274&lt;$A$9,Raw!M274,-999),-999),-999),-999),-999),-999)</f>
        <v>0.37081999999999998</v>
      </c>
      <c r="J274" s="9">
        <f>IF(Raw!$G274&gt;$C$8,IF(Raw!$Q274&gt;$C$8,IF(Raw!$N274&gt;$C$9,IF(Raw!$N274&lt;$A$9,IF(Raw!$X274&gt;$C$9,IF(Raw!$X274&lt;$A$9,Raw!N274,-999),-999),-999),-999),-999),-999)</f>
        <v>489</v>
      </c>
      <c r="K274" s="9">
        <f>IF(Raw!$G274&gt;$C$8,IF(Raw!$Q274&gt;$C$8,IF(Raw!$N274&gt;$C$9,IF(Raw!$N274&lt;$A$9,IF(Raw!$X274&gt;$C$9,IF(Raw!$X274&lt;$A$9,Raw!R274,-999),-999),-999),-999),-999),-999)</f>
        <v>0.369973</v>
      </c>
      <c r="L274" s="9">
        <f>IF(Raw!$G274&gt;$C$8,IF(Raw!$Q274&gt;$C$8,IF(Raw!$N274&gt;$C$9,IF(Raw!$N274&lt;$A$9,IF(Raw!$X274&gt;$C$9,IF(Raw!$X274&lt;$A$9,Raw!S274,-999),-999),-999),-999),-999),-999)</f>
        <v>0.61292500000000005</v>
      </c>
      <c r="M274" s="9">
        <f>Raw!Q274</f>
        <v>0.96629500000000002</v>
      </c>
      <c r="N274" s="9">
        <f>IF(Raw!$G274&gt;$C$8,IF(Raw!$Q274&gt;$C$8,IF(Raw!$N274&gt;$C$9,IF(Raw!$N274&lt;$A$9,IF(Raw!$X274&gt;$C$9,IF(Raw!$X274&lt;$A$9,Raw!V274,-999),-999),-999),-999),-999),-999)</f>
        <v>900</v>
      </c>
      <c r="O274" s="9">
        <f>IF(Raw!$G274&gt;$C$8,IF(Raw!$Q274&gt;$C$8,IF(Raw!$N274&gt;$C$9,IF(Raw!$N274&lt;$A$9,IF(Raw!$X274&gt;$C$9,IF(Raw!$X274&lt;$A$9,Raw!W274,-999),-999),-999),-999),-999),-999)</f>
        <v>0.37081999999999998</v>
      </c>
      <c r="P274" s="9">
        <f>IF(Raw!$G274&gt;$C$8,IF(Raw!$Q274&gt;$C$8,IF(Raw!$N274&gt;$C$9,IF(Raw!$N274&lt;$A$9,IF(Raw!$X274&gt;$C$9,IF(Raw!$X274&lt;$A$9,Raw!X274,-999),-999),-999),-999),-999),-999)</f>
        <v>490</v>
      </c>
      <c r="R274" s="9">
        <f t="shared" si="79"/>
        <v>0.24353799999999998</v>
      </c>
      <c r="S274" s="9">
        <f t="shared" si="80"/>
        <v>0.37393977361364461</v>
      </c>
      <c r="T274" s="9">
        <f t="shared" si="81"/>
        <v>0.24295200000000006</v>
      </c>
      <c r="U274" s="9">
        <f t="shared" si="82"/>
        <v>0.3963812864542971</v>
      </c>
      <c r="V274" s="15">
        <f t="shared" si="83"/>
        <v>0.15200540000000001</v>
      </c>
      <c r="X274" s="11">
        <f t="shared" si="84"/>
        <v>1.5651999999999997E+18</v>
      </c>
      <c r="Y274" s="11">
        <f t="shared" si="85"/>
        <v>8.9999999999999999E-18</v>
      </c>
      <c r="Z274" s="11">
        <f t="shared" si="86"/>
        <v>4.8899999999999996E-4</v>
      </c>
      <c r="AA274" s="16">
        <f t="shared" si="87"/>
        <v>6.8413191479536079E-3</v>
      </c>
      <c r="AB274" s="9">
        <f t="shared" si="88"/>
        <v>0.37163511216963363</v>
      </c>
      <c r="AC274" s="9">
        <f t="shared" si="89"/>
        <v>0.99315868085204639</v>
      </c>
      <c r="AD274" s="15">
        <f t="shared" si="90"/>
        <v>13.990427705426605</v>
      </c>
      <c r="AE274" s="3">
        <f t="shared" si="91"/>
        <v>1083.5999999999997</v>
      </c>
      <c r="AF274" s="2">
        <f t="shared" si="92"/>
        <v>0.25</v>
      </c>
      <c r="AG274" s="9">
        <f t="shared" si="93"/>
        <v>4.2658028707098757E-3</v>
      </c>
      <c r="AH274" s="2">
        <f t="shared" si="94"/>
        <v>0.20641998088193866</v>
      </c>
    </row>
    <row r="275" spans="1:34">
      <c r="A275" s="1">
        <f>Raw!A275</f>
        <v>262</v>
      </c>
      <c r="B275" s="14">
        <f>Raw!B275</f>
        <v>0.72449074074074071</v>
      </c>
      <c r="C275" s="15">
        <f>Raw!C275</f>
        <v>77.400000000000006</v>
      </c>
      <c r="D275" s="15">
        <f>IF(C275&gt;0.5,Raw!D275*D$11,-999)</f>
        <v>2.6</v>
      </c>
      <c r="E275" s="9">
        <f>IF(Raw!$G275&gt;$C$8,IF(Raw!$Q275&gt;$C$8,IF(Raw!$N275&gt;$C$9,IF(Raw!$N275&lt;$A$9,IF(Raw!$X275&gt;$C$9,IF(Raw!$X275&lt;$A$9,Raw!H275,-999),-999),-999),-999),-999),-999)</f>
        <v>0.41623700000000002</v>
      </c>
      <c r="F275" s="9">
        <f>IF(Raw!$G275&gt;$C$8,IF(Raw!$Q275&gt;$C$8,IF(Raw!$N275&gt;$C$9,IF(Raw!$N275&lt;$A$9,IF(Raw!$X275&gt;$C$9,IF(Raw!$X275&lt;$A$9,Raw!I275,-999),-999),-999),-999),-999),-999)</f>
        <v>0.667126</v>
      </c>
      <c r="G275" s="9">
        <f>Raw!G275</f>
        <v>0.94251700000000005</v>
      </c>
      <c r="H275" s="9">
        <f>IF(Raw!$G275&gt;$C$8,IF(Raw!$Q275&gt;$C$8,IF(Raw!$N275&gt;$C$9,IF(Raw!$N275&lt;$A$9,IF(Raw!$X275&gt;$C$9,IF(Raw!$X275&lt;$A$9,Raw!L275,-999),-999),-999),-999),-999),-999)</f>
        <v>900</v>
      </c>
      <c r="I275" s="9">
        <f>IF(Raw!$G275&gt;$C$8,IF(Raw!$Q275&gt;$C$8,IF(Raw!$N275&gt;$C$9,IF(Raw!$N275&lt;$A$9,IF(Raw!$X275&gt;$C$9,IF(Raw!$X275&lt;$A$9,Raw!M275,-999),-999),-999),-999),-999),-999)</f>
        <v>0.37081999999999998</v>
      </c>
      <c r="J275" s="9">
        <f>IF(Raw!$G275&gt;$C$8,IF(Raw!$Q275&gt;$C$8,IF(Raw!$N275&gt;$C$9,IF(Raw!$N275&lt;$A$9,IF(Raw!$X275&gt;$C$9,IF(Raw!$X275&lt;$A$9,Raw!N275,-999),-999),-999),-999),-999),-999)</f>
        <v>622</v>
      </c>
      <c r="K275" s="9">
        <f>IF(Raw!$G275&gt;$C$8,IF(Raw!$Q275&gt;$C$8,IF(Raw!$N275&gt;$C$9,IF(Raw!$N275&lt;$A$9,IF(Raw!$X275&gt;$C$9,IF(Raw!$X275&lt;$A$9,Raw!R275,-999),-999),-999),-999),-999),-999)</f>
        <v>0.37798399999999999</v>
      </c>
      <c r="L275" s="9">
        <f>IF(Raw!$G275&gt;$C$8,IF(Raw!$Q275&gt;$C$8,IF(Raw!$N275&gt;$C$9,IF(Raw!$N275&lt;$A$9,IF(Raw!$X275&gt;$C$9,IF(Raw!$X275&lt;$A$9,Raw!S275,-999),-999),-999),-999),-999),-999)</f>
        <v>0.62258999999999998</v>
      </c>
      <c r="M275" s="9">
        <f>Raw!Q275</f>
        <v>0.955708</v>
      </c>
      <c r="N275" s="9">
        <f>IF(Raw!$G275&gt;$C$8,IF(Raw!$Q275&gt;$C$8,IF(Raw!$N275&gt;$C$9,IF(Raw!$N275&lt;$A$9,IF(Raw!$X275&gt;$C$9,IF(Raw!$X275&lt;$A$9,Raw!V275,-999),-999),-999),-999),-999),-999)</f>
        <v>900</v>
      </c>
      <c r="O275" s="9">
        <f>IF(Raw!$G275&gt;$C$8,IF(Raw!$Q275&gt;$C$8,IF(Raw!$N275&gt;$C$9,IF(Raw!$N275&lt;$A$9,IF(Raw!$X275&gt;$C$9,IF(Raw!$X275&lt;$A$9,Raw!W275,-999),-999),-999),-999),-999),-999)</f>
        <v>0.370811</v>
      </c>
      <c r="P275" s="9">
        <f>IF(Raw!$G275&gt;$C$8,IF(Raw!$Q275&gt;$C$8,IF(Raw!$N275&gt;$C$9,IF(Raw!$N275&lt;$A$9,IF(Raw!$X275&gt;$C$9,IF(Raw!$X275&lt;$A$9,Raw!X275,-999),-999),-999),-999),-999),-999)</f>
        <v>504</v>
      </c>
      <c r="R275" s="9">
        <f t="shared" si="79"/>
        <v>0.25088899999999997</v>
      </c>
      <c r="S275" s="9">
        <f t="shared" si="80"/>
        <v>0.37607438474890797</v>
      </c>
      <c r="T275" s="9">
        <f t="shared" si="81"/>
        <v>0.24460599999999999</v>
      </c>
      <c r="U275" s="9">
        <f t="shared" si="82"/>
        <v>0.39288456287444384</v>
      </c>
      <c r="V275" s="15">
        <f t="shared" si="83"/>
        <v>0.15440231999999998</v>
      </c>
      <c r="X275" s="11">
        <f t="shared" si="84"/>
        <v>1.5651999999999997E+18</v>
      </c>
      <c r="Y275" s="11">
        <f t="shared" si="85"/>
        <v>8.9999999999999999E-18</v>
      </c>
      <c r="Z275" s="11">
        <f t="shared" si="86"/>
        <v>6.2199999999999994E-4</v>
      </c>
      <c r="AA275" s="16">
        <f t="shared" si="87"/>
        <v>8.6858839749447241E-3</v>
      </c>
      <c r="AB275" s="9">
        <f t="shared" si="88"/>
        <v>0.38010861933557533</v>
      </c>
      <c r="AC275" s="9">
        <f t="shared" si="89"/>
        <v>0.99131411602505526</v>
      </c>
      <c r="AD275" s="15">
        <f t="shared" si="90"/>
        <v>13.964443689621746</v>
      </c>
      <c r="AE275" s="3">
        <f t="shared" si="91"/>
        <v>1083.5999999999997</v>
      </c>
      <c r="AF275" s="2">
        <f t="shared" si="92"/>
        <v>0.25</v>
      </c>
      <c r="AG275" s="9">
        <f t="shared" si="93"/>
        <v>4.2203187344475573E-3</v>
      </c>
      <c r="AH275" s="2">
        <f t="shared" si="94"/>
        <v>0.20421902719930005</v>
      </c>
    </row>
    <row r="276" spans="1:34">
      <c r="A276" s="1">
        <f>Raw!A276</f>
        <v>263</v>
      </c>
      <c r="B276" s="14">
        <f>Raw!B276</f>
        <v>0.72454861111111113</v>
      </c>
      <c r="C276" s="15">
        <f>Raw!C276</f>
        <v>76.3</v>
      </c>
      <c r="D276" s="15">
        <f>IF(C276&gt;0.5,Raw!D276*D$11,-999)</f>
        <v>2.6</v>
      </c>
      <c r="E276" s="9">
        <f>IF(Raw!$G276&gt;$C$8,IF(Raw!$Q276&gt;$C$8,IF(Raw!$N276&gt;$C$9,IF(Raw!$N276&lt;$A$9,IF(Raw!$X276&gt;$C$9,IF(Raw!$X276&lt;$A$9,Raw!H276,-999),-999),-999),-999),-999),-999)</f>
        <v>0.55403100000000005</v>
      </c>
      <c r="F276" s="9">
        <f>IF(Raw!$G276&gt;$C$8,IF(Raw!$Q276&gt;$C$8,IF(Raw!$N276&gt;$C$9,IF(Raw!$N276&lt;$A$9,IF(Raw!$X276&gt;$C$9,IF(Raw!$X276&lt;$A$9,Raw!I276,-999),-999),-999),-999),-999),-999)</f>
        <v>0.90637500000000004</v>
      </c>
      <c r="G276" s="9">
        <f>Raw!G276</f>
        <v>0.97817100000000001</v>
      </c>
      <c r="H276" s="9">
        <f>IF(Raw!$G276&gt;$C$8,IF(Raw!$Q276&gt;$C$8,IF(Raw!$N276&gt;$C$9,IF(Raw!$N276&lt;$A$9,IF(Raw!$X276&gt;$C$9,IF(Raw!$X276&lt;$A$9,Raw!L276,-999),-999),-999),-999),-999),-999)</f>
        <v>849.4</v>
      </c>
      <c r="I276" s="9">
        <f>IF(Raw!$G276&gt;$C$8,IF(Raw!$Q276&gt;$C$8,IF(Raw!$N276&gt;$C$9,IF(Raw!$N276&lt;$A$9,IF(Raw!$X276&gt;$C$9,IF(Raw!$X276&lt;$A$9,Raw!M276,-999),-999),-999),-999),-999),-999)</f>
        <v>0.37081999999999998</v>
      </c>
      <c r="J276" s="9">
        <f>IF(Raw!$G276&gt;$C$8,IF(Raw!$Q276&gt;$C$8,IF(Raw!$N276&gt;$C$9,IF(Raw!$N276&lt;$A$9,IF(Raw!$X276&gt;$C$9,IF(Raw!$X276&lt;$A$9,Raw!N276,-999),-999),-999),-999),-999),-999)</f>
        <v>380</v>
      </c>
      <c r="K276" s="9">
        <f>IF(Raw!$G276&gt;$C$8,IF(Raw!$Q276&gt;$C$8,IF(Raw!$N276&gt;$C$9,IF(Raw!$N276&lt;$A$9,IF(Raw!$X276&gt;$C$9,IF(Raw!$X276&lt;$A$9,Raw!R276,-999),-999),-999),-999),-999),-999)</f>
        <v>0.47434599999999999</v>
      </c>
      <c r="L276" s="9">
        <f>IF(Raw!$G276&gt;$C$8,IF(Raw!$Q276&gt;$C$8,IF(Raw!$N276&gt;$C$9,IF(Raw!$N276&lt;$A$9,IF(Raw!$X276&gt;$C$9,IF(Raw!$X276&lt;$A$9,Raw!S276,-999),-999),-999),-999),-999),-999)</f>
        <v>0.796323</v>
      </c>
      <c r="M276" s="9">
        <f>Raw!Q276</f>
        <v>0.97625499999999998</v>
      </c>
      <c r="N276" s="9">
        <f>IF(Raw!$G276&gt;$C$8,IF(Raw!$Q276&gt;$C$8,IF(Raw!$N276&gt;$C$9,IF(Raw!$N276&lt;$A$9,IF(Raw!$X276&gt;$C$9,IF(Raw!$X276&lt;$A$9,Raw!V276,-999),-999),-999),-999),-999),-999)</f>
        <v>900</v>
      </c>
      <c r="O276" s="9">
        <f>IF(Raw!$G276&gt;$C$8,IF(Raw!$Q276&gt;$C$8,IF(Raw!$N276&gt;$C$9,IF(Raw!$N276&lt;$A$9,IF(Raw!$X276&gt;$C$9,IF(Raw!$X276&lt;$A$9,Raw!W276,-999),-999),-999),-999),-999),-999)</f>
        <v>0.37081999999999998</v>
      </c>
      <c r="P276" s="9">
        <f>IF(Raw!$G276&gt;$C$8,IF(Raw!$Q276&gt;$C$8,IF(Raw!$N276&gt;$C$9,IF(Raw!$N276&lt;$A$9,IF(Raw!$X276&gt;$C$9,IF(Raw!$X276&lt;$A$9,Raw!X276,-999),-999),-999),-999),-999),-999)</f>
        <v>414</v>
      </c>
      <c r="R276" s="9">
        <f t="shared" si="79"/>
        <v>0.35234399999999999</v>
      </c>
      <c r="S276" s="9">
        <f t="shared" si="80"/>
        <v>0.38873976003309885</v>
      </c>
      <c r="T276" s="9">
        <f t="shared" si="81"/>
        <v>0.32197700000000001</v>
      </c>
      <c r="U276" s="9">
        <f t="shared" si="82"/>
        <v>0.40432965015452271</v>
      </c>
      <c r="V276" s="15">
        <f t="shared" si="83"/>
        <v>0.197488104</v>
      </c>
      <c r="X276" s="11">
        <f t="shared" si="84"/>
        <v>1.5651999999999997E+18</v>
      </c>
      <c r="Y276" s="11">
        <f t="shared" si="85"/>
        <v>8.4939999999999996E-18</v>
      </c>
      <c r="Z276" s="11">
        <f t="shared" si="86"/>
        <v>3.7999999999999997E-4</v>
      </c>
      <c r="AA276" s="16">
        <f t="shared" si="87"/>
        <v>5.026632658361712E-3</v>
      </c>
      <c r="AB276" s="9">
        <f t="shared" si="88"/>
        <v>0.47596446010344134</v>
      </c>
      <c r="AC276" s="9">
        <f t="shared" si="89"/>
        <v>0.99497336734163822</v>
      </c>
      <c r="AD276" s="15">
        <f t="shared" si="90"/>
        <v>13.227980679899241</v>
      </c>
      <c r="AE276" s="3">
        <f t="shared" si="91"/>
        <v>1022.6775999999996</v>
      </c>
      <c r="AF276" s="2">
        <f t="shared" si="92"/>
        <v>0.25</v>
      </c>
      <c r="AG276" s="9">
        <f t="shared" si="93"/>
        <v>4.1142036927341889E-3</v>
      </c>
      <c r="AH276" s="2">
        <f t="shared" si="94"/>
        <v>0.1990841755557419</v>
      </c>
    </row>
    <row r="277" spans="1:34">
      <c r="A277" s="1">
        <f>Raw!A277</f>
        <v>264</v>
      </c>
      <c r="B277" s="14">
        <f>Raw!B277</f>
        <v>0.72460648148148143</v>
      </c>
      <c r="C277" s="15">
        <f>Raw!C277</f>
        <v>75</v>
      </c>
      <c r="D277" s="15">
        <f>IF(C277&gt;0.5,Raw!D277*D$11,-999)</f>
        <v>2.6</v>
      </c>
      <c r="E277" s="9">
        <f>IF(Raw!$G277&gt;$C$8,IF(Raw!$Q277&gt;$C$8,IF(Raw!$N277&gt;$C$9,IF(Raw!$N277&lt;$A$9,IF(Raw!$X277&gt;$C$9,IF(Raw!$X277&lt;$A$9,Raw!H277,-999),-999),-999),-999),-999),-999)</f>
        <v>0.634158</v>
      </c>
      <c r="F277" s="9">
        <f>IF(Raw!$G277&gt;$C$8,IF(Raw!$Q277&gt;$C$8,IF(Raw!$N277&gt;$C$9,IF(Raw!$N277&lt;$A$9,IF(Raw!$X277&gt;$C$9,IF(Raw!$X277&lt;$A$9,Raw!I277,-999),-999),-999),-999),-999),-999)</f>
        <v>1.046994</v>
      </c>
      <c r="G277" s="9">
        <f>Raw!G277</f>
        <v>0.97024200000000005</v>
      </c>
      <c r="H277" s="9">
        <f>IF(Raw!$G277&gt;$C$8,IF(Raw!$Q277&gt;$C$8,IF(Raw!$N277&gt;$C$9,IF(Raw!$N277&lt;$A$9,IF(Raw!$X277&gt;$C$9,IF(Raw!$X277&lt;$A$9,Raw!L277,-999),-999),-999),-999),-999),-999)</f>
        <v>900</v>
      </c>
      <c r="I277" s="9">
        <f>IF(Raw!$G277&gt;$C$8,IF(Raw!$Q277&gt;$C$8,IF(Raw!$N277&gt;$C$9,IF(Raw!$N277&lt;$A$9,IF(Raw!$X277&gt;$C$9,IF(Raw!$X277&lt;$A$9,Raw!M277,-999),-999),-999),-999),-999),-999)</f>
        <v>0.37081999999999998</v>
      </c>
      <c r="J277" s="9">
        <f>IF(Raw!$G277&gt;$C$8,IF(Raw!$Q277&gt;$C$8,IF(Raw!$N277&gt;$C$9,IF(Raw!$N277&lt;$A$9,IF(Raw!$X277&gt;$C$9,IF(Raw!$X277&lt;$A$9,Raw!N277,-999),-999),-999),-999),-999),-999)</f>
        <v>457</v>
      </c>
      <c r="K277" s="9">
        <f>IF(Raw!$G277&gt;$C$8,IF(Raw!$Q277&gt;$C$8,IF(Raw!$N277&gt;$C$9,IF(Raw!$N277&lt;$A$9,IF(Raw!$X277&gt;$C$9,IF(Raw!$X277&lt;$A$9,Raw!R277,-999),-999),-999),-999),-999),-999)</f>
        <v>0.57877100000000004</v>
      </c>
      <c r="L277" s="9">
        <f>IF(Raw!$G277&gt;$C$8,IF(Raw!$Q277&gt;$C$8,IF(Raw!$N277&gt;$C$9,IF(Raw!$N277&lt;$A$9,IF(Raw!$X277&gt;$C$9,IF(Raw!$X277&lt;$A$9,Raw!S277,-999),-999),-999),-999),-999),-999)</f>
        <v>0.988958</v>
      </c>
      <c r="M277" s="9">
        <f>Raw!Q277</f>
        <v>0.979792</v>
      </c>
      <c r="N277" s="9">
        <f>IF(Raw!$G277&gt;$C$8,IF(Raw!$Q277&gt;$C$8,IF(Raw!$N277&gt;$C$9,IF(Raw!$N277&lt;$A$9,IF(Raw!$X277&gt;$C$9,IF(Raw!$X277&lt;$A$9,Raw!V277,-999),-999),-999),-999),-999),-999)</f>
        <v>835.9</v>
      </c>
      <c r="O277" s="9">
        <f>IF(Raw!$G277&gt;$C$8,IF(Raw!$Q277&gt;$C$8,IF(Raw!$N277&gt;$C$9,IF(Raw!$N277&lt;$A$9,IF(Raw!$X277&gt;$C$9,IF(Raw!$X277&lt;$A$9,Raw!W277,-999),-999),-999),-999),-999),-999)</f>
        <v>0.34378900000000001</v>
      </c>
      <c r="P277" s="9">
        <f>IF(Raw!$G277&gt;$C$8,IF(Raw!$Q277&gt;$C$8,IF(Raw!$N277&gt;$C$9,IF(Raw!$N277&lt;$A$9,IF(Raw!$X277&gt;$C$9,IF(Raw!$X277&lt;$A$9,Raw!X277,-999),-999),-999),-999),-999),-999)</f>
        <v>399</v>
      </c>
      <c r="R277" s="9">
        <f t="shared" si="79"/>
        <v>0.41283599999999998</v>
      </c>
      <c r="S277" s="9">
        <f t="shared" si="80"/>
        <v>0.39430598456151611</v>
      </c>
      <c r="T277" s="9">
        <f t="shared" si="81"/>
        <v>0.41018699999999997</v>
      </c>
      <c r="U277" s="9">
        <f t="shared" si="82"/>
        <v>0.41476685561975329</v>
      </c>
      <c r="V277" s="15">
        <f t="shared" si="83"/>
        <v>0.245261584</v>
      </c>
      <c r="X277" s="11">
        <f t="shared" si="84"/>
        <v>1.5651999999999997E+18</v>
      </c>
      <c r="Y277" s="11">
        <f t="shared" si="85"/>
        <v>8.9999999999999999E-18</v>
      </c>
      <c r="Z277" s="11">
        <f t="shared" si="86"/>
        <v>4.57E-4</v>
      </c>
      <c r="AA277" s="16">
        <f t="shared" si="87"/>
        <v>6.3964891291793278E-3</v>
      </c>
      <c r="AB277" s="9">
        <f t="shared" si="88"/>
        <v>0.5813947566864307</v>
      </c>
      <c r="AC277" s="9">
        <f t="shared" si="89"/>
        <v>0.99360351087082066</v>
      </c>
      <c r="AD277" s="15">
        <f t="shared" si="90"/>
        <v>13.996693936935074</v>
      </c>
      <c r="AE277" s="3">
        <f t="shared" si="91"/>
        <v>1083.5999999999997</v>
      </c>
      <c r="AF277" s="2">
        <f t="shared" si="92"/>
        <v>0.25</v>
      </c>
      <c r="AG277" s="9">
        <f t="shared" si="93"/>
        <v>4.4656651794574044E-3</v>
      </c>
      <c r="AH277" s="2">
        <f t="shared" si="94"/>
        <v>0.2160912139888308</v>
      </c>
    </row>
    <row r="278" spans="1:34">
      <c r="A278" s="1">
        <f>Raw!A278</f>
        <v>265</v>
      </c>
      <c r="B278" s="14">
        <f>Raw!B278</f>
        <v>0.72466435185185185</v>
      </c>
      <c r="C278" s="15">
        <f>Raw!C278</f>
        <v>74.3</v>
      </c>
      <c r="D278" s="15">
        <f>IF(C278&gt;0.5,Raw!D278*D$11,-999)</f>
        <v>2.6</v>
      </c>
      <c r="E278" s="9">
        <f>IF(Raw!$G278&gt;$C$8,IF(Raw!$Q278&gt;$C$8,IF(Raw!$N278&gt;$C$9,IF(Raw!$N278&lt;$A$9,IF(Raw!$X278&gt;$C$9,IF(Raw!$X278&lt;$A$9,Raw!H278,-999),-999),-999),-999),-999),-999)</f>
        <v>0.66286699999999998</v>
      </c>
      <c r="F278" s="9">
        <f>IF(Raw!$G278&gt;$C$8,IF(Raw!$Q278&gt;$C$8,IF(Raw!$N278&gt;$C$9,IF(Raw!$N278&lt;$A$9,IF(Raw!$X278&gt;$C$9,IF(Raw!$X278&lt;$A$9,Raw!I278,-999),-999),-999),-999),-999),-999)</f>
        <v>1.1026499999999999</v>
      </c>
      <c r="G278" s="9">
        <f>Raw!G278</f>
        <v>0.97927299999999995</v>
      </c>
      <c r="H278" s="9">
        <f>IF(Raw!$G278&gt;$C$8,IF(Raw!$Q278&gt;$C$8,IF(Raw!$N278&gt;$C$9,IF(Raw!$N278&lt;$A$9,IF(Raw!$X278&gt;$C$9,IF(Raw!$X278&lt;$A$9,Raw!L278,-999),-999),-999),-999),-999),-999)</f>
        <v>897.5</v>
      </c>
      <c r="I278" s="9">
        <f>IF(Raw!$G278&gt;$C$8,IF(Raw!$Q278&gt;$C$8,IF(Raw!$N278&gt;$C$9,IF(Raw!$N278&lt;$A$9,IF(Raw!$X278&gt;$C$9,IF(Raw!$X278&lt;$A$9,Raw!M278,-999),-999),-999),-999),-999),-999)</f>
        <v>0.36513800000000002</v>
      </c>
      <c r="J278" s="9">
        <f>IF(Raw!$G278&gt;$C$8,IF(Raw!$Q278&gt;$C$8,IF(Raw!$N278&gt;$C$9,IF(Raw!$N278&lt;$A$9,IF(Raw!$X278&gt;$C$9,IF(Raw!$X278&lt;$A$9,Raw!N278,-999),-999),-999),-999),-999),-999)</f>
        <v>387</v>
      </c>
      <c r="K278" s="9">
        <f>IF(Raw!$G278&gt;$C$8,IF(Raw!$Q278&gt;$C$8,IF(Raw!$N278&gt;$C$9,IF(Raw!$N278&lt;$A$9,IF(Raw!$X278&gt;$C$9,IF(Raw!$X278&lt;$A$9,Raw!R278,-999),-999),-999),-999),-999),-999)</f>
        <v>0.62595199999999995</v>
      </c>
      <c r="L278" s="9">
        <f>IF(Raw!$G278&gt;$C$8,IF(Raw!$Q278&gt;$C$8,IF(Raw!$N278&gt;$C$9,IF(Raw!$N278&lt;$A$9,IF(Raw!$X278&gt;$C$9,IF(Raw!$X278&lt;$A$9,Raw!S278,-999),-999),-999),-999),-999),-999)</f>
        <v>1.0648280000000001</v>
      </c>
      <c r="M278" s="9">
        <f>Raw!Q278</f>
        <v>0.97759700000000005</v>
      </c>
      <c r="N278" s="9">
        <f>IF(Raw!$G278&gt;$C$8,IF(Raw!$Q278&gt;$C$8,IF(Raw!$N278&gt;$C$9,IF(Raw!$N278&lt;$A$9,IF(Raw!$X278&gt;$C$9,IF(Raw!$X278&lt;$A$9,Raw!V278,-999),-999),-999),-999),-999),-999)</f>
        <v>865</v>
      </c>
      <c r="O278" s="9">
        <f>IF(Raw!$G278&gt;$C$8,IF(Raw!$Q278&gt;$C$8,IF(Raw!$N278&gt;$C$9,IF(Raw!$N278&lt;$A$9,IF(Raw!$X278&gt;$C$9,IF(Raw!$X278&lt;$A$9,Raw!W278,-999),-999),-999),-999),-999),-999)</f>
        <v>0.37054700000000002</v>
      </c>
      <c r="P278" s="9">
        <f>IF(Raw!$G278&gt;$C$8,IF(Raw!$Q278&gt;$C$8,IF(Raw!$N278&gt;$C$9,IF(Raw!$N278&lt;$A$9,IF(Raw!$X278&gt;$C$9,IF(Raw!$X278&lt;$A$9,Raw!X278,-999),-999),-999),-999),-999),-999)</f>
        <v>410</v>
      </c>
      <c r="R278" s="9">
        <f t="shared" si="79"/>
        <v>0.43978299999999992</v>
      </c>
      <c r="S278" s="9">
        <f t="shared" si="80"/>
        <v>0.39884188092323036</v>
      </c>
      <c r="T278" s="9">
        <f t="shared" si="81"/>
        <v>0.43887600000000015</v>
      </c>
      <c r="U278" s="9">
        <f t="shared" si="82"/>
        <v>0.41215670512045149</v>
      </c>
      <c r="V278" s="15">
        <f t="shared" si="83"/>
        <v>0.26407734400000005</v>
      </c>
      <c r="X278" s="11">
        <f t="shared" si="84"/>
        <v>1.5651999999999997E+18</v>
      </c>
      <c r="Y278" s="11">
        <f t="shared" si="85"/>
        <v>8.9749999999999989E-18</v>
      </c>
      <c r="Z278" s="11">
        <f t="shared" si="86"/>
        <v>3.8699999999999997E-4</v>
      </c>
      <c r="AA278" s="16">
        <f t="shared" si="87"/>
        <v>5.407053125283114E-3</v>
      </c>
      <c r="AB278" s="9">
        <f t="shared" si="88"/>
        <v>0.62832502584741168</v>
      </c>
      <c r="AC278" s="9">
        <f t="shared" si="89"/>
        <v>0.994592946874717</v>
      </c>
      <c r="AD278" s="15">
        <f t="shared" si="90"/>
        <v>13.971713502023553</v>
      </c>
      <c r="AE278" s="3">
        <f t="shared" si="91"/>
        <v>1080.5899999999995</v>
      </c>
      <c r="AF278" s="2">
        <f t="shared" si="92"/>
        <v>0.25</v>
      </c>
      <c r="AG278" s="9">
        <f t="shared" si="93"/>
        <v>4.4296426168315018E-3</v>
      </c>
      <c r="AH278" s="2">
        <f t="shared" si="94"/>
        <v>0.21434810093041615</v>
      </c>
    </row>
    <row r="279" spans="1:34">
      <c r="A279" s="1">
        <f>Raw!A279</f>
        <v>266</v>
      </c>
      <c r="B279" s="14">
        <f>Raw!B279</f>
        <v>0.72472222222222227</v>
      </c>
      <c r="C279" s="15">
        <f>Raw!C279</f>
        <v>73.400000000000006</v>
      </c>
      <c r="D279" s="15">
        <f>IF(C279&gt;0.5,Raw!D279*D$11,-999)</f>
        <v>2.6</v>
      </c>
      <c r="E279" s="9">
        <f>IF(Raw!$G279&gt;$C$8,IF(Raw!$Q279&gt;$C$8,IF(Raw!$N279&gt;$C$9,IF(Raw!$N279&lt;$A$9,IF(Raw!$X279&gt;$C$9,IF(Raw!$X279&lt;$A$9,Raw!H279,-999),-999),-999),-999),-999),-999)</f>
        <v>0.73241900000000004</v>
      </c>
      <c r="F279" s="9">
        <f>IF(Raw!$G279&gt;$C$8,IF(Raw!$Q279&gt;$C$8,IF(Raw!$N279&gt;$C$9,IF(Raw!$N279&lt;$A$9,IF(Raw!$X279&gt;$C$9,IF(Raw!$X279&lt;$A$9,Raw!I279,-999),-999),-999),-999),-999),-999)</f>
        <v>1.261709</v>
      </c>
      <c r="G279" s="9">
        <f>Raw!G279</f>
        <v>0.97943999999999998</v>
      </c>
      <c r="H279" s="9">
        <f>IF(Raw!$G279&gt;$C$8,IF(Raw!$Q279&gt;$C$8,IF(Raw!$N279&gt;$C$9,IF(Raw!$N279&lt;$A$9,IF(Raw!$X279&gt;$C$9,IF(Raw!$X279&lt;$A$9,Raw!L279,-999),-999),-999),-999),-999),-999)</f>
        <v>860.1</v>
      </c>
      <c r="I279" s="9">
        <f>IF(Raw!$G279&gt;$C$8,IF(Raw!$Q279&gt;$C$8,IF(Raw!$N279&gt;$C$9,IF(Raw!$N279&lt;$A$9,IF(Raw!$X279&gt;$C$9,IF(Raw!$X279&lt;$A$9,Raw!M279,-999),-999),-999),-999),-999),-999)</f>
        <v>0.37081999999999998</v>
      </c>
      <c r="J279" s="9">
        <f>IF(Raw!$G279&gt;$C$8,IF(Raw!$Q279&gt;$C$8,IF(Raw!$N279&gt;$C$9,IF(Raw!$N279&lt;$A$9,IF(Raw!$X279&gt;$C$9,IF(Raw!$X279&lt;$A$9,Raw!N279,-999),-999),-999),-999),-999),-999)</f>
        <v>535</v>
      </c>
      <c r="K279" s="9">
        <f>IF(Raw!$G279&gt;$C$8,IF(Raw!$Q279&gt;$C$8,IF(Raw!$N279&gt;$C$9,IF(Raw!$N279&lt;$A$9,IF(Raw!$X279&gt;$C$9,IF(Raw!$X279&lt;$A$9,Raw!R279,-999),-999),-999),-999),-999),-999)</f>
        <v>0.66071999999999997</v>
      </c>
      <c r="L279" s="9">
        <f>IF(Raw!$G279&gt;$C$8,IF(Raw!$Q279&gt;$C$8,IF(Raw!$N279&gt;$C$9,IF(Raw!$N279&lt;$A$9,IF(Raw!$X279&gt;$C$9,IF(Raw!$X279&lt;$A$9,Raw!S279,-999),-999),-999),-999),-999),-999)</f>
        <v>1.126409</v>
      </c>
      <c r="M279" s="9">
        <f>Raw!Q279</f>
        <v>0.98124500000000003</v>
      </c>
      <c r="N279" s="9">
        <f>IF(Raw!$G279&gt;$C$8,IF(Raw!$Q279&gt;$C$8,IF(Raw!$N279&gt;$C$9,IF(Raw!$N279&lt;$A$9,IF(Raw!$X279&gt;$C$9,IF(Raw!$X279&lt;$A$9,Raw!V279,-999),-999),-999),-999),-999),-999)</f>
        <v>855.2</v>
      </c>
      <c r="O279" s="9">
        <f>IF(Raw!$G279&gt;$C$8,IF(Raw!$Q279&gt;$C$8,IF(Raw!$N279&gt;$C$9,IF(Raw!$N279&lt;$A$9,IF(Raw!$X279&gt;$C$9,IF(Raw!$X279&lt;$A$9,Raw!W279,-999),-999),-999),-999),-999),-999)</f>
        <v>0.36854199999999998</v>
      </c>
      <c r="P279" s="9">
        <f>IF(Raw!$G279&gt;$C$8,IF(Raw!$Q279&gt;$C$8,IF(Raw!$N279&gt;$C$9,IF(Raw!$N279&lt;$A$9,IF(Raw!$X279&gt;$C$9,IF(Raw!$X279&lt;$A$9,Raw!X279,-999),-999),-999),-999),-999),-999)</f>
        <v>406</v>
      </c>
      <c r="R279" s="9">
        <f t="shared" si="79"/>
        <v>0.52928999999999993</v>
      </c>
      <c r="S279" s="9">
        <f t="shared" si="80"/>
        <v>0.4195024367742482</v>
      </c>
      <c r="T279" s="9">
        <f t="shared" si="81"/>
        <v>0.46568900000000002</v>
      </c>
      <c r="U279" s="9">
        <f t="shared" si="82"/>
        <v>0.41342798219829568</v>
      </c>
      <c r="V279" s="15">
        <f t="shared" si="83"/>
        <v>0.27934943200000001</v>
      </c>
      <c r="X279" s="11">
        <f t="shared" si="84"/>
        <v>1.5651999999999997E+18</v>
      </c>
      <c r="Y279" s="11">
        <f t="shared" si="85"/>
        <v>8.6009999999999991E-18</v>
      </c>
      <c r="Z279" s="11">
        <f t="shared" si="86"/>
        <v>5.3499999999999999E-4</v>
      </c>
      <c r="AA279" s="16">
        <f t="shared" si="87"/>
        <v>7.1508200691362397E-3</v>
      </c>
      <c r="AB279" s="9">
        <f t="shared" si="88"/>
        <v>0.664050058247176</v>
      </c>
      <c r="AC279" s="9">
        <f t="shared" si="89"/>
        <v>0.99284917993086363</v>
      </c>
      <c r="AD279" s="15">
        <f t="shared" si="90"/>
        <v>13.3660188208154</v>
      </c>
      <c r="AE279" s="3">
        <f t="shared" si="91"/>
        <v>1035.5603999999996</v>
      </c>
      <c r="AF279" s="2">
        <f t="shared" si="92"/>
        <v>0.25</v>
      </c>
      <c r="AG279" s="9">
        <f t="shared" si="93"/>
        <v>4.2506816854724263E-3</v>
      </c>
      <c r="AH279" s="2">
        <f t="shared" si="94"/>
        <v>0.20568827459774572</v>
      </c>
    </row>
    <row r="280" spans="1:34">
      <c r="A280" s="1">
        <f>Raw!A280</f>
        <v>267</v>
      </c>
      <c r="B280" s="14">
        <f>Raw!B280</f>
        <v>0.72476851851851853</v>
      </c>
      <c r="C280" s="15">
        <f>Raw!C280</f>
        <v>72.7</v>
      </c>
      <c r="D280" s="15">
        <f>IF(C280&gt;0.5,Raw!D280*D$11,-999)</f>
        <v>2.6</v>
      </c>
      <c r="E280" s="9">
        <f>IF(Raw!$G280&gt;$C$8,IF(Raw!$Q280&gt;$C$8,IF(Raw!$N280&gt;$C$9,IF(Raw!$N280&lt;$A$9,IF(Raw!$X280&gt;$C$9,IF(Raw!$X280&lt;$A$9,Raw!H280,-999),-999),-999),-999),-999),-999)</f>
        <v>0.71699800000000002</v>
      </c>
      <c r="F280" s="9">
        <f>IF(Raw!$G280&gt;$C$8,IF(Raw!$Q280&gt;$C$8,IF(Raw!$N280&gt;$C$9,IF(Raw!$N280&lt;$A$9,IF(Raw!$X280&gt;$C$9,IF(Raw!$X280&lt;$A$9,Raw!I280,-999),-999),-999),-999),-999),-999)</f>
        <v>1.221919</v>
      </c>
      <c r="G280" s="9">
        <f>Raw!G280</f>
        <v>0.98086600000000002</v>
      </c>
      <c r="H280" s="9">
        <f>IF(Raw!$G280&gt;$C$8,IF(Raw!$Q280&gt;$C$8,IF(Raw!$N280&gt;$C$9,IF(Raw!$N280&lt;$A$9,IF(Raw!$X280&gt;$C$9,IF(Raw!$X280&lt;$A$9,Raw!L280,-999),-999),-999),-999),-999),-999)</f>
        <v>866.3</v>
      </c>
      <c r="I280" s="9">
        <f>IF(Raw!$G280&gt;$C$8,IF(Raw!$Q280&gt;$C$8,IF(Raw!$N280&gt;$C$9,IF(Raw!$N280&lt;$A$9,IF(Raw!$X280&gt;$C$9,IF(Raw!$X280&lt;$A$9,Raw!M280,-999),-999),-999),-999),-999),-999)</f>
        <v>0.37081999999999998</v>
      </c>
      <c r="J280" s="9">
        <f>IF(Raw!$G280&gt;$C$8,IF(Raw!$Q280&gt;$C$8,IF(Raw!$N280&gt;$C$9,IF(Raw!$N280&lt;$A$9,IF(Raw!$X280&gt;$C$9,IF(Raw!$X280&lt;$A$9,Raw!N280,-999),-999),-999),-999),-999),-999)</f>
        <v>387</v>
      </c>
      <c r="K280" s="9">
        <f>IF(Raw!$G280&gt;$C$8,IF(Raw!$Q280&gt;$C$8,IF(Raw!$N280&gt;$C$9,IF(Raw!$N280&lt;$A$9,IF(Raw!$X280&gt;$C$9,IF(Raw!$X280&lt;$A$9,Raw!R280,-999),-999),-999),-999),-999),-999)</f>
        <v>0.68454899999999996</v>
      </c>
      <c r="L280" s="9">
        <f>IF(Raw!$G280&gt;$C$8,IF(Raw!$Q280&gt;$C$8,IF(Raw!$N280&gt;$C$9,IF(Raw!$N280&lt;$A$9,IF(Raw!$X280&gt;$C$9,IF(Raw!$X280&lt;$A$9,Raw!S280,-999),-999),-999),-999),-999),-999)</f>
        <v>1.1837089999999999</v>
      </c>
      <c r="M280" s="9">
        <f>Raw!Q280</f>
        <v>0.98162799999999995</v>
      </c>
      <c r="N280" s="9">
        <f>IF(Raw!$G280&gt;$C$8,IF(Raw!$Q280&gt;$C$8,IF(Raw!$N280&gt;$C$9,IF(Raw!$N280&lt;$A$9,IF(Raw!$X280&gt;$C$9,IF(Raw!$X280&lt;$A$9,Raw!V280,-999),-999),-999),-999),-999),-999)</f>
        <v>855.9</v>
      </c>
      <c r="O280" s="9">
        <f>IF(Raw!$G280&gt;$C$8,IF(Raw!$Q280&gt;$C$8,IF(Raw!$N280&gt;$C$9,IF(Raw!$N280&lt;$A$9,IF(Raw!$X280&gt;$C$9,IF(Raw!$X280&lt;$A$9,Raw!W280,-999),-999),-999),-999),-999),-999)</f>
        <v>0.32128499999999999</v>
      </c>
      <c r="P280" s="9">
        <f>IF(Raw!$G280&gt;$C$8,IF(Raw!$Q280&gt;$C$8,IF(Raw!$N280&gt;$C$9,IF(Raw!$N280&lt;$A$9,IF(Raw!$X280&gt;$C$9,IF(Raw!$X280&lt;$A$9,Raw!X280,-999),-999),-999),-999),-999),-999)</f>
        <v>423</v>
      </c>
      <c r="R280" s="9">
        <f t="shared" si="79"/>
        <v>0.50492099999999995</v>
      </c>
      <c r="S280" s="9">
        <f t="shared" si="80"/>
        <v>0.41321969786868029</v>
      </c>
      <c r="T280" s="9">
        <f t="shared" si="81"/>
        <v>0.49915999999999994</v>
      </c>
      <c r="U280" s="9">
        <f t="shared" si="82"/>
        <v>0.42169147991609424</v>
      </c>
      <c r="V280" s="15">
        <f t="shared" si="83"/>
        <v>0.29355983199999997</v>
      </c>
      <c r="X280" s="11">
        <f t="shared" si="84"/>
        <v>1.5651999999999997E+18</v>
      </c>
      <c r="Y280" s="11">
        <f t="shared" si="85"/>
        <v>8.6629999999999993E-18</v>
      </c>
      <c r="Z280" s="11">
        <f t="shared" si="86"/>
        <v>3.8699999999999997E-4</v>
      </c>
      <c r="AA280" s="16">
        <f t="shared" si="87"/>
        <v>5.2200676859627667E-3</v>
      </c>
      <c r="AB280" s="9">
        <f t="shared" si="88"/>
        <v>0.68715464898612511</v>
      </c>
      <c r="AC280" s="9">
        <f t="shared" si="89"/>
        <v>0.99477993231403727</v>
      </c>
      <c r="AD280" s="15">
        <f t="shared" si="90"/>
        <v>13.488546992151853</v>
      </c>
      <c r="AE280" s="3">
        <f t="shared" si="91"/>
        <v>1043.0251999999996</v>
      </c>
      <c r="AF280" s="2">
        <f t="shared" si="92"/>
        <v>0.25</v>
      </c>
      <c r="AG280" s="9">
        <f t="shared" si="93"/>
        <v>4.3753887254140743E-3</v>
      </c>
      <c r="AH280" s="2">
        <f t="shared" si="94"/>
        <v>0.2117227833598242</v>
      </c>
    </row>
    <row r="281" spans="1:34">
      <c r="A281" s="1">
        <f>Raw!A281</f>
        <v>268</v>
      </c>
      <c r="B281" s="14">
        <f>Raw!B281</f>
        <v>0.72482638888888884</v>
      </c>
      <c r="C281" s="15">
        <f>Raw!C281</f>
        <v>71.2</v>
      </c>
      <c r="D281" s="15">
        <f>IF(C281&gt;0.5,Raw!D281*D$11,-999)</f>
        <v>2.6</v>
      </c>
      <c r="E281" s="9">
        <f>IF(Raw!$G281&gt;$C$8,IF(Raw!$Q281&gt;$C$8,IF(Raw!$N281&gt;$C$9,IF(Raw!$N281&lt;$A$9,IF(Raw!$X281&gt;$C$9,IF(Raw!$X281&lt;$A$9,Raw!H281,-999),-999),-999),-999),-999),-999)</f>
        <v>0.73134600000000005</v>
      </c>
      <c r="F281" s="9">
        <f>IF(Raw!$G281&gt;$C$8,IF(Raw!$Q281&gt;$C$8,IF(Raw!$N281&gt;$C$9,IF(Raw!$N281&lt;$A$9,IF(Raw!$X281&gt;$C$9,IF(Raw!$X281&lt;$A$9,Raw!I281,-999),-999),-999),-999),-999),-999)</f>
        <v>1.2467900000000001</v>
      </c>
      <c r="G281" s="9">
        <f>Raw!G281</f>
        <v>0.97990200000000005</v>
      </c>
      <c r="H281" s="9">
        <f>IF(Raw!$G281&gt;$C$8,IF(Raw!$Q281&gt;$C$8,IF(Raw!$N281&gt;$C$9,IF(Raw!$N281&lt;$A$9,IF(Raw!$X281&gt;$C$9,IF(Raw!$X281&lt;$A$9,Raw!L281,-999),-999),-999),-999),-999),-999)</f>
        <v>876.5</v>
      </c>
      <c r="I281" s="9">
        <f>IF(Raw!$G281&gt;$C$8,IF(Raw!$Q281&gt;$C$8,IF(Raw!$N281&gt;$C$9,IF(Raw!$N281&lt;$A$9,IF(Raw!$X281&gt;$C$9,IF(Raw!$X281&lt;$A$9,Raw!M281,-999),-999),-999),-999),-999),-999)</f>
        <v>0.31692599999999999</v>
      </c>
      <c r="J281" s="9">
        <f>IF(Raw!$G281&gt;$C$8,IF(Raw!$Q281&gt;$C$8,IF(Raw!$N281&gt;$C$9,IF(Raw!$N281&lt;$A$9,IF(Raw!$X281&gt;$C$9,IF(Raw!$X281&lt;$A$9,Raw!N281,-999),-999),-999),-999),-999),-999)</f>
        <v>461</v>
      </c>
      <c r="K281" s="9">
        <f>IF(Raw!$G281&gt;$C$8,IF(Raw!$Q281&gt;$C$8,IF(Raw!$N281&gt;$C$9,IF(Raw!$N281&lt;$A$9,IF(Raw!$X281&gt;$C$9,IF(Raw!$X281&lt;$A$9,Raw!R281,-999),-999),-999),-999),-999),-999)</f>
        <v>0.69382100000000002</v>
      </c>
      <c r="L281" s="9">
        <f>IF(Raw!$G281&gt;$C$8,IF(Raw!$Q281&gt;$C$8,IF(Raw!$N281&gt;$C$9,IF(Raw!$N281&lt;$A$9,IF(Raw!$X281&gt;$C$9,IF(Raw!$X281&lt;$A$9,Raw!S281,-999),-999),-999),-999),-999),-999)</f>
        <v>1.2075050000000001</v>
      </c>
      <c r="M281" s="9">
        <f>Raw!Q281</f>
        <v>0.98218099999999997</v>
      </c>
      <c r="N281" s="9">
        <f>IF(Raw!$G281&gt;$C$8,IF(Raw!$Q281&gt;$C$8,IF(Raw!$N281&gt;$C$9,IF(Raw!$N281&lt;$A$9,IF(Raw!$X281&gt;$C$9,IF(Raw!$X281&lt;$A$9,Raw!V281,-999),-999),-999),-999),-999),-999)</f>
        <v>839.5</v>
      </c>
      <c r="O281" s="9">
        <f>IF(Raw!$G281&gt;$C$8,IF(Raw!$Q281&gt;$C$8,IF(Raw!$N281&gt;$C$9,IF(Raw!$N281&lt;$A$9,IF(Raw!$X281&gt;$C$9,IF(Raw!$X281&lt;$A$9,Raw!W281,-999),-999),-999),-999),-999),-999)</f>
        <v>0.31471900000000003</v>
      </c>
      <c r="P281" s="9">
        <f>IF(Raw!$G281&gt;$C$8,IF(Raw!$Q281&gt;$C$8,IF(Raw!$N281&gt;$C$9,IF(Raw!$N281&lt;$A$9,IF(Raw!$X281&gt;$C$9,IF(Raw!$X281&lt;$A$9,Raw!X281,-999),-999),-999),-999),-999),-999)</f>
        <v>491</v>
      </c>
      <c r="R281" s="9">
        <f t="shared" si="79"/>
        <v>0.51544400000000001</v>
      </c>
      <c r="S281" s="9">
        <f t="shared" si="80"/>
        <v>0.41341685448231058</v>
      </c>
      <c r="T281" s="9">
        <f t="shared" si="81"/>
        <v>0.51368400000000003</v>
      </c>
      <c r="U281" s="9">
        <f t="shared" si="82"/>
        <v>0.42540941859454001</v>
      </c>
      <c r="V281" s="15">
        <f t="shared" si="83"/>
        <v>0.29946124000000002</v>
      </c>
      <c r="X281" s="11">
        <f t="shared" si="84"/>
        <v>1.5651999999999997E+18</v>
      </c>
      <c r="Y281" s="11">
        <f t="shared" si="85"/>
        <v>8.7649999999999992E-18</v>
      </c>
      <c r="Z281" s="11">
        <f t="shared" si="86"/>
        <v>4.6099999999999998E-4</v>
      </c>
      <c r="AA281" s="16">
        <f t="shared" si="87"/>
        <v>6.2847015842426648E-3</v>
      </c>
      <c r="AB281" s="9">
        <f t="shared" si="88"/>
        <v>0.69704935064860019</v>
      </c>
      <c r="AC281" s="9">
        <f t="shared" si="89"/>
        <v>0.99371529841575723</v>
      </c>
      <c r="AD281" s="15">
        <f t="shared" si="90"/>
        <v>13.632758317229206</v>
      </c>
      <c r="AE281" s="3">
        <f t="shared" si="91"/>
        <v>1055.3059999999996</v>
      </c>
      <c r="AF281" s="2">
        <f t="shared" si="92"/>
        <v>0.25</v>
      </c>
      <c r="AG281" s="9">
        <f t="shared" si="93"/>
        <v>4.4611567612095051E-3</v>
      </c>
      <c r="AH281" s="2">
        <f t="shared" si="94"/>
        <v>0.21587305397610987</v>
      </c>
    </row>
    <row r="282" spans="1:34">
      <c r="A282" s="1">
        <f>Raw!A282</f>
        <v>269</v>
      </c>
      <c r="B282" s="14">
        <f>Raw!B282</f>
        <v>0.72488425925925926</v>
      </c>
      <c r="C282" s="15">
        <f>Raw!C282</f>
        <v>70.7</v>
      </c>
      <c r="D282" s="15">
        <f>IF(C282&gt;0.5,Raw!D282*D$11,-999)</f>
        <v>2.6</v>
      </c>
      <c r="E282" s="9">
        <f>IF(Raw!$G282&gt;$C$8,IF(Raw!$Q282&gt;$C$8,IF(Raw!$N282&gt;$C$9,IF(Raw!$N282&lt;$A$9,IF(Raw!$X282&gt;$C$9,IF(Raw!$X282&lt;$A$9,Raw!H282,-999),-999),-999),-999),-999),-999)</f>
        <v>0.77120999999999995</v>
      </c>
      <c r="F282" s="9">
        <f>IF(Raw!$G282&gt;$C$8,IF(Raw!$Q282&gt;$C$8,IF(Raw!$N282&gt;$C$9,IF(Raw!$N282&lt;$A$9,IF(Raw!$X282&gt;$C$9,IF(Raw!$X282&lt;$A$9,Raw!I282,-999),-999),-999),-999),-999),-999)</f>
        <v>1.276246</v>
      </c>
      <c r="G282" s="9">
        <f>Raw!G282</f>
        <v>0.98089400000000004</v>
      </c>
      <c r="H282" s="9">
        <f>IF(Raw!$G282&gt;$C$8,IF(Raw!$Q282&gt;$C$8,IF(Raw!$N282&gt;$C$9,IF(Raw!$N282&lt;$A$9,IF(Raw!$X282&gt;$C$9,IF(Raw!$X282&lt;$A$9,Raw!L282,-999),-999),-999),-999),-999),-999)</f>
        <v>839.5</v>
      </c>
      <c r="I282" s="9">
        <f>IF(Raw!$G282&gt;$C$8,IF(Raw!$Q282&gt;$C$8,IF(Raw!$N282&gt;$C$9,IF(Raw!$N282&lt;$A$9,IF(Raw!$X282&gt;$C$9,IF(Raw!$X282&lt;$A$9,Raw!M282,-999),-999),-999),-999),-999),-999)</f>
        <v>0.35965900000000001</v>
      </c>
      <c r="J282" s="9">
        <f>IF(Raw!$G282&gt;$C$8,IF(Raw!$Q282&gt;$C$8,IF(Raw!$N282&gt;$C$9,IF(Raw!$N282&lt;$A$9,IF(Raw!$X282&gt;$C$9,IF(Raw!$X282&lt;$A$9,Raw!N282,-999),-999),-999),-999),-999),-999)</f>
        <v>517</v>
      </c>
      <c r="K282" s="9">
        <f>IF(Raw!$G282&gt;$C$8,IF(Raw!$Q282&gt;$C$8,IF(Raw!$N282&gt;$C$9,IF(Raw!$N282&lt;$A$9,IF(Raw!$X282&gt;$C$9,IF(Raw!$X282&lt;$A$9,Raw!R282,-999),-999),-999),-999),-999),-999)</f>
        <v>0.72110399999999997</v>
      </c>
      <c r="L282" s="9">
        <f>IF(Raw!$G282&gt;$C$8,IF(Raw!$Q282&gt;$C$8,IF(Raw!$N282&gt;$C$9,IF(Raw!$N282&lt;$A$9,IF(Raw!$X282&gt;$C$9,IF(Raw!$X282&lt;$A$9,Raw!S282,-999),-999),-999),-999),-999),-999)</f>
        <v>1.2302839999999999</v>
      </c>
      <c r="M282" s="9">
        <f>Raw!Q282</f>
        <v>0.97992000000000001</v>
      </c>
      <c r="N282" s="9">
        <f>IF(Raw!$G282&gt;$C$8,IF(Raw!$Q282&gt;$C$8,IF(Raw!$N282&gt;$C$9,IF(Raw!$N282&lt;$A$9,IF(Raw!$X282&gt;$C$9,IF(Raw!$X282&lt;$A$9,Raw!V282,-999),-999),-999),-999),-999),-999)</f>
        <v>813.5</v>
      </c>
      <c r="O282" s="9">
        <f>IF(Raw!$G282&gt;$C$8,IF(Raw!$Q282&gt;$C$8,IF(Raw!$N282&gt;$C$9,IF(Raw!$N282&lt;$A$9,IF(Raw!$X282&gt;$C$9,IF(Raw!$X282&lt;$A$9,Raw!W282,-999),-999),-999),-999),-999),-999)</f>
        <v>0.34110400000000002</v>
      </c>
      <c r="P282" s="9">
        <f>IF(Raw!$G282&gt;$C$8,IF(Raw!$Q282&gt;$C$8,IF(Raw!$N282&gt;$C$9,IF(Raw!$N282&lt;$A$9,IF(Raw!$X282&gt;$C$9,IF(Raw!$X282&lt;$A$9,Raw!X282,-999),-999),-999),-999),-999),-999)</f>
        <v>519</v>
      </c>
      <c r="R282" s="9">
        <f t="shared" si="79"/>
        <v>0.50503600000000004</v>
      </c>
      <c r="S282" s="9">
        <f t="shared" si="80"/>
        <v>0.39571994740825833</v>
      </c>
      <c r="T282" s="9">
        <f t="shared" si="81"/>
        <v>0.50917999999999997</v>
      </c>
      <c r="U282" s="9">
        <f t="shared" si="82"/>
        <v>0.41387191900406733</v>
      </c>
      <c r="V282" s="15">
        <f t="shared" si="83"/>
        <v>0.30511043199999999</v>
      </c>
      <c r="X282" s="11">
        <f t="shared" si="84"/>
        <v>1.5651999999999997E+18</v>
      </c>
      <c r="Y282" s="11">
        <f t="shared" si="85"/>
        <v>8.3949999999999989E-18</v>
      </c>
      <c r="Z282" s="11">
        <f t="shared" si="86"/>
        <v>5.1699999999999999E-4</v>
      </c>
      <c r="AA282" s="16">
        <f t="shared" si="87"/>
        <v>6.7474669204840186E-3</v>
      </c>
      <c r="AB282" s="9">
        <f t="shared" si="88"/>
        <v>0.72453967520657203</v>
      </c>
      <c r="AC282" s="9">
        <f t="shared" si="89"/>
        <v>0.993252533079516</v>
      </c>
      <c r="AD282" s="15">
        <f t="shared" si="90"/>
        <v>13.051193269795007</v>
      </c>
      <c r="AE282" s="3">
        <f t="shared" si="91"/>
        <v>1010.7579999999996</v>
      </c>
      <c r="AF282" s="2">
        <f t="shared" si="92"/>
        <v>0.25</v>
      </c>
      <c r="AG282" s="9">
        <f t="shared" si="93"/>
        <v>4.155017233740791E-3</v>
      </c>
      <c r="AH282" s="2">
        <f t="shared" si="94"/>
        <v>0.20105912156465233</v>
      </c>
    </row>
    <row r="283" spans="1:34">
      <c r="A283" s="1">
        <f>Raw!A283</f>
        <v>270</v>
      </c>
      <c r="B283" s="14">
        <f>Raw!B283</f>
        <v>0.72494212962962967</v>
      </c>
      <c r="C283" s="15">
        <f>Raw!C283</f>
        <v>69.2</v>
      </c>
      <c r="D283" s="15">
        <f>IF(C283&gt;0.5,Raw!D283*D$11,-999)</f>
        <v>2.6</v>
      </c>
      <c r="E283" s="9">
        <f>IF(Raw!$G283&gt;$C$8,IF(Raw!$Q283&gt;$C$8,IF(Raw!$N283&gt;$C$9,IF(Raw!$N283&lt;$A$9,IF(Raw!$X283&gt;$C$9,IF(Raw!$X283&lt;$A$9,Raw!H283,-999),-999),-999),-999),-999),-999)</f>
        <v>0.75240200000000002</v>
      </c>
      <c r="F283" s="9">
        <f>IF(Raw!$G283&gt;$C$8,IF(Raw!$Q283&gt;$C$8,IF(Raw!$N283&gt;$C$9,IF(Raw!$N283&lt;$A$9,IF(Raw!$X283&gt;$C$9,IF(Raw!$X283&lt;$A$9,Raw!I283,-999),-999),-999),-999),-999),-999)</f>
        <v>1.2755799999999999</v>
      </c>
      <c r="G283" s="9">
        <f>Raw!G283</f>
        <v>0.97911400000000004</v>
      </c>
      <c r="H283" s="9">
        <f>IF(Raw!$G283&gt;$C$8,IF(Raw!$Q283&gt;$C$8,IF(Raw!$N283&gt;$C$9,IF(Raw!$N283&lt;$A$9,IF(Raw!$X283&gt;$C$9,IF(Raw!$X283&lt;$A$9,Raw!L283,-999),-999),-999),-999),-999),-999)</f>
        <v>876.6</v>
      </c>
      <c r="I283" s="9">
        <f>IF(Raw!$G283&gt;$C$8,IF(Raw!$Q283&gt;$C$8,IF(Raw!$N283&gt;$C$9,IF(Raw!$N283&lt;$A$9,IF(Raw!$X283&gt;$C$9,IF(Raw!$X283&lt;$A$9,Raw!M283,-999),-999),-999),-999),-999),-999)</f>
        <v>0.34395100000000001</v>
      </c>
      <c r="J283" s="9">
        <f>IF(Raw!$G283&gt;$C$8,IF(Raw!$Q283&gt;$C$8,IF(Raw!$N283&gt;$C$9,IF(Raw!$N283&lt;$A$9,IF(Raw!$X283&gt;$C$9,IF(Raw!$X283&lt;$A$9,Raw!N283,-999),-999),-999),-999),-999),-999)</f>
        <v>509</v>
      </c>
      <c r="K283" s="9">
        <f>IF(Raw!$G283&gt;$C$8,IF(Raw!$Q283&gt;$C$8,IF(Raw!$N283&gt;$C$9,IF(Raw!$N283&lt;$A$9,IF(Raw!$X283&gt;$C$9,IF(Raw!$X283&lt;$A$9,Raw!R283,-999),-999),-999),-999),-999),-999)</f>
        <v>0.71386000000000005</v>
      </c>
      <c r="L283" s="9">
        <f>IF(Raw!$G283&gt;$C$8,IF(Raw!$Q283&gt;$C$8,IF(Raw!$N283&gt;$C$9,IF(Raw!$N283&lt;$A$9,IF(Raw!$X283&gt;$C$9,IF(Raw!$X283&lt;$A$9,Raw!S283,-999),-999),-999),-999),-999),-999)</f>
        <v>1.2149399999999999</v>
      </c>
      <c r="M283" s="9">
        <f>Raw!Q283</f>
        <v>0.98221400000000003</v>
      </c>
      <c r="N283" s="9">
        <f>IF(Raw!$G283&gt;$C$8,IF(Raw!$Q283&gt;$C$8,IF(Raw!$N283&gt;$C$9,IF(Raw!$N283&lt;$A$9,IF(Raw!$X283&gt;$C$9,IF(Raw!$X283&lt;$A$9,Raw!V283,-999),-999),-999),-999),-999),-999)</f>
        <v>821.6</v>
      </c>
      <c r="O283" s="9">
        <f>IF(Raw!$G283&gt;$C$8,IF(Raw!$Q283&gt;$C$8,IF(Raw!$N283&gt;$C$9,IF(Raw!$N283&lt;$A$9,IF(Raw!$X283&gt;$C$9,IF(Raw!$X283&lt;$A$9,Raw!W283,-999),-999),-999),-999),-999),-999)</f>
        <v>0.35806100000000002</v>
      </c>
      <c r="P283" s="9">
        <f>IF(Raw!$G283&gt;$C$8,IF(Raw!$Q283&gt;$C$8,IF(Raw!$N283&gt;$C$9,IF(Raw!$N283&lt;$A$9,IF(Raw!$X283&gt;$C$9,IF(Raw!$X283&lt;$A$9,Raw!X283,-999),-999),-999),-999),-999),-999)</f>
        <v>422</v>
      </c>
      <c r="R283" s="9">
        <f t="shared" si="79"/>
        <v>0.52317799999999992</v>
      </c>
      <c r="S283" s="9">
        <f t="shared" si="80"/>
        <v>0.41014910864077514</v>
      </c>
      <c r="T283" s="9">
        <f t="shared" si="81"/>
        <v>0.50107999999999986</v>
      </c>
      <c r="U283" s="9">
        <f t="shared" si="82"/>
        <v>0.41243188964064059</v>
      </c>
      <c r="V283" s="15">
        <f t="shared" si="83"/>
        <v>0.30130511999999998</v>
      </c>
      <c r="X283" s="11">
        <f t="shared" si="84"/>
        <v>1.5651999999999997E+18</v>
      </c>
      <c r="Y283" s="11">
        <f t="shared" si="85"/>
        <v>8.7659999999999994E-18</v>
      </c>
      <c r="Z283" s="11">
        <f t="shared" si="86"/>
        <v>5.0900000000000001E-4</v>
      </c>
      <c r="AA283" s="16">
        <f t="shared" si="87"/>
        <v>6.9353218895519229E-3</v>
      </c>
      <c r="AB283" s="9">
        <f t="shared" si="88"/>
        <v>0.71733515109241675</v>
      </c>
      <c r="AC283" s="9">
        <f t="shared" si="89"/>
        <v>0.99306467811044807</v>
      </c>
      <c r="AD283" s="15">
        <f t="shared" si="90"/>
        <v>13.625386816408493</v>
      </c>
      <c r="AE283" s="3">
        <f t="shared" si="91"/>
        <v>1055.4263999999996</v>
      </c>
      <c r="AF283" s="2">
        <f t="shared" si="92"/>
        <v>0.25</v>
      </c>
      <c r="AG283" s="9">
        <f t="shared" si="93"/>
        <v>4.3227261782892521E-3</v>
      </c>
      <c r="AH283" s="2">
        <f t="shared" si="94"/>
        <v>0.2091744701113756</v>
      </c>
    </row>
    <row r="284" spans="1:34">
      <c r="A284" s="1">
        <f>Raw!A284</f>
        <v>271</v>
      </c>
      <c r="B284" s="14">
        <f>Raw!B284</f>
        <v>0.72498842592592594</v>
      </c>
      <c r="C284" s="15">
        <f>Raw!C284</f>
        <v>68.7</v>
      </c>
      <c r="D284" s="15">
        <f>IF(C284&gt;0.5,Raw!D284*D$11,-999)</f>
        <v>2.6</v>
      </c>
      <c r="E284" s="9">
        <f>IF(Raw!$G284&gt;$C$8,IF(Raw!$Q284&gt;$C$8,IF(Raw!$N284&gt;$C$9,IF(Raw!$N284&lt;$A$9,IF(Raw!$X284&gt;$C$9,IF(Raw!$X284&lt;$A$9,Raw!H284,-999),-999),-999),-999),-999),-999)</f>
        <v>0.75781600000000005</v>
      </c>
      <c r="F284" s="9">
        <f>IF(Raw!$G284&gt;$C$8,IF(Raw!$Q284&gt;$C$8,IF(Raw!$N284&gt;$C$9,IF(Raw!$N284&lt;$A$9,IF(Raw!$X284&gt;$C$9,IF(Raw!$X284&lt;$A$9,Raw!I284,-999),-999),-999),-999),-999),-999)</f>
        <v>1.2988900000000001</v>
      </c>
      <c r="G284" s="9">
        <f>Raw!G284</f>
        <v>0.97419100000000003</v>
      </c>
      <c r="H284" s="9">
        <f>IF(Raw!$G284&gt;$C$8,IF(Raw!$Q284&gt;$C$8,IF(Raw!$N284&gt;$C$9,IF(Raw!$N284&lt;$A$9,IF(Raw!$X284&gt;$C$9,IF(Raw!$X284&lt;$A$9,Raw!L284,-999),-999),-999),-999),-999),-999)</f>
        <v>872.3</v>
      </c>
      <c r="I284" s="9">
        <f>IF(Raw!$G284&gt;$C$8,IF(Raw!$Q284&gt;$C$8,IF(Raw!$N284&gt;$C$9,IF(Raw!$N284&lt;$A$9,IF(Raw!$X284&gt;$C$9,IF(Raw!$X284&lt;$A$9,Raw!M284,-999),-999),-999),-999),-999),-999)</f>
        <v>0.32785900000000001</v>
      </c>
      <c r="J284" s="9">
        <f>IF(Raw!$G284&gt;$C$8,IF(Raw!$Q284&gt;$C$8,IF(Raw!$N284&gt;$C$9,IF(Raw!$N284&lt;$A$9,IF(Raw!$X284&gt;$C$9,IF(Raw!$X284&lt;$A$9,Raw!N284,-999),-999),-999),-999),-999),-999)</f>
        <v>375</v>
      </c>
      <c r="K284" s="9">
        <f>IF(Raw!$G284&gt;$C$8,IF(Raw!$Q284&gt;$C$8,IF(Raw!$N284&gt;$C$9,IF(Raw!$N284&lt;$A$9,IF(Raw!$X284&gt;$C$9,IF(Raw!$X284&lt;$A$9,Raw!R284,-999),-999),-999),-999),-999),-999)</f>
        <v>0.72579700000000003</v>
      </c>
      <c r="L284" s="9">
        <f>IF(Raw!$G284&gt;$C$8,IF(Raw!$Q284&gt;$C$8,IF(Raw!$N284&gt;$C$9,IF(Raw!$N284&lt;$A$9,IF(Raw!$X284&gt;$C$9,IF(Raw!$X284&lt;$A$9,Raw!S284,-999),-999),-999),-999),-999),-999)</f>
        <v>1.261979</v>
      </c>
      <c r="M284" s="9">
        <f>Raw!Q284</f>
        <v>0.98900999999999994</v>
      </c>
      <c r="N284" s="9">
        <f>IF(Raw!$G284&gt;$C$8,IF(Raw!$Q284&gt;$C$8,IF(Raw!$N284&gt;$C$9,IF(Raw!$N284&lt;$A$9,IF(Raw!$X284&gt;$C$9,IF(Raw!$X284&lt;$A$9,Raw!V284,-999),-999),-999),-999),-999),-999)</f>
        <v>846.2</v>
      </c>
      <c r="O284" s="9">
        <f>IF(Raw!$G284&gt;$C$8,IF(Raw!$Q284&gt;$C$8,IF(Raw!$N284&gt;$C$9,IF(Raw!$N284&lt;$A$9,IF(Raw!$X284&gt;$C$9,IF(Raw!$X284&lt;$A$9,Raw!W284,-999),-999),-999),-999),-999),-999)</f>
        <v>0.30530099999999999</v>
      </c>
      <c r="P284" s="9">
        <f>IF(Raw!$G284&gt;$C$8,IF(Raw!$Q284&gt;$C$8,IF(Raw!$N284&gt;$C$9,IF(Raw!$N284&lt;$A$9,IF(Raw!$X284&gt;$C$9,IF(Raw!$X284&lt;$A$9,Raw!X284,-999),-999),-999),-999),-999),-999)</f>
        <v>341</v>
      </c>
      <c r="R284" s="9">
        <f t="shared" si="79"/>
        <v>0.54107400000000005</v>
      </c>
      <c r="S284" s="9">
        <f t="shared" si="80"/>
        <v>0.41656645289439448</v>
      </c>
      <c r="T284" s="9">
        <f t="shared" si="81"/>
        <v>0.53618199999999994</v>
      </c>
      <c r="U284" s="9">
        <f t="shared" si="82"/>
        <v>0.42487394798170169</v>
      </c>
      <c r="V284" s="15">
        <f t="shared" si="83"/>
        <v>0.312970792</v>
      </c>
      <c r="X284" s="11">
        <f t="shared" si="84"/>
        <v>1.5651999999999997E+18</v>
      </c>
      <c r="Y284" s="11">
        <f t="shared" si="85"/>
        <v>8.722999999999999E-18</v>
      </c>
      <c r="Z284" s="11">
        <f t="shared" si="86"/>
        <v>3.7500000000000001E-4</v>
      </c>
      <c r="AA284" s="16">
        <f t="shared" si="87"/>
        <v>5.0938843412229717E-3</v>
      </c>
      <c r="AB284" s="9">
        <f t="shared" si="88"/>
        <v>0.72852824909384561</v>
      </c>
      <c r="AC284" s="9">
        <f t="shared" si="89"/>
        <v>0.99490611565877707</v>
      </c>
      <c r="AD284" s="15">
        <f t="shared" si="90"/>
        <v>13.583691576594591</v>
      </c>
      <c r="AE284" s="3">
        <f t="shared" si="91"/>
        <v>1050.2491999999995</v>
      </c>
      <c r="AF284" s="2">
        <f t="shared" si="92"/>
        <v>0.25</v>
      </c>
      <c r="AG284" s="9">
        <f t="shared" si="93"/>
        <v>4.439505129471946E-3</v>
      </c>
      <c r="AH284" s="2">
        <f t="shared" si="94"/>
        <v>0.2148253427843862</v>
      </c>
    </row>
    <row r="285" spans="1:34">
      <c r="A285" s="1">
        <f>Raw!A285</f>
        <v>272</v>
      </c>
      <c r="B285" s="14">
        <f>Raw!B285</f>
        <v>0.72504629629629624</v>
      </c>
      <c r="C285" s="15">
        <f>Raw!C285</f>
        <v>67.2</v>
      </c>
      <c r="D285" s="15">
        <f>IF(C285&gt;0.5,Raw!D285*D$11,-999)</f>
        <v>2.6</v>
      </c>
      <c r="E285" s="9">
        <f>IF(Raw!$G285&gt;$C$8,IF(Raw!$Q285&gt;$C$8,IF(Raw!$N285&gt;$C$9,IF(Raw!$N285&lt;$A$9,IF(Raw!$X285&gt;$C$9,IF(Raw!$X285&lt;$A$9,Raw!H285,-999),-999),-999),-999),-999),-999)</f>
        <v>0.75331199999999998</v>
      </c>
      <c r="F285" s="9">
        <f>IF(Raw!$G285&gt;$C$8,IF(Raw!$Q285&gt;$C$8,IF(Raw!$N285&gt;$C$9,IF(Raw!$N285&lt;$A$9,IF(Raw!$X285&gt;$C$9,IF(Raw!$X285&lt;$A$9,Raw!I285,-999),-999),-999),-999),-999),-999)</f>
        <v>1.295291</v>
      </c>
      <c r="G285" s="9">
        <f>Raw!G285</f>
        <v>0.98199700000000001</v>
      </c>
      <c r="H285" s="9">
        <f>IF(Raw!$G285&gt;$C$8,IF(Raw!$Q285&gt;$C$8,IF(Raw!$N285&gt;$C$9,IF(Raw!$N285&lt;$A$9,IF(Raw!$X285&gt;$C$9,IF(Raw!$X285&lt;$A$9,Raw!L285,-999),-999),-999),-999),-999),-999)</f>
        <v>879.5</v>
      </c>
      <c r="I285" s="9">
        <f>IF(Raw!$G285&gt;$C$8,IF(Raw!$Q285&gt;$C$8,IF(Raw!$N285&gt;$C$9,IF(Raw!$N285&lt;$A$9,IF(Raw!$X285&gt;$C$9,IF(Raw!$X285&lt;$A$9,Raw!M285,-999),-999),-999),-999),-999),-999)</f>
        <v>0.33694600000000002</v>
      </c>
      <c r="J285" s="9">
        <f>IF(Raw!$G285&gt;$C$8,IF(Raw!$Q285&gt;$C$8,IF(Raw!$N285&gt;$C$9,IF(Raw!$N285&lt;$A$9,IF(Raw!$X285&gt;$C$9,IF(Raw!$X285&lt;$A$9,Raw!N285,-999),-999),-999),-999),-999),-999)</f>
        <v>375</v>
      </c>
      <c r="K285" s="9">
        <f>IF(Raw!$G285&gt;$C$8,IF(Raw!$Q285&gt;$C$8,IF(Raw!$N285&gt;$C$9,IF(Raw!$N285&lt;$A$9,IF(Raw!$X285&gt;$C$9,IF(Raw!$X285&lt;$A$9,Raw!R285,-999),-999),-999),-999),-999),-999)</f>
        <v>0.73933499999999996</v>
      </c>
      <c r="L285" s="9">
        <f>IF(Raw!$G285&gt;$C$8,IF(Raw!$Q285&gt;$C$8,IF(Raw!$N285&gt;$C$9,IF(Raw!$N285&lt;$A$9,IF(Raw!$X285&gt;$C$9,IF(Raw!$X285&lt;$A$9,Raw!S285,-999),-999),-999),-999),-999),-999)</f>
        <v>1.2736019999999999</v>
      </c>
      <c r="M285" s="9">
        <f>Raw!Q285</f>
        <v>0.98702900000000005</v>
      </c>
      <c r="N285" s="9">
        <f>IF(Raw!$G285&gt;$C$8,IF(Raw!$Q285&gt;$C$8,IF(Raw!$N285&gt;$C$9,IF(Raw!$N285&lt;$A$9,IF(Raw!$X285&gt;$C$9,IF(Raw!$X285&lt;$A$9,Raw!V285,-999),-999),-999),-999),-999),-999)</f>
        <v>803.9</v>
      </c>
      <c r="O285" s="9">
        <f>IF(Raw!$G285&gt;$C$8,IF(Raw!$Q285&gt;$C$8,IF(Raw!$N285&gt;$C$9,IF(Raw!$N285&lt;$A$9,IF(Raw!$X285&gt;$C$9,IF(Raw!$X285&lt;$A$9,Raw!W285,-999),-999),-999),-999),-999),-999)</f>
        <v>0.27389999999999998</v>
      </c>
      <c r="P285" s="9">
        <f>IF(Raw!$G285&gt;$C$8,IF(Raw!$Q285&gt;$C$8,IF(Raw!$N285&gt;$C$9,IF(Raw!$N285&lt;$A$9,IF(Raw!$X285&gt;$C$9,IF(Raw!$X285&lt;$A$9,Raw!X285,-999),-999),-999),-999),-999),-999)</f>
        <v>462</v>
      </c>
      <c r="R285" s="9">
        <f t="shared" si="79"/>
        <v>0.54197899999999999</v>
      </c>
      <c r="S285" s="9">
        <f t="shared" si="80"/>
        <v>0.41842257840130131</v>
      </c>
      <c r="T285" s="9">
        <f t="shared" si="81"/>
        <v>0.53426699999999994</v>
      </c>
      <c r="U285" s="9">
        <f t="shared" si="82"/>
        <v>0.41949290280637119</v>
      </c>
      <c r="V285" s="15">
        <f t="shared" si="83"/>
        <v>0.31585329599999995</v>
      </c>
      <c r="X285" s="11">
        <f t="shared" si="84"/>
        <v>1.5651999999999997E+18</v>
      </c>
      <c r="Y285" s="11">
        <f t="shared" si="85"/>
        <v>8.7949999999999998E-18</v>
      </c>
      <c r="Z285" s="11">
        <f t="shared" si="86"/>
        <v>3.7500000000000001E-4</v>
      </c>
      <c r="AA285" s="16">
        <f t="shared" si="87"/>
        <v>5.1357135398876243E-3</v>
      </c>
      <c r="AB285" s="9">
        <f t="shared" si="88"/>
        <v>0.74207884226581511</v>
      </c>
      <c r="AC285" s="9">
        <f t="shared" si="89"/>
        <v>0.99486428646011238</v>
      </c>
      <c r="AD285" s="15">
        <f t="shared" si="90"/>
        <v>13.695236106366998</v>
      </c>
      <c r="AE285" s="3">
        <f t="shared" si="91"/>
        <v>1058.9179999999997</v>
      </c>
      <c r="AF285" s="2">
        <f t="shared" si="92"/>
        <v>0.25</v>
      </c>
      <c r="AG285" s="9">
        <f t="shared" si="93"/>
        <v>4.4192725760603974E-3</v>
      </c>
      <c r="AH285" s="2">
        <f t="shared" si="94"/>
        <v>0.21384630005433392</v>
      </c>
    </row>
    <row r="286" spans="1:34">
      <c r="A286" s="1">
        <f>Raw!A286</f>
        <v>273</v>
      </c>
      <c r="B286" s="14">
        <f>Raw!B286</f>
        <v>0.72510416666666666</v>
      </c>
      <c r="C286" s="15">
        <f>Raw!C286</f>
        <v>66.3</v>
      </c>
      <c r="D286" s="15">
        <f>IF(C286&gt;0.5,Raw!D286*D$11,-999)</f>
        <v>2.6</v>
      </c>
      <c r="E286" s="9">
        <f>IF(Raw!$G286&gt;$C$8,IF(Raw!$Q286&gt;$C$8,IF(Raw!$N286&gt;$C$9,IF(Raw!$N286&lt;$A$9,IF(Raw!$X286&gt;$C$9,IF(Raw!$X286&lt;$A$9,Raw!H286,-999),-999),-999),-999),-999),-999)</f>
        <v>0.76399600000000001</v>
      </c>
      <c r="F286" s="9">
        <f>IF(Raw!$G286&gt;$C$8,IF(Raw!$Q286&gt;$C$8,IF(Raw!$N286&gt;$C$9,IF(Raw!$N286&lt;$A$9,IF(Raw!$X286&gt;$C$9,IF(Raw!$X286&lt;$A$9,Raw!I286,-999),-999),-999),-999),-999),-999)</f>
        <v>1.310773</v>
      </c>
      <c r="G286" s="9">
        <f>Raw!G286</f>
        <v>0.98970499999999995</v>
      </c>
      <c r="H286" s="9">
        <f>IF(Raw!$G286&gt;$C$8,IF(Raw!$Q286&gt;$C$8,IF(Raw!$N286&gt;$C$9,IF(Raw!$N286&lt;$A$9,IF(Raw!$X286&gt;$C$9,IF(Raw!$X286&lt;$A$9,Raw!L286,-999),-999),-999),-999),-999),-999)</f>
        <v>859.2</v>
      </c>
      <c r="I286" s="9">
        <f>IF(Raw!$G286&gt;$C$8,IF(Raw!$Q286&gt;$C$8,IF(Raw!$N286&gt;$C$9,IF(Raw!$N286&lt;$A$9,IF(Raw!$X286&gt;$C$9,IF(Raw!$X286&lt;$A$9,Raw!M286,-999),-999),-999),-999),-999),-999)</f>
        <v>0.34614</v>
      </c>
      <c r="J286" s="9">
        <f>IF(Raw!$G286&gt;$C$8,IF(Raw!$Q286&gt;$C$8,IF(Raw!$N286&gt;$C$9,IF(Raw!$N286&lt;$A$9,IF(Raw!$X286&gt;$C$9,IF(Raw!$X286&lt;$A$9,Raw!N286,-999),-999),-999),-999),-999),-999)</f>
        <v>417</v>
      </c>
      <c r="K286" s="9">
        <f>IF(Raw!$G286&gt;$C$8,IF(Raw!$Q286&gt;$C$8,IF(Raw!$N286&gt;$C$9,IF(Raw!$N286&lt;$A$9,IF(Raw!$X286&gt;$C$9,IF(Raw!$X286&lt;$A$9,Raw!R286,-999),-999),-999),-999),-999),-999)</f>
        <v>0.72409900000000005</v>
      </c>
      <c r="L286" s="9">
        <f>IF(Raw!$G286&gt;$C$8,IF(Raw!$Q286&gt;$C$8,IF(Raw!$N286&gt;$C$9,IF(Raw!$N286&lt;$A$9,IF(Raw!$X286&gt;$C$9,IF(Raw!$X286&lt;$A$9,Raw!S286,-999),-999),-999),-999),-999),-999)</f>
        <v>1.2424090000000001</v>
      </c>
      <c r="M286" s="9">
        <f>Raw!Q286</f>
        <v>0.98509599999999997</v>
      </c>
      <c r="N286" s="9">
        <f>IF(Raw!$G286&gt;$C$8,IF(Raw!$Q286&gt;$C$8,IF(Raw!$N286&gt;$C$9,IF(Raw!$N286&lt;$A$9,IF(Raw!$X286&gt;$C$9,IF(Raw!$X286&lt;$A$9,Raw!V286,-999),-999),-999),-999),-999),-999)</f>
        <v>839.1</v>
      </c>
      <c r="O286" s="9">
        <f>IF(Raw!$G286&gt;$C$8,IF(Raw!$Q286&gt;$C$8,IF(Raw!$N286&gt;$C$9,IF(Raw!$N286&lt;$A$9,IF(Raw!$X286&gt;$C$9,IF(Raw!$X286&lt;$A$9,Raw!W286,-999),-999),-999),-999),-999),-999)</f>
        <v>0.30820799999999998</v>
      </c>
      <c r="P286" s="9">
        <f>IF(Raw!$G286&gt;$C$8,IF(Raw!$Q286&gt;$C$8,IF(Raw!$N286&gt;$C$9,IF(Raw!$N286&lt;$A$9,IF(Raw!$X286&gt;$C$9,IF(Raw!$X286&lt;$A$9,Raw!X286,-999),-999),-999),-999),-999),-999)</f>
        <v>426</v>
      </c>
      <c r="R286" s="9">
        <f t="shared" si="79"/>
        <v>0.54677699999999996</v>
      </c>
      <c r="S286" s="9">
        <f t="shared" si="80"/>
        <v>0.41714087793996363</v>
      </c>
      <c r="T286" s="9">
        <f t="shared" si="81"/>
        <v>0.51831000000000005</v>
      </c>
      <c r="U286" s="9">
        <f t="shared" si="82"/>
        <v>0.4171814595676625</v>
      </c>
      <c r="V286" s="15">
        <f t="shared" si="83"/>
        <v>0.30811743200000002</v>
      </c>
      <c r="X286" s="11">
        <f t="shared" si="84"/>
        <v>1.5651999999999997E+18</v>
      </c>
      <c r="Y286" s="11">
        <f t="shared" si="85"/>
        <v>8.5920000000000002E-18</v>
      </c>
      <c r="Z286" s="11">
        <f t="shared" si="86"/>
        <v>4.17E-4</v>
      </c>
      <c r="AA286" s="16">
        <f t="shared" si="87"/>
        <v>5.5766255812694978E-3</v>
      </c>
      <c r="AB286" s="9">
        <f t="shared" si="88"/>
        <v>0.72698942080502782</v>
      </c>
      <c r="AC286" s="9">
        <f t="shared" si="89"/>
        <v>0.99442337441873052</v>
      </c>
      <c r="AD286" s="15">
        <f t="shared" si="90"/>
        <v>13.373202832780571</v>
      </c>
      <c r="AE286" s="3">
        <f t="shared" si="91"/>
        <v>1034.4767999999997</v>
      </c>
      <c r="AF286" s="2">
        <f t="shared" si="92"/>
        <v>0.25</v>
      </c>
      <c r="AG286" s="9">
        <f t="shared" si="93"/>
        <v>4.2915786745183057E-3</v>
      </c>
      <c r="AH286" s="2">
        <f t="shared" si="94"/>
        <v>0.2076672586138483</v>
      </c>
    </row>
    <row r="287" spans="1:34">
      <c r="A287" s="1">
        <f>Raw!A287</f>
        <v>274</v>
      </c>
      <c r="B287" s="14">
        <f>Raw!B287</f>
        <v>0.72515046296296293</v>
      </c>
      <c r="C287" s="15">
        <f>Raw!C287</f>
        <v>65.599999999999994</v>
      </c>
      <c r="D287" s="15">
        <f>IF(C287&gt;0.5,Raw!D287*D$11,-999)</f>
        <v>2.6</v>
      </c>
      <c r="E287" s="9">
        <f>IF(Raw!$G287&gt;$C$8,IF(Raw!$Q287&gt;$C$8,IF(Raw!$N287&gt;$C$9,IF(Raw!$N287&lt;$A$9,IF(Raw!$X287&gt;$C$9,IF(Raw!$X287&lt;$A$9,Raw!H287,-999),-999),-999),-999),-999),-999)</f>
        <v>0.80047400000000002</v>
      </c>
      <c r="F287" s="9">
        <f>IF(Raw!$G287&gt;$C$8,IF(Raw!$Q287&gt;$C$8,IF(Raw!$N287&gt;$C$9,IF(Raw!$N287&lt;$A$9,IF(Raw!$X287&gt;$C$9,IF(Raw!$X287&lt;$A$9,Raw!I287,-999),-999),-999),-999),-999),-999)</f>
        <v>1.362231</v>
      </c>
      <c r="G287" s="9">
        <f>Raw!G287</f>
        <v>0.97711000000000003</v>
      </c>
      <c r="H287" s="9">
        <f>IF(Raw!$G287&gt;$C$8,IF(Raw!$Q287&gt;$C$8,IF(Raw!$N287&gt;$C$9,IF(Raw!$N287&lt;$A$9,IF(Raw!$X287&gt;$C$9,IF(Raw!$X287&lt;$A$9,Raw!L287,-999),-999),-999),-999),-999),-999)</f>
        <v>882</v>
      </c>
      <c r="I287" s="9">
        <f>IF(Raw!$G287&gt;$C$8,IF(Raw!$Q287&gt;$C$8,IF(Raw!$N287&gt;$C$9,IF(Raw!$N287&lt;$A$9,IF(Raw!$X287&gt;$C$9,IF(Raw!$X287&lt;$A$9,Raw!M287,-999),-999),-999),-999),-999),-999)</f>
        <v>0.37075799999999998</v>
      </c>
      <c r="J287" s="9">
        <f>IF(Raw!$G287&gt;$C$8,IF(Raw!$Q287&gt;$C$8,IF(Raw!$N287&gt;$C$9,IF(Raw!$N287&lt;$A$9,IF(Raw!$X287&gt;$C$9,IF(Raw!$X287&lt;$A$9,Raw!N287,-999),-999),-999),-999),-999),-999)</f>
        <v>370</v>
      </c>
      <c r="K287" s="9">
        <f>IF(Raw!$G287&gt;$C$8,IF(Raw!$Q287&gt;$C$8,IF(Raw!$N287&gt;$C$9,IF(Raw!$N287&lt;$A$9,IF(Raw!$X287&gt;$C$9,IF(Raw!$X287&lt;$A$9,Raw!R287,-999),-999),-999),-999),-999),-999)</f>
        <v>0.75613799999999998</v>
      </c>
      <c r="L287" s="9">
        <f>IF(Raw!$G287&gt;$C$8,IF(Raw!$Q287&gt;$C$8,IF(Raw!$N287&gt;$C$9,IF(Raw!$N287&lt;$A$9,IF(Raw!$X287&gt;$C$9,IF(Raw!$X287&lt;$A$9,Raw!S287,-999),-999),-999),-999),-999),-999)</f>
        <v>1.30257</v>
      </c>
      <c r="M287" s="9">
        <f>Raw!Q287</f>
        <v>0.98277400000000004</v>
      </c>
      <c r="N287" s="9">
        <f>IF(Raw!$G287&gt;$C$8,IF(Raw!$Q287&gt;$C$8,IF(Raw!$N287&gt;$C$9,IF(Raw!$N287&lt;$A$9,IF(Raw!$X287&gt;$C$9,IF(Raw!$X287&lt;$A$9,Raw!V287,-999),-999),-999),-999),-999),-999)</f>
        <v>837.9</v>
      </c>
      <c r="O287" s="9">
        <f>IF(Raw!$G287&gt;$C$8,IF(Raw!$Q287&gt;$C$8,IF(Raw!$N287&gt;$C$9,IF(Raw!$N287&lt;$A$9,IF(Raw!$X287&gt;$C$9,IF(Raw!$X287&lt;$A$9,Raw!W287,-999),-999),-999),-999),-999),-999)</f>
        <v>0.37081999999999998</v>
      </c>
      <c r="P287" s="9">
        <f>IF(Raw!$G287&gt;$C$8,IF(Raw!$Q287&gt;$C$8,IF(Raw!$N287&gt;$C$9,IF(Raw!$N287&lt;$A$9,IF(Raw!$X287&gt;$C$9,IF(Raw!$X287&lt;$A$9,Raw!X287,-999),-999),-999),-999),-999),-999)</f>
        <v>376</v>
      </c>
      <c r="R287" s="9">
        <f t="shared" si="79"/>
        <v>0.56175699999999995</v>
      </c>
      <c r="S287" s="9">
        <f t="shared" si="80"/>
        <v>0.41238013229767928</v>
      </c>
      <c r="T287" s="9">
        <f t="shared" si="81"/>
        <v>0.54643200000000003</v>
      </c>
      <c r="U287" s="9">
        <f t="shared" si="82"/>
        <v>0.41950298256523644</v>
      </c>
      <c r="V287" s="15">
        <f t="shared" si="83"/>
        <v>0.32303736</v>
      </c>
      <c r="X287" s="11">
        <f t="shared" si="84"/>
        <v>1.5651999999999997E+18</v>
      </c>
      <c r="Y287" s="11">
        <f t="shared" si="85"/>
        <v>8.8199999999999993E-18</v>
      </c>
      <c r="Z287" s="11">
        <f t="shared" si="86"/>
        <v>3.6999999999999999E-4</v>
      </c>
      <c r="AA287" s="16">
        <f t="shared" si="87"/>
        <v>5.0819158955531284E-3</v>
      </c>
      <c r="AB287" s="9">
        <f t="shared" si="88"/>
        <v>0.75891492146663886</v>
      </c>
      <c r="AC287" s="9">
        <f t="shared" si="89"/>
        <v>0.99491808410444693</v>
      </c>
      <c r="AD287" s="15">
        <f t="shared" si="90"/>
        <v>13.734907825819269</v>
      </c>
      <c r="AE287" s="3">
        <f t="shared" si="91"/>
        <v>1061.9279999999997</v>
      </c>
      <c r="AF287" s="2">
        <f t="shared" si="92"/>
        <v>0.25</v>
      </c>
      <c r="AG287" s="9">
        <f t="shared" si="93"/>
        <v>4.4321806139921462E-3</v>
      </c>
      <c r="AH287" s="2">
        <f t="shared" si="94"/>
        <v>0.21447091329218179</v>
      </c>
    </row>
    <row r="288" spans="1:34">
      <c r="A288" s="1">
        <f>Raw!A288</f>
        <v>275</v>
      </c>
      <c r="B288" s="14">
        <f>Raw!B288</f>
        <v>0.72520833333333334</v>
      </c>
      <c r="C288" s="15">
        <f>Raw!C288</f>
        <v>64.3</v>
      </c>
      <c r="D288" s="15">
        <f>IF(C288&gt;0.5,Raw!D288*D$11,-999)</f>
        <v>3.5</v>
      </c>
      <c r="E288" s="9">
        <f>IF(Raw!$G288&gt;$C$8,IF(Raw!$Q288&gt;$C$8,IF(Raw!$N288&gt;$C$9,IF(Raw!$N288&lt;$A$9,IF(Raw!$X288&gt;$C$9,IF(Raw!$X288&lt;$A$9,Raw!H288,-999),-999),-999),-999),-999),-999)</f>
        <v>0.87813200000000002</v>
      </c>
      <c r="F288" s="9">
        <f>IF(Raw!$G288&gt;$C$8,IF(Raw!$Q288&gt;$C$8,IF(Raw!$N288&gt;$C$9,IF(Raw!$N288&lt;$A$9,IF(Raw!$X288&gt;$C$9,IF(Raw!$X288&lt;$A$9,Raw!I288,-999),-999),-999),-999),-999),-999)</f>
        <v>1.5014080000000001</v>
      </c>
      <c r="G288" s="9">
        <f>Raw!G288</f>
        <v>0.98200900000000002</v>
      </c>
      <c r="H288" s="9">
        <f>IF(Raw!$G288&gt;$C$8,IF(Raw!$Q288&gt;$C$8,IF(Raw!$N288&gt;$C$9,IF(Raw!$N288&lt;$A$9,IF(Raw!$X288&gt;$C$9,IF(Raw!$X288&lt;$A$9,Raw!L288,-999),-999),-999),-999),-999),-999)</f>
        <v>831.2</v>
      </c>
      <c r="I288" s="9">
        <f>IF(Raw!$G288&gt;$C$8,IF(Raw!$Q288&gt;$C$8,IF(Raw!$N288&gt;$C$9,IF(Raw!$N288&lt;$A$9,IF(Raw!$X288&gt;$C$9,IF(Raw!$X288&lt;$A$9,Raw!M288,-999),-999),-999),-999),-999),-999)</f>
        <v>0.37081999999999998</v>
      </c>
      <c r="J288" s="9">
        <f>IF(Raw!$G288&gt;$C$8,IF(Raw!$Q288&gt;$C$8,IF(Raw!$N288&gt;$C$9,IF(Raw!$N288&lt;$A$9,IF(Raw!$X288&gt;$C$9,IF(Raw!$X288&lt;$A$9,Raw!N288,-999),-999),-999),-999),-999),-999)</f>
        <v>378</v>
      </c>
      <c r="K288" s="9">
        <f>IF(Raw!$G288&gt;$C$8,IF(Raw!$Q288&gt;$C$8,IF(Raw!$N288&gt;$C$9,IF(Raw!$N288&lt;$A$9,IF(Raw!$X288&gt;$C$9,IF(Raw!$X288&lt;$A$9,Raw!R288,-999),-999),-999),-999),-999),-999)</f>
        <v>0.77824400000000005</v>
      </c>
      <c r="L288" s="9">
        <f>IF(Raw!$G288&gt;$C$8,IF(Raw!$Q288&gt;$C$8,IF(Raw!$N288&gt;$C$9,IF(Raw!$N288&lt;$A$9,IF(Raw!$X288&gt;$C$9,IF(Raw!$X288&lt;$A$9,Raw!S288,-999),-999),-999),-999),-999),-999)</f>
        <v>1.3537250000000001</v>
      </c>
      <c r="M288" s="9">
        <f>Raw!Q288</f>
        <v>0.98194800000000004</v>
      </c>
      <c r="N288" s="9">
        <f>IF(Raw!$G288&gt;$C$8,IF(Raw!$Q288&gt;$C$8,IF(Raw!$N288&gt;$C$9,IF(Raw!$N288&lt;$A$9,IF(Raw!$X288&gt;$C$9,IF(Raw!$X288&lt;$A$9,Raw!V288,-999),-999),-999),-999),-999),-999)</f>
        <v>835.5</v>
      </c>
      <c r="O288" s="9">
        <f>IF(Raw!$G288&gt;$C$8,IF(Raw!$Q288&gt;$C$8,IF(Raw!$N288&gt;$C$9,IF(Raw!$N288&lt;$A$9,IF(Raw!$X288&gt;$C$9,IF(Raw!$X288&lt;$A$9,Raw!W288,-999),-999),-999),-999),-999),-999)</f>
        <v>0.37073</v>
      </c>
      <c r="P288" s="9">
        <f>IF(Raw!$G288&gt;$C$8,IF(Raw!$Q288&gt;$C$8,IF(Raw!$N288&gt;$C$9,IF(Raw!$N288&lt;$A$9,IF(Raw!$X288&gt;$C$9,IF(Raw!$X288&lt;$A$9,Raw!X288,-999),-999),-999),-999),-999),-999)</f>
        <v>359</v>
      </c>
      <c r="R288" s="9">
        <f t="shared" si="79"/>
        <v>0.62327600000000005</v>
      </c>
      <c r="S288" s="9">
        <f t="shared" si="80"/>
        <v>0.41512766683006885</v>
      </c>
      <c r="T288" s="9">
        <f t="shared" si="81"/>
        <v>0.57548100000000002</v>
      </c>
      <c r="U288" s="9">
        <f t="shared" si="82"/>
        <v>0.4251092356276201</v>
      </c>
      <c r="V288" s="15">
        <f t="shared" si="83"/>
        <v>0.33572380000000002</v>
      </c>
      <c r="X288" s="11">
        <f t="shared" si="84"/>
        <v>2.1069999999999997E+18</v>
      </c>
      <c r="Y288" s="11">
        <f t="shared" si="85"/>
        <v>8.3120000000000001E-18</v>
      </c>
      <c r="Z288" s="11">
        <f t="shared" si="86"/>
        <v>3.7799999999999997E-4</v>
      </c>
      <c r="AA288" s="16">
        <f t="shared" si="87"/>
        <v>6.576522186113487E-3</v>
      </c>
      <c r="AB288" s="9">
        <f t="shared" si="88"/>
        <v>0.78202866356418688</v>
      </c>
      <c r="AC288" s="9">
        <f t="shared" si="89"/>
        <v>0.9934234778138864</v>
      </c>
      <c r="AD288" s="15">
        <f t="shared" si="90"/>
        <v>17.398206841570072</v>
      </c>
      <c r="AE288" s="3">
        <f t="shared" si="91"/>
        <v>1000.7647999999997</v>
      </c>
      <c r="AF288" s="2">
        <f t="shared" si="92"/>
        <v>0.25</v>
      </c>
      <c r="AG288" s="9">
        <f t="shared" si="93"/>
        <v>5.6893372397777567E-3</v>
      </c>
      <c r="AH288" s="2">
        <f t="shared" si="94"/>
        <v>0.27530406815784114</v>
      </c>
    </row>
    <row r="289" spans="1:34">
      <c r="A289" s="1">
        <f>Raw!A289</f>
        <v>276</v>
      </c>
      <c r="B289" s="14">
        <f>Raw!B289</f>
        <v>0.72526620370370365</v>
      </c>
      <c r="C289" s="15">
        <f>Raw!C289</f>
        <v>63.6</v>
      </c>
      <c r="D289" s="15">
        <f>IF(C289&gt;0.5,Raw!D289*D$11,-999)</f>
        <v>2.6</v>
      </c>
      <c r="E289" s="9">
        <f>IF(Raw!$G289&gt;$C$8,IF(Raw!$Q289&gt;$C$8,IF(Raw!$N289&gt;$C$9,IF(Raw!$N289&lt;$A$9,IF(Raw!$X289&gt;$C$9,IF(Raw!$X289&lt;$A$9,Raw!H289,-999),-999),-999),-999),-999),-999)</f>
        <v>0.85435700000000003</v>
      </c>
      <c r="F289" s="9">
        <f>IF(Raw!$G289&gt;$C$8,IF(Raw!$Q289&gt;$C$8,IF(Raw!$N289&gt;$C$9,IF(Raw!$N289&lt;$A$9,IF(Raw!$X289&gt;$C$9,IF(Raw!$X289&lt;$A$9,Raw!I289,-999),-999),-999),-999),-999),-999)</f>
        <v>1.455684</v>
      </c>
      <c r="G289" s="9">
        <f>Raw!G289</f>
        <v>0.98371799999999998</v>
      </c>
      <c r="H289" s="9">
        <f>IF(Raw!$G289&gt;$C$8,IF(Raw!$Q289&gt;$C$8,IF(Raw!$N289&gt;$C$9,IF(Raw!$N289&lt;$A$9,IF(Raw!$X289&gt;$C$9,IF(Raw!$X289&lt;$A$9,Raw!L289,-999),-999),-999),-999),-999),-999)</f>
        <v>880.6</v>
      </c>
      <c r="I289" s="9">
        <f>IF(Raw!$G289&gt;$C$8,IF(Raw!$Q289&gt;$C$8,IF(Raw!$N289&gt;$C$9,IF(Raw!$N289&lt;$A$9,IF(Raw!$X289&gt;$C$9,IF(Raw!$X289&lt;$A$9,Raw!M289,-999),-999),-999),-999),-999),-999)</f>
        <v>0.365759</v>
      </c>
      <c r="J289" s="9">
        <f>IF(Raw!$G289&gt;$C$8,IF(Raw!$Q289&gt;$C$8,IF(Raw!$N289&gt;$C$9,IF(Raw!$N289&lt;$A$9,IF(Raw!$X289&gt;$C$9,IF(Raw!$X289&lt;$A$9,Raw!N289,-999),-999),-999),-999),-999),-999)</f>
        <v>483</v>
      </c>
      <c r="K289" s="9">
        <f>IF(Raw!$G289&gt;$C$8,IF(Raw!$Q289&gt;$C$8,IF(Raw!$N289&gt;$C$9,IF(Raw!$N289&lt;$A$9,IF(Raw!$X289&gt;$C$9,IF(Raw!$X289&lt;$A$9,Raw!R289,-999),-999),-999),-999),-999),-999)</f>
        <v>0.80457400000000001</v>
      </c>
      <c r="L289" s="9">
        <f>IF(Raw!$G289&gt;$C$8,IF(Raw!$Q289&gt;$C$8,IF(Raw!$N289&gt;$C$9,IF(Raw!$N289&lt;$A$9,IF(Raw!$X289&gt;$C$9,IF(Raw!$X289&lt;$A$9,Raw!S289,-999),-999),-999),-999),-999),-999)</f>
        <v>1.40354</v>
      </c>
      <c r="M289" s="9">
        <f>Raw!Q289</f>
        <v>0.98653400000000002</v>
      </c>
      <c r="N289" s="9">
        <f>IF(Raw!$G289&gt;$C$8,IF(Raw!$Q289&gt;$C$8,IF(Raw!$N289&gt;$C$9,IF(Raw!$N289&lt;$A$9,IF(Raw!$X289&gt;$C$9,IF(Raw!$X289&lt;$A$9,Raw!V289,-999),-999),-999),-999),-999),-999)</f>
        <v>874.5</v>
      </c>
      <c r="O289" s="9">
        <f>IF(Raw!$G289&gt;$C$8,IF(Raw!$Q289&gt;$C$8,IF(Raw!$N289&gt;$C$9,IF(Raw!$N289&lt;$A$9,IF(Raw!$X289&gt;$C$9,IF(Raw!$X289&lt;$A$9,Raw!W289,-999),-999),-999),-999),-999),-999)</f>
        <v>0.37081999999999998</v>
      </c>
      <c r="P289" s="9">
        <f>IF(Raw!$G289&gt;$C$8,IF(Raw!$Q289&gt;$C$8,IF(Raw!$N289&gt;$C$9,IF(Raw!$N289&lt;$A$9,IF(Raw!$X289&gt;$C$9,IF(Raw!$X289&lt;$A$9,Raw!X289,-999),-999),-999),-999),-999),-999)</f>
        <v>350</v>
      </c>
      <c r="R289" s="9">
        <f t="shared" si="79"/>
        <v>0.60132699999999994</v>
      </c>
      <c r="S289" s="9">
        <f t="shared" si="80"/>
        <v>0.41308896711099385</v>
      </c>
      <c r="T289" s="9">
        <f t="shared" si="81"/>
        <v>0.598966</v>
      </c>
      <c r="U289" s="9">
        <f t="shared" si="82"/>
        <v>0.42675377972840106</v>
      </c>
      <c r="V289" s="15">
        <f t="shared" si="83"/>
        <v>0.34807791999999999</v>
      </c>
      <c r="X289" s="11">
        <f t="shared" si="84"/>
        <v>1.5651999999999997E+18</v>
      </c>
      <c r="Y289" s="11">
        <f t="shared" si="85"/>
        <v>8.8059999999999992E-18</v>
      </c>
      <c r="Z289" s="11">
        <f t="shared" si="86"/>
        <v>4.8299999999999998E-4</v>
      </c>
      <c r="AA289" s="16">
        <f t="shared" si="87"/>
        <v>6.6132359847857003E-3</v>
      </c>
      <c r="AB289" s="9">
        <f t="shared" si="88"/>
        <v>0.80853510350486313</v>
      </c>
      <c r="AC289" s="9">
        <f t="shared" si="89"/>
        <v>0.99338676401521431</v>
      </c>
      <c r="AD289" s="15">
        <f t="shared" si="90"/>
        <v>13.691999968500415</v>
      </c>
      <c r="AE289" s="3">
        <f t="shared" si="91"/>
        <v>1060.2423999999996</v>
      </c>
      <c r="AF289" s="2">
        <f t="shared" si="92"/>
        <v>0.25</v>
      </c>
      <c r="AG289" s="9">
        <f t="shared" si="93"/>
        <v>4.4947021066143846E-3</v>
      </c>
      <c r="AH289" s="2">
        <f t="shared" si="94"/>
        <v>0.21749629578240576</v>
      </c>
    </row>
    <row r="290" spans="1:34">
      <c r="A290" s="1">
        <f>Raw!A290</f>
        <v>277</v>
      </c>
      <c r="B290" s="14">
        <f>Raw!B290</f>
        <v>0.72532407407407407</v>
      </c>
      <c r="C290" s="15">
        <f>Raw!C290</f>
        <v>62.5</v>
      </c>
      <c r="D290" s="15">
        <f>IF(C290&gt;0.5,Raw!D290*D$11,-999)</f>
        <v>3.5</v>
      </c>
      <c r="E290" s="9">
        <f>IF(Raw!$G290&gt;$C$8,IF(Raw!$Q290&gt;$C$8,IF(Raw!$N290&gt;$C$9,IF(Raw!$N290&lt;$A$9,IF(Raw!$X290&gt;$C$9,IF(Raw!$X290&lt;$A$9,Raw!H290,-999),-999),-999),-999),-999),-999)</f>
        <v>0.86614899999999995</v>
      </c>
      <c r="F290" s="9">
        <f>IF(Raw!$G290&gt;$C$8,IF(Raw!$Q290&gt;$C$8,IF(Raw!$N290&gt;$C$9,IF(Raw!$N290&lt;$A$9,IF(Raw!$X290&gt;$C$9,IF(Raw!$X290&lt;$A$9,Raw!I290,-999),-999),-999),-999),-999),-999)</f>
        <v>1.4713210000000001</v>
      </c>
      <c r="G290" s="9">
        <f>Raw!G290</f>
        <v>0.98535700000000004</v>
      </c>
      <c r="H290" s="9">
        <f>IF(Raw!$G290&gt;$C$8,IF(Raw!$Q290&gt;$C$8,IF(Raw!$N290&gt;$C$9,IF(Raw!$N290&lt;$A$9,IF(Raw!$X290&gt;$C$9,IF(Raw!$X290&lt;$A$9,Raw!L290,-999),-999),-999),-999),-999),-999)</f>
        <v>881.9</v>
      </c>
      <c r="I290" s="9">
        <f>IF(Raw!$G290&gt;$C$8,IF(Raw!$Q290&gt;$C$8,IF(Raw!$N290&gt;$C$9,IF(Raw!$N290&lt;$A$9,IF(Raw!$X290&gt;$C$9,IF(Raw!$X290&lt;$A$9,Raw!M290,-999),-999),-999),-999),-999),-999)</f>
        <v>0.345549</v>
      </c>
      <c r="J290" s="9">
        <f>IF(Raw!$G290&gt;$C$8,IF(Raw!$Q290&gt;$C$8,IF(Raw!$N290&gt;$C$9,IF(Raw!$N290&lt;$A$9,IF(Raw!$X290&gt;$C$9,IF(Raw!$X290&lt;$A$9,Raw!N290,-999),-999),-999),-999),-999),-999)</f>
        <v>431</v>
      </c>
      <c r="K290" s="9">
        <f>IF(Raw!$G290&gt;$C$8,IF(Raw!$Q290&gt;$C$8,IF(Raw!$N290&gt;$C$9,IF(Raw!$N290&lt;$A$9,IF(Raw!$X290&gt;$C$9,IF(Raw!$X290&lt;$A$9,Raw!R290,-999),-999),-999),-999),-999),-999)</f>
        <v>0.81704500000000002</v>
      </c>
      <c r="L290" s="9">
        <f>IF(Raw!$G290&gt;$C$8,IF(Raw!$Q290&gt;$C$8,IF(Raw!$N290&gt;$C$9,IF(Raw!$N290&lt;$A$9,IF(Raw!$X290&gt;$C$9,IF(Raw!$X290&lt;$A$9,Raw!S290,-999),-999),-999),-999),-999),-999)</f>
        <v>1.4169700000000001</v>
      </c>
      <c r="M290" s="9">
        <f>Raw!Q290</f>
        <v>0.98550000000000004</v>
      </c>
      <c r="N290" s="9">
        <f>IF(Raw!$G290&gt;$C$8,IF(Raw!$Q290&gt;$C$8,IF(Raw!$N290&gt;$C$9,IF(Raw!$N290&lt;$A$9,IF(Raw!$X290&gt;$C$9,IF(Raw!$X290&lt;$A$9,Raw!V290,-999),-999),-999),-999),-999),-999)</f>
        <v>836.4</v>
      </c>
      <c r="O290" s="9">
        <f>IF(Raw!$G290&gt;$C$8,IF(Raw!$Q290&gt;$C$8,IF(Raw!$N290&gt;$C$9,IF(Raw!$N290&lt;$A$9,IF(Raw!$X290&gt;$C$9,IF(Raw!$X290&lt;$A$9,Raw!W290,-999),-999),-999),-999),-999),-999)</f>
        <v>0.37081999999999998</v>
      </c>
      <c r="P290" s="9">
        <f>IF(Raw!$G290&gt;$C$8,IF(Raw!$Q290&gt;$C$8,IF(Raw!$N290&gt;$C$9,IF(Raw!$N290&lt;$A$9,IF(Raw!$X290&gt;$C$9,IF(Raw!$X290&lt;$A$9,Raw!X290,-999),-999),-999),-999),-999),-999)</f>
        <v>450</v>
      </c>
      <c r="R290" s="9">
        <f t="shared" si="79"/>
        <v>0.60517200000000015</v>
      </c>
      <c r="S290" s="9">
        <f t="shared" si="80"/>
        <v>0.41131201145093432</v>
      </c>
      <c r="T290" s="9">
        <f t="shared" si="81"/>
        <v>0.59992500000000004</v>
      </c>
      <c r="U290" s="9">
        <f t="shared" si="82"/>
        <v>0.4233858162134696</v>
      </c>
      <c r="V290" s="15">
        <f t="shared" si="83"/>
        <v>0.35140856000000004</v>
      </c>
      <c r="X290" s="11">
        <f t="shared" si="84"/>
        <v>2.1069999999999997E+18</v>
      </c>
      <c r="Y290" s="11">
        <f t="shared" si="85"/>
        <v>8.8189999999999991E-18</v>
      </c>
      <c r="Z290" s="11">
        <f t="shared" si="86"/>
        <v>4.3099999999999996E-4</v>
      </c>
      <c r="AA290" s="16">
        <f t="shared" si="87"/>
        <v>7.945054394398722E-3</v>
      </c>
      <c r="AB290" s="9">
        <f t="shared" si="88"/>
        <v>0.82181143675755963</v>
      </c>
      <c r="AC290" s="9">
        <f t="shared" si="89"/>
        <v>0.99205494560560137</v>
      </c>
      <c r="AD290" s="15">
        <f t="shared" si="90"/>
        <v>18.434000915078244</v>
      </c>
      <c r="AE290" s="3">
        <f t="shared" si="91"/>
        <v>1061.8075999999996</v>
      </c>
      <c r="AF290" s="2">
        <f t="shared" si="92"/>
        <v>0.25</v>
      </c>
      <c r="AG290" s="9">
        <f t="shared" si="93"/>
        <v>6.0036111719309598E-3</v>
      </c>
      <c r="AH290" s="2">
        <f t="shared" si="94"/>
        <v>0.29051162017863119</v>
      </c>
    </row>
    <row r="291" spans="1:34">
      <c r="A291" s="1">
        <f>Raw!A291</f>
        <v>278</v>
      </c>
      <c r="B291" s="14">
        <f>Raw!B291</f>
        <v>0.72538194444444448</v>
      </c>
      <c r="C291" s="15">
        <f>Raw!C291</f>
        <v>61.6</v>
      </c>
      <c r="D291" s="15">
        <f>IF(C291&gt;0.5,Raw!D291*D$11,-999)</f>
        <v>3.5</v>
      </c>
      <c r="E291" s="9">
        <f>IF(Raw!$G291&gt;$C$8,IF(Raw!$Q291&gt;$C$8,IF(Raw!$N291&gt;$C$9,IF(Raw!$N291&lt;$A$9,IF(Raw!$X291&gt;$C$9,IF(Raw!$X291&lt;$A$9,Raw!H291,-999),-999),-999),-999),-999),-999)</f>
        <v>0.85608799999999996</v>
      </c>
      <c r="F291" s="9">
        <f>IF(Raw!$G291&gt;$C$8,IF(Raw!$Q291&gt;$C$8,IF(Raw!$N291&gt;$C$9,IF(Raw!$N291&lt;$A$9,IF(Raw!$X291&gt;$C$9,IF(Raw!$X291&lt;$A$9,Raw!I291,-999),-999),-999),-999),-999),-999)</f>
        <v>1.443486</v>
      </c>
      <c r="G291" s="9">
        <f>Raw!G291</f>
        <v>0.98776600000000003</v>
      </c>
      <c r="H291" s="9">
        <f>IF(Raw!$G291&gt;$C$8,IF(Raw!$Q291&gt;$C$8,IF(Raw!$N291&gt;$C$9,IF(Raw!$N291&lt;$A$9,IF(Raw!$X291&gt;$C$9,IF(Raw!$X291&lt;$A$9,Raw!L291,-999),-999),-999),-999),-999),-999)</f>
        <v>839.1</v>
      </c>
      <c r="I291" s="9">
        <f>IF(Raw!$G291&gt;$C$8,IF(Raw!$Q291&gt;$C$8,IF(Raw!$N291&gt;$C$9,IF(Raw!$N291&lt;$A$9,IF(Raw!$X291&gt;$C$9,IF(Raw!$X291&lt;$A$9,Raw!M291,-999),-999),-999),-999),-999),-999)</f>
        <v>0.37081999999999998</v>
      </c>
      <c r="J291" s="9">
        <f>IF(Raw!$G291&gt;$C$8,IF(Raw!$Q291&gt;$C$8,IF(Raw!$N291&gt;$C$9,IF(Raw!$N291&lt;$A$9,IF(Raw!$X291&gt;$C$9,IF(Raw!$X291&lt;$A$9,Raw!N291,-999),-999),-999),-999),-999),-999)</f>
        <v>403</v>
      </c>
      <c r="K291" s="9">
        <f>IF(Raw!$G291&gt;$C$8,IF(Raw!$Q291&gt;$C$8,IF(Raw!$N291&gt;$C$9,IF(Raw!$N291&lt;$A$9,IF(Raw!$X291&gt;$C$9,IF(Raw!$X291&lt;$A$9,Raw!R291,-999),-999),-999),-999),-999),-999)</f>
        <v>0.79727700000000001</v>
      </c>
      <c r="L291" s="9">
        <f>IF(Raw!$G291&gt;$C$8,IF(Raw!$Q291&gt;$C$8,IF(Raw!$N291&gt;$C$9,IF(Raw!$N291&lt;$A$9,IF(Raw!$X291&gt;$C$9,IF(Raw!$X291&lt;$A$9,Raw!S291,-999),-999),-999),-999),-999),-999)</f>
        <v>1.4050339999999999</v>
      </c>
      <c r="M291" s="9">
        <f>Raw!Q291</f>
        <v>0.98309400000000002</v>
      </c>
      <c r="N291" s="9">
        <f>IF(Raw!$G291&gt;$C$8,IF(Raw!$Q291&gt;$C$8,IF(Raw!$N291&gt;$C$9,IF(Raw!$N291&lt;$A$9,IF(Raw!$X291&gt;$C$9,IF(Raw!$X291&lt;$A$9,Raw!V291,-999),-999),-999),-999),-999),-999)</f>
        <v>848.4</v>
      </c>
      <c r="O291" s="9">
        <f>IF(Raw!$G291&gt;$C$8,IF(Raw!$Q291&gt;$C$8,IF(Raw!$N291&gt;$C$9,IF(Raw!$N291&lt;$A$9,IF(Raw!$X291&gt;$C$9,IF(Raw!$X291&lt;$A$9,Raw!W291,-999),-999),-999),-999),-999),-999)</f>
        <v>0.37081999999999998</v>
      </c>
      <c r="P291" s="9">
        <f>IF(Raw!$G291&gt;$C$8,IF(Raw!$Q291&gt;$C$8,IF(Raw!$N291&gt;$C$9,IF(Raw!$N291&lt;$A$9,IF(Raw!$X291&gt;$C$9,IF(Raw!$X291&lt;$A$9,Raw!X291,-999),-999),-999),-999),-999),-999)</f>
        <v>324</v>
      </c>
      <c r="R291" s="9">
        <f t="shared" si="79"/>
        <v>0.58739800000000009</v>
      </c>
      <c r="S291" s="9">
        <f t="shared" si="80"/>
        <v>0.40693016766355894</v>
      </c>
      <c r="T291" s="9">
        <f t="shared" si="81"/>
        <v>0.60775699999999988</v>
      </c>
      <c r="U291" s="9">
        <f t="shared" si="82"/>
        <v>0.43255679221997467</v>
      </c>
      <c r="V291" s="15">
        <f t="shared" si="83"/>
        <v>0.34844843199999997</v>
      </c>
      <c r="X291" s="11">
        <f t="shared" si="84"/>
        <v>2.1069999999999997E+18</v>
      </c>
      <c r="Y291" s="11">
        <f t="shared" si="85"/>
        <v>8.3909999999999995E-18</v>
      </c>
      <c r="Z291" s="11">
        <f t="shared" si="86"/>
        <v>4.0299999999999998E-4</v>
      </c>
      <c r="AA291" s="16">
        <f t="shared" si="87"/>
        <v>7.0745681943538098E-3</v>
      </c>
      <c r="AB291" s="9">
        <f t="shared" si="88"/>
        <v>0.80157661834209593</v>
      </c>
      <c r="AC291" s="9">
        <f t="shared" si="89"/>
        <v>0.99292543180564619</v>
      </c>
      <c r="AD291" s="15">
        <f t="shared" si="90"/>
        <v>17.554759787478435</v>
      </c>
      <c r="AE291" s="3">
        <f t="shared" si="91"/>
        <v>1010.2763999999996</v>
      </c>
      <c r="AF291" s="2">
        <f t="shared" si="92"/>
        <v>0.25</v>
      </c>
      <c r="AG291" s="9">
        <f t="shared" si="93"/>
        <v>5.8411004475875973E-3</v>
      </c>
      <c r="AH291" s="2">
        <f t="shared" si="94"/>
        <v>0.28264781080234735</v>
      </c>
    </row>
    <row r="292" spans="1:34">
      <c r="A292" s="1">
        <f>Raw!A292</f>
        <v>279</v>
      </c>
      <c r="B292" s="14">
        <f>Raw!B292</f>
        <v>0.72542824074074075</v>
      </c>
      <c r="C292" s="15">
        <f>Raw!C292</f>
        <v>60.1</v>
      </c>
      <c r="D292" s="15">
        <f>IF(C292&gt;0.5,Raw!D292*D$11,-999)</f>
        <v>3.5</v>
      </c>
      <c r="E292" s="9">
        <f>IF(Raw!$G292&gt;$C$8,IF(Raw!$Q292&gt;$C$8,IF(Raw!$N292&gt;$C$9,IF(Raw!$N292&lt;$A$9,IF(Raw!$X292&gt;$C$9,IF(Raw!$X292&lt;$A$9,Raw!H292,-999),-999),-999),-999),-999),-999)</f>
        <v>0.89333300000000004</v>
      </c>
      <c r="F292" s="9">
        <f>IF(Raw!$G292&gt;$C$8,IF(Raw!$Q292&gt;$C$8,IF(Raw!$N292&gt;$C$9,IF(Raw!$N292&lt;$A$9,IF(Raw!$X292&gt;$C$9,IF(Raw!$X292&lt;$A$9,Raw!I292,-999),-999),-999),-999),-999),-999)</f>
        <v>1.492974</v>
      </c>
      <c r="G292" s="9">
        <f>Raw!G292</f>
        <v>0.98344600000000004</v>
      </c>
      <c r="H292" s="9">
        <f>IF(Raw!$G292&gt;$C$8,IF(Raw!$Q292&gt;$C$8,IF(Raw!$N292&gt;$C$9,IF(Raw!$N292&lt;$A$9,IF(Raw!$X292&gt;$C$9,IF(Raw!$X292&lt;$A$9,Raw!L292,-999),-999),-999),-999),-999),-999)</f>
        <v>820.3</v>
      </c>
      <c r="I292" s="9">
        <f>IF(Raw!$G292&gt;$C$8,IF(Raw!$Q292&gt;$C$8,IF(Raw!$N292&gt;$C$9,IF(Raw!$N292&lt;$A$9,IF(Raw!$X292&gt;$C$9,IF(Raw!$X292&lt;$A$9,Raw!M292,-999),-999),-999),-999),-999),-999)</f>
        <v>0.37081999999999998</v>
      </c>
      <c r="J292" s="9">
        <f>IF(Raw!$G292&gt;$C$8,IF(Raw!$Q292&gt;$C$8,IF(Raw!$N292&gt;$C$9,IF(Raw!$N292&lt;$A$9,IF(Raw!$X292&gt;$C$9,IF(Raw!$X292&lt;$A$9,Raw!N292,-999),-999),-999),-999),-999),-999)</f>
        <v>375</v>
      </c>
      <c r="K292" s="9">
        <f>IF(Raw!$G292&gt;$C$8,IF(Raw!$Q292&gt;$C$8,IF(Raw!$N292&gt;$C$9,IF(Raw!$N292&lt;$A$9,IF(Raw!$X292&gt;$C$9,IF(Raw!$X292&lt;$A$9,Raw!R292,-999),-999),-999),-999),-999),-999)</f>
        <v>0.83498899999999998</v>
      </c>
      <c r="L292" s="9">
        <f>IF(Raw!$G292&gt;$C$8,IF(Raw!$Q292&gt;$C$8,IF(Raw!$N292&gt;$C$9,IF(Raw!$N292&lt;$A$9,IF(Raw!$X292&gt;$C$9,IF(Raw!$X292&lt;$A$9,Raw!S292,-999),-999),-999),-999),-999),-999)</f>
        <v>1.4368240000000001</v>
      </c>
      <c r="M292" s="9">
        <f>Raw!Q292</f>
        <v>0.98711300000000002</v>
      </c>
      <c r="N292" s="9">
        <f>IF(Raw!$G292&gt;$C$8,IF(Raw!$Q292&gt;$C$8,IF(Raw!$N292&gt;$C$9,IF(Raw!$N292&lt;$A$9,IF(Raw!$X292&gt;$C$9,IF(Raw!$X292&lt;$A$9,Raw!V292,-999),-999),-999),-999),-999),-999)</f>
        <v>833.2</v>
      </c>
      <c r="O292" s="9">
        <f>IF(Raw!$G292&gt;$C$8,IF(Raw!$Q292&gt;$C$8,IF(Raw!$N292&gt;$C$9,IF(Raw!$N292&lt;$A$9,IF(Raw!$X292&gt;$C$9,IF(Raw!$X292&lt;$A$9,Raw!W292,-999),-999),-999),-999),-999),-999)</f>
        <v>0.36407400000000001</v>
      </c>
      <c r="P292" s="9">
        <f>IF(Raw!$G292&gt;$C$8,IF(Raw!$Q292&gt;$C$8,IF(Raw!$N292&gt;$C$9,IF(Raw!$N292&lt;$A$9,IF(Raw!$X292&gt;$C$9,IF(Raw!$X292&lt;$A$9,Raw!X292,-999),-999),-999),-999),-999),-999)</f>
        <v>360</v>
      </c>
      <c r="R292" s="9">
        <f t="shared" si="79"/>
        <v>0.59964099999999998</v>
      </c>
      <c r="S292" s="9">
        <f t="shared" si="80"/>
        <v>0.40164195759604654</v>
      </c>
      <c r="T292" s="9">
        <f t="shared" si="81"/>
        <v>0.60183500000000012</v>
      </c>
      <c r="U292" s="9">
        <f t="shared" si="82"/>
        <v>0.41886480181288738</v>
      </c>
      <c r="V292" s="15">
        <f t="shared" si="83"/>
        <v>0.35633235200000002</v>
      </c>
      <c r="X292" s="11">
        <f t="shared" si="84"/>
        <v>2.1069999999999997E+18</v>
      </c>
      <c r="Y292" s="11">
        <f t="shared" si="85"/>
        <v>8.2029999999999986E-18</v>
      </c>
      <c r="Z292" s="11">
        <f t="shared" si="86"/>
        <v>3.7500000000000001E-4</v>
      </c>
      <c r="AA292" s="16">
        <f t="shared" si="87"/>
        <v>6.4396574092510954E-3</v>
      </c>
      <c r="AB292" s="9">
        <f t="shared" si="88"/>
        <v>0.83886461121689659</v>
      </c>
      <c r="AC292" s="9">
        <f t="shared" si="89"/>
        <v>0.99356034259074899</v>
      </c>
      <c r="AD292" s="15">
        <f t="shared" si="90"/>
        <v>17.172419758002921</v>
      </c>
      <c r="AE292" s="3">
        <f t="shared" si="91"/>
        <v>987.64119999999957</v>
      </c>
      <c r="AF292" s="2">
        <f t="shared" si="92"/>
        <v>0.25</v>
      </c>
      <c r="AG292" s="9">
        <f t="shared" si="93"/>
        <v>5.533017075833542E-3</v>
      </c>
      <c r="AH292" s="2">
        <f t="shared" si="94"/>
        <v>0.26773981677754782</v>
      </c>
    </row>
    <row r="293" spans="1:34">
      <c r="A293" s="1">
        <f>Raw!A293</f>
        <v>280</v>
      </c>
      <c r="B293" s="14">
        <f>Raw!B293</f>
        <v>0.72548611111111105</v>
      </c>
      <c r="C293" s="15">
        <f>Raw!C293</f>
        <v>59.4</v>
      </c>
      <c r="D293" s="15">
        <f>IF(C293&gt;0.5,Raw!D293*D$11,-999)</f>
        <v>3.5</v>
      </c>
      <c r="E293" s="9">
        <f>IF(Raw!$G293&gt;$C$8,IF(Raw!$Q293&gt;$C$8,IF(Raw!$N293&gt;$C$9,IF(Raw!$N293&lt;$A$9,IF(Raw!$X293&gt;$C$9,IF(Raw!$X293&lt;$A$9,Raw!H293,-999),-999),-999),-999),-999),-999)</f>
        <v>0.89586200000000005</v>
      </c>
      <c r="F293" s="9">
        <f>IF(Raw!$G293&gt;$C$8,IF(Raw!$Q293&gt;$C$8,IF(Raw!$N293&gt;$C$9,IF(Raw!$N293&lt;$A$9,IF(Raw!$X293&gt;$C$9,IF(Raw!$X293&lt;$A$9,Raw!I293,-999),-999),-999),-999),-999),-999)</f>
        <v>1.52599</v>
      </c>
      <c r="G293" s="9">
        <f>Raw!G293</f>
        <v>0.985128</v>
      </c>
      <c r="H293" s="9">
        <f>IF(Raw!$G293&gt;$C$8,IF(Raw!$Q293&gt;$C$8,IF(Raw!$N293&gt;$C$9,IF(Raw!$N293&lt;$A$9,IF(Raw!$X293&gt;$C$9,IF(Raw!$X293&lt;$A$9,Raw!L293,-999),-999),-999),-999),-999),-999)</f>
        <v>843.9</v>
      </c>
      <c r="I293" s="9">
        <f>IF(Raw!$G293&gt;$C$8,IF(Raw!$Q293&gt;$C$8,IF(Raw!$N293&gt;$C$9,IF(Raw!$N293&lt;$A$9,IF(Raw!$X293&gt;$C$9,IF(Raw!$X293&lt;$A$9,Raw!M293,-999),-999),-999),-999),-999),-999)</f>
        <v>0.37081999999999998</v>
      </c>
      <c r="J293" s="9">
        <f>IF(Raw!$G293&gt;$C$8,IF(Raw!$Q293&gt;$C$8,IF(Raw!$N293&gt;$C$9,IF(Raw!$N293&lt;$A$9,IF(Raw!$X293&gt;$C$9,IF(Raw!$X293&lt;$A$9,Raw!N293,-999),-999),-999),-999),-999),-999)</f>
        <v>464</v>
      </c>
      <c r="K293" s="9">
        <f>IF(Raw!$G293&gt;$C$8,IF(Raw!$Q293&gt;$C$8,IF(Raw!$N293&gt;$C$9,IF(Raw!$N293&lt;$A$9,IF(Raw!$X293&gt;$C$9,IF(Raw!$X293&lt;$A$9,Raw!R293,-999),-999),-999),-999),-999),-999)</f>
        <v>0.84953500000000004</v>
      </c>
      <c r="L293" s="9">
        <f>IF(Raw!$G293&gt;$C$8,IF(Raw!$Q293&gt;$C$8,IF(Raw!$N293&gt;$C$9,IF(Raw!$N293&lt;$A$9,IF(Raw!$X293&gt;$C$9,IF(Raw!$X293&lt;$A$9,Raw!S293,-999),-999),-999),-999),-999),-999)</f>
        <v>1.471144</v>
      </c>
      <c r="M293" s="9">
        <f>Raw!Q293</f>
        <v>0.985406</v>
      </c>
      <c r="N293" s="9">
        <f>IF(Raw!$G293&gt;$C$8,IF(Raw!$Q293&gt;$C$8,IF(Raw!$N293&gt;$C$9,IF(Raw!$N293&lt;$A$9,IF(Raw!$X293&gt;$C$9,IF(Raw!$X293&lt;$A$9,Raw!V293,-999),-999),-999),-999),-999),-999)</f>
        <v>845.9</v>
      </c>
      <c r="O293" s="9">
        <f>IF(Raw!$G293&gt;$C$8,IF(Raw!$Q293&gt;$C$8,IF(Raw!$N293&gt;$C$9,IF(Raw!$N293&lt;$A$9,IF(Raw!$X293&gt;$C$9,IF(Raw!$X293&lt;$A$9,Raw!W293,-999),-999),-999),-999),-999),-999)</f>
        <v>0.36279899999999998</v>
      </c>
      <c r="P293" s="9">
        <f>IF(Raw!$G293&gt;$C$8,IF(Raw!$Q293&gt;$C$8,IF(Raw!$N293&gt;$C$9,IF(Raw!$N293&lt;$A$9,IF(Raw!$X293&gt;$C$9,IF(Raw!$X293&lt;$A$9,Raw!X293,-999),-999),-999),-999),-999),-999)</f>
        <v>416</v>
      </c>
      <c r="R293" s="9">
        <f t="shared" si="79"/>
        <v>0.63012799999999991</v>
      </c>
      <c r="S293" s="9">
        <f t="shared" si="80"/>
        <v>0.41293062208795595</v>
      </c>
      <c r="T293" s="9">
        <f t="shared" si="81"/>
        <v>0.62160899999999997</v>
      </c>
      <c r="U293" s="9">
        <f t="shared" si="82"/>
        <v>0.42253443578602773</v>
      </c>
      <c r="V293" s="15">
        <f t="shared" si="83"/>
        <v>0.36484371199999999</v>
      </c>
      <c r="X293" s="11">
        <f t="shared" si="84"/>
        <v>2.1069999999999997E+18</v>
      </c>
      <c r="Y293" s="11">
        <f t="shared" si="85"/>
        <v>8.4389999999999995E-18</v>
      </c>
      <c r="Z293" s="11">
        <f t="shared" si="86"/>
        <v>4.64E-4</v>
      </c>
      <c r="AA293" s="16">
        <f t="shared" si="87"/>
        <v>8.182859838628008E-3</v>
      </c>
      <c r="AB293" s="9">
        <f t="shared" si="88"/>
        <v>0.85462153932142981</v>
      </c>
      <c r="AC293" s="9">
        <f t="shared" si="89"/>
        <v>0.9918171401613719</v>
      </c>
      <c r="AD293" s="15">
        <f t="shared" si="90"/>
        <v>17.635473790146566</v>
      </c>
      <c r="AE293" s="3">
        <f t="shared" si="91"/>
        <v>1016.0555999999997</v>
      </c>
      <c r="AF293" s="2">
        <f t="shared" si="92"/>
        <v>0.25</v>
      </c>
      <c r="AG293" s="9">
        <f t="shared" si="93"/>
        <v>5.7319961290298906E-3</v>
      </c>
      <c r="AH293" s="2">
        <f t="shared" si="94"/>
        <v>0.27736830960798692</v>
      </c>
    </row>
    <row r="294" spans="1:34">
      <c r="A294" s="1">
        <f>Raw!A294</f>
        <v>281</v>
      </c>
      <c r="B294" s="14">
        <f>Raw!B294</f>
        <v>0.72554398148148147</v>
      </c>
      <c r="C294" s="15">
        <f>Raw!C294</f>
        <v>58.5</v>
      </c>
      <c r="D294" s="15">
        <f>IF(C294&gt;0.5,Raw!D294*D$11,-999)</f>
        <v>3.5</v>
      </c>
      <c r="E294" s="9">
        <f>IF(Raw!$G294&gt;$C$8,IF(Raw!$Q294&gt;$C$8,IF(Raw!$N294&gt;$C$9,IF(Raw!$N294&lt;$A$9,IF(Raw!$X294&gt;$C$9,IF(Raw!$X294&lt;$A$9,Raw!H294,-999),-999),-999),-999),-999),-999)</f>
        <v>0.90964299999999998</v>
      </c>
      <c r="F294" s="9">
        <f>IF(Raw!$G294&gt;$C$8,IF(Raw!$Q294&gt;$C$8,IF(Raw!$N294&gt;$C$9,IF(Raw!$N294&lt;$A$9,IF(Raw!$X294&gt;$C$9,IF(Raw!$X294&lt;$A$9,Raw!I294,-999),-999),-999),-999),-999),-999)</f>
        <v>1.5635760000000001</v>
      </c>
      <c r="G294" s="9">
        <f>Raw!G294</f>
        <v>0.98675299999999999</v>
      </c>
      <c r="H294" s="9">
        <f>IF(Raw!$G294&gt;$C$8,IF(Raw!$Q294&gt;$C$8,IF(Raw!$N294&gt;$C$9,IF(Raw!$N294&lt;$A$9,IF(Raw!$X294&gt;$C$9,IF(Raw!$X294&lt;$A$9,Raw!L294,-999),-999),-999),-999),-999),-999)</f>
        <v>843.9</v>
      </c>
      <c r="I294" s="9">
        <f>IF(Raw!$G294&gt;$C$8,IF(Raw!$Q294&gt;$C$8,IF(Raw!$N294&gt;$C$9,IF(Raw!$N294&lt;$A$9,IF(Raw!$X294&gt;$C$9,IF(Raw!$X294&lt;$A$9,Raw!M294,-999),-999),-999),-999),-999),-999)</f>
        <v>0.32735500000000001</v>
      </c>
      <c r="J294" s="9">
        <f>IF(Raw!$G294&gt;$C$8,IF(Raw!$Q294&gt;$C$8,IF(Raw!$N294&gt;$C$9,IF(Raw!$N294&lt;$A$9,IF(Raw!$X294&gt;$C$9,IF(Raw!$X294&lt;$A$9,Raw!N294,-999),-999),-999),-999),-999),-999)</f>
        <v>402</v>
      </c>
      <c r="K294" s="9">
        <f>IF(Raw!$G294&gt;$C$8,IF(Raw!$Q294&gt;$C$8,IF(Raw!$N294&gt;$C$9,IF(Raw!$N294&lt;$A$9,IF(Raw!$X294&gt;$C$9,IF(Raw!$X294&lt;$A$9,Raw!R294,-999),-999),-999),-999),-999),-999)</f>
        <v>0.88089099999999998</v>
      </c>
      <c r="L294" s="9">
        <f>IF(Raw!$G294&gt;$C$8,IF(Raw!$Q294&gt;$C$8,IF(Raw!$N294&gt;$C$9,IF(Raw!$N294&lt;$A$9,IF(Raw!$X294&gt;$C$9,IF(Raw!$X294&lt;$A$9,Raw!S294,-999),-999),-999),-999),-999),-999)</f>
        <v>1.5170600000000001</v>
      </c>
      <c r="M294" s="9">
        <f>Raw!Q294</f>
        <v>0.98800299999999996</v>
      </c>
      <c r="N294" s="9">
        <f>IF(Raw!$G294&gt;$C$8,IF(Raw!$Q294&gt;$C$8,IF(Raw!$N294&gt;$C$9,IF(Raw!$N294&lt;$A$9,IF(Raw!$X294&gt;$C$9,IF(Raw!$X294&lt;$A$9,Raw!V294,-999),-999),-999),-999),-999),-999)</f>
        <v>803</v>
      </c>
      <c r="O294" s="9">
        <f>IF(Raw!$G294&gt;$C$8,IF(Raw!$Q294&gt;$C$8,IF(Raw!$N294&gt;$C$9,IF(Raw!$N294&lt;$A$9,IF(Raw!$X294&gt;$C$9,IF(Raw!$X294&lt;$A$9,Raw!W294,-999),-999),-999),-999),-999),-999)</f>
        <v>0.37081199999999997</v>
      </c>
      <c r="P294" s="9">
        <f>IF(Raw!$G294&gt;$C$8,IF(Raw!$Q294&gt;$C$8,IF(Raw!$N294&gt;$C$9,IF(Raw!$N294&lt;$A$9,IF(Raw!$X294&gt;$C$9,IF(Raw!$X294&lt;$A$9,Raw!X294,-999),-999),-999),-999),-999),-999)</f>
        <v>476</v>
      </c>
      <c r="R294" s="9">
        <f t="shared" si="79"/>
        <v>0.6539330000000001</v>
      </c>
      <c r="S294" s="9">
        <f t="shared" si="80"/>
        <v>0.41822911070520402</v>
      </c>
      <c r="T294" s="9">
        <f t="shared" si="81"/>
        <v>0.6361690000000001</v>
      </c>
      <c r="U294" s="9">
        <f t="shared" si="82"/>
        <v>0.41934333513506389</v>
      </c>
      <c r="V294" s="15">
        <f t="shared" si="83"/>
        <v>0.37623087999999999</v>
      </c>
      <c r="X294" s="11">
        <f t="shared" si="84"/>
        <v>2.1069999999999997E+18</v>
      </c>
      <c r="Y294" s="11">
        <f t="shared" si="85"/>
        <v>8.4389999999999995E-18</v>
      </c>
      <c r="Z294" s="11">
        <f t="shared" si="86"/>
        <v>4.0199999999999996E-4</v>
      </c>
      <c r="AA294" s="16">
        <f t="shared" si="87"/>
        <v>7.0972205601635618E-3</v>
      </c>
      <c r="AB294" s="9">
        <f t="shared" si="88"/>
        <v>0.88540603170653864</v>
      </c>
      <c r="AC294" s="9">
        <f t="shared" si="89"/>
        <v>0.99290277943983651</v>
      </c>
      <c r="AD294" s="15">
        <f t="shared" si="90"/>
        <v>17.654777512844685</v>
      </c>
      <c r="AE294" s="3">
        <f t="shared" si="91"/>
        <v>1016.0555999999997</v>
      </c>
      <c r="AF294" s="2">
        <f t="shared" si="92"/>
        <v>0.25</v>
      </c>
      <c r="AG294" s="9">
        <f t="shared" si="93"/>
        <v>5.6949332948490914E-3</v>
      </c>
      <c r="AH294" s="2">
        <f t="shared" si="94"/>
        <v>0.27557485835041445</v>
      </c>
    </row>
    <row r="295" spans="1:34">
      <c r="A295" s="1">
        <f>Raw!A295</f>
        <v>282</v>
      </c>
      <c r="B295" s="14">
        <f>Raw!B295</f>
        <v>0.72560185185185189</v>
      </c>
      <c r="C295" s="15">
        <f>Raw!C295</f>
        <v>57</v>
      </c>
      <c r="D295" s="15">
        <f>IF(C295&gt;0.5,Raw!D295*D$11,-999)</f>
        <v>3.5</v>
      </c>
      <c r="E295" s="9">
        <f>IF(Raw!$G295&gt;$C$8,IF(Raw!$Q295&gt;$C$8,IF(Raw!$N295&gt;$C$9,IF(Raw!$N295&lt;$A$9,IF(Raw!$X295&gt;$C$9,IF(Raw!$X295&lt;$A$9,Raw!H295,-999),-999),-999),-999),-999),-999)</f>
        <v>0.94459700000000002</v>
      </c>
      <c r="F295" s="9">
        <f>IF(Raw!$G295&gt;$C$8,IF(Raw!$Q295&gt;$C$8,IF(Raw!$N295&gt;$C$9,IF(Raw!$N295&lt;$A$9,IF(Raw!$X295&gt;$C$9,IF(Raw!$X295&lt;$A$9,Raw!I295,-999),-999),-999),-999),-999),-999)</f>
        <v>1.612706</v>
      </c>
      <c r="G295" s="9">
        <f>Raw!G295</f>
        <v>0.98386600000000002</v>
      </c>
      <c r="H295" s="9">
        <f>IF(Raw!$G295&gt;$C$8,IF(Raw!$Q295&gt;$C$8,IF(Raw!$N295&gt;$C$9,IF(Raw!$N295&lt;$A$9,IF(Raw!$X295&gt;$C$9,IF(Raw!$X295&lt;$A$9,Raw!L295,-999),-999),-999),-999),-999),-999)</f>
        <v>835.3</v>
      </c>
      <c r="I295" s="9">
        <f>IF(Raw!$G295&gt;$C$8,IF(Raw!$Q295&gt;$C$8,IF(Raw!$N295&gt;$C$9,IF(Raw!$N295&lt;$A$9,IF(Raw!$X295&gt;$C$9,IF(Raw!$X295&lt;$A$9,Raw!M295,-999),-999),-999),-999),-999),-999)</f>
        <v>0.37081999999999998</v>
      </c>
      <c r="J295" s="9">
        <f>IF(Raw!$G295&gt;$C$8,IF(Raw!$Q295&gt;$C$8,IF(Raw!$N295&gt;$C$9,IF(Raw!$N295&lt;$A$9,IF(Raw!$X295&gt;$C$9,IF(Raw!$X295&lt;$A$9,Raw!N295,-999),-999),-999),-999),-999),-999)</f>
        <v>447</v>
      </c>
      <c r="K295" s="9">
        <f>IF(Raw!$G295&gt;$C$8,IF(Raw!$Q295&gt;$C$8,IF(Raw!$N295&gt;$C$9,IF(Raw!$N295&lt;$A$9,IF(Raw!$X295&gt;$C$9,IF(Raw!$X295&lt;$A$9,Raw!R295,-999),-999),-999),-999),-999),-999)</f>
        <v>0.89126700000000003</v>
      </c>
      <c r="L295" s="9">
        <f>IF(Raw!$G295&gt;$C$8,IF(Raw!$Q295&gt;$C$8,IF(Raw!$N295&gt;$C$9,IF(Raw!$N295&lt;$A$9,IF(Raw!$X295&gt;$C$9,IF(Raw!$X295&lt;$A$9,Raw!S295,-999),-999),-999),-999),-999),-999)</f>
        <v>1.585296</v>
      </c>
      <c r="M295" s="9">
        <f>Raw!Q295</f>
        <v>0.98782800000000004</v>
      </c>
      <c r="N295" s="9">
        <f>IF(Raw!$G295&gt;$C$8,IF(Raw!$Q295&gt;$C$8,IF(Raw!$N295&gt;$C$9,IF(Raw!$N295&lt;$A$9,IF(Raw!$X295&gt;$C$9,IF(Raw!$X295&lt;$A$9,Raw!V295,-999),-999),-999),-999),-999),-999)</f>
        <v>816.9</v>
      </c>
      <c r="O295" s="9">
        <f>IF(Raw!$G295&gt;$C$8,IF(Raw!$Q295&gt;$C$8,IF(Raw!$N295&gt;$C$9,IF(Raw!$N295&lt;$A$9,IF(Raw!$X295&gt;$C$9,IF(Raw!$X295&lt;$A$9,Raw!W295,-999),-999),-999),-999),-999),-999)</f>
        <v>0.34828399999999998</v>
      </c>
      <c r="P295" s="9">
        <f>IF(Raw!$G295&gt;$C$8,IF(Raw!$Q295&gt;$C$8,IF(Raw!$N295&gt;$C$9,IF(Raw!$N295&lt;$A$9,IF(Raw!$X295&gt;$C$9,IF(Raw!$X295&lt;$A$9,Raw!X295,-999),-999),-999),-999),-999),-999)</f>
        <v>439</v>
      </c>
      <c r="R295" s="9">
        <f t="shared" si="79"/>
        <v>0.66810899999999995</v>
      </c>
      <c r="S295" s="9">
        <f t="shared" si="80"/>
        <v>0.41427823794293567</v>
      </c>
      <c r="T295" s="9">
        <f t="shared" si="81"/>
        <v>0.69402900000000001</v>
      </c>
      <c r="U295" s="9">
        <f t="shared" si="82"/>
        <v>0.43779142822539135</v>
      </c>
      <c r="V295" s="15">
        <f t="shared" si="83"/>
        <v>0.39315340799999998</v>
      </c>
      <c r="X295" s="11">
        <f t="shared" si="84"/>
        <v>2.1069999999999997E+18</v>
      </c>
      <c r="Y295" s="11">
        <f t="shared" si="85"/>
        <v>8.3529999999999986E-18</v>
      </c>
      <c r="Z295" s="11">
        <f t="shared" si="86"/>
        <v>4.4699999999999997E-4</v>
      </c>
      <c r="AA295" s="16">
        <f t="shared" si="87"/>
        <v>7.8056895154577826E-3</v>
      </c>
      <c r="AB295" s="9">
        <f t="shared" si="88"/>
        <v>0.89668437488872366</v>
      </c>
      <c r="AC295" s="9">
        <f t="shared" si="89"/>
        <v>0.99219431048454221</v>
      </c>
      <c r="AD295" s="15">
        <f t="shared" si="90"/>
        <v>17.462392652030836</v>
      </c>
      <c r="AE295" s="3">
        <f t="shared" si="91"/>
        <v>1005.7011999999995</v>
      </c>
      <c r="AF295" s="2">
        <f t="shared" si="92"/>
        <v>0.25</v>
      </c>
      <c r="AG295" s="9">
        <f t="shared" si="93"/>
        <v>5.8806813995116603E-3</v>
      </c>
      <c r="AH295" s="2">
        <f t="shared" si="94"/>
        <v>0.2845631124670242</v>
      </c>
    </row>
    <row r="296" spans="1:34">
      <c r="A296" s="1">
        <f>Raw!A296</f>
        <v>283</v>
      </c>
      <c r="B296" s="14">
        <f>Raw!B296</f>
        <v>0.72564814814814815</v>
      </c>
      <c r="C296" s="15">
        <f>Raw!C296</f>
        <v>56.1</v>
      </c>
      <c r="D296" s="15">
        <f>IF(C296&gt;0.5,Raw!D296*D$11,-999)</f>
        <v>3.5</v>
      </c>
      <c r="E296" s="9">
        <f>IF(Raw!$G296&gt;$C$8,IF(Raw!$Q296&gt;$C$8,IF(Raw!$N296&gt;$C$9,IF(Raw!$N296&lt;$A$9,IF(Raw!$X296&gt;$C$9,IF(Raw!$X296&lt;$A$9,Raw!H296,-999),-999),-999),-999),-999),-999)</f>
        <v>0.95711900000000005</v>
      </c>
      <c r="F296" s="9">
        <f>IF(Raw!$G296&gt;$C$8,IF(Raw!$Q296&gt;$C$8,IF(Raw!$N296&gt;$C$9,IF(Raw!$N296&lt;$A$9,IF(Raw!$X296&gt;$C$9,IF(Raw!$X296&lt;$A$9,Raw!I296,-999),-999),-999),-999),-999),-999)</f>
        <v>1.6486590000000001</v>
      </c>
      <c r="G296" s="9">
        <f>Raw!G296</f>
        <v>0.98697699999999999</v>
      </c>
      <c r="H296" s="9">
        <f>IF(Raw!$G296&gt;$C$8,IF(Raw!$Q296&gt;$C$8,IF(Raw!$N296&gt;$C$9,IF(Raw!$N296&lt;$A$9,IF(Raw!$X296&gt;$C$9,IF(Raw!$X296&lt;$A$9,Raw!L296,-999),-999),-999),-999),-999),-999)</f>
        <v>854.6</v>
      </c>
      <c r="I296" s="9">
        <f>IF(Raw!$G296&gt;$C$8,IF(Raw!$Q296&gt;$C$8,IF(Raw!$N296&gt;$C$9,IF(Raw!$N296&lt;$A$9,IF(Raw!$X296&gt;$C$9,IF(Raw!$X296&lt;$A$9,Raw!M296,-999),-999),-999),-999),-999),-999)</f>
        <v>0.37081999999999998</v>
      </c>
      <c r="J296" s="9">
        <f>IF(Raw!$G296&gt;$C$8,IF(Raw!$Q296&gt;$C$8,IF(Raw!$N296&gt;$C$9,IF(Raw!$N296&lt;$A$9,IF(Raw!$X296&gt;$C$9,IF(Raw!$X296&lt;$A$9,Raw!N296,-999),-999),-999),-999),-999),-999)</f>
        <v>403</v>
      </c>
      <c r="K296" s="9">
        <f>IF(Raw!$G296&gt;$C$8,IF(Raw!$Q296&gt;$C$8,IF(Raw!$N296&gt;$C$9,IF(Raw!$N296&lt;$A$9,IF(Raw!$X296&gt;$C$9,IF(Raw!$X296&lt;$A$9,Raw!R296,-999),-999),-999),-999),-999),-999)</f>
        <v>0.923099</v>
      </c>
      <c r="L296" s="9">
        <f>IF(Raw!$G296&gt;$C$8,IF(Raw!$Q296&gt;$C$8,IF(Raw!$N296&gt;$C$9,IF(Raw!$N296&lt;$A$9,IF(Raw!$X296&gt;$C$9,IF(Raw!$X296&lt;$A$9,Raw!S296,-999),-999),-999),-999),-999),-999)</f>
        <v>1.6000239999999999</v>
      </c>
      <c r="M296" s="9">
        <f>Raw!Q296</f>
        <v>0.99105799999999999</v>
      </c>
      <c r="N296" s="9">
        <f>IF(Raw!$G296&gt;$C$8,IF(Raw!$Q296&gt;$C$8,IF(Raw!$N296&gt;$C$9,IF(Raw!$N296&lt;$A$9,IF(Raw!$X296&gt;$C$9,IF(Raw!$X296&lt;$A$9,Raw!V296,-999),-999),-999),-999),-999),-999)</f>
        <v>828.2</v>
      </c>
      <c r="O296" s="9">
        <f>IF(Raw!$G296&gt;$C$8,IF(Raw!$Q296&gt;$C$8,IF(Raw!$N296&gt;$C$9,IF(Raw!$N296&lt;$A$9,IF(Raw!$X296&gt;$C$9,IF(Raw!$X296&lt;$A$9,Raw!W296,-999),-999),-999),-999),-999),-999)</f>
        <v>0.37081999999999998</v>
      </c>
      <c r="P296" s="9">
        <f>IF(Raw!$G296&gt;$C$8,IF(Raw!$Q296&gt;$C$8,IF(Raw!$N296&gt;$C$9,IF(Raw!$N296&lt;$A$9,IF(Raw!$X296&gt;$C$9,IF(Raw!$X296&lt;$A$9,Raw!X296,-999),-999),-999),-999),-999),-999)</f>
        <v>448</v>
      </c>
      <c r="R296" s="9">
        <f t="shared" si="79"/>
        <v>0.69154000000000004</v>
      </c>
      <c r="S296" s="9">
        <f t="shared" si="80"/>
        <v>0.41945605489067178</v>
      </c>
      <c r="T296" s="9">
        <f t="shared" si="81"/>
        <v>0.67692499999999989</v>
      </c>
      <c r="U296" s="9">
        <f t="shared" si="82"/>
        <v>0.4230717789233161</v>
      </c>
      <c r="V296" s="15">
        <f t="shared" si="83"/>
        <v>0.39680595199999996</v>
      </c>
      <c r="X296" s="11">
        <f t="shared" si="84"/>
        <v>2.1069999999999997E+18</v>
      </c>
      <c r="Y296" s="11">
        <f t="shared" si="85"/>
        <v>8.5459999999999991E-18</v>
      </c>
      <c r="Z296" s="11">
        <f t="shared" si="86"/>
        <v>4.0299999999999998E-4</v>
      </c>
      <c r="AA296" s="16">
        <f t="shared" si="87"/>
        <v>7.2043093606695922E-3</v>
      </c>
      <c r="AB296" s="9">
        <f t="shared" si="88"/>
        <v>0.92797577711397128</v>
      </c>
      <c r="AC296" s="9">
        <f t="shared" si="89"/>
        <v>0.99279569063933037</v>
      </c>
      <c r="AD296" s="15">
        <f t="shared" si="90"/>
        <v>17.876698165433229</v>
      </c>
      <c r="AE296" s="3">
        <f t="shared" si="91"/>
        <v>1028.9383999999995</v>
      </c>
      <c r="AF296" s="2">
        <f t="shared" si="92"/>
        <v>0.25</v>
      </c>
      <c r="AG296" s="9">
        <f t="shared" si="93"/>
        <v>5.8177896108653976E-3</v>
      </c>
      <c r="AH296" s="2">
        <f t="shared" si="94"/>
        <v>0.28151981154490918</v>
      </c>
    </row>
    <row r="297" spans="1:34">
      <c r="A297" s="1">
        <f>Raw!A297</f>
        <v>284</v>
      </c>
      <c r="B297" s="14">
        <f>Raw!B297</f>
        <v>0.72570601851851846</v>
      </c>
      <c r="C297" s="15">
        <f>Raw!C297</f>
        <v>55.2</v>
      </c>
      <c r="D297" s="15">
        <f>IF(C297&gt;0.5,Raw!D297*D$11,-999)</f>
        <v>3.5</v>
      </c>
      <c r="E297" s="9">
        <f>IF(Raw!$G297&gt;$C$8,IF(Raw!$Q297&gt;$C$8,IF(Raw!$N297&gt;$C$9,IF(Raw!$N297&lt;$A$9,IF(Raw!$X297&gt;$C$9,IF(Raw!$X297&lt;$A$9,Raw!H297,-999),-999),-999),-999),-999),-999)</f>
        <v>0.96770199999999995</v>
      </c>
      <c r="F297" s="9">
        <f>IF(Raw!$G297&gt;$C$8,IF(Raw!$Q297&gt;$C$8,IF(Raw!$N297&gt;$C$9,IF(Raw!$N297&lt;$A$9,IF(Raw!$X297&gt;$C$9,IF(Raw!$X297&lt;$A$9,Raw!I297,-999),-999),-999),-999),-999),-999)</f>
        <v>1.6916359999999999</v>
      </c>
      <c r="G297" s="9">
        <f>Raw!G297</f>
        <v>0.98857899999999999</v>
      </c>
      <c r="H297" s="9">
        <f>IF(Raw!$G297&gt;$C$8,IF(Raw!$Q297&gt;$C$8,IF(Raw!$N297&gt;$C$9,IF(Raw!$N297&lt;$A$9,IF(Raw!$X297&gt;$C$9,IF(Raw!$X297&lt;$A$9,Raw!L297,-999),-999),-999),-999),-999),-999)</f>
        <v>863.8</v>
      </c>
      <c r="I297" s="9">
        <f>IF(Raw!$G297&gt;$C$8,IF(Raw!$Q297&gt;$C$8,IF(Raw!$N297&gt;$C$9,IF(Raw!$N297&lt;$A$9,IF(Raw!$X297&gt;$C$9,IF(Raw!$X297&lt;$A$9,Raw!M297,-999),-999),-999),-999),-999),-999)</f>
        <v>0.338092</v>
      </c>
      <c r="J297" s="9">
        <f>IF(Raw!$G297&gt;$C$8,IF(Raw!$Q297&gt;$C$8,IF(Raw!$N297&gt;$C$9,IF(Raw!$N297&lt;$A$9,IF(Raw!$X297&gt;$C$9,IF(Raw!$X297&lt;$A$9,Raw!N297,-999),-999),-999),-999),-999),-999)</f>
        <v>401</v>
      </c>
      <c r="K297" s="9">
        <f>IF(Raw!$G297&gt;$C$8,IF(Raw!$Q297&gt;$C$8,IF(Raw!$N297&gt;$C$9,IF(Raw!$N297&lt;$A$9,IF(Raw!$X297&gt;$C$9,IF(Raw!$X297&lt;$A$9,Raw!R297,-999),-999),-999),-999),-999),-999)</f>
        <v>0.95222099999999998</v>
      </c>
      <c r="L297" s="9">
        <f>IF(Raw!$G297&gt;$C$8,IF(Raw!$Q297&gt;$C$8,IF(Raw!$N297&gt;$C$9,IF(Raw!$N297&lt;$A$9,IF(Raw!$X297&gt;$C$9,IF(Raw!$X297&lt;$A$9,Raw!S297,-999),-999),-999),-999),-999),-999)</f>
        <v>1.6631450000000001</v>
      </c>
      <c r="M297" s="9">
        <f>Raw!Q297</f>
        <v>0.98790900000000004</v>
      </c>
      <c r="N297" s="9">
        <f>IF(Raw!$G297&gt;$C$8,IF(Raw!$Q297&gt;$C$8,IF(Raw!$N297&gt;$C$9,IF(Raw!$N297&lt;$A$9,IF(Raw!$X297&gt;$C$9,IF(Raw!$X297&lt;$A$9,Raw!V297,-999),-999),-999),-999),-999),-999)</f>
        <v>777.9</v>
      </c>
      <c r="O297" s="9">
        <f>IF(Raw!$G297&gt;$C$8,IF(Raw!$Q297&gt;$C$8,IF(Raw!$N297&gt;$C$9,IF(Raw!$N297&lt;$A$9,IF(Raw!$X297&gt;$C$9,IF(Raw!$X297&lt;$A$9,Raw!W297,-999),-999),-999),-999),-999),-999)</f>
        <v>0.275171</v>
      </c>
      <c r="P297" s="9">
        <f>IF(Raw!$G297&gt;$C$8,IF(Raw!$Q297&gt;$C$8,IF(Raw!$N297&gt;$C$9,IF(Raw!$N297&lt;$A$9,IF(Raw!$X297&gt;$C$9,IF(Raw!$X297&lt;$A$9,Raw!X297,-999),-999),-999),-999),-999),-999)</f>
        <v>428</v>
      </c>
      <c r="R297" s="9">
        <f t="shared" si="79"/>
        <v>0.72393399999999997</v>
      </c>
      <c r="S297" s="9">
        <f t="shared" si="80"/>
        <v>0.42794903868208056</v>
      </c>
      <c r="T297" s="9">
        <f t="shared" si="81"/>
        <v>0.71092400000000011</v>
      </c>
      <c r="U297" s="9">
        <f t="shared" si="82"/>
        <v>0.42745761794672149</v>
      </c>
      <c r="V297" s="15">
        <f t="shared" si="83"/>
        <v>0.41245996000000001</v>
      </c>
      <c r="X297" s="11">
        <f t="shared" si="84"/>
        <v>2.1069999999999997E+18</v>
      </c>
      <c r="Y297" s="11">
        <f t="shared" si="85"/>
        <v>8.6379999999999998E-18</v>
      </c>
      <c r="Z297" s="11">
        <f t="shared" si="86"/>
        <v>4.0099999999999999E-4</v>
      </c>
      <c r="AA297" s="16">
        <f t="shared" si="87"/>
        <v>7.2454273155250831E-3</v>
      </c>
      <c r="AB297" s="9">
        <f t="shared" si="88"/>
        <v>0.95737194816886229</v>
      </c>
      <c r="AC297" s="9">
        <f t="shared" si="89"/>
        <v>0.99275457268447498</v>
      </c>
      <c r="AD297" s="15">
        <f t="shared" si="90"/>
        <v>18.068397295573774</v>
      </c>
      <c r="AE297" s="3">
        <f t="shared" si="91"/>
        <v>1040.0151999999996</v>
      </c>
      <c r="AF297" s="2">
        <f t="shared" si="92"/>
        <v>0.25</v>
      </c>
      <c r="AG297" s="9">
        <f t="shared" si="93"/>
        <v>5.9411338985238078E-3</v>
      </c>
      <c r="AH297" s="2">
        <f t="shared" si="94"/>
        <v>0.28748837743321248</v>
      </c>
    </row>
    <row r="298" spans="1:34">
      <c r="A298" s="1">
        <f>Raw!A298</f>
        <v>285</v>
      </c>
      <c r="B298" s="14">
        <f>Raw!B298</f>
        <v>0.72576388888888888</v>
      </c>
      <c r="C298" s="15">
        <f>Raw!C298</f>
        <v>54.5</v>
      </c>
      <c r="D298" s="15">
        <f>IF(C298&gt;0.5,Raw!D298*D$11,-999)</f>
        <v>3.5</v>
      </c>
      <c r="E298" s="9">
        <f>IF(Raw!$G298&gt;$C$8,IF(Raw!$Q298&gt;$C$8,IF(Raw!$N298&gt;$C$9,IF(Raw!$N298&lt;$A$9,IF(Raw!$X298&gt;$C$9,IF(Raw!$X298&lt;$A$9,Raw!H298,-999),-999),-999),-999),-999),-999)</f>
        <v>0.96863200000000005</v>
      </c>
      <c r="F298" s="9">
        <f>IF(Raw!$G298&gt;$C$8,IF(Raw!$Q298&gt;$C$8,IF(Raw!$N298&gt;$C$9,IF(Raw!$N298&lt;$A$9,IF(Raw!$X298&gt;$C$9,IF(Raw!$X298&lt;$A$9,Raw!I298,-999),-999),-999),-999),-999),-999)</f>
        <v>1.664428</v>
      </c>
      <c r="G298" s="9">
        <f>Raw!G298</f>
        <v>0.98500200000000004</v>
      </c>
      <c r="H298" s="9">
        <f>IF(Raw!$G298&gt;$C$8,IF(Raw!$Q298&gt;$C$8,IF(Raw!$N298&gt;$C$9,IF(Raw!$N298&lt;$A$9,IF(Raw!$X298&gt;$C$9,IF(Raw!$X298&lt;$A$9,Raw!L298,-999),-999),-999),-999),-999),-999)</f>
        <v>832.6</v>
      </c>
      <c r="I298" s="9">
        <f>IF(Raw!$G298&gt;$C$8,IF(Raw!$Q298&gt;$C$8,IF(Raw!$N298&gt;$C$9,IF(Raw!$N298&lt;$A$9,IF(Raw!$X298&gt;$C$9,IF(Raw!$X298&lt;$A$9,Raw!M298,-999),-999),-999),-999),-999),-999)</f>
        <v>0.35012399999999999</v>
      </c>
      <c r="J298" s="9">
        <f>IF(Raw!$G298&gt;$C$8,IF(Raw!$Q298&gt;$C$8,IF(Raw!$N298&gt;$C$9,IF(Raw!$N298&lt;$A$9,IF(Raw!$X298&gt;$C$9,IF(Raw!$X298&lt;$A$9,Raw!N298,-999),-999),-999),-999),-999),-999)</f>
        <v>370</v>
      </c>
      <c r="K298" s="9">
        <f>IF(Raw!$G298&gt;$C$8,IF(Raw!$Q298&gt;$C$8,IF(Raw!$N298&gt;$C$9,IF(Raw!$N298&lt;$A$9,IF(Raw!$X298&gt;$C$9,IF(Raw!$X298&lt;$A$9,Raw!R298,-999),-999),-999),-999),-999),-999)</f>
        <v>0.91641099999999998</v>
      </c>
      <c r="L298" s="9">
        <f>IF(Raw!$G298&gt;$C$8,IF(Raw!$Q298&gt;$C$8,IF(Raw!$N298&gt;$C$9,IF(Raw!$N298&lt;$A$9,IF(Raw!$X298&gt;$C$9,IF(Raw!$X298&lt;$A$9,Raw!S298,-999),-999),-999),-999),-999),-999)</f>
        <v>1.624331</v>
      </c>
      <c r="M298" s="9">
        <f>Raw!Q298</f>
        <v>0.99128499999999997</v>
      </c>
      <c r="N298" s="9">
        <f>IF(Raw!$G298&gt;$C$8,IF(Raw!$Q298&gt;$C$8,IF(Raw!$N298&gt;$C$9,IF(Raw!$N298&lt;$A$9,IF(Raw!$X298&gt;$C$9,IF(Raw!$X298&lt;$A$9,Raw!V298,-999),-999),-999),-999),-999),-999)</f>
        <v>846.2</v>
      </c>
      <c r="O298" s="9">
        <f>IF(Raw!$G298&gt;$C$8,IF(Raw!$Q298&gt;$C$8,IF(Raw!$N298&gt;$C$9,IF(Raw!$N298&lt;$A$9,IF(Raw!$X298&gt;$C$9,IF(Raw!$X298&lt;$A$9,Raw!W298,-999),-999),-999),-999),-999),-999)</f>
        <v>0.30207000000000001</v>
      </c>
      <c r="P298" s="9">
        <f>IF(Raw!$G298&gt;$C$8,IF(Raw!$Q298&gt;$C$8,IF(Raw!$N298&gt;$C$9,IF(Raw!$N298&lt;$A$9,IF(Raw!$X298&gt;$C$9,IF(Raw!$X298&lt;$A$9,Raw!X298,-999),-999),-999),-999),-999),-999)</f>
        <v>478</v>
      </c>
      <c r="R298" s="9">
        <f t="shared" si="79"/>
        <v>0.69579599999999997</v>
      </c>
      <c r="S298" s="9">
        <f t="shared" si="80"/>
        <v>0.41803911013273026</v>
      </c>
      <c r="T298" s="9">
        <f t="shared" si="81"/>
        <v>0.70791999999999999</v>
      </c>
      <c r="U298" s="9">
        <f t="shared" si="82"/>
        <v>0.43582250169454378</v>
      </c>
      <c r="V298" s="15">
        <f t="shared" si="83"/>
        <v>0.40283408799999998</v>
      </c>
      <c r="X298" s="11">
        <f t="shared" si="84"/>
        <v>2.1069999999999997E+18</v>
      </c>
      <c r="Y298" s="11">
        <f t="shared" si="85"/>
        <v>8.3260000000000002E-18</v>
      </c>
      <c r="Z298" s="11">
        <f t="shared" si="86"/>
        <v>3.6999999999999999E-4</v>
      </c>
      <c r="AA298" s="16">
        <f t="shared" si="87"/>
        <v>6.4490066994878584E-3</v>
      </c>
      <c r="AB298" s="9">
        <f t="shared" si="88"/>
        <v>0.92097638082270139</v>
      </c>
      <c r="AC298" s="9">
        <f t="shared" si="89"/>
        <v>0.99355099330051222</v>
      </c>
      <c r="AD298" s="15">
        <f t="shared" si="90"/>
        <v>17.429747836453675</v>
      </c>
      <c r="AE298" s="3">
        <f t="shared" si="91"/>
        <v>1002.4503999999997</v>
      </c>
      <c r="AF298" s="2">
        <f t="shared" si="92"/>
        <v>0.25</v>
      </c>
      <c r="AG298" s="9">
        <f t="shared" si="93"/>
        <v>5.8432894661448482E-3</v>
      </c>
      <c r="AH298" s="2">
        <f t="shared" si="94"/>
        <v>0.28275373627111211</v>
      </c>
    </row>
    <row r="299" spans="1:34">
      <c r="A299" s="1">
        <f>Raw!A299</f>
        <v>286</v>
      </c>
      <c r="B299" s="14">
        <f>Raw!B299</f>
        <v>0.72582175925925929</v>
      </c>
      <c r="C299" s="15">
        <f>Raw!C299</f>
        <v>53</v>
      </c>
      <c r="D299" s="15">
        <f>IF(C299&gt;0.5,Raw!D299*D$11,-999)</f>
        <v>3.5</v>
      </c>
      <c r="E299" s="9">
        <f>IF(Raw!$G299&gt;$C$8,IF(Raw!$Q299&gt;$C$8,IF(Raw!$N299&gt;$C$9,IF(Raw!$N299&lt;$A$9,IF(Raw!$X299&gt;$C$9,IF(Raw!$X299&lt;$A$9,Raw!H299,-999),-999),-999),-999),-999),-999)</f>
        <v>0.98802900000000005</v>
      </c>
      <c r="F299" s="9">
        <f>IF(Raw!$G299&gt;$C$8,IF(Raw!$Q299&gt;$C$8,IF(Raw!$N299&gt;$C$9,IF(Raw!$N299&lt;$A$9,IF(Raw!$X299&gt;$C$9,IF(Raw!$X299&lt;$A$9,Raw!I299,-999),-999),-999),-999),-999),-999)</f>
        <v>1.714413</v>
      </c>
      <c r="G299" s="9">
        <f>Raw!G299</f>
        <v>0.98918300000000003</v>
      </c>
      <c r="H299" s="9">
        <f>IF(Raw!$G299&gt;$C$8,IF(Raw!$Q299&gt;$C$8,IF(Raw!$N299&gt;$C$9,IF(Raw!$N299&lt;$A$9,IF(Raw!$X299&gt;$C$9,IF(Raw!$X299&lt;$A$9,Raw!L299,-999),-999),-999),-999),-999),-999)</f>
        <v>849.3</v>
      </c>
      <c r="I299" s="9">
        <f>IF(Raw!$G299&gt;$C$8,IF(Raw!$Q299&gt;$C$8,IF(Raw!$N299&gt;$C$9,IF(Raw!$N299&lt;$A$9,IF(Raw!$X299&gt;$C$9,IF(Raw!$X299&lt;$A$9,Raw!M299,-999),-999),-999),-999),-999),-999)</f>
        <v>0.37081999999999998</v>
      </c>
      <c r="J299" s="9">
        <f>IF(Raw!$G299&gt;$C$8,IF(Raw!$Q299&gt;$C$8,IF(Raw!$N299&gt;$C$9,IF(Raw!$N299&lt;$A$9,IF(Raw!$X299&gt;$C$9,IF(Raw!$X299&lt;$A$9,Raw!N299,-999),-999),-999),-999),-999),-999)</f>
        <v>317</v>
      </c>
      <c r="K299" s="9">
        <f>IF(Raw!$G299&gt;$C$8,IF(Raw!$Q299&gt;$C$8,IF(Raw!$N299&gt;$C$9,IF(Raw!$N299&lt;$A$9,IF(Raw!$X299&gt;$C$9,IF(Raw!$X299&lt;$A$9,Raw!R299,-999),-999),-999),-999),-999),-999)</f>
        <v>0.93057999999999996</v>
      </c>
      <c r="L299" s="9">
        <f>IF(Raw!$G299&gt;$C$8,IF(Raw!$Q299&gt;$C$8,IF(Raw!$N299&gt;$C$9,IF(Raw!$N299&lt;$A$9,IF(Raw!$X299&gt;$C$9,IF(Raw!$X299&lt;$A$9,Raw!S299,-999),-999),-999),-999),-999),-999)</f>
        <v>1.6307419999999999</v>
      </c>
      <c r="M299" s="9">
        <f>Raw!Q299</f>
        <v>0.98859200000000003</v>
      </c>
      <c r="N299" s="9">
        <f>IF(Raw!$G299&gt;$C$8,IF(Raw!$Q299&gt;$C$8,IF(Raw!$N299&gt;$C$9,IF(Raw!$N299&lt;$A$9,IF(Raw!$X299&gt;$C$9,IF(Raw!$X299&lt;$A$9,Raw!V299,-999),-999),-999),-999),-999),-999)</f>
        <v>836.5</v>
      </c>
      <c r="O299" s="9">
        <f>IF(Raw!$G299&gt;$C$8,IF(Raw!$Q299&gt;$C$8,IF(Raw!$N299&gt;$C$9,IF(Raw!$N299&lt;$A$9,IF(Raw!$X299&gt;$C$9,IF(Raw!$X299&lt;$A$9,Raw!W299,-999),-999),-999),-999),-999),-999)</f>
        <v>0.36484299999999997</v>
      </c>
      <c r="P299" s="9">
        <f>IF(Raw!$G299&gt;$C$8,IF(Raw!$Q299&gt;$C$8,IF(Raw!$N299&gt;$C$9,IF(Raw!$N299&lt;$A$9,IF(Raw!$X299&gt;$C$9,IF(Raw!$X299&lt;$A$9,Raw!X299,-999),-999),-999),-999),-999),-999)</f>
        <v>492</v>
      </c>
      <c r="R299" s="9">
        <f t="shared" si="79"/>
        <v>0.72638399999999992</v>
      </c>
      <c r="S299" s="9">
        <f t="shared" si="80"/>
        <v>0.42369254082884344</v>
      </c>
      <c r="T299" s="9">
        <f t="shared" si="81"/>
        <v>0.70016199999999995</v>
      </c>
      <c r="U299" s="9">
        <f t="shared" si="82"/>
        <v>0.42935179200633822</v>
      </c>
      <c r="V299" s="15">
        <f t="shared" si="83"/>
        <v>0.404424016</v>
      </c>
      <c r="X299" s="11">
        <f t="shared" si="84"/>
        <v>2.1069999999999997E+18</v>
      </c>
      <c r="Y299" s="11">
        <f t="shared" si="85"/>
        <v>8.4929999999999994E-18</v>
      </c>
      <c r="Z299" s="11">
        <f t="shared" si="86"/>
        <v>3.1700000000000001E-4</v>
      </c>
      <c r="AA299" s="16">
        <f t="shared" si="87"/>
        <v>5.640638776038126E-3</v>
      </c>
      <c r="AB299" s="9">
        <f t="shared" si="88"/>
        <v>0.93452936092670835</v>
      </c>
      <c r="AC299" s="9">
        <f t="shared" si="89"/>
        <v>0.99435936122396185</v>
      </c>
      <c r="AD299" s="15">
        <f t="shared" si="90"/>
        <v>17.793813173621849</v>
      </c>
      <c r="AE299" s="3">
        <f t="shared" si="91"/>
        <v>1022.5571999999996</v>
      </c>
      <c r="AF299" s="2">
        <f t="shared" si="92"/>
        <v>0.25</v>
      </c>
      <c r="AG299" s="9">
        <f t="shared" si="93"/>
        <v>5.8767735174773293E-3</v>
      </c>
      <c r="AH299" s="2">
        <f t="shared" si="94"/>
        <v>0.28437401208914359</v>
      </c>
    </row>
    <row r="300" spans="1:34">
      <c r="A300" s="1">
        <f>Raw!A300</f>
        <v>287</v>
      </c>
      <c r="B300" s="14">
        <f>Raw!B300</f>
        <v>0.72586805555555556</v>
      </c>
      <c r="C300" s="15">
        <f>Raw!C300</f>
        <v>52.5</v>
      </c>
      <c r="D300" s="15">
        <f>IF(C300&gt;0.5,Raw!D300*D$11,-999)</f>
        <v>3.5</v>
      </c>
      <c r="E300" s="9">
        <f>IF(Raw!$G300&gt;$C$8,IF(Raw!$Q300&gt;$C$8,IF(Raw!$N300&gt;$C$9,IF(Raw!$N300&lt;$A$9,IF(Raw!$X300&gt;$C$9,IF(Raw!$X300&lt;$A$9,Raw!H300,-999),-999),-999),-999),-999),-999)</f>
        <v>1.0372509999999999</v>
      </c>
      <c r="F300" s="9">
        <f>IF(Raw!$G300&gt;$C$8,IF(Raw!$Q300&gt;$C$8,IF(Raw!$N300&gt;$C$9,IF(Raw!$N300&lt;$A$9,IF(Raw!$X300&gt;$C$9,IF(Raw!$X300&lt;$A$9,Raw!I300,-999),-999),-999),-999),-999),-999)</f>
        <v>1.8091280000000001</v>
      </c>
      <c r="G300" s="9">
        <f>Raw!G300</f>
        <v>0.99118499999999998</v>
      </c>
      <c r="H300" s="9">
        <f>IF(Raw!$G300&gt;$C$8,IF(Raw!$Q300&gt;$C$8,IF(Raw!$N300&gt;$C$9,IF(Raw!$N300&lt;$A$9,IF(Raw!$X300&gt;$C$9,IF(Raw!$X300&lt;$A$9,Raw!L300,-999),-999),-999),-999),-999),-999)</f>
        <v>835.5</v>
      </c>
      <c r="I300" s="9">
        <f>IF(Raw!$G300&gt;$C$8,IF(Raw!$Q300&gt;$C$8,IF(Raw!$N300&gt;$C$9,IF(Raw!$N300&lt;$A$9,IF(Raw!$X300&gt;$C$9,IF(Raw!$X300&lt;$A$9,Raw!M300,-999),-999),-999),-999),-999),-999)</f>
        <v>0.37081999999999998</v>
      </c>
      <c r="J300" s="9">
        <f>IF(Raw!$G300&gt;$C$8,IF(Raw!$Q300&gt;$C$8,IF(Raw!$N300&gt;$C$9,IF(Raw!$N300&lt;$A$9,IF(Raw!$X300&gt;$C$9,IF(Raw!$X300&lt;$A$9,Raw!N300,-999),-999),-999),-999),-999),-999)</f>
        <v>440</v>
      </c>
      <c r="K300" s="9">
        <f>IF(Raw!$G300&gt;$C$8,IF(Raw!$Q300&gt;$C$8,IF(Raw!$N300&gt;$C$9,IF(Raw!$N300&lt;$A$9,IF(Raw!$X300&gt;$C$9,IF(Raw!$X300&lt;$A$9,Raw!R300,-999),-999),-999),-999),-999),-999)</f>
        <v>0.96681399999999995</v>
      </c>
      <c r="L300" s="9">
        <f>IF(Raw!$G300&gt;$C$8,IF(Raw!$Q300&gt;$C$8,IF(Raw!$N300&gt;$C$9,IF(Raw!$N300&lt;$A$9,IF(Raw!$X300&gt;$C$9,IF(Raw!$X300&lt;$A$9,Raw!S300,-999),-999),-999),-999),-999),-999)</f>
        <v>1.690618</v>
      </c>
      <c r="M300" s="9">
        <f>Raw!Q300</f>
        <v>0.98772199999999999</v>
      </c>
      <c r="N300" s="9">
        <f>IF(Raw!$G300&gt;$C$8,IF(Raw!$Q300&gt;$C$8,IF(Raw!$N300&gt;$C$9,IF(Raw!$N300&lt;$A$9,IF(Raw!$X300&gt;$C$9,IF(Raw!$X300&lt;$A$9,Raw!V300,-999),-999),-999),-999),-999),-999)</f>
        <v>803.3</v>
      </c>
      <c r="O300" s="9">
        <f>IF(Raw!$G300&gt;$C$8,IF(Raw!$Q300&gt;$C$8,IF(Raw!$N300&gt;$C$9,IF(Raw!$N300&lt;$A$9,IF(Raw!$X300&gt;$C$9,IF(Raw!$X300&lt;$A$9,Raw!W300,-999),-999),-999),-999),-999),-999)</f>
        <v>0.37081999999999998</v>
      </c>
      <c r="P300" s="9">
        <f>IF(Raw!$G300&gt;$C$8,IF(Raw!$Q300&gt;$C$8,IF(Raw!$N300&gt;$C$9,IF(Raw!$N300&lt;$A$9,IF(Raw!$X300&gt;$C$9,IF(Raw!$X300&lt;$A$9,Raw!X300,-999),-999),-999),-999),-999),-999)</f>
        <v>394</v>
      </c>
      <c r="R300" s="9">
        <f t="shared" si="79"/>
        <v>0.77187700000000015</v>
      </c>
      <c r="S300" s="9">
        <f t="shared" si="80"/>
        <v>0.42665693085287504</v>
      </c>
      <c r="T300" s="9">
        <f t="shared" si="81"/>
        <v>0.723804</v>
      </c>
      <c r="U300" s="9">
        <f t="shared" si="82"/>
        <v>0.42812983181298203</v>
      </c>
      <c r="V300" s="15">
        <f t="shared" si="83"/>
        <v>0.41927326399999998</v>
      </c>
      <c r="X300" s="11">
        <f t="shared" si="84"/>
        <v>2.1069999999999997E+18</v>
      </c>
      <c r="Y300" s="11">
        <f t="shared" si="85"/>
        <v>8.3549999999999991E-18</v>
      </c>
      <c r="Z300" s="11">
        <f t="shared" si="86"/>
        <v>4.3999999999999996E-4</v>
      </c>
      <c r="AA300" s="16">
        <f t="shared" si="87"/>
        <v>7.6862178519401898E-3</v>
      </c>
      <c r="AB300" s="9">
        <f t="shared" si="88"/>
        <v>0.97237731522610571</v>
      </c>
      <c r="AC300" s="9">
        <f t="shared" si="89"/>
        <v>0.99231378214805976</v>
      </c>
      <c r="AD300" s="15">
        <f t="shared" si="90"/>
        <v>17.468676936227705</v>
      </c>
      <c r="AE300" s="3">
        <f t="shared" si="91"/>
        <v>1005.9419999999997</v>
      </c>
      <c r="AF300" s="2">
        <f t="shared" si="92"/>
        <v>0.25</v>
      </c>
      <c r="AG300" s="9">
        <f t="shared" si="93"/>
        <v>5.7529705528480655E-3</v>
      </c>
      <c r="AH300" s="2">
        <f t="shared" si="94"/>
        <v>0.27838325106092776</v>
      </c>
    </row>
    <row r="301" spans="1:34">
      <c r="A301" s="1">
        <f>Raw!A301</f>
        <v>288</v>
      </c>
      <c r="B301" s="14">
        <f>Raw!B301</f>
        <v>0.72592592592592586</v>
      </c>
      <c r="C301" s="15">
        <f>Raw!C301</f>
        <v>50.8</v>
      </c>
      <c r="D301" s="15">
        <f>IF(C301&gt;0.5,Raw!D301*D$11,-999)</f>
        <v>3.5</v>
      </c>
      <c r="E301" s="9">
        <f>IF(Raw!$G301&gt;$C$8,IF(Raw!$Q301&gt;$C$8,IF(Raw!$N301&gt;$C$9,IF(Raw!$N301&lt;$A$9,IF(Raw!$X301&gt;$C$9,IF(Raw!$X301&lt;$A$9,Raw!H301,-999),-999),-999),-999),-999),-999)</f>
        <v>1.0256510000000001</v>
      </c>
      <c r="F301" s="9">
        <f>IF(Raw!$G301&gt;$C$8,IF(Raw!$Q301&gt;$C$8,IF(Raw!$N301&gt;$C$9,IF(Raw!$N301&lt;$A$9,IF(Raw!$X301&gt;$C$9,IF(Raw!$X301&lt;$A$9,Raw!I301,-999),-999),-999),-999),-999),-999)</f>
        <v>1.7565550000000001</v>
      </c>
      <c r="G301" s="9">
        <f>Raw!G301</f>
        <v>0.98705600000000004</v>
      </c>
      <c r="H301" s="9">
        <f>IF(Raw!$G301&gt;$C$8,IF(Raw!$Q301&gt;$C$8,IF(Raw!$N301&gt;$C$9,IF(Raw!$N301&lt;$A$9,IF(Raw!$X301&gt;$C$9,IF(Raw!$X301&lt;$A$9,Raw!L301,-999),-999),-999),-999),-999),-999)</f>
        <v>854.5</v>
      </c>
      <c r="I301" s="9">
        <f>IF(Raw!$G301&gt;$C$8,IF(Raw!$Q301&gt;$C$8,IF(Raw!$N301&gt;$C$9,IF(Raw!$N301&lt;$A$9,IF(Raw!$X301&gt;$C$9,IF(Raw!$X301&lt;$A$9,Raw!M301,-999),-999),-999),-999),-999),-999)</f>
        <v>0.34714800000000001</v>
      </c>
      <c r="J301" s="9">
        <f>IF(Raw!$G301&gt;$C$8,IF(Raw!$Q301&gt;$C$8,IF(Raw!$N301&gt;$C$9,IF(Raw!$N301&lt;$A$9,IF(Raw!$X301&gt;$C$9,IF(Raw!$X301&lt;$A$9,Raw!N301,-999),-999),-999),-999),-999),-999)</f>
        <v>361</v>
      </c>
      <c r="K301" s="9">
        <f>IF(Raw!$G301&gt;$C$8,IF(Raw!$Q301&gt;$C$8,IF(Raw!$N301&gt;$C$9,IF(Raw!$N301&lt;$A$9,IF(Raw!$X301&gt;$C$9,IF(Raw!$X301&lt;$A$9,Raw!R301,-999),-999),-999),-999),-999),-999)</f>
        <v>0.96357899999999996</v>
      </c>
      <c r="L301" s="9">
        <f>IF(Raw!$G301&gt;$C$8,IF(Raw!$Q301&gt;$C$8,IF(Raw!$N301&gt;$C$9,IF(Raw!$N301&lt;$A$9,IF(Raw!$X301&gt;$C$9,IF(Raw!$X301&lt;$A$9,Raw!S301,-999),-999),-999),-999),-999),-999)</f>
        <v>1.7022699999999999</v>
      </c>
      <c r="M301" s="9">
        <f>Raw!Q301</f>
        <v>0.98872800000000005</v>
      </c>
      <c r="N301" s="9">
        <f>IF(Raw!$G301&gt;$C$8,IF(Raw!$Q301&gt;$C$8,IF(Raw!$N301&gt;$C$9,IF(Raw!$N301&lt;$A$9,IF(Raw!$X301&gt;$C$9,IF(Raw!$X301&lt;$A$9,Raw!V301,-999),-999),-999),-999),-999),-999)</f>
        <v>813.5</v>
      </c>
      <c r="O301" s="9">
        <f>IF(Raw!$G301&gt;$C$8,IF(Raw!$Q301&gt;$C$8,IF(Raw!$N301&gt;$C$9,IF(Raw!$N301&lt;$A$9,IF(Raw!$X301&gt;$C$9,IF(Raw!$X301&lt;$A$9,Raw!W301,-999),-999),-999),-999),-999),-999)</f>
        <v>0.287165</v>
      </c>
      <c r="P301" s="9">
        <f>IF(Raw!$G301&gt;$C$8,IF(Raw!$Q301&gt;$C$8,IF(Raw!$N301&gt;$C$9,IF(Raw!$N301&lt;$A$9,IF(Raw!$X301&gt;$C$9,IF(Raw!$X301&lt;$A$9,Raw!X301,-999),-999),-999),-999),-999),-999)</f>
        <v>358</v>
      </c>
      <c r="R301" s="9">
        <f t="shared" si="79"/>
        <v>0.730904</v>
      </c>
      <c r="S301" s="9">
        <f t="shared" si="80"/>
        <v>0.41610083373421269</v>
      </c>
      <c r="T301" s="9">
        <f t="shared" si="81"/>
        <v>0.73869099999999999</v>
      </c>
      <c r="U301" s="9">
        <f t="shared" si="82"/>
        <v>0.43394467387664709</v>
      </c>
      <c r="V301" s="15">
        <f t="shared" si="83"/>
        <v>0.42216295999999998</v>
      </c>
      <c r="X301" s="11">
        <f t="shared" si="84"/>
        <v>2.1069999999999997E+18</v>
      </c>
      <c r="Y301" s="11">
        <f t="shared" si="85"/>
        <v>8.5449999999999988E-18</v>
      </c>
      <c r="Z301" s="11">
        <f t="shared" si="86"/>
        <v>3.6099999999999999E-4</v>
      </c>
      <c r="AA301" s="16">
        <f t="shared" si="87"/>
        <v>6.4575862604009304E-3</v>
      </c>
      <c r="AB301" s="9">
        <f t="shared" si="88"/>
        <v>0.96834916085228184</v>
      </c>
      <c r="AC301" s="9">
        <f t="shared" si="89"/>
        <v>0.99354241373959895</v>
      </c>
      <c r="AD301" s="15">
        <f t="shared" si="90"/>
        <v>17.888050582828061</v>
      </c>
      <c r="AE301" s="3">
        <f t="shared" si="91"/>
        <v>1028.8179999999995</v>
      </c>
      <c r="AF301" s="2">
        <f t="shared" si="92"/>
        <v>0.25</v>
      </c>
      <c r="AG301" s="9">
        <f t="shared" si="93"/>
        <v>5.971095597272531E-3</v>
      </c>
      <c r="AH301" s="2">
        <f t="shared" si="94"/>
        <v>0.2889382084428373</v>
      </c>
    </row>
    <row r="302" spans="1:34">
      <c r="A302" s="1">
        <f>Raw!A302</f>
        <v>289</v>
      </c>
      <c r="B302" s="14">
        <f>Raw!B302</f>
        <v>0.72598379629629628</v>
      </c>
      <c r="C302" s="15">
        <f>Raw!C302</f>
        <v>50.4</v>
      </c>
      <c r="D302" s="15">
        <f>IF(C302&gt;0.5,Raw!D302*D$11,-999)</f>
        <v>3.5</v>
      </c>
      <c r="E302" s="9">
        <f>IF(Raw!$G302&gt;$C$8,IF(Raw!$Q302&gt;$C$8,IF(Raw!$N302&gt;$C$9,IF(Raw!$N302&lt;$A$9,IF(Raw!$X302&gt;$C$9,IF(Raw!$X302&lt;$A$9,Raw!H302,-999),-999),-999),-999),-999),-999)</f>
        <v>0.99023600000000001</v>
      </c>
      <c r="F302" s="9">
        <f>IF(Raw!$G302&gt;$C$8,IF(Raw!$Q302&gt;$C$8,IF(Raw!$N302&gt;$C$9,IF(Raw!$N302&lt;$A$9,IF(Raw!$X302&gt;$C$9,IF(Raw!$X302&lt;$A$9,Raw!I302,-999),-999),-999),-999),-999),-999)</f>
        <v>1.729633</v>
      </c>
      <c r="G302" s="9">
        <f>Raw!G302</f>
        <v>0.98880800000000002</v>
      </c>
      <c r="H302" s="9">
        <f>IF(Raw!$G302&gt;$C$8,IF(Raw!$Q302&gt;$C$8,IF(Raw!$N302&gt;$C$9,IF(Raw!$N302&lt;$A$9,IF(Raw!$X302&gt;$C$9,IF(Raw!$X302&lt;$A$9,Raw!L302,-999),-999),-999),-999),-999),-999)</f>
        <v>872.6</v>
      </c>
      <c r="I302" s="9">
        <f>IF(Raw!$G302&gt;$C$8,IF(Raw!$Q302&gt;$C$8,IF(Raw!$N302&gt;$C$9,IF(Raw!$N302&lt;$A$9,IF(Raw!$X302&gt;$C$9,IF(Raw!$X302&lt;$A$9,Raw!M302,-999),-999),-999),-999),-999),-999)</f>
        <v>0.37081999999999998</v>
      </c>
      <c r="J302" s="9">
        <f>IF(Raw!$G302&gt;$C$8,IF(Raw!$Q302&gt;$C$8,IF(Raw!$N302&gt;$C$9,IF(Raw!$N302&lt;$A$9,IF(Raw!$X302&gt;$C$9,IF(Raw!$X302&lt;$A$9,Raw!N302,-999),-999),-999),-999),-999),-999)</f>
        <v>365</v>
      </c>
      <c r="K302" s="9">
        <f>IF(Raw!$G302&gt;$C$8,IF(Raw!$Q302&gt;$C$8,IF(Raw!$N302&gt;$C$9,IF(Raw!$N302&lt;$A$9,IF(Raw!$X302&gt;$C$9,IF(Raw!$X302&lt;$A$9,Raw!R302,-999),-999),-999),-999),-999),-999)</f>
        <v>1.0069809999999999</v>
      </c>
      <c r="L302" s="9">
        <f>IF(Raw!$G302&gt;$C$8,IF(Raw!$Q302&gt;$C$8,IF(Raw!$N302&gt;$C$9,IF(Raw!$N302&lt;$A$9,IF(Raw!$X302&gt;$C$9,IF(Raw!$X302&lt;$A$9,Raw!S302,-999),-999),-999),-999),-999),-999)</f>
        <v>1.7781039999999999</v>
      </c>
      <c r="M302" s="9">
        <f>Raw!Q302</f>
        <v>0.99040799999999996</v>
      </c>
      <c r="N302" s="9">
        <f>IF(Raw!$G302&gt;$C$8,IF(Raw!$Q302&gt;$C$8,IF(Raw!$N302&gt;$C$9,IF(Raw!$N302&lt;$A$9,IF(Raw!$X302&gt;$C$9,IF(Raw!$X302&lt;$A$9,Raw!V302,-999),-999),-999),-999),-999),-999)</f>
        <v>804.7</v>
      </c>
      <c r="O302" s="9">
        <f>IF(Raw!$G302&gt;$C$8,IF(Raw!$Q302&gt;$C$8,IF(Raw!$N302&gt;$C$9,IF(Raw!$N302&lt;$A$9,IF(Raw!$X302&gt;$C$9,IF(Raw!$X302&lt;$A$9,Raw!W302,-999),-999),-999),-999),-999),-999)</f>
        <v>0.31307800000000002</v>
      </c>
      <c r="P302" s="9">
        <f>IF(Raw!$G302&gt;$C$8,IF(Raw!$Q302&gt;$C$8,IF(Raw!$N302&gt;$C$9,IF(Raw!$N302&lt;$A$9,IF(Raw!$X302&gt;$C$9,IF(Raw!$X302&lt;$A$9,Raw!X302,-999),-999),-999),-999),-999),-999)</f>
        <v>356</v>
      </c>
      <c r="R302" s="9">
        <f t="shared" si="79"/>
        <v>0.73939699999999997</v>
      </c>
      <c r="S302" s="9">
        <f t="shared" si="80"/>
        <v>0.42748779654412233</v>
      </c>
      <c r="T302" s="9">
        <f t="shared" si="81"/>
        <v>0.771123</v>
      </c>
      <c r="U302" s="9">
        <f t="shared" si="82"/>
        <v>0.43367710775072776</v>
      </c>
      <c r="V302" s="15">
        <f t="shared" si="83"/>
        <v>0.44096979199999997</v>
      </c>
      <c r="X302" s="11">
        <f t="shared" si="84"/>
        <v>2.1069999999999997E+18</v>
      </c>
      <c r="Y302" s="11">
        <f t="shared" si="85"/>
        <v>8.7259999999999996E-18</v>
      </c>
      <c r="Z302" s="11">
        <f t="shared" si="86"/>
        <v>3.6499999999999998E-4</v>
      </c>
      <c r="AA302" s="16">
        <f t="shared" si="87"/>
        <v>6.6660396449344248E-3</v>
      </c>
      <c r="AB302" s="9">
        <f t="shared" si="88"/>
        <v>1.0121213364891206</v>
      </c>
      <c r="AC302" s="9">
        <f t="shared" si="89"/>
        <v>0.9933339603550656</v>
      </c>
      <c r="AD302" s="15">
        <f t="shared" si="90"/>
        <v>18.26312231488884</v>
      </c>
      <c r="AE302" s="3">
        <f t="shared" si="91"/>
        <v>1050.6103999999996</v>
      </c>
      <c r="AF302" s="2">
        <f t="shared" si="92"/>
        <v>0.25</v>
      </c>
      <c r="AG302" s="9">
        <f t="shared" si="93"/>
        <v>6.0925369723221299E-3</v>
      </c>
      <c r="AH302" s="2">
        <f t="shared" si="94"/>
        <v>0.29481469338032412</v>
      </c>
    </row>
    <row r="303" spans="1:34">
      <c r="A303" s="1">
        <f>Raw!A303</f>
        <v>290</v>
      </c>
      <c r="B303" s="14">
        <f>Raw!B303</f>
        <v>0.7260416666666667</v>
      </c>
      <c r="C303" s="15">
        <f>Raw!C303</f>
        <v>49.4</v>
      </c>
      <c r="D303" s="15">
        <f>IF(C303&gt;0.5,Raw!D303*D$11,-999)</f>
        <v>3.5</v>
      </c>
      <c r="E303" s="9">
        <f>IF(Raw!$G303&gt;$C$8,IF(Raw!$Q303&gt;$C$8,IF(Raw!$N303&gt;$C$9,IF(Raw!$N303&lt;$A$9,IF(Raw!$X303&gt;$C$9,IF(Raw!$X303&lt;$A$9,Raw!H303,-999),-999),-999),-999),-999),-999)</f>
        <v>1.0119020000000001</v>
      </c>
      <c r="F303" s="9">
        <f>IF(Raw!$G303&gt;$C$8,IF(Raw!$Q303&gt;$C$8,IF(Raw!$N303&gt;$C$9,IF(Raw!$N303&lt;$A$9,IF(Raw!$X303&gt;$C$9,IF(Raw!$X303&lt;$A$9,Raw!I303,-999),-999),-999),-999),-999),-999)</f>
        <v>1.778143</v>
      </c>
      <c r="G303" s="9">
        <f>Raw!G303</f>
        <v>0.98751800000000001</v>
      </c>
      <c r="H303" s="9">
        <f>IF(Raw!$G303&gt;$C$8,IF(Raw!$Q303&gt;$C$8,IF(Raw!$N303&gt;$C$9,IF(Raw!$N303&lt;$A$9,IF(Raw!$X303&gt;$C$9,IF(Raw!$X303&lt;$A$9,Raw!L303,-999),-999),-999),-999),-999),-999)</f>
        <v>847.2</v>
      </c>
      <c r="I303" s="9">
        <f>IF(Raw!$G303&gt;$C$8,IF(Raw!$Q303&gt;$C$8,IF(Raw!$N303&gt;$C$9,IF(Raw!$N303&lt;$A$9,IF(Raw!$X303&gt;$C$9,IF(Raw!$X303&lt;$A$9,Raw!M303,-999),-999),-999),-999),-999),-999)</f>
        <v>0.306477</v>
      </c>
      <c r="J303" s="9">
        <f>IF(Raw!$G303&gt;$C$8,IF(Raw!$Q303&gt;$C$8,IF(Raw!$N303&gt;$C$9,IF(Raw!$N303&lt;$A$9,IF(Raw!$X303&gt;$C$9,IF(Raw!$X303&lt;$A$9,Raw!N303,-999),-999),-999),-999),-999),-999)</f>
        <v>363</v>
      </c>
      <c r="K303" s="9">
        <f>IF(Raw!$G303&gt;$C$8,IF(Raw!$Q303&gt;$C$8,IF(Raw!$N303&gt;$C$9,IF(Raw!$N303&lt;$A$9,IF(Raw!$X303&gt;$C$9,IF(Raw!$X303&lt;$A$9,Raw!R303,-999),-999),-999),-999),-999),-999)</f>
        <v>0.98304499999999995</v>
      </c>
      <c r="L303" s="9">
        <f>IF(Raw!$G303&gt;$C$8,IF(Raw!$Q303&gt;$C$8,IF(Raw!$N303&gt;$C$9,IF(Raw!$N303&lt;$A$9,IF(Raw!$X303&gt;$C$9,IF(Raw!$X303&lt;$A$9,Raw!S303,-999),-999),-999),-999),-999),-999)</f>
        <v>1.742577</v>
      </c>
      <c r="M303" s="9">
        <f>Raw!Q303</f>
        <v>0.99100500000000002</v>
      </c>
      <c r="N303" s="9">
        <f>IF(Raw!$G303&gt;$C$8,IF(Raw!$Q303&gt;$C$8,IF(Raw!$N303&gt;$C$9,IF(Raw!$N303&lt;$A$9,IF(Raw!$X303&gt;$C$9,IF(Raw!$X303&lt;$A$9,Raw!V303,-999),-999),-999),-999),-999),-999)</f>
        <v>809.7</v>
      </c>
      <c r="O303" s="9">
        <f>IF(Raw!$G303&gt;$C$8,IF(Raw!$Q303&gt;$C$8,IF(Raw!$N303&gt;$C$9,IF(Raw!$N303&lt;$A$9,IF(Raw!$X303&gt;$C$9,IF(Raw!$X303&lt;$A$9,Raw!W303,-999),-999),-999),-999),-999),-999)</f>
        <v>0.328598</v>
      </c>
      <c r="P303" s="9">
        <f>IF(Raw!$G303&gt;$C$8,IF(Raw!$Q303&gt;$C$8,IF(Raw!$N303&gt;$C$9,IF(Raw!$N303&lt;$A$9,IF(Raw!$X303&gt;$C$9,IF(Raw!$X303&lt;$A$9,Raw!X303,-999),-999),-999),-999),-999),-999)</f>
        <v>357</v>
      </c>
      <c r="R303" s="9">
        <f t="shared" si="79"/>
        <v>0.76624099999999995</v>
      </c>
      <c r="S303" s="9">
        <f t="shared" si="80"/>
        <v>0.43092203495444403</v>
      </c>
      <c r="T303" s="9">
        <f t="shared" si="81"/>
        <v>0.7595320000000001</v>
      </c>
      <c r="U303" s="9">
        <f t="shared" si="82"/>
        <v>0.43586710945915164</v>
      </c>
      <c r="V303" s="15">
        <f t="shared" si="83"/>
        <v>0.43215909600000002</v>
      </c>
      <c r="X303" s="11">
        <f t="shared" si="84"/>
        <v>2.1069999999999997E+18</v>
      </c>
      <c r="Y303" s="11">
        <f t="shared" si="85"/>
        <v>8.4719999999999993E-18</v>
      </c>
      <c r="Z303" s="11">
        <f t="shared" si="86"/>
        <v>3.6299999999999999E-4</v>
      </c>
      <c r="AA303" s="16">
        <f t="shared" si="87"/>
        <v>6.4380163254703351E-3</v>
      </c>
      <c r="AB303" s="9">
        <f t="shared" si="88"/>
        <v>0.98793487941571712</v>
      </c>
      <c r="AC303" s="9">
        <f t="shared" si="89"/>
        <v>0.99356198367452964</v>
      </c>
      <c r="AD303" s="15">
        <f t="shared" si="90"/>
        <v>17.735582163830124</v>
      </c>
      <c r="AE303" s="3">
        <f t="shared" si="91"/>
        <v>1020.0287999999996</v>
      </c>
      <c r="AF303" s="2">
        <f t="shared" si="92"/>
        <v>0.25</v>
      </c>
      <c r="AG303" s="9">
        <f t="shared" si="93"/>
        <v>5.9464284094799397E-3</v>
      </c>
      <c r="AH303" s="2">
        <f t="shared" si="94"/>
        <v>0.28774457606298226</v>
      </c>
    </row>
    <row r="304" spans="1:34">
      <c r="A304" s="1">
        <f>Raw!A304</f>
        <v>291</v>
      </c>
      <c r="B304" s="14">
        <f>Raw!B304</f>
        <v>0.726099537037037</v>
      </c>
      <c r="C304" s="15">
        <f>Raw!C304</f>
        <v>48.3</v>
      </c>
      <c r="D304" s="15">
        <f>IF(C304&gt;0.5,Raw!D304*D$11,-999)</f>
        <v>3.5</v>
      </c>
      <c r="E304" s="9">
        <f>IF(Raw!$G304&gt;$C$8,IF(Raw!$Q304&gt;$C$8,IF(Raw!$N304&gt;$C$9,IF(Raw!$N304&lt;$A$9,IF(Raw!$X304&gt;$C$9,IF(Raw!$X304&lt;$A$9,Raw!H304,-999),-999),-999),-999),-999),-999)</f>
        <v>1.057526</v>
      </c>
      <c r="F304" s="9">
        <f>IF(Raw!$G304&gt;$C$8,IF(Raw!$Q304&gt;$C$8,IF(Raw!$N304&gt;$C$9,IF(Raw!$N304&lt;$A$9,IF(Raw!$X304&gt;$C$9,IF(Raw!$X304&lt;$A$9,Raw!I304,-999),-999),-999),-999),-999),-999)</f>
        <v>1.82698</v>
      </c>
      <c r="G304" s="9">
        <f>Raw!G304</f>
        <v>0.98556999999999995</v>
      </c>
      <c r="H304" s="9">
        <f>IF(Raw!$G304&gt;$C$8,IF(Raw!$Q304&gt;$C$8,IF(Raw!$N304&gt;$C$9,IF(Raw!$N304&lt;$A$9,IF(Raw!$X304&gt;$C$9,IF(Raw!$X304&lt;$A$9,Raw!L304,-999),-999),-999),-999),-999),-999)</f>
        <v>814.7</v>
      </c>
      <c r="I304" s="9">
        <f>IF(Raw!$G304&gt;$C$8,IF(Raw!$Q304&gt;$C$8,IF(Raw!$N304&gt;$C$9,IF(Raw!$N304&lt;$A$9,IF(Raw!$X304&gt;$C$9,IF(Raw!$X304&lt;$A$9,Raw!M304,-999),-999),-999),-999),-999),-999)</f>
        <v>0.29101500000000002</v>
      </c>
      <c r="J304" s="9">
        <f>IF(Raw!$G304&gt;$C$8,IF(Raw!$Q304&gt;$C$8,IF(Raw!$N304&gt;$C$9,IF(Raw!$N304&lt;$A$9,IF(Raw!$X304&gt;$C$9,IF(Raw!$X304&lt;$A$9,Raw!N304,-999),-999),-999),-999),-999),-999)</f>
        <v>464</v>
      </c>
      <c r="K304" s="9">
        <f>IF(Raw!$G304&gt;$C$8,IF(Raw!$Q304&gt;$C$8,IF(Raw!$N304&gt;$C$9,IF(Raw!$N304&lt;$A$9,IF(Raw!$X304&gt;$C$9,IF(Raw!$X304&lt;$A$9,Raw!R304,-999),-999),-999),-999),-999),-999)</f>
        <v>1.0082709999999999</v>
      </c>
      <c r="L304" s="9">
        <f>IF(Raw!$G304&gt;$C$8,IF(Raw!$Q304&gt;$C$8,IF(Raw!$N304&gt;$C$9,IF(Raw!$N304&lt;$A$9,IF(Raw!$X304&gt;$C$9,IF(Raw!$X304&lt;$A$9,Raw!S304,-999),-999),-999),-999),-999),-999)</f>
        <v>1.748621</v>
      </c>
      <c r="M304" s="9">
        <f>Raw!Q304</f>
        <v>0.98713899999999999</v>
      </c>
      <c r="N304" s="9">
        <f>IF(Raw!$G304&gt;$C$8,IF(Raw!$Q304&gt;$C$8,IF(Raw!$N304&gt;$C$9,IF(Raw!$N304&lt;$A$9,IF(Raw!$X304&gt;$C$9,IF(Raw!$X304&lt;$A$9,Raw!V304,-999),-999),-999),-999),-999),-999)</f>
        <v>798.1</v>
      </c>
      <c r="O304" s="9">
        <f>IF(Raw!$G304&gt;$C$8,IF(Raw!$Q304&gt;$C$8,IF(Raw!$N304&gt;$C$9,IF(Raw!$N304&lt;$A$9,IF(Raw!$X304&gt;$C$9,IF(Raw!$X304&lt;$A$9,Raw!W304,-999),-999),-999),-999),-999),-999)</f>
        <v>0.37081999999999998</v>
      </c>
      <c r="P304" s="9">
        <f>IF(Raw!$G304&gt;$C$8,IF(Raw!$Q304&gt;$C$8,IF(Raw!$N304&gt;$C$9,IF(Raw!$N304&lt;$A$9,IF(Raw!$X304&gt;$C$9,IF(Raw!$X304&lt;$A$9,Raw!X304,-999),-999),-999),-999),-999),-999)</f>
        <v>447</v>
      </c>
      <c r="R304" s="9">
        <f t="shared" si="79"/>
        <v>0.76945400000000008</v>
      </c>
      <c r="S304" s="9">
        <f t="shared" si="80"/>
        <v>0.4211616985407613</v>
      </c>
      <c r="T304" s="9">
        <f t="shared" si="81"/>
        <v>0.74035000000000006</v>
      </c>
      <c r="U304" s="9">
        <f t="shared" si="82"/>
        <v>0.42339077478767556</v>
      </c>
      <c r="V304" s="15">
        <f t="shared" si="83"/>
        <v>0.43365800799999998</v>
      </c>
      <c r="X304" s="11">
        <f t="shared" si="84"/>
        <v>2.1069999999999997E+18</v>
      </c>
      <c r="Y304" s="11">
        <f t="shared" si="85"/>
        <v>8.1469999999999999E-18</v>
      </c>
      <c r="Z304" s="11">
        <f t="shared" si="86"/>
        <v>4.64E-4</v>
      </c>
      <c r="AA304" s="16">
        <f t="shared" si="87"/>
        <v>7.9019599489833607E-3</v>
      </c>
      <c r="AB304" s="9">
        <f t="shared" si="88"/>
        <v>1.0141212160482298</v>
      </c>
      <c r="AC304" s="9">
        <f t="shared" si="89"/>
        <v>0.99209804005101654</v>
      </c>
      <c r="AD304" s="15">
        <f t="shared" si="90"/>
        <v>17.030086096946896</v>
      </c>
      <c r="AE304" s="3">
        <f t="shared" si="91"/>
        <v>980.89879999999971</v>
      </c>
      <c r="AF304" s="2">
        <f t="shared" si="92"/>
        <v>0.25</v>
      </c>
      <c r="AG304" s="9">
        <f t="shared" si="93"/>
        <v>5.5464471902208984E-3</v>
      </c>
      <c r="AH304" s="2">
        <f t="shared" si="94"/>
        <v>0.26838969302338078</v>
      </c>
    </row>
    <row r="305" spans="1:34">
      <c r="A305" s="1">
        <f>Raw!A305</f>
        <v>292</v>
      </c>
      <c r="B305" s="14">
        <f>Raw!B305</f>
        <v>0.72614583333333327</v>
      </c>
      <c r="C305" s="15">
        <f>Raw!C305</f>
        <v>47.4</v>
      </c>
      <c r="D305" s="15">
        <f>IF(C305&gt;0.5,Raw!D305*D$11,-999)</f>
        <v>3.5</v>
      </c>
      <c r="E305" s="9">
        <f>IF(Raw!$G305&gt;$C$8,IF(Raw!$Q305&gt;$C$8,IF(Raw!$N305&gt;$C$9,IF(Raw!$N305&lt;$A$9,IF(Raw!$X305&gt;$C$9,IF(Raw!$X305&lt;$A$9,Raw!H305,-999),-999),-999),-999),-999),-999)</f>
        <v>1.0832379999999999</v>
      </c>
      <c r="F305" s="9">
        <f>IF(Raw!$G305&gt;$C$8,IF(Raw!$Q305&gt;$C$8,IF(Raw!$N305&gt;$C$9,IF(Raw!$N305&lt;$A$9,IF(Raw!$X305&gt;$C$9,IF(Raw!$X305&lt;$A$9,Raw!I305,-999),-999),-999),-999),-999),-999)</f>
        <v>1.83866</v>
      </c>
      <c r="G305" s="9">
        <f>Raw!G305</f>
        <v>0.98735200000000001</v>
      </c>
      <c r="H305" s="9">
        <f>IF(Raw!$G305&gt;$C$8,IF(Raw!$Q305&gt;$C$8,IF(Raw!$N305&gt;$C$9,IF(Raw!$N305&lt;$A$9,IF(Raw!$X305&gt;$C$9,IF(Raw!$X305&lt;$A$9,Raw!L305,-999),-999),-999),-999),-999),-999)</f>
        <v>806.3</v>
      </c>
      <c r="I305" s="9">
        <f>IF(Raw!$G305&gt;$C$8,IF(Raw!$Q305&gt;$C$8,IF(Raw!$N305&gt;$C$9,IF(Raw!$N305&lt;$A$9,IF(Raw!$X305&gt;$C$9,IF(Raw!$X305&lt;$A$9,Raw!M305,-999),-999),-999),-999),-999),-999)</f>
        <v>0.37081999999999998</v>
      </c>
      <c r="J305" s="9">
        <f>IF(Raw!$G305&gt;$C$8,IF(Raw!$Q305&gt;$C$8,IF(Raw!$N305&gt;$C$9,IF(Raw!$N305&lt;$A$9,IF(Raw!$X305&gt;$C$9,IF(Raw!$X305&lt;$A$9,Raw!N305,-999),-999),-999),-999),-999),-999)</f>
        <v>380</v>
      </c>
      <c r="K305" s="9">
        <f>IF(Raw!$G305&gt;$C$8,IF(Raw!$Q305&gt;$C$8,IF(Raw!$N305&gt;$C$9,IF(Raw!$N305&lt;$A$9,IF(Raw!$X305&gt;$C$9,IF(Raw!$X305&lt;$A$9,Raw!R305,-999),-999),-999),-999),-999),-999)</f>
        <v>1.0212460000000001</v>
      </c>
      <c r="L305" s="9">
        <f>IF(Raw!$G305&gt;$C$8,IF(Raw!$Q305&gt;$C$8,IF(Raw!$N305&gt;$C$9,IF(Raw!$N305&lt;$A$9,IF(Raw!$X305&gt;$C$9,IF(Raw!$X305&lt;$A$9,Raw!S305,-999),-999),-999),-999),-999),-999)</f>
        <v>1.800249</v>
      </c>
      <c r="M305" s="9">
        <f>Raw!Q305</f>
        <v>0.98708899999999999</v>
      </c>
      <c r="N305" s="9">
        <f>IF(Raw!$G305&gt;$C$8,IF(Raw!$Q305&gt;$C$8,IF(Raw!$N305&gt;$C$9,IF(Raw!$N305&lt;$A$9,IF(Raw!$X305&gt;$C$9,IF(Raw!$X305&lt;$A$9,Raw!V305,-999),-999),-999),-999),-999),-999)</f>
        <v>815</v>
      </c>
      <c r="O305" s="9">
        <f>IF(Raw!$G305&gt;$C$8,IF(Raw!$Q305&gt;$C$8,IF(Raw!$N305&gt;$C$9,IF(Raw!$N305&lt;$A$9,IF(Raw!$X305&gt;$C$9,IF(Raw!$X305&lt;$A$9,Raw!W305,-999),-999),-999),-999),-999),-999)</f>
        <v>0.22917799999999999</v>
      </c>
      <c r="P305" s="9">
        <f>IF(Raw!$G305&gt;$C$8,IF(Raw!$Q305&gt;$C$8,IF(Raw!$N305&gt;$C$9,IF(Raw!$N305&lt;$A$9,IF(Raw!$X305&gt;$C$9,IF(Raw!$X305&lt;$A$9,Raw!X305,-999),-999),-999),-999),-999),-999)</f>
        <v>396</v>
      </c>
      <c r="R305" s="9">
        <f t="shared" si="79"/>
        <v>0.75542200000000004</v>
      </c>
      <c r="S305" s="9">
        <f t="shared" si="80"/>
        <v>0.4108546441430172</v>
      </c>
      <c r="T305" s="9">
        <f t="shared" si="81"/>
        <v>0.77900299999999989</v>
      </c>
      <c r="U305" s="9">
        <f t="shared" si="82"/>
        <v>0.43271958490186629</v>
      </c>
      <c r="V305" s="15">
        <f t="shared" si="83"/>
        <v>0.44646175199999999</v>
      </c>
      <c r="X305" s="11">
        <f t="shared" si="84"/>
        <v>2.1069999999999997E+18</v>
      </c>
      <c r="Y305" s="11">
        <f t="shared" si="85"/>
        <v>8.0629999999999994E-18</v>
      </c>
      <c r="Z305" s="11">
        <f t="shared" si="86"/>
        <v>3.7999999999999997E-4</v>
      </c>
      <c r="AA305" s="16">
        <f t="shared" si="87"/>
        <v>6.4143125639599769E-3</v>
      </c>
      <c r="AB305" s="9">
        <f t="shared" si="88"/>
        <v>1.0262427687302627</v>
      </c>
      <c r="AC305" s="9">
        <f t="shared" si="89"/>
        <v>0.99358568743603992</v>
      </c>
      <c r="AD305" s="15">
        <f t="shared" si="90"/>
        <v>16.879769905157833</v>
      </c>
      <c r="AE305" s="3">
        <f t="shared" si="91"/>
        <v>970.78519999999969</v>
      </c>
      <c r="AF305" s="2">
        <f t="shared" si="92"/>
        <v>0.25</v>
      </c>
      <c r="AG305" s="9">
        <f t="shared" si="93"/>
        <v>5.6186207896914706E-3</v>
      </c>
      <c r="AH305" s="2">
        <f t="shared" si="94"/>
        <v>0.27188213594079508</v>
      </c>
    </row>
    <row r="306" spans="1:34">
      <c r="A306" s="1">
        <f>Raw!A306</f>
        <v>293</v>
      </c>
      <c r="B306" s="14">
        <f>Raw!B306</f>
        <v>0.72620370370370368</v>
      </c>
      <c r="C306" s="15">
        <f>Raw!C306</f>
        <v>46.3</v>
      </c>
      <c r="D306" s="15">
        <f>IF(C306&gt;0.5,Raw!D306*D$11,-999)</f>
        <v>3.5</v>
      </c>
      <c r="E306" s="9">
        <f>IF(Raw!$G306&gt;$C$8,IF(Raw!$Q306&gt;$C$8,IF(Raw!$N306&gt;$C$9,IF(Raw!$N306&lt;$A$9,IF(Raw!$X306&gt;$C$9,IF(Raw!$X306&lt;$A$9,Raw!H306,-999),-999),-999),-999),-999),-999)</f>
        <v>1.098978</v>
      </c>
      <c r="F306" s="9">
        <f>IF(Raw!$G306&gt;$C$8,IF(Raw!$Q306&gt;$C$8,IF(Raw!$N306&gt;$C$9,IF(Raw!$N306&lt;$A$9,IF(Raw!$X306&gt;$C$9,IF(Raw!$X306&lt;$A$9,Raw!I306,-999),-999),-999),-999),-999),-999)</f>
        <v>1.869756</v>
      </c>
      <c r="G306" s="9">
        <f>Raw!G306</f>
        <v>0.98695100000000002</v>
      </c>
      <c r="H306" s="9">
        <f>IF(Raw!$G306&gt;$C$8,IF(Raw!$Q306&gt;$C$8,IF(Raw!$N306&gt;$C$9,IF(Raw!$N306&lt;$A$9,IF(Raw!$X306&gt;$C$9,IF(Raw!$X306&lt;$A$9,Raw!L306,-999),-999),-999),-999),-999),-999)</f>
        <v>823.7</v>
      </c>
      <c r="I306" s="9">
        <f>IF(Raw!$G306&gt;$C$8,IF(Raw!$Q306&gt;$C$8,IF(Raw!$N306&gt;$C$9,IF(Raw!$N306&lt;$A$9,IF(Raw!$X306&gt;$C$9,IF(Raw!$X306&lt;$A$9,Raw!M306,-999),-999),-999),-999),-999),-999)</f>
        <v>0.37081900000000001</v>
      </c>
      <c r="J306" s="9">
        <f>IF(Raw!$G306&gt;$C$8,IF(Raw!$Q306&gt;$C$8,IF(Raw!$N306&gt;$C$9,IF(Raw!$N306&lt;$A$9,IF(Raw!$X306&gt;$C$9,IF(Raw!$X306&lt;$A$9,Raw!N306,-999),-999),-999),-999),-999),-999)</f>
        <v>428</v>
      </c>
      <c r="K306" s="9">
        <f>IF(Raw!$G306&gt;$C$8,IF(Raw!$Q306&gt;$C$8,IF(Raw!$N306&gt;$C$9,IF(Raw!$N306&lt;$A$9,IF(Raw!$X306&gt;$C$9,IF(Raw!$X306&lt;$A$9,Raw!R306,-999),-999),-999),-999),-999),-999)</f>
        <v>1.05897</v>
      </c>
      <c r="L306" s="9">
        <f>IF(Raw!$G306&gt;$C$8,IF(Raw!$Q306&gt;$C$8,IF(Raw!$N306&gt;$C$9,IF(Raw!$N306&lt;$A$9,IF(Raw!$X306&gt;$C$9,IF(Raw!$X306&lt;$A$9,Raw!S306,-999),-999),-999),-999),-999),-999)</f>
        <v>1.82742</v>
      </c>
      <c r="M306" s="9">
        <f>Raw!Q306</f>
        <v>0.98958699999999999</v>
      </c>
      <c r="N306" s="9">
        <f>IF(Raw!$G306&gt;$C$8,IF(Raw!$Q306&gt;$C$8,IF(Raw!$N306&gt;$C$9,IF(Raw!$N306&lt;$A$9,IF(Raw!$X306&gt;$C$9,IF(Raw!$X306&lt;$A$9,Raw!V306,-999),-999),-999),-999),-999),-999)</f>
        <v>807</v>
      </c>
      <c r="O306" s="9">
        <f>IF(Raw!$G306&gt;$C$8,IF(Raw!$Q306&gt;$C$8,IF(Raw!$N306&gt;$C$9,IF(Raw!$N306&lt;$A$9,IF(Raw!$X306&gt;$C$9,IF(Raw!$X306&lt;$A$9,Raw!W306,-999),-999),-999),-999),-999),-999)</f>
        <v>0.37081999999999998</v>
      </c>
      <c r="P306" s="9">
        <f>IF(Raw!$G306&gt;$C$8,IF(Raw!$Q306&gt;$C$8,IF(Raw!$N306&gt;$C$9,IF(Raw!$N306&lt;$A$9,IF(Raw!$X306&gt;$C$9,IF(Raw!$X306&lt;$A$9,Raw!X306,-999),-999),-999),-999),-999),-999)</f>
        <v>320</v>
      </c>
      <c r="R306" s="9">
        <f t="shared" si="79"/>
        <v>0.77077799999999996</v>
      </c>
      <c r="S306" s="9">
        <f t="shared" si="80"/>
        <v>0.4122345375546328</v>
      </c>
      <c r="T306" s="9">
        <f t="shared" si="81"/>
        <v>0.76845000000000008</v>
      </c>
      <c r="U306" s="9">
        <f t="shared" si="82"/>
        <v>0.42051088419739308</v>
      </c>
      <c r="V306" s="15">
        <f t="shared" si="83"/>
        <v>0.45320016000000002</v>
      </c>
      <c r="X306" s="11">
        <f t="shared" si="84"/>
        <v>2.1069999999999997E+18</v>
      </c>
      <c r="Y306" s="11">
        <f t="shared" si="85"/>
        <v>8.2370000000000002E-18</v>
      </c>
      <c r="Z306" s="11">
        <f t="shared" si="86"/>
        <v>4.28E-4</v>
      </c>
      <c r="AA306" s="16">
        <f t="shared" si="87"/>
        <v>7.3733239114591497E-3</v>
      </c>
      <c r="AB306" s="9">
        <f t="shared" si="88"/>
        <v>1.0646360307597607</v>
      </c>
      <c r="AC306" s="9">
        <f t="shared" si="89"/>
        <v>0.99262667608854094</v>
      </c>
      <c r="AD306" s="15">
        <f t="shared" si="90"/>
        <v>17.227392316493344</v>
      </c>
      <c r="AE306" s="3">
        <f t="shared" si="91"/>
        <v>991.73479999999972</v>
      </c>
      <c r="AF306" s="2">
        <f t="shared" si="92"/>
        <v>0.25</v>
      </c>
      <c r="AG306" s="9">
        <f t="shared" si="93"/>
        <v>5.5725430580184547E-3</v>
      </c>
      <c r="AH306" s="2">
        <f t="shared" si="94"/>
        <v>0.26965245848515484</v>
      </c>
    </row>
    <row r="307" spans="1:34">
      <c r="A307" s="1">
        <f>Raw!A307</f>
        <v>294</v>
      </c>
      <c r="B307" s="14">
        <f>Raw!B307</f>
        <v>0.7262615740740741</v>
      </c>
      <c r="C307" s="15">
        <f>Raw!C307</f>
        <v>45.3</v>
      </c>
      <c r="D307" s="15">
        <f>IF(C307&gt;0.5,Raw!D307*D$11,-999)</f>
        <v>3.5</v>
      </c>
      <c r="E307" s="9">
        <f>IF(Raw!$G307&gt;$C$8,IF(Raw!$Q307&gt;$C$8,IF(Raw!$N307&gt;$C$9,IF(Raw!$N307&lt;$A$9,IF(Raw!$X307&gt;$C$9,IF(Raw!$X307&lt;$A$9,Raw!H307,-999),-999),-999),-999),-999),-999)</f>
        <v>1.19268</v>
      </c>
      <c r="F307" s="9">
        <f>IF(Raw!$G307&gt;$C$8,IF(Raw!$Q307&gt;$C$8,IF(Raw!$N307&gt;$C$9,IF(Raw!$N307&lt;$A$9,IF(Raw!$X307&gt;$C$9,IF(Raw!$X307&lt;$A$9,Raw!I307,-999),-999),-999),-999),-999),-999)</f>
        <v>2.0529660000000001</v>
      </c>
      <c r="G307" s="9">
        <f>Raw!G307</f>
        <v>0.99177300000000002</v>
      </c>
      <c r="H307" s="9">
        <f>IF(Raw!$G307&gt;$C$8,IF(Raw!$Q307&gt;$C$8,IF(Raw!$N307&gt;$C$9,IF(Raw!$N307&lt;$A$9,IF(Raw!$X307&gt;$C$9,IF(Raw!$X307&lt;$A$9,Raw!L307,-999),-999),-999),-999),-999),-999)</f>
        <v>783.2</v>
      </c>
      <c r="I307" s="9">
        <f>IF(Raw!$G307&gt;$C$8,IF(Raw!$Q307&gt;$C$8,IF(Raw!$N307&gt;$C$9,IF(Raw!$N307&lt;$A$9,IF(Raw!$X307&gt;$C$9,IF(Raw!$X307&lt;$A$9,Raw!M307,-999),-999),-999),-999),-999),-999)</f>
        <v>0.30505700000000002</v>
      </c>
      <c r="J307" s="9">
        <f>IF(Raw!$G307&gt;$C$8,IF(Raw!$Q307&gt;$C$8,IF(Raw!$N307&gt;$C$9,IF(Raw!$N307&lt;$A$9,IF(Raw!$X307&gt;$C$9,IF(Raw!$X307&lt;$A$9,Raw!N307,-999),-999),-999),-999),-999),-999)</f>
        <v>364</v>
      </c>
      <c r="K307" s="9">
        <f>IF(Raw!$G307&gt;$C$8,IF(Raw!$Q307&gt;$C$8,IF(Raw!$N307&gt;$C$9,IF(Raw!$N307&lt;$A$9,IF(Raw!$X307&gt;$C$9,IF(Raw!$X307&lt;$A$9,Raw!R307,-999),-999),-999),-999),-999),-999)</f>
        <v>1.1035520000000001</v>
      </c>
      <c r="L307" s="9">
        <f>IF(Raw!$G307&gt;$C$8,IF(Raw!$Q307&gt;$C$8,IF(Raw!$N307&gt;$C$9,IF(Raw!$N307&lt;$A$9,IF(Raw!$X307&gt;$C$9,IF(Raw!$X307&lt;$A$9,Raw!S307,-999),-999),-999),-999),-999),-999)</f>
        <v>1.9122729999999999</v>
      </c>
      <c r="M307" s="9">
        <f>Raw!Q307</f>
        <v>0.99128000000000005</v>
      </c>
      <c r="N307" s="9">
        <f>IF(Raw!$G307&gt;$C$8,IF(Raw!$Q307&gt;$C$8,IF(Raw!$N307&gt;$C$9,IF(Raw!$N307&lt;$A$9,IF(Raw!$X307&gt;$C$9,IF(Raw!$X307&lt;$A$9,Raw!V307,-999),-999),-999),-999),-999),-999)</f>
        <v>803.5</v>
      </c>
      <c r="O307" s="9">
        <f>IF(Raw!$G307&gt;$C$8,IF(Raw!$Q307&gt;$C$8,IF(Raw!$N307&gt;$C$9,IF(Raw!$N307&lt;$A$9,IF(Raw!$X307&gt;$C$9,IF(Raw!$X307&lt;$A$9,Raw!W307,-999),-999),-999),-999),-999),-999)</f>
        <v>0.36183999999999999</v>
      </c>
      <c r="P307" s="9">
        <f>IF(Raw!$G307&gt;$C$8,IF(Raw!$Q307&gt;$C$8,IF(Raw!$N307&gt;$C$9,IF(Raw!$N307&lt;$A$9,IF(Raw!$X307&gt;$C$9,IF(Raw!$X307&lt;$A$9,Raw!X307,-999),-999),-999),-999),-999),-999)</f>
        <v>412</v>
      </c>
      <c r="R307" s="9">
        <f t="shared" si="79"/>
        <v>0.86028600000000011</v>
      </c>
      <c r="S307" s="9">
        <f t="shared" si="80"/>
        <v>0.41904542013847285</v>
      </c>
      <c r="T307" s="9">
        <f t="shared" si="81"/>
        <v>0.8087209999999998</v>
      </c>
      <c r="U307" s="9">
        <f t="shared" si="82"/>
        <v>0.42291085007213919</v>
      </c>
      <c r="V307" s="15">
        <f t="shared" si="83"/>
        <v>0.47424370399999999</v>
      </c>
      <c r="X307" s="11">
        <f t="shared" si="84"/>
        <v>2.1069999999999997E+18</v>
      </c>
      <c r="Y307" s="11">
        <f t="shared" si="85"/>
        <v>7.8319999999999996E-18</v>
      </c>
      <c r="Z307" s="11">
        <f t="shared" si="86"/>
        <v>3.6399999999999996E-4</v>
      </c>
      <c r="AA307" s="16">
        <f t="shared" si="87"/>
        <v>5.9708712841117974E-3</v>
      </c>
      <c r="AB307" s="9">
        <f t="shared" si="88"/>
        <v>1.1083807689957583</v>
      </c>
      <c r="AC307" s="9">
        <f t="shared" si="89"/>
        <v>0.99402912871588811</v>
      </c>
      <c r="AD307" s="15">
        <f t="shared" si="90"/>
        <v>16.403492538768674</v>
      </c>
      <c r="AE307" s="3">
        <f t="shared" si="91"/>
        <v>942.97279999999967</v>
      </c>
      <c r="AF307" s="2">
        <f t="shared" si="92"/>
        <v>0.25</v>
      </c>
      <c r="AG307" s="9">
        <f t="shared" si="93"/>
        <v>5.3363192105558861E-3</v>
      </c>
      <c r="AH307" s="2">
        <f t="shared" si="94"/>
        <v>0.25822170944330641</v>
      </c>
    </row>
    <row r="308" spans="1:34">
      <c r="A308" s="1">
        <f>Raw!A308</f>
        <v>295</v>
      </c>
      <c r="B308" s="14">
        <f>Raw!B308</f>
        <v>0.72631944444444441</v>
      </c>
      <c r="C308" s="15">
        <f>Raw!C308</f>
        <v>44.3</v>
      </c>
      <c r="D308" s="15">
        <f>IF(C308&gt;0.5,Raw!D308*D$11,-999)</f>
        <v>3.5</v>
      </c>
      <c r="E308" s="9">
        <f>IF(Raw!$G308&gt;$C$8,IF(Raw!$Q308&gt;$C$8,IF(Raw!$N308&gt;$C$9,IF(Raw!$N308&lt;$A$9,IF(Raw!$X308&gt;$C$9,IF(Raw!$X308&lt;$A$9,Raw!H308,-999),-999),-999),-999),-999),-999)</f>
        <v>1.1666909999999999</v>
      </c>
      <c r="F308" s="9">
        <f>IF(Raw!$G308&gt;$C$8,IF(Raw!$Q308&gt;$C$8,IF(Raw!$N308&gt;$C$9,IF(Raw!$N308&lt;$A$9,IF(Raw!$X308&gt;$C$9,IF(Raw!$X308&lt;$A$9,Raw!I308,-999),-999),-999),-999),-999),-999)</f>
        <v>2.009217</v>
      </c>
      <c r="G308" s="9">
        <f>Raw!G308</f>
        <v>0.99055199999999999</v>
      </c>
      <c r="H308" s="9">
        <f>IF(Raw!$G308&gt;$C$8,IF(Raw!$Q308&gt;$C$8,IF(Raw!$N308&gt;$C$9,IF(Raw!$N308&lt;$A$9,IF(Raw!$X308&gt;$C$9,IF(Raw!$X308&lt;$A$9,Raw!L308,-999),-999),-999),-999),-999),-999)</f>
        <v>801.5</v>
      </c>
      <c r="I308" s="9">
        <f>IF(Raw!$G308&gt;$C$8,IF(Raw!$Q308&gt;$C$8,IF(Raw!$N308&gt;$C$9,IF(Raw!$N308&lt;$A$9,IF(Raw!$X308&gt;$C$9,IF(Raw!$X308&lt;$A$9,Raw!M308,-999),-999),-999),-999),-999),-999)</f>
        <v>0.37081999999999998</v>
      </c>
      <c r="J308" s="9">
        <f>IF(Raw!$G308&gt;$C$8,IF(Raw!$Q308&gt;$C$8,IF(Raw!$N308&gt;$C$9,IF(Raw!$N308&lt;$A$9,IF(Raw!$X308&gt;$C$9,IF(Raw!$X308&lt;$A$9,Raw!N308,-999),-999),-999),-999),-999),-999)</f>
        <v>348</v>
      </c>
      <c r="K308" s="9">
        <f>IF(Raw!$G308&gt;$C$8,IF(Raw!$Q308&gt;$C$8,IF(Raw!$N308&gt;$C$9,IF(Raw!$N308&lt;$A$9,IF(Raw!$X308&gt;$C$9,IF(Raw!$X308&lt;$A$9,Raw!R308,-999),-999),-999),-999),-999),-999)</f>
        <v>1.1486769999999999</v>
      </c>
      <c r="L308" s="9">
        <f>IF(Raw!$G308&gt;$C$8,IF(Raw!$Q308&gt;$C$8,IF(Raw!$N308&gt;$C$9,IF(Raw!$N308&lt;$A$9,IF(Raw!$X308&gt;$C$9,IF(Raw!$X308&lt;$A$9,Raw!S308,-999),-999),-999),-999),-999),-999)</f>
        <v>2.0319590000000001</v>
      </c>
      <c r="M308" s="9">
        <f>Raw!Q308</f>
        <v>0.98855000000000004</v>
      </c>
      <c r="N308" s="9">
        <f>IF(Raw!$G308&gt;$C$8,IF(Raw!$Q308&gt;$C$8,IF(Raw!$N308&gt;$C$9,IF(Raw!$N308&lt;$A$9,IF(Raw!$X308&gt;$C$9,IF(Raw!$X308&lt;$A$9,Raw!V308,-999),-999),-999),-999),-999),-999)</f>
        <v>768.9</v>
      </c>
      <c r="O308" s="9">
        <f>IF(Raw!$G308&gt;$C$8,IF(Raw!$Q308&gt;$C$8,IF(Raw!$N308&gt;$C$9,IF(Raw!$N308&lt;$A$9,IF(Raw!$X308&gt;$C$9,IF(Raw!$X308&lt;$A$9,Raw!W308,-999),-999),-999),-999),-999),-999)</f>
        <v>0.31292300000000001</v>
      </c>
      <c r="P308" s="9">
        <f>IF(Raw!$G308&gt;$C$8,IF(Raw!$Q308&gt;$C$8,IF(Raw!$N308&gt;$C$9,IF(Raw!$N308&lt;$A$9,IF(Raw!$X308&gt;$C$9,IF(Raw!$X308&lt;$A$9,Raw!X308,-999),-999),-999),-999),-999),-999)</f>
        <v>380</v>
      </c>
      <c r="R308" s="9">
        <f t="shared" si="79"/>
        <v>0.84252600000000011</v>
      </c>
      <c r="S308" s="9">
        <f t="shared" si="80"/>
        <v>0.41933051532014715</v>
      </c>
      <c r="T308" s="9">
        <f t="shared" si="81"/>
        <v>0.88328200000000012</v>
      </c>
      <c r="U308" s="9">
        <f t="shared" si="82"/>
        <v>0.43469479453079518</v>
      </c>
      <c r="V308" s="15">
        <f t="shared" si="83"/>
        <v>0.50392583199999996</v>
      </c>
      <c r="X308" s="11">
        <f t="shared" si="84"/>
        <v>2.1069999999999997E+18</v>
      </c>
      <c r="Y308" s="11">
        <f t="shared" si="85"/>
        <v>8.0149999999999993E-18</v>
      </c>
      <c r="Z308" s="11">
        <f t="shared" si="86"/>
        <v>3.48E-4</v>
      </c>
      <c r="AA308" s="16">
        <f t="shared" si="87"/>
        <v>5.8425505334109267E-3</v>
      </c>
      <c r="AB308" s="9">
        <f t="shared" si="88"/>
        <v>1.1538376197202522</v>
      </c>
      <c r="AC308" s="9">
        <f t="shared" si="89"/>
        <v>0.99415744946658902</v>
      </c>
      <c r="AD308" s="15">
        <f t="shared" si="90"/>
        <v>16.788938314399214</v>
      </c>
      <c r="AE308" s="3">
        <f t="shared" si="91"/>
        <v>965.00599999999963</v>
      </c>
      <c r="AF308" s="2">
        <f t="shared" si="92"/>
        <v>0.25</v>
      </c>
      <c r="AG308" s="9">
        <f t="shared" si="93"/>
        <v>5.613895454590739E-3</v>
      </c>
      <c r="AH308" s="2">
        <f t="shared" si="94"/>
        <v>0.27165347943445461</v>
      </c>
    </row>
    <row r="309" spans="1:34">
      <c r="A309" s="1">
        <f>Raw!A309</f>
        <v>296</v>
      </c>
      <c r="B309" s="14">
        <f>Raw!B309</f>
        <v>0.72637731481481482</v>
      </c>
      <c r="C309" s="15">
        <f>Raw!C309</f>
        <v>43.3</v>
      </c>
      <c r="D309" s="15">
        <f>IF(C309&gt;0.5,Raw!D309*D$11,-999)</f>
        <v>3.5</v>
      </c>
      <c r="E309" s="9">
        <f>IF(Raw!$G309&gt;$C$8,IF(Raw!$Q309&gt;$C$8,IF(Raw!$N309&gt;$C$9,IF(Raw!$N309&lt;$A$9,IF(Raw!$X309&gt;$C$9,IF(Raw!$X309&lt;$A$9,Raw!H309,-999),-999),-999),-999),-999),-999)</f>
        <v>1.094519</v>
      </c>
      <c r="F309" s="9">
        <f>IF(Raw!$G309&gt;$C$8,IF(Raw!$Q309&gt;$C$8,IF(Raw!$N309&gt;$C$9,IF(Raw!$N309&lt;$A$9,IF(Raw!$X309&gt;$C$9,IF(Raw!$X309&lt;$A$9,Raw!I309,-999),-999),-999),-999),-999),-999)</f>
        <v>1.935781</v>
      </c>
      <c r="G309" s="9">
        <f>Raw!G309</f>
        <v>0.99006400000000006</v>
      </c>
      <c r="H309" s="9">
        <f>IF(Raw!$G309&gt;$C$8,IF(Raw!$Q309&gt;$C$8,IF(Raw!$N309&gt;$C$9,IF(Raw!$N309&lt;$A$9,IF(Raw!$X309&gt;$C$9,IF(Raw!$X309&lt;$A$9,Raw!L309,-999),-999),-999),-999),-999),-999)</f>
        <v>841.1</v>
      </c>
      <c r="I309" s="9">
        <f>IF(Raw!$G309&gt;$C$8,IF(Raw!$Q309&gt;$C$8,IF(Raw!$N309&gt;$C$9,IF(Raw!$N309&lt;$A$9,IF(Raw!$X309&gt;$C$9,IF(Raw!$X309&lt;$A$9,Raw!M309,-999),-999),-999),-999),-999),-999)</f>
        <v>0.29621999999999998</v>
      </c>
      <c r="J309" s="9">
        <f>IF(Raw!$G309&gt;$C$8,IF(Raw!$Q309&gt;$C$8,IF(Raw!$N309&gt;$C$9,IF(Raw!$N309&lt;$A$9,IF(Raw!$X309&gt;$C$9,IF(Raw!$X309&lt;$A$9,Raw!N309,-999),-999),-999),-999),-999),-999)</f>
        <v>480</v>
      </c>
      <c r="K309" s="9">
        <f>IF(Raw!$G309&gt;$C$8,IF(Raw!$Q309&gt;$C$8,IF(Raw!$N309&gt;$C$9,IF(Raw!$N309&lt;$A$9,IF(Raw!$X309&gt;$C$9,IF(Raw!$X309&lt;$A$9,Raw!R309,-999),-999),-999),-999),-999),-999)</f>
        <v>1.085588</v>
      </c>
      <c r="L309" s="9">
        <f>IF(Raw!$G309&gt;$C$8,IF(Raw!$Q309&gt;$C$8,IF(Raw!$N309&gt;$C$9,IF(Raw!$N309&lt;$A$9,IF(Raw!$X309&gt;$C$9,IF(Raw!$X309&lt;$A$9,Raw!S309,-999),-999),-999),-999),-999),-999)</f>
        <v>1.869016</v>
      </c>
      <c r="M309" s="9">
        <f>Raw!Q309</f>
        <v>0.99125700000000005</v>
      </c>
      <c r="N309" s="9">
        <f>IF(Raw!$G309&gt;$C$8,IF(Raw!$Q309&gt;$C$8,IF(Raw!$N309&gt;$C$9,IF(Raw!$N309&lt;$A$9,IF(Raw!$X309&gt;$C$9,IF(Raw!$X309&lt;$A$9,Raw!V309,-999),-999),-999),-999),-999),-999)</f>
        <v>792</v>
      </c>
      <c r="O309" s="9">
        <f>IF(Raw!$G309&gt;$C$8,IF(Raw!$Q309&gt;$C$8,IF(Raw!$N309&gt;$C$9,IF(Raw!$N309&lt;$A$9,IF(Raw!$X309&gt;$C$9,IF(Raw!$X309&lt;$A$9,Raw!W309,-999),-999),-999),-999),-999),-999)</f>
        <v>0.37081700000000001</v>
      </c>
      <c r="P309" s="9">
        <f>IF(Raw!$G309&gt;$C$8,IF(Raw!$Q309&gt;$C$8,IF(Raw!$N309&gt;$C$9,IF(Raw!$N309&lt;$A$9,IF(Raw!$X309&gt;$C$9,IF(Raw!$X309&lt;$A$9,Raw!X309,-999),-999),-999),-999),-999),-999)</f>
        <v>310</v>
      </c>
      <c r="R309" s="9">
        <f t="shared" si="79"/>
        <v>0.84126199999999995</v>
      </c>
      <c r="S309" s="9">
        <f t="shared" si="80"/>
        <v>0.43458531724404775</v>
      </c>
      <c r="T309" s="9">
        <f t="shared" si="81"/>
        <v>0.78342800000000001</v>
      </c>
      <c r="U309" s="9">
        <f t="shared" si="82"/>
        <v>0.4191660210506491</v>
      </c>
      <c r="V309" s="15">
        <f t="shared" si="83"/>
        <v>0.463515968</v>
      </c>
      <c r="X309" s="11">
        <f t="shared" si="84"/>
        <v>2.1069999999999997E+18</v>
      </c>
      <c r="Y309" s="11">
        <f t="shared" si="85"/>
        <v>8.4109999999999994E-18</v>
      </c>
      <c r="Z309" s="11">
        <f t="shared" si="86"/>
        <v>4.7999999999999996E-4</v>
      </c>
      <c r="AA309" s="16">
        <f t="shared" si="87"/>
        <v>8.4347979383695496E-3</v>
      </c>
      <c r="AB309" s="9">
        <f t="shared" si="88"/>
        <v>1.092196056879261</v>
      </c>
      <c r="AC309" s="9">
        <f t="shared" si="89"/>
        <v>0.99156520206163035</v>
      </c>
      <c r="AD309" s="15">
        <f t="shared" si="90"/>
        <v>17.572495704936561</v>
      </c>
      <c r="AE309" s="3">
        <f t="shared" si="91"/>
        <v>1012.6843999999996</v>
      </c>
      <c r="AF309" s="2">
        <f t="shared" si="92"/>
        <v>0.25</v>
      </c>
      <c r="AG309" s="9">
        <f t="shared" si="93"/>
        <v>5.6659946958214453E-3</v>
      </c>
      <c r="AH309" s="2">
        <f t="shared" si="94"/>
        <v>0.27417453460384561</v>
      </c>
    </row>
    <row r="310" spans="1:34">
      <c r="A310" s="1">
        <f>Raw!A310</f>
        <v>297</v>
      </c>
      <c r="B310" s="14">
        <f>Raw!B310</f>
        <v>0.72642361111111109</v>
      </c>
      <c r="C310" s="15">
        <f>Raw!C310</f>
        <v>42.3</v>
      </c>
      <c r="D310" s="15">
        <f>IF(C310&gt;0.5,Raw!D310*D$11,-999)</f>
        <v>3.5</v>
      </c>
      <c r="E310" s="9">
        <f>IF(Raw!$G310&gt;$C$8,IF(Raw!$Q310&gt;$C$8,IF(Raw!$N310&gt;$C$9,IF(Raw!$N310&lt;$A$9,IF(Raw!$X310&gt;$C$9,IF(Raw!$X310&lt;$A$9,Raw!H310,-999),-999),-999),-999),-999),-999)</f>
        <v>1.1284909999999999</v>
      </c>
      <c r="F310" s="9">
        <f>IF(Raw!$G310&gt;$C$8,IF(Raw!$Q310&gt;$C$8,IF(Raw!$N310&gt;$C$9,IF(Raw!$N310&lt;$A$9,IF(Raw!$X310&gt;$C$9,IF(Raw!$X310&lt;$A$9,Raw!I310,-999),-999),-999),-999),-999),-999)</f>
        <v>1.951892</v>
      </c>
      <c r="G310" s="9">
        <f>Raw!G310</f>
        <v>0.99142300000000005</v>
      </c>
      <c r="H310" s="9">
        <f>IF(Raw!$G310&gt;$C$8,IF(Raw!$Q310&gt;$C$8,IF(Raw!$N310&gt;$C$9,IF(Raw!$N310&lt;$A$9,IF(Raw!$X310&gt;$C$9,IF(Raw!$X310&lt;$A$9,Raw!L310,-999),-999),-999),-999),-999),-999)</f>
        <v>816.5</v>
      </c>
      <c r="I310" s="9">
        <f>IF(Raw!$G310&gt;$C$8,IF(Raw!$Q310&gt;$C$8,IF(Raw!$N310&gt;$C$9,IF(Raw!$N310&lt;$A$9,IF(Raw!$X310&gt;$C$9,IF(Raw!$X310&lt;$A$9,Raw!M310,-999),-999),-999),-999),-999),-999)</f>
        <v>0.34225800000000001</v>
      </c>
      <c r="J310" s="9">
        <f>IF(Raw!$G310&gt;$C$8,IF(Raw!$Q310&gt;$C$8,IF(Raw!$N310&gt;$C$9,IF(Raw!$N310&lt;$A$9,IF(Raw!$X310&gt;$C$9,IF(Raw!$X310&lt;$A$9,Raw!N310,-999),-999),-999),-999),-999),-999)</f>
        <v>389</v>
      </c>
      <c r="K310" s="9">
        <f>IF(Raw!$G310&gt;$C$8,IF(Raw!$Q310&gt;$C$8,IF(Raw!$N310&gt;$C$9,IF(Raw!$N310&lt;$A$9,IF(Raw!$X310&gt;$C$9,IF(Raw!$X310&lt;$A$9,Raw!R310,-999),-999),-999),-999),-999),-999)</f>
        <v>1.1360429999999999</v>
      </c>
      <c r="L310" s="9">
        <f>IF(Raw!$G310&gt;$C$8,IF(Raw!$Q310&gt;$C$8,IF(Raw!$N310&gt;$C$9,IF(Raw!$N310&lt;$A$9,IF(Raw!$X310&gt;$C$9,IF(Raw!$X310&lt;$A$9,Raw!S310,-999),-999),-999),-999),-999),-999)</f>
        <v>2.0285859999999998</v>
      </c>
      <c r="M310" s="9">
        <f>Raw!Q310</f>
        <v>0.98878100000000002</v>
      </c>
      <c r="N310" s="9">
        <f>IF(Raw!$G310&gt;$C$8,IF(Raw!$Q310&gt;$C$8,IF(Raw!$N310&gt;$C$9,IF(Raw!$N310&lt;$A$9,IF(Raw!$X310&gt;$C$9,IF(Raw!$X310&lt;$A$9,Raw!V310,-999),-999),-999),-999),-999),-999)</f>
        <v>777.5</v>
      </c>
      <c r="O310" s="9">
        <f>IF(Raw!$G310&gt;$C$8,IF(Raw!$Q310&gt;$C$8,IF(Raw!$N310&gt;$C$9,IF(Raw!$N310&lt;$A$9,IF(Raw!$X310&gt;$C$9,IF(Raw!$X310&lt;$A$9,Raw!W310,-999),-999),-999),-999),-999),-999)</f>
        <v>0.36391800000000002</v>
      </c>
      <c r="P310" s="9">
        <f>IF(Raw!$G310&gt;$C$8,IF(Raw!$Q310&gt;$C$8,IF(Raw!$N310&gt;$C$9,IF(Raw!$N310&lt;$A$9,IF(Raw!$X310&gt;$C$9,IF(Raw!$X310&lt;$A$9,Raw!X310,-999),-999),-999),-999),-999),-999)</f>
        <v>372</v>
      </c>
      <c r="R310" s="9">
        <f t="shared" si="79"/>
        <v>0.82340100000000005</v>
      </c>
      <c r="S310" s="9">
        <f t="shared" si="80"/>
        <v>0.42184762271683068</v>
      </c>
      <c r="T310" s="9">
        <f t="shared" si="81"/>
        <v>0.89254299999999986</v>
      </c>
      <c r="U310" s="9">
        <f t="shared" si="82"/>
        <v>0.43998282547547896</v>
      </c>
      <c r="V310" s="15">
        <f t="shared" si="83"/>
        <v>0.50308932799999995</v>
      </c>
      <c r="X310" s="11">
        <f t="shared" si="84"/>
        <v>2.1069999999999997E+18</v>
      </c>
      <c r="Y310" s="11">
        <f t="shared" si="85"/>
        <v>8.1649999999999993E-18</v>
      </c>
      <c r="Z310" s="11">
        <f t="shared" si="86"/>
        <v>3.8899999999999997E-4</v>
      </c>
      <c r="AA310" s="16">
        <f t="shared" si="87"/>
        <v>6.6477336867342808E-3</v>
      </c>
      <c r="AB310" s="9">
        <f t="shared" si="88"/>
        <v>1.1419763881679588</v>
      </c>
      <c r="AC310" s="9">
        <f t="shared" si="89"/>
        <v>0.99335226631326579</v>
      </c>
      <c r="AD310" s="15">
        <f t="shared" si="90"/>
        <v>17.089289683121546</v>
      </c>
      <c r="AE310" s="3">
        <f t="shared" si="91"/>
        <v>983.06599999999969</v>
      </c>
      <c r="AF310" s="2">
        <f t="shared" si="92"/>
        <v>0.25</v>
      </c>
      <c r="AG310" s="9">
        <f t="shared" si="93"/>
        <v>5.7838415078067459E-3</v>
      </c>
      <c r="AH310" s="2">
        <f t="shared" si="94"/>
        <v>0.27987708050535248</v>
      </c>
    </row>
    <row r="311" spans="1:34">
      <c r="A311" s="1">
        <f>Raw!A311</f>
        <v>298</v>
      </c>
      <c r="B311" s="14">
        <f>Raw!B311</f>
        <v>0.72648148148148151</v>
      </c>
      <c r="C311" s="15">
        <f>Raw!C311</f>
        <v>41.9</v>
      </c>
      <c r="D311" s="15">
        <f>IF(C311&gt;0.5,Raw!D311*D$11,-999)</f>
        <v>3.5</v>
      </c>
      <c r="E311" s="9">
        <f>IF(Raw!$G311&gt;$C$8,IF(Raw!$Q311&gt;$C$8,IF(Raw!$N311&gt;$C$9,IF(Raw!$N311&lt;$A$9,IF(Raw!$X311&gt;$C$9,IF(Raw!$X311&lt;$A$9,Raw!H311,-999),-999),-999),-999),-999),-999)</f>
        <v>1.126757</v>
      </c>
      <c r="F311" s="9">
        <f>IF(Raw!$G311&gt;$C$8,IF(Raw!$Q311&gt;$C$8,IF(Raw!$N311&gt;$C$9,IF(Raw!$N311&lt;$A$9,IF(Raw!$X311&gt;$C$9,IF(Raw!$X311&lt;$A$9,Raw!I311,-999),-999),-999),-999),-999),-999)</f>
        <v>1.9624550000000001</v>
      </c>
      <c r="G311" s="9">
        <f>Raw!G311</f>
        <v>0.99119999999999997</v>
      </c>
      <c r="H311" s="9">
        <f>IF(Raw!$G311&gt;$C$8,IF(Raw!$Q311&gt;$C$8,IF(Raw!$N311&gt;$C$9,IF(Raw!$N311&lt;$A$9,IF(Raw!$X311&gt;$C$9,IF(Raw!$X311&lt;$A$9,Raw!L311,-999),-999),-999),-999),-999),-999)</f>
        <v>848.4</v>
      </c>
      <c r="I311" s="9">
        <f>IF(Raw!$G311&gt;$C$8,IF(Raw!$Q311&gt;$C$8,IF(Raw!$N311&gt;$C$9,IF(Raw!$N311&lt;$A$9,IF(Raw!$X311&gt;$C$9,IF(Raw!$X311&lt;$A$9,Raw!M311,-999),-999),-999),-999),-999),-999)</f>
        <v>0.37081999999999998</v>
      </c>
      <c r="J311" s="9">
        <f>IF(Raw!$G311&gt;$C$8,IF(Raw!$Q311&gt;$C$8,IF(Raw!$N311&gt;$C$9,IF(Raw!$N311&lt;$A$9,IF(Raw!$X311&gt;$C$9,IF(Raw!$X311&lt;$A$9,Raw!N311,-999),-999),-999),-999),-999),-999)</f>
        <v>381</v>
      </c>
      <c r="K311" s="9">
        <f>IF(Raw!$G311&gt;$C$8,IF(Raw!$Q311&gt;$C$8,IF(Raw!$N311&gt;$C$9,IF(Raw!$N311&lt;$A$9,IF(Raw!$X311&gt;$C$9,IF(Raw!$X311&lt;$A$9,Raw!R311,-999),-999),-999),-999),-999),-999)</f>
        <v>1.094044</v>
      </c>
      <c r="L311" s="9">
        <f>IF(Raw!$G311&gt;$C$8,IF(Raw!$Q311&gt;$C$8,IF(Raw!$N311&gt;$C$9,IF(Raw!$N311&lt;$A$9,IF(Raw!$X311&gt;$C$9,IF(Raw!$X311&lt;$A$9,Raw!S311,-999),-999),-999),-999),-999),-999)</f>
        <v>1.912199</v>
      </c>
      <c r="M311" s="9">
        <f>Raw!Q311</f>
        <v>0.98980100000000004</v>
      </c>
      <c r="N311" s="9">
        <f>IF(Raw!$G311&gt;$C$8,IF(Raw!$Q311&gt;$C$8,IF(Raw!$N311&gt;$C$9,IF(Raw!$N311&lt;$A$9,IF(Raw!$X311&gt;$C$9,IF(Raw!$X311&lt;$A$9,Raw!V311,-999),-999),-999),-999),-999),-999)</f>
        <v>801.8</v>
      </c>
      <c r="O311" s="9">
        <f>IF(Raw!$G311&gt;$C$8,IF(Raw!$Q311&gt;$C$8,IF(Raw!$N311&gt;$C$9,IF(Raw!$N311&lt;$A$9,IF(Raw!$X311&gt;$C$9,IF(Raw!$X311&lt;$A$9,Raw!W311,-999),-999),-999),-999),-999),-999)</f>
        <v>0.349607</v>
      </c>
      <c r="P311" s="9">
        <f>IF(Raw!$G311&gt;$C$8,IF(Raw!$Q311&gt;$C$8,IF(Raw!$N311&gt;$C$9,IF(Raw!$N311&lt;$A$9,IF(Raw!$X311&gt;$C$9,IF(Raw!$X311&lt;$A$9,Raw!X311,-999),-999),-999),-999),-999),-999)</f>
        <v>324</v>
      </c>
      <c r="R311" s="9">
        <f t="shared" si="79"/>
        <v>0.83569800000000005</v>
      </c>
      <c r="S311" s="9">
        <f t="shared" si="80"/>
        <v>0.42584314035226289</v>
      </c>
      <c r="T311" s="9">
        <f t="shared" si="81"/>
        <v>0.81815499999999997</v>
      </c>
      <c r="U311" s="9">
        <f t="shared" si="82"/>
        <v>0.42786080319046288</v>
      </c>
      <c r="V311" s="15">
        <f t="shared" si="83"/>
        <v>0.47422535199999999</v>
      </c>
      <c r="X311" s="11">
        <f t="shared" si="84"/>
        <v>2.1069999999999997E+18</v>
      </c>
      <c r="Y311" s="11">
        <f t="shared" si="85"/>
        <v>8.4839999999999989E-18</v>
      </c>
      <c r="Z311" s="11">
        <f t="shared" si="86"/>
        <v>3.8099999999999999E-4</v>
      </c>
      <c r="AA311" s="16">
        <f t="shared" si="87"/>
        <v>6.7646037090912546E-3</v>
      </c>
      <c r="AB311" s="9">
        <f t="shared" si="88"/>
        <v>1.0995784943476117</v>
      </c>
      <c r="AC311" s="9">
        <f t="shared" si="89"/>
        <v>0.99323539629090862</v>
      </c>
      <c r="AD311" s="15">
        <f t="shared" si="90"/>
        <v>17.754865378192264</v>
      </c>
      <c r="AE311" s="3">
        <f t="shared" si="91"/>
        <v>1021.4735999999996</v>
      </c>
      <c r="AF311" s="2">
        <f t="shared" si="92"/>
        <v>0.25</v>
      </c>
      <c r="AG311" s="9">
        <f t="shared" si="93"/>
        <v>5.8435468932706795E-3</v>
      </c>
      <c r="AH311" s="2">
        <f t="shared" si="94"/>
        <v>0.28276619303575945</v>
      </c>
    </row>
    <row r="312" spans="1:34">
      <c r="A312" s="1">
        <f>Raw!A312</f>
        <v>299</v>
      </c>
      <c r="B312" s="14">
        <f>Raw!B312</f>
        <v>0.72653935185185192</v>
      </c>
      <c r="C312" s="15">
        <f>Raw!C312</f>
        <v>40.4</v>
      </c>
      <c r="D312" s="15">
        <f>IF(C312&gt;0.5,Raw!D312*D$11,-999)</f>
        <v>4.4000000000000004</v>
      </c>
      <c r="E312" s="9">
        <f>IF(Raw!$G312&gt;$C$8,IF(Raw!$Q312&gt;$C$8,IF(Raw!$N312&gt;$C$9,IF(Raw!$N312&lt;$A$9,IF(Raw!$X312&gt;$C$9,IF(Raw!$X312&lt;$A$9,Raw!H312,-999),-999),-999),-999),-999),-999)</f>
        <v>1.26264</v>
      </c>
      <c r="F312" s="9">
        <f>IF(Raw!$G312&gt;$C$8,IF(Raw!$Q312&gt;$C$8,IF(Raw!$N312&gt;$C$9,IF(Raw!$N312&lt;$A$9,IF(Raw!$X312&gt;$C$9,IF(Raw!$X312&lt;$A$9,Raw!I312,-999),-999),-999),-999),-999),-999)</f>
        <v>1.9116280000000001</v>
      </c>
      <c r="G312" s="9">
        <f>Raw!G312</f>
        <v>0.89109400000000005</v>
      </c>
      <c r="H312" s="9">
        <f>IF(Raw!$G312&gt;$C$8,IF(Raw!$Q312&gt;$C$8,IF(Raw!$N312&gt;$C$9,IF(Raw!$N312&lt;$A$9,IF(Raw!$X312&gt;$C$9,IF(Raw!$X312&lt;$A$9,Raw!L312,-999),-999),-999),-999),-999),-999)</f>
        <v>900</v>
      </c>
      <c r="I312" s="9">
        <f>IF(Raw!$G312&gt;$C$8,IF(Raw!$Q312&gt;$C$8,IF(Raw!$N312&gt;$C$9,IF(Raw!$N312&lt;$A$9,IF(Raw!$X312&gt;$C$9,IF(Raw!$X312&lt;$A$9,Raw!M312,-999),-999),-999),-999),-999),-999)</f>
        <v>0.22917999999999999</v>
      </c>
      <c r="J312" s="9">
        <f>IF(Raw!$G312&gt;$C$8,IF(Raw!$Q312&gt;$C$8,IF(Raw!$N312&gt;$C$9,IF(Raw!$N312&lt;$A$9,IF(Raw!$X312&gt;$C$9,IF(Raw!$X312&lt;$A$9,Raw!N312,-999),-999),-999),-999),-999),-999)</f>
        <v>648</v>
      </c>
      <c r="K312" s="9">
        <f>IF(Raw!$G312&gt;$C$8,IF(Raw!$Q312&gt;$C$8,IF(Raw!$N312&gt;$C$9,IF(Raw!$N312&lt;$A$9,IF(Raw!$X312&gt;$C$9,IF(Raw!$X312&lt;$A$9,Raw!R312,-999),-999),-999),-999),-999),-999)</f>
        <v>1.1100159999999999</v>
      </c>
      <c r="L312" s="9">
        <f>IF(Raw!$G312&gt;$C$8,IF(Raw!$Q312&gt;$C$8,IF(Raw!$N312&gt;$C$9,IF(Raw!$N312&lt;$A$9,IF(Raw!$X312&gt;$C$9,IF(Raw!$X312&lt;$A$9,Raw!S312,-999),-999),-999),-999),-999),-999)</f>
        <v>1.961919</v>
      </c>
      <c r="M312" s="9">
        <f>Raw!Q312</f>
        <v>0.99380400000000002</v>
      </c>
      <c r="N312" s="9">
        <f>IF(Raw!$G312&gt;$C$8,IF(Raw!$Q312&gt;$C$8,IF(Raw!$N312&gt;$C$9,IF(Raw!$N312&lt;$A$9,IF(Raw!$X312&gt;$C$9,IF(Raw!$X312&lt;$A$9,Raw!V312,-999),-999),-999),-999),-999),-999)</f>
        <v>793.2</v>
      </c>
      <c r="O312" s="9">
        <f>IF(Raw!$G312&gt;$C$8,IF(Raw!$Q312&gt;$C$8,IF(Raw!$N312&gt;$C$9,IF(Raw!$N312&lt;$A$9,IF(Raw!$X312&gt;$C$9,IF(Raw!$X312&lt;$A$9,Raw!W312,-999),-999),-999),-999),-999),-999)</f>
        <v>0.32031199999999999</v>
      </c>
      <c r="P312" s="9">
        <f>IF(Raw!$G312&gt;$C$8,IF(Raw!$Q312&gt;$C$8,IF(Raw!$N312&gt;$C$9,IF(Raw!$N312&lt;$A$9,IF(Raw!$X312&gt;$C$9,IF(Raw!$X312&lt;$A$9,Raw!X312,-999),-999),-999),-999),-999),-999)</f>
        <v>382</v>
      </c>
      <c r="R312" s="9">
        <f t="shared" si="79"/>
        <v>0.64898800000000012</v>
      </c>
      <c r="S312" s="9">
        <f t="shared" si="80"/>
        <v>0.33949492265231523</v>
      </c>
      <c r="T312" s="9">
        <f t="shared" si="81"/>
        <v>0.85190300000000008</v>
      </c>
      <c r="U312" s="9">
        <f t="shared" si="82"/>
        <v>0.43421925166125619</v>
      </c>
      <c r="V312" s="15">
        <f t="shared" si="83"/>
        <v>0.48655591199999998</v>
      </c>
      <c r="X312" s="11">
        <f t="shared" si="84"/>
        <v>2.6487999999999995E+18</v>
      </c>
      <c r="Y312" s="11">
        <f t="shared" si="85"/>
        <v>8.9999999999999999E-18</v>
      </c>
      <c r="Z312" s="11">
        <f t="shared" si="86"/>
        <v>6.4799999999999992E-4</v>
      </c>
      <c r="AA312" s="16">
        <f t="shared" si="87"/>
        <v>1.5212797325140219E-2</v>
      </c>
      <c r="AB312" s="9">
        <f t="shared" si="88"/>
        <v>1.1229758276796789</v>
      </c>
      <c r="AC312" s="9">
        <f t="shared" si="89"/>
        <v>0.98478720267485975</v>
      </c>
      <c r="AD312" s="15">
        <f t="shared" si="90"/>
        <v>23.476539082006511</v>
      </c>
      <c r="AE312" s="3">
        <f t="shared" si="91"/>
        <v>1083.5999999999997</v>
      </c>
      <c r="AF312" s="2">
        <f t="shared" si="92"/>
        <v>0.25</v>
      </c>
      <c r="AG312" s="9">
        <f t="shared" si="93"/>
        <v>7.8415117167577701E-3</v>
      </c>
      <c r="AH312" s="2">
        <f t="shared" si="94"/>
        <v>0.37944667105286961</v>
      </c>
    </row>
    <row r="313" spans="1:34">
      <c r="A313" s="1">
        <f>Raw!A313</f>
        <v>300</v>
      </c>
      <c r="B313" s="14">
        <f>Raw!B313</f>
        <v>0.72659722222222223</v>
      </c>
      <c r="C313" s="15">
        <f>Raw!C313</f>
        <v>39.700000000000003</v>
      </c>
      <c r="D313" s="15">
        <f>IF(C313&gt;0.5,Raw!D313*D$11,-999)</f>
        <v>4.4000000000000004</v>
      </c>
      <c r="E313" s="9">
        <f>IF(Raw!$G313&gt;$C$8,IF(Raw!$Q313&gt;$C$8,IF(Raw!$N313&gt;$C$9,IF(Raw!$N313&lt;$A$9,IF(Raw!$X313&gt;$C$9,IF(Raw!$X313&lt;$A$9,Raw!H313,-999),-999),-999),-999),-999),-999)</f>
        <v>1.18038</v>
      </c>
      <c r="F313" s="9">
        <f>IF(Raw!$G313&gt;$C$8,IF(Raw!$Q313&gt;$C$8,IF(Raw!$N313&gt;$C$9,IF(Raw!$N313&lt;$A$9,IF(Raw!$X313&gt;$C$9,IF(Raw!$X313&lt;$A$9,Raw!I313,-999),-999),-999),-999),-999),-999)</f>
        <v>2.071456</v>
      </c>
      <c r="G313" s="9">
        <f>Raw!G313</f>
        <v>0.99021899999999996</v>
      </c>
      <c r="H313" s="9">
        <f>IF(Raw!$G313&gt;$C$8,IF(Raw!$Q313&gt;$C$8,IF(Raw!$N313&gt;$C$9,IF(Raw!$N313&lt;$A$9,IF(Raw!$X313&gt;$C$9,IF(Raw!$X313&lt;$A$9,Raw!L313,-999),-999),-999),-999),-999),-999)</f>
        <v>820.7</v>
      </c>
      <c r="I313" s="9">
        <f>IF(Raw!$G313&gt;$C$8,IF(Raw!$Q313&gt;$C$8,IF(Raw!$N313&gt;$C$9,IF(Raw!$N313&lt;$A$9,IF(Raw!$X313&gt;$C$9,IF(Raw!$X313&lt;$A$9,Raw!M313,-999),-999),-999),-999),-999),-999)</f>
        <v>0.27043099999999998</v>
      </c>
      <c r="J313" s="9">
        <f>IF(Raw!$G313&gt;$C$8,IF(Raw!$Q313&gt;$C$8,IF(Raw!$N313&gt;$C$9,IF(Raw!$N313&lt;$A$9,IF(Raw!$X313&gt;$C$9,IF(Raw!$X313&lt;$A$9,Raw!N313,-999),-999),-999),-999),-999),-999)</f>
        <v>406</v>
      </c>
      <c r="K313" s="9">
        <f>IF(Raw!$G313&gt;$C$8,IF(Raw!$Q313&gt;$C$8,IF(Raw!$N313&gt;$C$9,IF(Raw!$N313&lt;$A$9,IF(Raw!$X313&gt;$C$9,IF(Raw!$X313&lt;$A$9,Raw!R313,-999),-999),-999),-999),-999),-999)</f>
        <v>1.139556</v>
      </c>
      <c r="L313" s="9">
        <f>IF(Raw!$G313&gt;$C$8,IF(Raw!$Q313&gt;$C$8,IF(Raw!$N313&gt;$C$9,IF(Raw!$N313&lt;$A$9,IF(Raw!$X313&gt;$C$9,IF(Raw!$X313&lt;$A$9,Raw!S313,-999),-999),-999),-999),-999),-999)</f>
        <v>2.0297230000000002</v>
      </c>
      <c r="M313" s="9">
        <f>Raw!Q313</f>
        <v>0.99292800000000003</v>
      </c>
      <c r="N313" s="9">
        <f>IF(Raw!$G313&gt;$C$8,IF(Raw!$Q313&gt;$C$8,IF(Raw!$N313&gt;$C$9,IF(Raw!$N313&lt;$A$9,IF(Raw!$X313&gt;$C$9,IF(Raw!$X313&lt;$A$9,Raw!V313,-999),-999),-999),-999),-999),-999)</f>
        <v>807.8</v>
      </c>
      <c r="O313" s="9">
        <f>IF(Raw!$G313&gt;$C$8,IF(Raw!$Q313&gt;$C$8,IF(Raw!$N313&gt;$C$9,IF(Raw!$N313&lt;$A$9,IF(Raw!$X313&gt;$C$9,IF(Raw!$X313&lt;$A$9,Raw!W313,-999),-999),-999),-999),-999),-999)</f>
        <v>0.33063199999999998</v>
      </c>
      <c r="P313" s="9">
        <f>IF(Raw!$G313&gt;$C$8,IF(Raw!$Q313&gt;$C$8,IF(Raw!$N313&gt;$C$9,IF(Raw!$N313&lt;$A$9,IF(Raw!$X313&gt;$C$9,IF(Raw!$X313&lt;$A$9,Raw!X313,-999),-999),-999),-999),-999),-999)</f>
        <v>394</v>
      </c>
      <c r="R313" s="9">
        <f t="shared" si="79"/>
        <v>0.89107599999999998</v>
      </c>
      <c r="S313" s="9">
        <f t="shared" si="80"/>
        <v>0.4301689246597562</v>
      </c>
      <c r="T313" s="9">
        <f t="shared" si="81"/>
        <v>0.89016700000000015</v>
      </c>
      <c r="U313" s="9">
        <f t="shared" si="82"/>
        <v>0.43856575503159795</v>
      </c>
      <c r="V313" s="15">
        <f t="shared" si="83"/>
        <v>0.50337130400000007</v>
      </c>
      <c r="X313" s="11">
        <f t="shared" si="84"/>
        <v>2.6487999999999995E+18</v>
      </c>
      <c r="Y313" s="11">
        <f t="shared" si="85"/>
        <v>8.2069999999999995E-18</v>
      </c>
      <c r="Z313" s="11">
        <f t="shared" si="86"/>
        <v>4.06E-4</v>
      </c>
      <c r="AA313" s="16">
        <f t="shared" si="87"/>
        <v>8.748697606973348E-3</v>
      </c>
      <c r="AB313" s="9">
        <f t="shared" si="88"/>
        <v>1.1473438019027067</v>
      </c>
      <c r="AC313" s="9">
        <f t="shared" si="89"/>
        <v>0.99125130239302661</v>
      </c>
      <c r="AD313" s="15">
        <f t="shared" si="90"/>
        <v>21.548516273333366</v>
      </c>
      <c r="AE313" s="3">
        <f t="shared" si="91"/>
        <v>988.12279999999964</v>
      </c>
      <c r="AF313" s="2">
        <f t="shared" si="92"/>
        <v>0.25</v>
      </c>
      <c r="AG313" s="9">
        <f t="shared" si="93"/>
        <v>7.2695702378654794E-3</v>
      </c>
      <c r="AH313" s="2">
        <f t="shared" si="94"/>
        <v>0.35177072054208375</v>
      </c>
    </row>
    <row r="314" spans="1:34">
      <c r="A314" s="1">
        <f>Raw!A314</f>
        <v>301</v>
      </c>
      <c r="B314" s="14">
        <f>Raw!B314</f>
        <v>0.72664351851851849</v>
      </c>
      <c r="C314" s="15">
        <f>Raw!C314</f>
        <v>38.799999999999997</v>
      </c>
      <c r="D314" s="15">
        <f>IF(C314&gt;0.5,Raw!D314*D$11,-999)</f>
        <v>4.4000000000000004</v>
      </c>
      <c r="E314" s="9">
        <f>IF(Raw!$G314&gt;$C$8,IF(Raw!$Q314&gt;$C$8,IF(Raw!$N314&gt;$C$9,IF(Raw!$N314&lt;$A$9,IF(Raw!$X314&gt;$C$9,IF(Raw!$X314&lt;$A$9,Raw!H314,-999),-999),-999),-999),-999),-999)</f>
        <v>1.216844</v>
      </c>
      <c r="F314" s="9">
        <f>IF(Raw!$G314&gt;$C$8,IF(Raw!$Q314&gt;$C$8,IF(Raw!$N314&gt;$C$9,IF(Raw!$N314&lt;$A$9,IF(Raw!$X314&gt;$C$9,IF(Raw!$X314&lt;$A$9,Raw!I314,-999),-999),-999),-999),-999),-999)</f>
        <v>2.1286779999999998</v>
      </c>
      <c r="G314" s="9">
        <f>Raw!G314</f>
        <v>0.99284600000000001</v>
      </c>
      <c r="H314" s="9">
        <f>IF(Raw!$G314&gt;$C$8,IF(Raw!$Q314&gt;$C$8,IF(Raw!$N314&gt;$C$9,IF(Raw!$N314&lt;$A$9,IF(Raw!$X314&gt;$C$9,IF(Raw!$X314&lt;$A$9,Raw!L314,-999),-999),-999),-999),-999),-999)</f>
        <v>815.8</v>
      </c>
      <c r="I314" s="9">
        <f>IF(Raw!$G314&gt;$C$8,IF(Raw!$Q314&gt;$C$8,IF(Raw!$N314&gt;$C$9,IF(Raw!$N314&lt;$A$9,IF(Raw!$X314&gt;$C$9,IF(Raw!$X314&lt;$A$9,Raw!M314,-999),-999),-999),-999),-999),-999)</f>
        <v>0.25684800000000002</v>
      </c>
      <c r="J314" s="9">
        <f>IF(Raw!$G314&gt;$C$8,IF(Raw!$Q314&gt;$C$8,IF(Raw!$N314&gt;$C$9,IF(Raw!$N314&lt;$A$9,IF(Raw!$X314&gt;$C$9,IF(Raw!$X314&lt;$A$9,Raw!N314,-999),-999),-999),-999),-999),-999)</f>
        <v>456</v>
      </c>
      <c r="K314" s="9">
        <f>IF(Raw!$G314&gt;$C$8,IF(Raw!$Q314&gt;$C$8,IF(Raw!$N314&gt;$C$9,IF(Raw!$N314&lt;$A$9,IF(Raw!$X314&gt;$C$9,IF(Raw!$X314&lt;$A$9,Raw!R314,-999),-999),-999),-999),-999),-999)</f>
        <v>1.1971449999999999</v>
      </c>
      <c r="L314" s="9">
        <f>IF(Raw!$G314&gt;$C$8,IF(Raw!$Q314&gt;$C$8,IF(Raw!$N314&gt;$C$9,IF(Raw!$N314&lt;$A$9,IF(Raw!$X314&gt;$C$9,IF(Raw!$X314&lt;$A$9,Raw!S314,-999),-999),-999),-999),-999),-999)</f>
        <v>2.0933130000000002</v>
      </c>
      <c r="M314" s="9">
        <f>Raw!Q314</f>
        <v>0.99187700000000001</v>
      </c>
      <c r="N314" s="9">
        <f>IF(Raw!$G314&gt;$C$8,IF(Raw!$Q314&gt;$C$8,IF(Raw!$N314&gt;$C$9,IF(Raw!$N314&lt;$A$9,IF(Raw!$X314&gt;$C$9,IF(Raw!$X314&lt;$A$9,Raw!V314,-999),-999),-999),-999),-999),-999)</f>
        <v>793.6</v>
      </c>
      <c r="O314" s="9">
        <f>IF(Raw!$G314&gt;$C$8,IF(Raw!$Q314&gt;$C$8,IF(Raw!$N314&gt;$C$9,IF(Raw!$N314&lt;$A$9,IF(Raw!$X314&gt;$C$9,IF(Raw!$X314&lt;$A$9,Raw!W314,-999),-999),-999),-999),-999),-999)</f>
        <v>0.33937</v>
      </c>
      <c r="P314" s="9">
        <f>IF(Raw!$G314&gt;$C$8,IF(Raw!$Q314&gt;$C$8,IF(Raw!$N314&gt;$C$9,IF(Raw!$N314&lt;$A$9,IF(Raw!$X314&gt;$C$9,IF(Raw!$X314&lt;$A$9,Raw!X314,-999),-999),-999),-999),-999),-999)</f>
        <v>275</v>
      </c>
      <c r="R314" s="9">
        <f t="shared" si="79"/>
        <v>0.91183399999999981</v>
      </c>
      <c r="S314" s="9">
        <f t="shared" si="80"/>
        <v>0.42835694266582353</v>
      </c>
      <c r="T314" s="9">
        <f t="shared" si="81"/>
        <v>0.8961680000000003</v>
      </c>
      <c r="U314" s="9">
        <f t="shared" si="82"/>
        <v>0.42810989087632867</v>
      </c>
      <c r="V314" s="15">
        <f t="shared" si="83"/>
        <v>0.51914162400000008</v>
      </c>
      <c r="X314" s="11">
        <f t="shared" si="84"/>
        <v>2.6487999999999995E+18</v>
      </c>
      <c r="Y314" s="11">
        <f t="shared" si="85"/>
        <v>8.1579999999999993E-18</v>
      </c>
      <c r="Z314" s="11">
        <f t="shared" si="86"/>
        <v>4.5599999999999997E-4</v>
      </c>
      <c r="AA314" s="16">
        <f t="shared" si="87"/>
        <v>9.7575158679307859E-3</v>
      </c>
      <c r="AB314" s="9">
        <f t="shared" si="88"/>
        <v>1.2058893734803318</v>
      </c>
      <c r="AC314" s="9">
        <f t="shared" si="89"/>
        <v>0.99024248413206917</v>
      </c>
      <c r="AD314" s="15">
        <f t="shared" si="90"/>
        <v>21.398061113883301</v>
      </c>
      <c r="AE314" s="3">
        <f t="shared" si="91"/>
        <v>982.22319999999968</v>
      </c>
      <c r="AF314" s="2">
        <f t="shared" si="92"/>
        <v>0.25</v>
      </c>
      <c r="AG314" s="9">
        <f t="shared" si="93"/>
        <v>7.0467089295612236E-3</v>
      </c>
      <c r="AH314" s="2">
        <f t="shared" si="94"/>
        <v>0.34098657781590269</v>
      </c>
    </row>
    <row r="315" spans="1:34">
      <c r="A315" s="1">
        <f>Raw!A315</f>
        <v>302</v>
      </c>
      <c r="B315" s="14">
        <f>Raw!B315</f>
        <v>0.72670138888888891</v>
      </c>
      <c r="C315" s="15">
        <f>Raw!C315</f>
        <v>38.200000000000003</v>
      </c>
      <c r="D315" s="15">
        <f>IF(C315&gt;0.5,Raw!D315*D$11,-999)</f>
        <v>4.4000000000000004</v>
      </c>
      <c r="E315" s="9">
        <f>IF(Raw!$G315&gt;$C$8,IF(Raw!$Q315&gt;$C$8,IF(Raw!$N315&gt;$C$9,IF(Raw!$N315&lt;$A$9,IF(Raw!$X315&gt;$C$9,IF(Raw!$X315&lt;$A$9,Raw!H315,-999),-999),-999),-999),-999),-999)</f>
        <v>1.2524550000000001</v>
      </c>
      <c r="F315" s="9">
        <f>IF(Raw!$G315&gt;$C$8,IF(Raw!$Q315&gt;$C$8,IF(Raw!$N315&gt;$C$9,IF(Raw!$N315&lt;$A$9,IF(Raw!$X315&gt;$C$9,IF(Raw!$X315&lt;$A$9,Raw!I315,-999),-999),-999),-999),-999),-999)</f>
        <v>2.1695630000000001</v>
      </c>
      <c r="G315" s="9">
        <f>Raw!G315</f>
        <v>0.99372099999999997</v>
      </c>
      <c r="H315" s="9">
        <f>IF(Raw!$G315&gt;$C$8,IF(Raw!$Q315&gt;$C$8,IF(Raw!$N315&gt;$C$9,IF(Raw!$N315&lt;$A$9,IF(Raw!$X315&gt;$C$9,IF(Raw!$X315&lt;$A$9,Raw!L315,-999),-999),-999),-999),-999),-999)</f>
        <v>802.6</v>
      </c>
      <c r="I315" s="9">
        <f>IF(Raw!$G315&gt;$C$8,IF(Raw!$Q315&gt;$C$8,IF(Raw!$N315&gt;$C$9,IF(Raw!$N315&lt;$A$9,IF(Raw!$X315&gt;$C$9,IF(Raw!$X315&lt;$A$9,Raw!M315,-999),-999),-999),-999),-999),-999)</f>
        <v>0.34614099999999998</v>
      </c>
      <c r="J315" s="9">
        <f>IF(Raw!$G315&gt;$C$8,IF(Raw!$Q315&gt;$C$8,IF(Raw!$N315&gt;$C$9,IF(Raw!$N315&lt;$A$9,IF(Raw!$X315&gt;$C$9,IF(Raw!$X315&lt;$A$9,Raw!N315,-999),-999),-999),-999),-999),-999)</f>
        <v>319</v>
      </c>
      <c r="K315" s="9">
        <f>IF(Raw!$G315&gt;$C$8,IF(Raw!$Q315&gt;$C$8,IF(Raw!$N315&gt;$C$9,IF(Raw!$N315&lt;$A$9,IF(Raw!$X315&gt;$C$9,IF(Raw!$X315&lt;$A$9,Raw!R315,-999),-999),-999),-999),-999),-999)</f>
        <v>1.1920189999999999</v>
      </c>
      <c r="L315" s="9">
        <f>IF(Raw!$G315&gt;$C$8,IF(Raw!$Q315&gt;$C$8,IF(Raw!$N315&gt;$C$9,IF(Raw!$N315&lt;$A$9,IF(Raw!$X315&gt;$C$9,IF(Raw!$X315&lt;$A$9,Raw!S315,-999),-999),-999),-999),-999),-999)</f>
        <v>2.1099860000000001</v>
      </c>
      <c r="M315" s="9">
        <f>Raw!Q315</f>
        <v>0.99390800000000001</v>
      </c>
      <c r="N315" s="9">
        <f>IF(Raw!$G315&gt;$C$8,IF(Raw!$Q315&gt;$C$8,IF(Raw!$N315&gt;$C$9,IF(Raw!$N315&lt;$A$9,IF(Raw!$X315&gt;$C$9,IF(Raw!$X315&lt;$A$9,Raw!V315,-999),-999),-999),-999),-999),-999)</f>
        <v>816.8</v>
      </c>
      <c r="O315" s="9">
        <f>IF(Raw!$G315&gt;$C$8,IF(Raw!$Q315&gt;$C$8,IF(Raw!$N315&gt;$C$9,IF(Raw!$N315&lt;$A$9,IF(Raw!$X315&gt;$C$9,IF(Raw!$X315&lt;$A$9,Raw!W315,-999),-999),-999),-999),-999),-999)</f>
        <v>0.28761799999999998</v>
      </c>
      <c r="P315" s="9">
        <f>IF(Raw!$G315&gt;$C$8,IF(Raw!$Q315&gt;$C$8,IF(Raw!$N315&gt;$C$9,IF(Raw!$N315&lt;$A$9,IF(Raw!$X315&gt;$C$9,IF(Raw!$X315&lt;$A$9,Raw!X315,-999),-999),-999),-999),-999),-999)</f>
        <v>375</v>
      </c>
      <c r="R315" s="9">
        <f t="shared" si="79"/>
        <v>0.91710800000000003</v>
      </c>
      <c r="S315" s="9">
        <f t="shared" si="80"/>
        <v>0.42271554225436181</v>
      </c>
      <c r="T315" s="9">
        <f t="shared" si="81"/>
        <v>0.9179670000000002</v>
      </c>
      <c r="U315" s="9">
        <f t="shared" si="82"/>
        <v>0.43505833687996043</v>
      </c>
      <c r="V315" s="15">
        <f t="shared" si="83"/>
        <v>0.52327652800000002</v>
      </c>
      <c r="X315" s="11">
        <f t="shared" si="84"/>
        <v>2.6487999999999995E+18</v>
      </c>
      <c r="Y315" s="11">
        <f t="shared" si="85"/>
        <v>8.0260000000000003E-18</v>
      </c>
      <c r="Z315" s="11">
        <f t="shared" si="86"/>
        <v>3.19E-4</v>
      </c>
      <c r="AA315" s="16">
        <f t="shared" si="87"/>
        <v>6.7360250010014009E-3</v>
      </c>
      <c r="AB315" s="9">
        <f t="shared" si="88"/>
        <v>1.1982024486620941</v>
      </c>
      <c r="AC315" s="9">
        <f t="shared" si="89"/>
        <v>0.99326397499899866</v>
      </c>
      <c r="AD315" s="15">
        <f t="shared" si="90"/>
        <v>21.116065833860191</v>
      </c>
      <c r="AE315" s="3">
        <f t="shared" si="91"/>
        <v>966.33039999999983</v>
      </c>
      <c r="AF315" s="2">
        <f t="shared" si="92"/>
        <v>0.25</v>
      </c>
      <c r="AG315" s="9">
        <f t="shared" si="93"/>
        <v>7.0667080639438221E-3</v>
      </c>
      <c r="AH315" s="2">
        <f t="shared" si="94"/>
        <v>0.34195432552062127</v>
      </c>
    </row>
    <row r="316" spans="1:34">
      <c r="A316" s="1">
        <f>Raw!A316</f>
        <v>303</v>
      </c>
      <c r="B316" s="14">
        <f>Raw!B316</f>
        <v>0.72675925925925933</v>
      </c>
      <c r="C316" s="15">
        <f>Raw!C316</f>
        <v>37</v>
      </c>
      <c r="D316" s="15">
        <f>IF(C316&gt;0.5,Raw!D316*D$11,-999)</f>
        <v>4.4000000000000004</v>
      </c>
      <c r="E316" s="9">
        <f>IF(Raw!$G316&gt;$C$8,IF(Raw!$Q316&gt;$C$8,IF(Raw!$N316&gt;$C$9,IF(Raw!$N316&lt;$A$9,IF(Raw!$X316&gt;$C$9,IF(Raw!$X316&lt;$A$9,Raw!H316,-999),-999),-999),-999),-999),-999)</f>
        <v>1.2660979999999999</v>
      </c>
      <c r="F316" s="9">
        <f>IF(Raw!$G316&gt;$C$8,IF(Raw!$Q316&gt;$C$8,IF(Raw!$N316&gt;$C$9,IF(Raw!$N316&lt;$A$9,IF(Raw!$X316&gt;$C$9,IF(Raw!$X316&lt;$A$9,Raw!I316,-999),-999),-999),-999),-999),-999)</f>
        <v>2.2054320000000001</v>
      </c>
      <c r="G316" s="9">
        <f>Raw!G316</f>
        <v>0.99413399999999996</v>
      </c>
      <c r="H316" s="9">
        <f>IF(Raw!$G316&gt;$C$8,IF(Raw!$Q316&gt;$C$8,IF(Raw!$N316&gt;$C$9,IF(Raw!$N316&lt;$A$9,IF(Raw!$X316&gt;$C$9,IF(Raw!$X316&lt;$A$9,Raw!L316,-999),-999),-999),-999),-999),-999)</f>
        <v>808.3</v>
      </c>
      <c r="I316" s="9">
        <f>IF(Raw!$G316&gt;$C$8,IF(Raw!$Q316&gt;$C$8,IF(Raw!$N316&gt;$C$9,IF(Raw!$N316&lt;$A$9,IF(Raw!$X316&gt;$C$9,IF(Raw!$X316&lt;$A$9,Raw!M316,-999),-999),-999),-999),-999),-999)</f>
        <v>0.29948399999999997</v>
      </c>
      <c r="J316" s="9">
        <f>IF(Raw!$G316&gt;$C$8,IF(Raw!$Q316&gt;$C$8,IF(Raw!$N316&gt;$C$9,IF(Raw!$N316&lt;$A$9,IF(Raw!$X316&gt;$C$9,IF(Raw!$X316&lt;$A$9,Raw!N316,-999),-999),-999),-999),-999),-999)</f>
        <v>314</v>
      </c>
      <c r="K316" s="9">
        <f>IF(Raw!$G316&gt;$C$8,IF(Raw!$Q316&gt;$C$8,IF(Raw!$N316&gt;$C$9,IF(Raw!$N316&lt;$A$9,IF(Raw!$X316&gt;$C$9,IF(Raw!$X316&lt;$A$9,Raw!R316,-999),-999),-999),-999),-999),-999)</f>
        <v>1.254621</v>
      </c>
      <c r="L316" s="9">
        <f>IF(Raw!$G316&gt;$C$8,IF(Raw!$Q316&gt;$C$8,IF(Raw!$N316&gt;$C$9,IF(Raw!$N316&lt;$A$9,IF(Raw!$X316&gt;$C$9,IF(Raw!$X316&lt;$A$9,Raw!S316,-999),-999),-999),-999),-999),-999)</f>
        <v>2.1861540000000002</v>
      </c>
      <c r="M316" s="9">
        <f>Raw!Q316</f>
        <v>0.99276500000000001</v>
      </c>
      <c r="N316" s="9">
        <f>IF(Raw!$G316&gt;$C$8,IF(Raw!$Q316&gt;$C$8,IF(Raw!$N316&gt;$C$9,IF(Raw!$N316&lt;$A$9,IF(Raw!$X316&gt;$C$9,IF(Raw!$X316&lt;$A$9,Raw!V316,-999),-999),-999),-999),-999),-999)</f>
        <v>790.9</v>
      </c>
      <c r="O316" s="9">
        <f>IF(Raw!$G316&gt;$C$8,IF(Raw!$Q316&gt;$C$8,IF(Raw!$N316&gt;$C$9,IF(Raw!$N316&lt;$A$9,IF(Raw!$X316&gt;$C$9,IF(Raw!$X316&lt;$A$9,Raw!W316,-999),-999),-999),-999),-999),-999)</f>
        <v>0.34727400000000003</v>
      </c>
      <c r="P316" s="9">
        <f>IF(Raw!$G316&gt;$C$8,IF(Raw!$Q316&gt;$C$8,IF(Raw!$N316&gt;$C$9,IF(Raw!$N316&lt;$A$9,IF(Raw!$X316&gt;$C$9,IF(Raw!$X316&lt;$A$9,Raw!X316,-999),-999),-999),-999),-999),-999)</f>
        <v>410</v>
      </c>
      <c r="R316" s="9">
        <f t="shared" si="79"/>
        <v>0.93933400000000011</v>
      </c>
      <c r="S316" s="9">
        <f t="shared" si="80"/>
        <v>0.42591836882751322</v>
      </c>
      <c r="T316" s="9">
        <f t="shared" si="81"/>
        <v>0.93153300000000017</v>
      </c>
      <c r="U316" s="9">
        <f t="shared" si="82"/>
        <v>0.42610584615722408</v>
      </c>
      <c r="V316" s="15">
        <f t="shared" si="83"/>
        <v>0.54216619200000005</v>
      </c>
      <c r="X316" s="11">
        <f t="shared" si="84"/>
        <v>2.6487999999999995E+18</v>
      </c>
      <c r="Y316" s="11">
        <f t="shared" si="85"/>
        <v>8.0829999999999993E-18</v>
      </c>
      <c r="Z316" s="11">
        <f t="shared" si="86"/>
        <v>3.1399999999999999E-4</v>
      </c>
      <c r="AA316" s="16">
        <f t="shared" si="87"/>
        <v>6.6779241527257097E-3</v>
      </c>
      <c r="AB316" s="9">
        <f t="shared" si="88"/>
        <v>1.260841706719761</v>
      </c>
      <c r="AC316" s="9">
        <f t="shared" si="89"/>
        <v>0.99332207584727428</v>
      </c>
      <c r="AD316" s="15">
        <f t="shared" si="90"/>
        <v>21.26727437173793</v>
      </c>
      <c r="AE316" s="3">
        <f t="shared" si="91"/>
        <v>973.19319999999959</v>
      </c>
      <c r="AF316" s="2">
        <f t="shared" si="92"/>
        <v>0.25</v>
      </c>
      <c r="AG316" s="9">
        <f t="shared" si="93"/>
        <v>6.9708538012517203E-3</v>
      </c>
      <c r="AH316" s="2">
        <f t="shared" si="94"/>
        <v>0.33731598763393328</v>
      </c>
    </row>
    <row r="317" spans="1:34">
      <c r="A317" s="1">
        <f>Raw!A317</f>
        <v>304</v>
      </c>
      <c r="B317" s="14">
        <f>Raw!B317</f>
        <v>0.72681712962962963</v>
      </c>
      <c r="C317" s="15">
        <f>Raw!C317</f>
        <v>36.200000000000003</v>
      </c>
      <c r="D317" s="15">
        <f>IF(C317&gt;0.5,Raw!D317*D$11,-999)</f>
        <v>4.4000000000000004</v>
      </c>
      <c r="E317" s="9">
        <f>IF(Raw!$G317&gt;$C$8,IF(Raw!$Q317&gt;$C$8,IF(Raw!$N317&gt;$C$9,IF(Raw!$N317&lt;$A$9,IF(Raw!$X317&gt;$C$9,IF(Raw!$X317&lt;$A$9,Raw!H317,-999),-999),-999),-999),-999),-999)</f>
        <v>1.3268869999999999</v>
      </c>
      <c r="F317" s="9">
        <f>IF(Raw!$G317&gt;$C$8,IF(Raw!$Q317&gt;$C$8,IF(Raw!$N317&gt;$C$9,IF(Raw!$N317&lt;$A$9,IF(Raw!$X317&gt;$C$9,IF(Raw!$X317&lt;$A$9,Raw!I317,-999),-999),-999),-999),-999),-999)</f>
        <v>2.3138879999999999</v>
      </c>
      <c r="G317" s="9">
        <f>Raw!G317</f>
        <v>0.99384899999999998</v>
      </c>
      <c r="H317" s="9">
        <f>IF(Raw!$G317&gt;$C$8,IF(Raw!$Q317&gt;$C$8,IF(Raw!$N317&gt;$C$9,IF(Raw!$N317&lt;$A$9,IF(Raw!$X317&gt;$C$9,IF(Raw!$X317&lt;$A$9,Raw!L317,-999),-999),-999),-999),-999),-999)</f>
        <v>802.3</v>
      </c>
      <c r="I317" s="9">
        <f>IF(Raw!$G317&gt;$C$8,IF(Raw!$Q317&gt;$C$8,IF(Raw!$N317&gt;$C$9,IF(Raw!$N317&lt;$A$9,IF(Raw!$X317&gt;$C$9,IF(Raw!$X317&lt;$A$9,Raw!M317,-999),-999),-999),-999),-999),-999)</f>
        <v>0.35148699999999999</v>
      </c>
      <c r="J317" s="9">
        <f>IF(Raw!$G317&gt;$C$8,IF(Raw!$Q317&gt;$C$8,IF(Raw!$N317&gt;$C$9,IF(Raw!$N317&lt;$A$9,IF(Raw!$X317&gt;$C$9,IF(Raw!$X317&lt;$A$9,Raw!N317,-999),-999),-999),-999),-999),-999)</f>
        <v>359</v>
      </c>
      <c r="K317" s="9">
        <f>IF(Raw!$G317&gt;$C$8,IF(Raw!$Q317&gt;$C$8,IF(Raw!$N317&gt;$C$9,IF(Raw!$N317&lt;$A$9,IF(Raw!$X317&gt;$C$9,IF(Raw!$X317&lt;$A$9,Raw!R317,-999),-999),-999),-999),-999),-999)</f>
        <v>1.2418800000000001</v>
      </c>
      <c r="L317" s="9">
        <f>IF(Raw!$G317&gt;$C$8,IF(Raw!$Q317&gt;$C$8,IF(Raw!$N317&gt;$C$9,IF(Raw!$N317&lt;$A$9,IF(Raw!$X317&gt;$C$9,IF(Raw!$X317&lt;$A$9,Raw!S317,-999),-999),-999),-999),-999),-999)</f>
        <v>2.1816849999999999</v>
      </c>
      <c r="M317" s="9">
        <f>Raw!Q317</f>
        <v>0.99273</v>
      </c>
      <c r="N317" s="9">
        <f>IF(Raw!$G317&gt;$C$8,IF(Raw!$Q317&gt;$C$8,IF(Raw!$N317&gt;$C$9,IF(Raw!$N317&lt;$A$9,IF(Raw!$X317&gt;$C$9,IF(Raw!$X317&lt;$A$9,Raw!V317,-999),-999),-999),-999),-999),-999)</f>
        <v>781.4</v>
      </c>
      <c r="O317" s="9">
        <f>IF(Raw!$G317&gt;$C$8,IF(Raw!$Q317&gt;$C$8,IF(Raw!$N317&gt;$C$9,IF(Raw!$N317&lt;$A$9,IF(Raw!$X317&gt;$C$9,IF(Raw!$X317&lt;$A$9,Raw!W317,-999),-999),-999),-999),-999),-999)</f>
        <v>0.34574100000000002</v>
      </c>
      <c r="P317" s="9">
        <f>IF(Raw!$G317&gt;$C$8,IF(Raw!$Q317&gt;$C$8,IF(Raw!$N317&gt;$C$9,IF(Raw!$N317&lt;$A$9,IF(Raw!$X317&gt;$C$9,IF(Raw!$X317&lt;$A$9,Raw!X317,-999),-999),-999),-999),-999),-999)</f>
        <v>305</v>
      </c>
      <c r="R317" s="9">
        <f t="shared" si="79"/>
        <v>0.98700100000000002</v>
      </c>
      <c r="S317" s="9">
        <f t="shared" si="80"/>
        <v>0.42655521788435741</v>
      </c>
      <c r="T317" s="9">
        <f t="shared" si="81"/>
        <v>0.93980499999999978</v>
      </c>
      <c r="U317" s="9">
        <f t="shared" si="82"/>
        <v>0.43077025326754315</v>
      </c>
      <c r="V317" s="15">
        <f t="shared" si="83"/>
        <v>0.54105787999999999</v>
      </c>
      <c r="X317" s="11">
        <f t="shared" si="84"/>
        <v>2.6487999999999995E+18</v>
      </c>
      <c r="Y317" s="11">
        <f t="shared" si="85"/>
        <v>8.0229999999999996E-18</v>
      </c>
      <c r="Z317" s="11">
        <f t="shared" si="86"/>
        <v>3.59E-4</v>
      </c>
      <c r="AA317" s="16">
        <f t="shared" si="87"/>
        <v>7.5714603688241218E-3</v>
      </c>
      <c r="AB317" s="9">
        <f t="shared" si="88"/>
        <v>1.2489956963119229</v>
      </c>
      <c r="AC317" s="9">
        <f t="shared" si="89"/>
        <v>0.99242853963117583</v>
      </c>
      <c r="AD317" s="15">
        <f t="shared" si="90"/>
        <v>21.090418854663291</v>
      </c>
      <c r="AE317" s="3">
        <f t="shared" si="91"/>
        <v>965.96919999999966</v>
      </c>
      <c r="AF317" s="2">
        <f t="shared" si="92"/>
        <v>0.25</v>
      </c>
      <c r="AG317" s="9">
        <f t="shared" si="93"/>
        <v>6.988557747339902E-3</v>
      </c>
      <c r="AH317" s="2">
        <f t="shared" si="94"/>
        <v>0.33817267237155901</v>
      </c>
    </row>
    <row r="318" spans="1:34">
      <c r="A318" s="1">
        <f>Raw!A318</f>
        <v>305</v>
      </c>
      <c r="B318" s="14">
        <f>Raw!B318</f>
        <v>0.7268634259259259</v>
      </c>
      <c r="C318" s="15">
        <f>Raw!C318</f>
        <v>35.5</v>
      </c>
      <c r="D318" s="15">
        <f>IF(C318&gt;0.5,Raw!D318*D$11,-999)</f>
        <v>4.4000000000000004</v>
      </c>
      <c r="E318" s="9">
        <f>IF(Raw!$G318&gt;$C$8,IF(Raw!$Q318&gt;$C$8,IF(Raw!$N318&gt;$C$9,IF(Raw!$N318&lt;$A$9,IF(Raw!$X318&gt;$C$9,IF(Raw!$X318&lt;$A$9,Raw!H318,-999),-999),-999),-999),-999),-999)</f>
        <v>1.286691</v>
      </c>
      <c r="F318" s="9">
        <f>IF(Raw!$G318&gt;$C$8,IF(Raw!$Q318&gt;$C$8,IF(Raw!$N318&gt;$C$9,IF(Raw!$N318&lt;$A$9,IF(Raw!$X318&gt;$C$9,IF(Raw!$X318&lt;$A$9,Raw!I318,-999),-999),-999),-999),-999),-999)</f>
        <v>2.2416689999999999</v>
      </c>
      <c r="G318" s="9">
        <f>Raw!G318</f>
        <v>0.99102000000000001</v>
      </c>
      <c r="H318" s="9">
        <f>IF(Raw!$G318&gt;$C$8,IF(Raw!$Q318&gt;$C$8,IF(Raw!$N318&gt;$C$9,IF(Raw!$N318&lt;$A$9,IF(Raw!$X318&gt;$C$9,IF(Raw!$X318&lt;$A$9,Raw!L318,-999),-999),-999),-999),-999),-999)</f>
        <v>817.2</v>
      </c>
      <c r="I318" s="9">
        <f>IF(Raw!$G318&gt;$C$8,IF(Raw!$Q318&gt;$C$8,IF(Raw!$N318&gt;$C$9,IF(Raw!$N318&lt;$A$9,IF(Raw!$X318&gt;$C$9,IF(Raw!$X318&lt;$A$9,Raw!M318,-999),-999),-999),-999),-999),-999)</f>
        <v>0.29270800000000002</v>
      </c>
      <c r="J318" s="9">
        <f>IF(Raw!$G318&gt;$C$8,IF(Raw!$Q318&gt;$C$8,IF(Raw!$N318&gt;$C$9,IF(Raw!$N318&lt;$A$9,IF(Raw!$X318&gt;$C$9,IF(Raw!$X318&lt;$A$9,Raw!N318,-999),-999),-999),-999),-999),-999)</f>
        <v>311</v>
      </c>
      <c r="K318" s="9">
        <f>IF(Raw!$G318&gt;$C$8,IF(Raw!$Q318&gt;$C$8,IF(Raw!$N318&gt;$C$9,IF(Raw!$N318&lt;$A$9,IF(Raw!$X318&gt;$C$9,IF(Raw!$X318&lt;$A$9,Raw!R318,-999),-999),-999),-999),-999),-999)</f>
        <v>1.2472669999999999</v>
      </c>
      <c r="L318" s="9">
        <f>IF(Raw!$G318&gt;$C$8,IF(Raw!$Q318&gt;$C$8,IF(Raw!$N318&gt;$C$9,IF(Raw!$N318&lt;$A$9,IF(Raw!$X318&gt;$C$9,IF(Raw!$X318&lt;$A$9,Raw!S318,-999),-999),-999),-999),-999),-999)</f>
        <v>2.190283</v>
      </c>
      <c r="M318" s="9">
        <f>Raw!Q318</f>
        <v>0.99290400000000001</v>
      </c>
      <c r="N318" s="9">
        <f>IF(Raw!$G318&gt;$C$8,IF(Raw!$Q318&gt;$C$8,IF(Raw!$N318&gt;$C$9,IF(Raw!$N318&lt;$A$9,IF(Raw!$X318&gt;$C$9,IF(Raw!$X318&lt;$A$9,Raw!V318,-999),-999),-999),-999),-999),-999)</f>
        <v>794.2</v>
      </c>
      <c r="O318" s="9">
        <f>IF(Raw!$G318&gt;$C$8,IF(Raw!$Q318&gt;$C$8,IF(Raw!$N318&gt;$C$9,IF(Raw!$N318&lt;$A$9,IF(Raw!$X318&gt;$C$9,IF(Raw!$X318&lt;$A$9,Raw!W318,-999),-999),-999),-999),-999),-999)</f>
        <v>0.37081999999999998</v>
      </c>
      <c r="P318" s="9">
        <f>IF(Raw!$G318&gt;$C$8,IF(Raw!$Q318&gt;$C$8,IF(Raw!$N318&gt;$C$9,IF(Raw!$N318&lt;$A$9,IF(Raw!$X318&gt;$C$9,IF(Raw!$X318&lt;$A$9,Raw!X318,-999),-999),-999),-999),-999),-999)</f>
        <v>356</v>
      </c>
      <c r="R318" s="9">
        <f t="shared" si="79"/>
        <v>0.95497799999999988</v>
      </c>
      <c r="S318" s="9">
        <f t="shared" si="80"/>
        <v>0.4260120472737054</v>
      </c>
      <c r="T318" s="9">
        <f t="shared" si="81"/>
        <v>0.94301600000000008</v>
      </c>
      <c r="U318" s="9">
        <f t="shared" si="82"/>
        <v>0.43054527656928354</v>
      </c>
      <c r="V318" s="15">
        <f t="shared" si="83"/>
        <v>0.54319018399999996</v>
      </c>
      <c r="X318" s="11">
        <f t="shared" si="84"/>
        <v>2.6487999999999995E+18</v>
      </c>
      <c r="Y318" s="11">
        <f t="shared" si="85"/>
        <v>8.1719999999999993E-18</v>
      </c>
      <c r="Z318" s="11">
        <f t="shared" si="86"/>
        <v>3.1099999999999997E-4</v>
      </c>
      <c r="AA318" s="16">
        <f t="shared" si="87"/>
        <v>6.6868885179740987E-3</v>
      </c>
      <c r="AB318" s="9">
        <f t="shared" si="88"/>
        <v>1.2535728428626658</v>
      </c>
      <c r="AC318" s="9">
        <f t="shared" si="89"/>
        <v>0.99331311148202583</v>
      </c>
      <c r="AD318" s="15">
        <f t="shared" si="90"/>
        <v>21.50124925393601</v>
      </c>
      <c r="AE318" s="3">
        <f t="shared" si="91"/>
        <v>983.9087999999997</v>
      </c>
      <c r="AF318" s="2">
        <f t="shared" si="92"/>
        <v>0.25</v>
      </c>
      <c r="AG318" s="9">
        <f t="shared" si="93"/>
        <v>7.1209702358622931E-3</v>
      </c>
      <c r="AH318" s="2">
        <f t="shared" si="94"/>
        <v>0.34458004378034929</v>
      </c>
    </row>
    <row r="319" spans="1:34">
      <c r="A319" s="1">
        <f>Raw!A319</f>
        <v>306</v>
      </c>
      <c r="B319" s="14">
        <f>Raw!B319</f>
        <v>0.72692129629629632</v>
      </c>
      <c r="C319" s="15">
        <f>Raw!C319</f>
        <v>34.4</v>
      </c>
      <c r="D319" s="15">
        <f>IF(C319&gt;0.5,Raw!D319*D$11,-999)</f>
        <v>4.4000000000000004</v>
      </c>
      <c r="E319" s="9">
        <f>IF(Raw!$G319&gt;$C$8,IF(Raw!$Q319&gt;$C$8,IF(Raw!$N319&gt;$C$9,IF(Raw!$N319&lt;$A$9,IF(Raw!$X319&gt;$C$9,IF(Raw!$X319&lt;$A$9,Raw!H319,-999),-999),-999),-999),-999),-999)</f>
        <v>1.314208</v>
      </c>
      <c r="F319" s="9">
        <f>IF(Raw!$G319&gt;$C$8,IF(Raw!$Q319&gt;$C$8,IF(Raw!$N319&gt;$C$9,IF(Raw!$N319&lt;$A$9,IF(Raw!$X319&gt;$C$9,IF(Raw!$X319&lt;$A$9,Raw!I319,-999),-999),-999),-999),-999),-999)</f>
        <v>2.2524579999999998</v>
      </c>
      <c r="G319" s="9">
        <f>Raw!G319</f>
        <v>0.99035300000000004</v>
      </c>
      <c r="H319" s="9">
        <f>IF(Raw!$G319&gt;$C$8,IF(Raw!$Q319&gt;$C$8,IF(Raw!$N319&gt;$C$9,IF(Raw!$N319&lt;$A$9,IF(Raw!$X319&gt;$C$9,IF(Raw!$X319&lt;$A$9,Raw!L319,-999),-999),-999),-999),-999),-999)</f>
        <v>810.5</v>
      </c>
      <c r="I319" s="9">
        <f>IF(Raw!$G319&gt;$C$8,IF(Raw!$Q319&gt;$C$8,IF(Raw!$N319&gt;$C$9,IF(Raw!$N319&lt;$A$9,IF(Raw!$X319&gt;$C$9,IF(Raw!$X319&lt;$A$9,Raw!M319,-999),-999),-999),-999),-999),-999)</f>
        <v>0.33241799999999999</v>
      </c>
      <c r="J319" s="9">
        <f>IF(Raw!$G319&gt;$C$8,IF(Raw!$Q319&gt;$C$8,IF(Raw!$N319&gt;$C$9,IF(Raw!$N319&lt;$A$9,IF(Raw!$X319&gt;$C$9,IF(Raw!$X319&lt;$A$9,Raw!N319,-999),-999),-999),-999),-999),-999)</f>
        <v>365</v>
      </c>
      <c r="K319" s="9">
        <f>IF(Raw!$G319&gt;$C$8,IF(Raw!$Q319&gt;$C$8,IF(Raw!$N319&gt;$C$9,IF(Raw!$N319&lt;$A$9,IF(Raw!$X319&gt;$C$9,IF(Raw!$X319&lt;$A$9,Raw!R319,-999),-999),-999),-999),-999),-999)</f>
        <v>1.261579</v>
      </c>
      <c r="L319" s="9">
        <f>IF(Raw!$G319&gt;$C$8,IF(Raw!$Q319&gt;$C$8,IF(Raw!$N319&gt;$C$9,IF(Raw!$N319&lt;$A$9,IF(Raw!$X319&gt;$C$9,IF(Raw!$X319&lt;$A$9,Raw!S319,-999),-999),-999),-999),-999),-999)</f>
        <v>2.23434</v>
      </c>
      <c r="M319" s="9">
        <f>Raw!Q319</f>
        <v>0.99402400000000002</v>
      </c>
      <c r="N319" s="9">
        <f>IF(Raw!$G319&gt;$C$8,IF(Raw!$Q319&gt;$C$8,IF(Raw!$N319&gt;$C$9,IF(Raw!$N319&lt;$A$9,IF(Raw!$X319&gt;$C$9,IF(Raw!$X319&lt;$A$9,Raw!V319,-999),-999),-999),-999),-999),-999)</f>
        <v>793.4</v>
      </c>
      <c r="O319" s="9">
        <f>IF(Raw!$G319&gt;$C$8,IF(Raw!$Q319&gt;$C$8,IF(Raw!$N319&gt;$C$9,IF(Raw!$N319&lt;$A$9,IF(Raw!$X319&gt;$C$9,IF(Raw!$X319&lt;$A$9,Raw!W319,-999),-999),-999),-999),-999),-999)</f>
        <v>0.30614599999999997</v>
      </c>
      <c r="P319" s="9">
        <f>IF(Raw!$G319&gt;$C$8,IF(Raw!$Q319&gt;$C$8,IF(Raw!$N319&gt;$C$9,IF(Raw!$N319&lt;$A$9,IF(Raw!$X319&gt;$C$9,IF(Raw!$X319&lt;$A$9,Raw!X319,-999),-999),-999),-999),-999),-999)</f>
        <v>351</v>
      </c>
      <c r="R319" s="9">
        <f t="shared" si="79"/>
        <v>0.93824999999999981</v>
      </c>
      <c r="S319" s="9">
        <f t="shared" si="80"/>
        <v>0.41654494778592982</v>
      </c>
      <c r="T319" s="9">
        <f t="shared" si="81"/>
        <v>0.97276099999999999</v>
      </c>
      <c r="U319" s="9">
        <f t="shared" si="82"/>
        <v>0.43536838619010537</v>
      </c>
      <c r="V319" s="15">
        <f t="shared" si="83"/>
        <v>0.55411632</v>
      </c>
      <c r="X319" s="11">
        <f t="shared" si="84"/>
        <v>2.6487999999999995E+18</v>
      </c>
      <c r="Y319" s="11">
        <f t="shared" si="85"/>
        <v>8.1049999999999996E-18</v>
      </c>
      <c r="Z319" s="11">
        <f t="shared" si="86"/>
        <v>3.6499999999999998E-4</v>
      </c>
      <c r="AA319" s="16">
        <f t="shared" si="87"/>
        <v>7.7750856016777867E-3</v>
      </c>
      <c r="AB319" s="9">
        <f t="shared" si="88"/>
        <v>1.2691423000449737</v>
      </c>
      <c r="AC319" s="9">
        <f t="shared" si="89"/>
        <v>0.99222491439832217</v>
      </c>
      <c r="AD319" s="15">
        <f t="shared" si="90"/>
        <v>21.301604388158321</v>
      </c>
      <c r="AE319" s="3">
        <f t="shared" si="91"/>
        <v>975.84199999999964</v>
      </c>
      <c r="AF319" s="2">
        <f t="shared" si="92"/>
        <v>0.25</v>
      </c>
      <c r="AG319" s="9">
        <f t="shared" si="93"/>
        <v>7.1338808659481183E-3</v>
      </c>
      <c r="AH319" s="2">
        <f t="shared" si="94"/>
        <v>0.34520478245118397</v>
      </c>
    </row>
    <row r="320" spans="1:34">
      <c r="A320" s="1">
        <f>Raw!A320</f>
        <v>307</v>
      </c>
      <c r="B320" s="14">
        <f>Raw!B320</f>
        <v>0.72697916666666673</v>
      </c>
      <c r="C320" s="15">
        <f>Raw!C320</f>
        <v>33.700000000000003</v>
      </c>
      <c r="D320" s="15">
        <f>IF(C320&gt;0.5,Raw!D320*D$11,-999)</f>
        <v>4.4000000000000004</v>
      </c>
      <c r="E320" s="9">
        <f>IF(Raw!$G320&gt;$C$8,IF(Raw!$Q320&gt;$C$8,IF(Raw!$N320&gt;$C$9,IF(Raw!$N320&lt;$A$9,IF(Raw!$X320&gt;$C$9,IF(Raw!$X320&lt;$A$9,Raw!H320,-999),-999),-999),-999),-999),-999)</f>
        <v>1.299409</v>
      </c>
      <c r="F320" s="9">
        <f>IF(Raw!$G320&gt;$C$8,IF(Raw!$Q320&gt;$C$8,IF(Raw!$N320&gt;$C$9,IF(Raw!$N320&lt;$A$9,IF(Raw!$X320&gt;$C$9,IF(Raw!$X320&lt;$A$9,Raw!I320,-999),-999),-999),-999),-999),-999)</f>
        <v>2.2470949999999998</v>
      </c>
      <c r="G320" s="9">
        <f>Raw!G320</f>
        <v>0.99579700000000004</v>
      </c>
      <c r="H320" s="9">
        <f>IF(Raw!$G320&gt;$C$8,IF(Raw!$Q320&gt;$C$8,IF(Raw!$N320&gt;$C$9,IF(Raw!$N320&lt;$A$9,IF(Raw!$X320&gt;$C$9,IF(Raw!$X320&lt;$A$9,Raw!L320,-999),-999),-999),-999),-999),-999)</f>
        <v>791</v>
      </c>
      <c r="I320" s="9">
        <f>IF(Raw!$G320&gt;$C$8,IF(Raw!$Q320&gt;$C$8,IF(Raw!$N320&gt;$C$9,IF(Raw!$N320&lt;$A$9,IF(Raw!$X320&gt;$C$9,IF(Raw!$X320&lt;$A$9,Raw!M320,-999),-999),-999),-999),-999),-999)</f>
        <v>0.33384900000000001</v>
      </c>
      <c r="J320" s="9">
        <f>IF(Raw!$G320&gt;$C$8,IF(Raw!$Q320&gt;$C$8,IF(Raw!$N320&gt;$C$9,IF(Raw!$N320&lt;$A$9,IF(Raw!$X320&gt;$C$9,IF(Raw!$X320&lt;$A$9,Raw!N320,-999),-999),-999),-999),-999),-999)</f>
        <v>357</v>
      </c>
      <c r="K320" s="9">
        <f>IF(Raw!$G320&gt;$C$8,IF(Raw!$Q320&gt;$C$8,IF(Raw!$N320&gt;$C$9,IF(Raw!$N320&lt;$A$9,IF(Raw!$X320&gt;$C$9,IF(Raw!$X320&lt;$A$9,Raw!R320,-999),-999),-999),-999),-999),-999)</f>
        <v>1.2793749999999999</v>
      </c>
      <c r="L320" s="9">
        <f>IF(Raw!$G320&gt;$C$8,IF(Raw!$Q320&gt;$C$8,IF(Raw!$N320&gt;$C$9,IF(Raw!$N320&lt;$A$9,IF(Raw!$X320&gt;$C$9,IF(Raw!$X320&lt;$A$9,Raw!S320,-999),-999),-999),-999),-999),-999)</f>
        <v>2.2536390000000002</v>
      </c>
      <c r="M320" s="9">
        <f>Raw!Q320</f>
        <v>0.99493399999999999</v>
      </c>
      <c r="N320" s="9">
        <f>IF(Raw!$G320&gt;$C$8,IF(Raw!$Q320&gt;$C$8,IF(Raw!$N320&gt;$C$9,IF(Raw!$N320&lt;$A$9,IF(Raw!$X320&gt;$C$9,IF(Raw!$X320&lt;$A$9,Raw!V320,-999),-999),-999),-999),-999),-999)</f>
        <v>779.8</v>
      </c>
      <c r="O320" s="9">
        <f>IF(Raw!$G320&gt;$C$8,IF(Raw!$Q320&gt;$C$8,IF(Raw!$N320&gt;$C$9,IF(Raw!$N320&lt;$A$9,IF(Raw!$X320&gt;$C$9,IF(Raw!$X320&lt;$A$9,Raw!W320,-999),-999),-999),-999),-999),-999)</f>
        <v>0.28608899999999998</v>
      </c>
      <c r="P320" s="9">
        <f>IF(Raw!$G320&gt;$C$8,IF(Raw!$Q320&gt;$C$8,IF(Raw!$N320&gt;$C$9,IF(Raw!$N320&lt;$A$9,IF(Raw!$X320&gt;$C$9,IF(Raw!$X320&lt;$A$9,Raw!X320,-999),-999),-999),-999),-999),-999)</f>
        <v>281</v>
      </c>
      <c r="R320" s="9">
        <f t="shared" si="79"/>
        <v>0.94768599999999981</v>
      </c>
      <c r="S320" s="9">
        <f t="shared" si="80"/>
        <v>0.42173828876838759</v>
      </c>
      <c r="T320" s="9">
        <f t="shared" si="81"/>
        <v>0.97426400000000024</v>
      </c>
      <c r="U320" s="9">
        <f t="shared" si="82"/>
        <v>0.43230703764001249</v>
      </c>
      <c r="V320" s="15">
        <f t="shared" si="83"/>
        <v>0.55890247199999998</v>
      </c>
      <c r="X320" s="11">
        <f t="shared" si="84"/>
        <v>2.6487999999999995E+18</v>
      </c>
      <c r="Y320" s="11">
        <f t="shared" si="85"/>
        <v>7.9100000000000003E-18</v>
      </c>
      <c r="Z320" s="11">
        <f t="shared" si="86"/>
        <v>3.57E-4</v>
      </c>
      <c r="AA320" s="16">
        <f t="shared" si="87"/>
        <v>7.4243338274759809E-3</v>
      </c>
      <c r="AB320" s="9">
        <f t="shared" si="88"/>
        <v>1.2866082611720919</v>
      </c>
      <c r="AC320" s="9">
        <f t="shared" si="89"/>
        <v>0.99257566617252413</v>
      </c>
      <c r="AD320" s="15">
        <f t="shared" si="90"/>
        <v>20.79645329825205</v>
      </c>
      <c r="AE320" s="3">
        <f t="shared" si="91"/>
        <v>952.36399999999981</v>
      </c>
      <c r="AF320" s="2">
        <f t="shared" si="92"/>
        <v>0.25</v>
      </c>
      <c r="AG320" s="9">
        <f t="shared" si="93"/>
        <v>6.9157331682970849E-3</v>
      </c>
      <c r="AH320" s="2">
        <f t="shared" si="94"/>
        <v>0.3346487288914301</v>
      </c>
    </row>
    <row r="321" spans="1:34">
      <c r="A321" s="1">
        <f>Raw!A321</f>
        <v>308</v>
      </c>
      <c r="B321" s="14">
        <f>Raw!B321</f>
        <v>0.72703703703703704</v>
      </c>
      <c r="C321" s="15">
        <f>Raw!C321</f>
        <v>33</v>
      </c>
      <c r="D321" s="15">
        <f>IF(C321&gt;0.5,Raw!D321*D$11,-999)</f>
        <v>4.4000000000000004</v>
      </c>
      <c r="E321" s="9">
        <f>IF(Raw!$G321&gt;$C$8,IF(Raw!$Q321&gt;$C$8,IF(Raw!$N321&gt;$C$9,IF(Raw!$N321&lt;$A$9,IF(Raw!$X321&gt;$C$9,IF(Raw!$X321&lt;$A$9,Raw!H321,-999),-999),-999),-999),-999),-999)</f>
        <v>1.280408</v>
      </c>
      <c r="F321" s="9">
        <f>IF(Raw!$G321&gt;$C$8,IF(Raw!$Q321&gt;$C$8,IF(Raw!$N321&gt;$C$9,IF(Raw!$N321&lt;$A$9,IF(Raw!$X321&gt;$C$9,IF(Raw!$X321&lt;$A$9,Raw!I321,-999),-999),-999),-999),-999),-999)</f>
        <v>2.1666289999999999</v>
      </c>
      <c r="G321" s="9">
        <f>Raw!G321</f>
        <v>0.99047200000000002</v>
      </c>
      <c r="H321" s="9">
        <f>IF(Raw!$G321&gt;$C$8,IF(Raw!$Q321&gt;$C$8,IF(Raw!$N321&gt;$C$9,IF(Raw!$N321&lt;$A$9,IF(Raw!$X321&gt;$C$9,IF(Raw!$X321&lt;$A$9,Raw!L321,-999),-999),-999),-999),-999),-999)</f>
        <v>803.6</v>
      </c>
      <c r="I321" s="9">
        <f>IF(Raw!$G321&gt;$C$8,IF(Raw!$Q321&gt;$C$8,IF(Raw!$N321&gt;$C$9,IF(Raw!$N321&lt;$A$9,IF(Raw!$X321&gt;$C$9,IF(Raw!$X321&lt;$A$9,Raw!M321,-999),-999),-999),-999),-999),-999)</f>
        <v>0.37081999999999998</v>
      </c>
      <c r="J321" s="9">
        <f>IF(Raw!$G321&gt;$C$8,IF(Raw!$Q321&gt;$C$8,IF(Raw!$N321&gt;$C$9,IF(Raw!$N321&lt;$A$9,IF(Raw!$X321&gt;$C$9,IF(Raw!$X321&lt;$A$9,Raw!N321,-999),-999),-999),-999),-999),-999)</f>
        <v>386</v>
      </c>
      <c r="K321" s="9">
        <f>IF(Raw!$G321&gt;$C$8,IF(Raw!$Q321&gt;$C$8,IF(Raw!$N321&gt;$C$9,IF(Raw!$N321&lt;$A$9,IF(Raw!$X321&gt;$C$9,IF(Raw!$X321&lt;$A$9,Raw!R321,-999),-999),-999),-999),-999),-999)</f>
        <v>1.258521</v>
      </c>
      <c r="L321" s="9">
        <f>IF(Raw!$G321&gt;$C$8,IF(Raw!$Q321&gt;$C$8,IF(Raw!$N321&gt;$C$9,IF(Raw!$N321&lt;$A$9,IF(Raw!$X321&gt;$C$9,IF(Raw!$X321&lt;$A$9,Raw!S321,-999),-999),-999),-999),-999),-999)</f>
        <v>2.1736759999999999</v>
      </c>
      <c r="M321" s="9">
        <f>Raw!Q321</f>
        <v>0.99145399999999995</v>
      </c>
      <c r="N321" s="9">
        <f>IF(Raw!$G321&gt;$C$8,IF(Raw!$Q321&gt;$C$8,IF(Raw!$N321&gt;$C$9,IF(Raw!$N321&lt;$A$9,IF(Raw!$X321&gt;$C$9,IF(Raw!$X321&lt;$A$9,Raw!V321,-999),-999),-999),-999),-999),-999)</f>
        <v>787.1</v>
      </c>
      <c r="O321" s="9">
        <f>IF(Raw!$G321&gt;$C$8,IF(Raw!$Q321&gt;$C$8,IF(Raw!$N321&gt;$C$9,IF(Raw!$N321&lt;$A$9,IF(Raw!$X321&gt;$C$9,IF(Raw!$X321&lt;$A$9,Raw!W321,-999),-999),-999),-999),-999),-999)</f>
        <v>0.35155399999999998</v>
      </c>
      <c r="P321" s="9">
        <f>IF(Raw!$G321&gt;$C$8,IF(Raw!$Q321&gt;$C$8,IF(Raw!$N321&gt;$C$9,IF(Raw!$N321&lt;$A$9,IF(Raw!$X321&gt;$C$9,IF(Raw!$X321&lt;$A$9,Raw!X321,-999),-999),-999),-999),-999),-999)</f>
        <v>286</v>
      </c>
      <c r="R321" s="9">
        <f t="shared" si="79"/>
        <v>0.88622099999999993</v>
      </c>
      <c r="S321" s="9">
        <f t="shared" si="80"/>
        <v>0.40903218779034156</v>
      </c>
      <c r="T321" s="9">
        <f t="shared" si="81"/>
        <v>0.91515499999999994</v>
      </c>
      <c r="U321" s="9">
        <f t="shared" si="82"/>
        <v>0.42101720771632939</v>
      </c>
      <c r="V321" s="15">
        <f t="shared" si="83"/>
        <v>0.53907164799999996</v>
      </c>
      <c r="X321" s="11">
        <f t="shared" si="84"/>
        <v>2.6487999999999995E+18</v>
      </c>
      <c r="Y321" s="11">
        <f t="shared" si="85"/>
        <v>8.0359999999999995E-18</v>
      </c>
      <c r="Z321" s="11">
        <f t="shared" si="86"/>
        <v>3.86E-4</v>
      </c>
      <c r="AA321" s="16">
        <f t="shared" si="87"/>
        <v>8.1493446470606266E-3</v>
      </c>
      <c r="AB321" s="9">
        <f t="shared" si="88"/>
        <v>1.2659789135004809</v>
      </c>
      <c r="AC321" s="9">
        <f t="shared" si="89"/>
        <v>0.99185065535293926</v>
      </c>
      <c r="AD321" s="15">
        <f t="shared" si="90"/>
        <v>21.112291831763276</v>
      </c>
      <c r="AE321" s="3">
        <f t="shared" si="91"/>
        <v>967.53439999999966</v>
      </c>
      <c r="AF321" s="2">
        <f t="shared" si="92"/>
        <v>0.25</v>
      </c>
      <c r="AG321" s="9">
        <f t="shared" si="93"/>
        <v>6.8374139657701883E-3</v>
      </c>
      <c r="AH321" s="2">
        <f t="shared" si="94"/>
        <v>0.33085890344044755</v>
      </c>
    </row>
    <row r="322" spans="1:34">
      <c r="A322" s="1">
        <f>Raw!A322</f>
        <v>309</v>
      </c>
      <c r="B322" s="14">
        <f>Raw!B322</f>
        <v>0.72709490740740745</v>
      </c>
      <c r="C322" s="15">
        <f>Raw!C322</f>
        <v>31.5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1.222693</v>
      </c>
      <c r="F322" s="9">
        <f>IF(Raw!$G322&gt;$C$8,IF(Raw!$Q322&gt;$C$8,IF(Raw!$N322&gt;$C$9,IF(Raw!$N322&lt;$A$9,IF(Raw!$X322&gt;$C$9,IF(Raw!$X322&lt;$A$9,Raw!I322,-999),-999),-999),-999),-999),-999)</f>
        <v>2.1118239999999999</v>
      </c>
      <c r="G322" s="9">
        <f>Raw!G322</f>
        <v>0.99401799999999996</v>
      </c>
      <c r="H322" s="9">
        <f>IF(Raw!$G322&gt;$C$8,IF(Raw!$Q322&gt;$C$8,IF(Raw!$N322&gt;$C$9,IF(Raw!$N322&lt;$A$9,IF(Raw!$X322&gt;$C$9,IF(Raw!$X322&lt;$A$9,Raw!L322,-999),-999),-999),-999),-999),-999)</f>
        <v>819.3</v>
      </c>
      <c r="I322" s="9">
        <f>IF(Raw!$G322&gt;$C$8,IF(Raw!$Q322&gt;$C$8,IF(Raw!$N322&gt;$C$9,IF(Raw!$N322&lt;$A$9,IF(Raw!$X322&gt;$C$9,IF(Raw!$X322&lt;$A$9,Raw!M322,-999),-999),-999),-999),-999),-999)</f>
        <v>0.37054300000000001</v>
      </c>
      <c r="J322" s="9">
        <f>IF(Raw!$G322&gt;$C$8,IF(Raw!$Q322&gt;$C$8,IF(Raw!$N322&gt;$C$9,IF(Raw!$N322&lt;$A$9,IF(Raw!$X322&gt;$C$9,IF(Raw!$X322&lt;$A$9,Raw!N322,-999),-999),-999),-999),-999),-999)</f>
        <v>337</v>
      </c>
      <c r="K322" s="9">
        <f>IF(Raw!$G322&gt;$C$8,IF(Raw!$Q322&gt;$C$8,IF(Raw!$N322&gt;$C$9,IF(Raw!$N322&lt;$A$9,IF(Raw!$X322&gt;$C$9,IF(Raw!$X322&lt;$A$9,Raw!R322,-999),-999),-999),-999),-999),-999)</f>
        <v>1.1644049999999999</v>
      </c>
      <c r="L322" s="9">
        <f>IF(Raw!$G322&gt;$C$8,IF(Raw!$Q322&gt;$C$8,IF(Raw!$N322&gt;$C$9,IF(Raw!$N322&lt;$A$9,IF(Raw!$X322&gt;$C$9,IF(Raw!$X322&lt;$A$9,Raw!S322,-999),-999),-999),-999),-999),-999)</f>
        <v>2.0567289999999998</v>
      </c>
      <c r="M322" s="9">
        <f>Raw!Q322</f>
        <v>0.99241900000000005</v>
      </c>
      <c r="N322" s="9">
        <f>IF(Raw!$G322&gt;$C$8,IF(Raw!$Q322&gt;$C$8,IF(Raw!$N322&gt;$C$9,IF(Raw!$N322&lt;$A$9,IF(Raw!$X322&gt;$C$9,IF(Raw!$X322&lt;$A$9,Raw!V322,-999),-999),-999),-999),-999),-999)</f>
        <v>781.5</v>
      </c>
      <c r="O322" s="9">
        <f>IF(Raw!$G322&gt;$C$8,IF(Raw!$Q322&gt;$C$8,IF(Raw!$N322&gt;$C$9,IF(Raw!$N322&lt;$A$9,IF(Raw!$X322&gt;$C$9,IF(Raw!$X322&lt;$A$9,Raw!W322,-999),-999),-999),-999),-999),-999)</f>
        <v>0.28739900000000002</v>
      </c>
      <c r="P322" s="9">
        <f>IF(Raw!$G322&gt;$C$8,IF(Raw!$Q322&gt;$C$8,IF(Raw!$N322&gt;$C$9,IF(Raw!$N322&lt;$A$9,IF(Raw!$X322&gt;$C$9,IF(Raw!$X322&lt;$A$9,Raw!X322,-999),-999),-999),-999),-999),-999)</f>
        <v>365</v>
      </c>
      <c r="R322" s="9">
        <f t="shared" si="79"/>
        <v>0.88913099999999989</v>
      </c>
      <c r="S322" s="9">
        <f t="shared" si="80"/>
        <v>0.42102514224670234</v>
      </c>
      <c r="T322" s="9">
        <f t="shared" si="81"/>
        <v>0.8923239999999999</v>
      </c>
      <c r="U322" s="9">
        <f t="shared" si="82"/>
        <v>0.43385589448099382</v>
      </c>
      <c r="V322" s="15">
        <f t="shared" si="83"/>
        <v>0.51006879199999999</v>
      </c>
      <c r="X322" s="11">
        <f t="shared" si="84"/>
        <v>3.190599999999999E+18</v>
      </c>
      <c r="Y322" s="11">
        <f t="shared" si="85"/>
        <v>8.1929999999999995E-18</v>
      </c>
      <c r="Z322" s="11">
        <f t="shared" si="86"/>
        <v>3.3700000000000001E-4</v>
      </c>
      <c r="AA322" s="16">
        <f t="shared" si="87"/>
        <v>8.7324499670858261E-3</v>
      </c>
      <c r="AB322" s="9">
        <f t="shared" si="88"/>
        <v>1.1721971746844297</v>
      </c>
      <c r="AC322" s="9">
        <f t="shared" si="89"/>
        <v>0.99126755003291422</v>
      </c>
      <c r="AD322" s="15">
        <f t="shared" si="90"/>
        <v>25.912314442391178</v>
      </c>
      <c r="AE322" s="3">
        <f t="shared" si="91"/>
        <v>986.43719999999962</v>
      </c>
      <c r="AF322" s="2">
        <f t="shared" si="92"/>
        <v>0.25</v>
      </c>
      <c r="AG322" s="9">
        <f t="shared" si="93"/>
        <v>8.6478541234433839E-3</v>
      </c>
      <c r="AH322" s="2">
        <f t="shared" si="94"/>
        <v>0.41846516047140253</v>
      </c>
    </row>
    <row r="323" spans="1:34">
      <c r="A323" s="1">
        <f>Raw!A323</f>
        <v>310</v>
      </c>
      <c r="B323" s="14">
        <f>Raw!B323</f>
        <v>0.72714120370370372</v>
      </c>
      <c r="C323" s="15">
        <f>Raw!C323</f>
        <v>31.1</v>
      </c>
      <c r="D323" s="15">
        <f>IF(C323&gt;0.5,Raw!D323*D$11,-999)</f>
        <v>5.3</v>
      </c>
      <c r="E323" s="9">
        <f>IF(Raw!$G323&gt;$C$8,IF(Raw!$Q323&gt;$C$8,IF(Raw!$N323&gt;$C$9,IF(Raw!$N323&lt;$A$9,IF(Raw!$X323&gt;$C$9,IF(Raw!$X323&lt;$A$9,Raw!H323,-999),-999),-999),-999),-999),-999)</f>
        <v>1.2123090000000001</v>
      </c>
      <c r="F323" s="9">
        <f>IF(Raw!$G323&gt;$C$8,IF(Raw!$Q323&gt;$C$8,IF(Raw!$N323&gt;$C$9,IF(Raw!$N323&lt;$A$9,IF(Raw!$X323&gt;$C$9,IF(Raw!$X323&lt;$A$9,Raw!I323,-999),-999),-999),-999),-999),-999)</f>
        <v>2.0506570000000002</v>
      </c>
      <c r="G323" s="9">
        <f>Raw!G323</f>
        <v>0.99017900000000003</v>
      </c>
      <c r="H323" s="9">
        <f>IF(Raw!$G323&gt;$C$8,IF(Raw!$Q323&gt;$C$8,IF(Raw!$N323&gt;$C$9,IF(Raw!$N323&lt;$A$9,IF(Raw!$X323&gt;$C$9,IF(Raw!$X323&lt;$A$9,Raw!L323,-999),-999),-999),-999),-999),-999)</f>
        <v>805.3</v>
      </c>
      <c r="I323" s="9">
        <f>IF(Raw!$G323&gt;$C$8,IF(Raw!$Q323&gt;$C$8,IF(Raw!$N323&gt;$C$9,IF(Raw!$N323&lt;$A$9,IF(Raw!$X323&gt;$C$9,IF(Raw!$X323&lt;$A$9,Raw!M323,-999),-999),-999),-999),-999),-999)</f>
        <v>0.33738400000000002</v>
      </c>
      <c r="J323" s="9">
        <f>IF(Raw!$G323&gt;$C$8,IF(Raw!$Q323&gt;$C$8,IF(Raw!$N323&gt;$C$9,IF(Raw!$N323&lt;$A$9,IF(Raw!$X323&gt;$C$9,IF(Raw!$X323&lt;$A$9,Raw!N323,-999),-999),-999),-999),-999),-999)</f>
        <v>422</v>
      </c>
      <c r="K323" s="9">
        <f>IF(Raw!$G323&gt;$C$8,IF(Raw!$Q323&gt;$C$8,IF(Raw!$N323&gt;$C$9,IF(Raw!$N323&lt;$A$9,IF(Raw!$X323&gt;$C$9,IF(Raw!$X323&lt;$A$9,Raw!R323,-999),-999),-999),-999),-999),-999)</f>
        <v>1.126433</v>
      </c>
      <c r="L323" s="9">
        <f>IF(Raw!$G323&gt;$C$8,IF(Raw!$Q323&gt;$C$8,IF(Raw!$N323&gt;$C$9,IF(Raw!$N323&lt;$A$9,IF(Raw!$X323&gt;$C$9,IF(Raw!$X323&lt;$A$9,Raw!S323,-999),-999),-999),-999),-999),-999)</f>
        <v>1.9399280000000001</v>
      </c>
      <c r="M323" s="9">
        <f>Raw!Q323</f>
        <v>0.99013499999999999</v>
      </c>
      <c r="N323" s="9">
        <f>IF(Raw!$G323&gt;$C$8,IF(Raw!$Q323&gt;$C$8,IF(Raw!$N323&gt;$C$9,IF(Raw!$N323&lt;$A$9,IF(Raw!$X323&gt;$C$9,IF(Raw!$X323&lt;$A$9,Raw!V323,-999),-999),-999),-999),-999),-999)</f>
        <v>788.1</v>
      </c>
      <c r="O323" s="9">
        <f>IF(Raw!$G323&gt;$C$8,IF(Raw!$Q323&gt;$C$8,IF(Raw!$N323&gt;$C$9,IF(Raw!$N323&lt;$A$9,IF(Raw!$X323&gt;$C$9,IF(Raw!$X323&lt;$A$9,Raw!W323,-999),-999),-999),-999),-999),-999)</f>
        <v>0.350051</v>
      </c>
      <c r="P323" s="9">
        <f>IF(Raw!$G323&gt;$C$8,IF(Raw!$Q323&gt;$C$8,IF(Raw!$N323&gt;$C$9,IF(Raw!$N323&lt;$A$9,IF(Raw!$X323&gt;$C$9,IF(Raw!$X323&lt;$A$9,Raw!X323,-999),-999),-999),-999),-999),-999)</f>
        <v>337</v>
      </c>
      <c r="R323" s="9">
        <f t="shared" si="79"/>
        <v>0.83834800000000009</v>
      </c>
      <c r="S323" s="9">
        <f t="shared" si="80"/>
        <v>0.4088192223272834</v>
      </c>
      <c r="T323" s="9">
        <f t="shared" si="81"/>
        <v>0.81349500000000008</v>
      </c>
      <c r="U323" s="9">
        <f t="shared" si="82"/>
        <v>0.41934288282864107</v>
      </c>
      <c r="V323" s="15">
        <f t="shared" si="83"/>
        <v>0.48110214400000001</v>
      </c>
      <c r="X323" s="11">
        <f t="shared" si="84"/>
        <v>3.190599999999999E+18</v>
      </c>
      <c r="Y323" s="11">
        <f t="shared" si="85"/>
        <v>8.0529999999999987E-18</v>
      </c>
      <c r="Z323" s="11">
        <f t="shared" si="86"/>
        <v>4.2199999999999996E-4</v>
      </c>
      <c r="AA323" s="16">
        <f t="shared" si="87"/>
        <v>1.0726520755460586E-2</v>
      </c>
      <c r="AB323" s="9">
        <f t="shared" si="88"/>
        <v>1.1351589710019634</v>
      </c>
      <c r="AC323" s="9">
        <f t="shared" si="89"/>
        <v>0.98927347924453946</v>
      </c>
      <c r="AD323" s="15">
        <f t="shared" si="90"/>
        <v>25.418295629053524</v>
      </c>
      <c r="AE323" s="3">
        <f t="shared" si="91"/>
        <v>969.58119999999963</v>
      </c>
      <c r="AF323" s="2">
        <f t="shared" si="92"/>
        <v>0.25</v>
      </c>
      <c r="AG323" s="9">
        <f t="shared" si="93"/>
        <v>8.1992164351368853E-3</v>
      </c>
      <c r="AH323" s="2">
        <f t="shared" si="94"/>
        <v>0.39675581621665174</v>
      </c>
    </row>
    <row r="324" spans="1:34">
      <c r="A324" s="1">
        <f>Raw!A324</f>
        <v>311</v>
      </c>
      <c r="B324" s="14">
        <f>Raw!B324</f>
        <v>0.72719907407407414</v>
      </c>
      <c r="C324" s="15">
        <f>Raw!C324</f>
        <v>29.9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1.0882099999999999</v>
      </c>
      <c r="F324" s="9">
        <f>IF(Raw!$G324&gt;$C$8,IF(Raw!$Q324&gt;$C$8,IF(Raw!$N324&gt;$C$9,IF(Raw!$N324&lt;$A$9,IF(Raw!$X324&gt;$C$9,IF(Raw!$X324&lt;$A$9,Raw!I324,-999),-999),-999),-999),-999),-999)</f>
        <v>1.8379810000000001</v>
      </c>
      <c r="G324" s="9">
        <f>Raw!G324</f>
        <v>0.98948999999999998</v>
      </c>
      <c r="H324" s="9">
        <f>IF(Raw!$G324&gt;$C$8,IF(Raw!$Q324&gt;$C$8,IF(Raw!$N324&gt;$C$9,IF(Raw!$N324&lt;$A$9,IF(Raw!$X324&gt;$C$9,IF(Raw!$X324&lt;$A$9,Raw!L324,-999),-999),-999),-999),-999),-999)</f>
        <v>788.5</v>
      </c>
      <c r="I324" s="9">
        <f>IF(Raw!$G324&gt;$C$8,IF(Raw!$Q324&gt;$C$8,IF(Raw!$N324&gt;$C$9,IF(Raw!$N324&lt;$A$9,IF(Raw!$X324&gt;$C$9,IF(Raw!$X324&lt;$A$9,Raw!M324,-999),-999),-999),-999),-999),-999)</f>
        <v>0.31956499999999999</v>
      </c>
      <c r="J324" s="9">
        <f>IF(Raw!$G324&gt;$C$8,IF(Raw!$Q324&gt;$C$8,IF(Raw!$N324&gt;$C$9,IF(Raw!$N324&lt;$A$9,IF(Raw!$X324&gt;$C$9,IF(Raw!$X324&lt;$A$9,Raw!N324,-999),-999),-999),-999),-999),-999)</f>
        <v>392</v>
      </c>
      <c r="K324" s="9">
        <f>IF(Raw!$G324&gt;$C$8,IF(Raw!$Q324&gt;$C$8,IF(Raw!$N324&gt;$C$9,IF(Raw!$N324&lt;$A$9,IF(Raw!$X324&gt;$C$9,IF(Raw!$X324&lt;$A$9,Raw!R324,-999),-999),-999),-999),-999),-999)</f>
        <v>1.069747</v>
      </c>
      <c r="L324" s="9">
        <f>IF(Raw!$G324&gt;$C$8,IF(Raw!$Q324&gt;$C$8,IF(Raw!$N324&gt;$C$9,IF(Raw!$N324&lt;$A$9,IF(Raw!$X324&gt;$C$9,IF(Raw!$X324&lt;$A$9,Raw!S324,-999),-999),-999),-999),-999),-999)</f>
        <v>1.876187</v>
      </c>
      <c r="M324" s="9">
        <f>Raw!Q324</f>
        <v>0.99102900000000005</v>
      </c>
      <c r="N324" s="9">
        <f>IF(Raw!$G324&gt;$C$8,IF(Raw!$Q324&gt;$C$8,IF(Raw!$N324&gt;$C$9,IF(Raw!$N324&lt;$A$9,IF(Raw!$X324&gt;$C$9,IF(Raw!$X324&lt;$A$9,Raw!V324,-999),-999),-999),-999),-999),-999)</f>
        <v>808.7</v>
      </c>
      <c r="O324" s="9">
        <f>IF(Raw!$G324&gt;$C$8,IF(Raw!$Q324&gt;$C$8,IF(Raw!$N324&gt;$C$9,IF(Raw!$N324&lt;$A$9,IF(Raw!$X324&gt;$C$9,IF(Raw!$X324&lt;$A$9,Raw!W324,-999),-999),-999),-999),-999),-999)</f>
        <v>0.24362500000000001</v>
      </c>
      <c r="P324" s="9">
        <f>IF(Raw!$G324&gt;$C$8,IF(Raw!$Q324&gt;$C$8,IF(Raw!$N324&gt;$C$9,IF(Raw!$N324&lt;$A$9,IF(Raw!$X324&gt;$C$9,IF(Raw!$X324&lt;$A$9,Raw!X324,-999),-999),-999),-999),-999),-999)</f>
        <v>249</v>
      </c>
      <c r="R324" s="9">
        <f t="shared" si="79"/>
        <v>0.74977100000000019</v>
      </c>
      <c r="S324" s="9">
        <f t="shared" si="80"/>
        <v>0.40793185566118484</v>
      </c>
      <c r="T324" s="9">
        <f t="shared" si="81"/>
        <v>0.80644000000000005</v>
      </c>
      <c r="U324" s="9">
        <f t="shared" si="82"/>
        <v>0.42982922278003205</v>
      </c>
      <c r="V324" s="15">
        <f t="shared" si="83"/>
        <v>0.46529437600000001</v>
      </c>
      <c r="X324" s="11">
        <f t="shared" si="84"/>
        <v>3.190599999999999E+18</v>
      </c>
      <c r="Y324" s="11">
        <f t="shared" si="85"/>
        <v>7.8849999999999993E-18</v>
      </c>
      <c r="Z324" s="11">
        <f t="shared" si="86"/>
        <v>3.9199999999999999E-4</v>
      </c>
      <c r="AA324" s="16">
        <f t="shared" si="87"/>
        <v>9.7655822602911498E-3</v>
      </c>
      <c r="AB324" s="9">
        <f t="shared" si="88"/>
        <v>1.0776223561579892</v>
      </c>
      <c r="AC324" s="9">
        <f t="shared" si="89"/>
        <v>0.99023441773970888</v>
      </c>
      <c r="AD324" s="15">
        <f t="shared" si="90"/>
        <v>24.912199643599873</v>
      </c>
      <c r="AE324" s="3">
        <f t="shared" si="91"/>
        <v>949.3539999999997</v>
      </c>
      <c r="AF324" s="2">
        <f t="shared" si="92"/>
        <v>0.25</v>
      </c>
      <c r="AG324" s="9">
        <f t="shared" si="93"/>
        <v>8.2369164696534797E-3</v>
      </c>
      <c r="AH324" s="2">
        <f t="shared" si="94"/>
        <v>0.39858010126685822</v>
      </c>
    </row>
    <row r="325" spans="1:34">
      <c r="A325" s="1">
        <f>Raw!A325</f>
        <v>312</v>
      </c>
      <c r="B325" s="14">
        <f>Raw!B325</f>
        <v>0.72725694444444444</v>
      </c>
      <c r="C325" s="15">
        <f>Raw!C325</f>
        <v>29.3</v>
      </c>
      <c r="D325" s="15">
        <f>IF(C325&gt;0.5,Raw!D325*D$11,-999)</f>
        <v>5.3</v>
      </c>
      <c r="E325" s="9">
        <f>IF(Raw!$G325&gt;$C$8,IF(Raw!$Q325&gt;$C$8,IF(Raw!$N325&gt;$C$9,IF(Raw!$N325&lt;$A$9,IF(Raw!$X325&gt;$C$9,IF(Raw!$X325&lt;$A$9,Raw!H325,-999),-999),-999),-999),-999),-999)</f>
        <v>1.0368660000000001</v>
      </c>
      <c r="F325" s="9">
        <f>IF(Raw!$G325&gt;$C$8,IF(Raw!$Q325&gt;$C$8,IF(Raw!$N325&gt;$C$9,IF(Raw!$N325&lt;$A$9,IF(Raw!$X325&gt;$C$9,IF(Raw!$X325&lt;$A$9,Raw!I325,-999),-999),-999),-999),-999),-999)</f>
        <v>1.7519610000000001</v>
      </c>
      <c r="G325" s="9">
        <f>Raw!G325</f>
        <v>0.98844299999999996</v>
      </c>
      <c r="H325" s="9">
        <f>IF(Raw!$G325&gt;$C$8,IF(Raw!$Q325&gt;$C$8,IF(Raw!$N325&gt;$C$9,IF(Raw!$N325&lt;$A$9,IF(Raw!$X325&gt;$C$9,IF(Raw!$X325&lt;$A$9,Raw!L325,-999),-999),-999),-999),-999),-999)</f>
        <v>821.3</v>
      </c>
      <c r="I325" s="9">
        <f>IF(Raw!$G325&gt;$C$8,IF(Raw!$Q325&gt;$C$8,IF(Raw!$N325&gt;$C$9,IF(Raw!$N325&lt;$A$9,IF(Raw!$X325&gt;$C$9,IF(Raw!$X325&lt;$A$9,Raw!M325,-999),-999),-999),-999),-999),-999)</f>
        <v>0.28058699999999998</v>
      </c>
      <c r="J325" s="9">
        <f>IF(Raw!$G325&gt;$C$8,IF(Raw!$Q325&gt;$C$8,IF(Raw!$N325&gt;$C$9,IF(Raw!$N325&lt;$A$9,IF(Raw!$X325&gt;$C$9,IF(Raw!$X325&lt;$A$9,Raw!N325,-999),-999),-999),-999),-999),-999)</f>
        <v>405</v>
      </c>
      <c r="K325" s="9">
        <f>IF(Raw!$G325&gt;$C$8,IF(Raw!$Q325&gt;$C$8,IF(Raw!$N325&gt;$C$9,IF(Raw!$N325&lt;$A$9,IF(Raw!$X325&gt;$C$9,IF(Raw!$X325&lt;$A$9,Raw!R325,-999),-999),-999),-999),-999),-999)</f>
        <v>1.017423</v>
      </c>
      <c r="L325" s="9">
        <f>IF(Raw!$G325&gt;$C$8,IF(Raw!$Q325&gt;$C$8,IF(Raw!$N325&gt;$C$9,IF(Raw!$N325&lt;$A$9,IF(Raw!$X325&gt;$C$9,IF(Raw!$X325&lt;$A$9,Raw!S325,-999),-999),-999),-999),-999),-999)</f>
        <v>1.745879</v>
      </c>
      <c r="M325" s="9">
        <f>Raw!Q325</f>
        <v>0.98749200000000004</v>
      </c>
      <c r="N325" s="9">
        <f>IF(Raw!$G325&gt;$C$8,IF(Raw!$Q325&gt;$C$8,IF(Raw!$N325&gt;$C$9,IF(Raw!$N325&lt;$A$9,IF(Raw!$X325&gt;$C$9,IF(Raw!$X325&lt;$A$9,Raw!V325,-999),-999),-999),-999),-999),-999)</f>
        <v>794.1</v>
      </c>
      <c r="O325" s="9">
        <f>IF(Raw!$G325&gt;$C$8,IF(Raw!$Q325&gt;$C$8,IF(Raw!$N325&gt;$C$9,IF(Raw!$N325&lt;$A$9,IF(Raw!$X325&gt;$C$9,IF(Raw!$X325&lt;$A$9,Raw!W325,-999),-999),-999),-999),-999),-999)</f>
        <v>0.24049699999999999</v>
      </c>
      <c r="P325" s="9">
        <f>IF(Raw!$G325&gt;$C$8,IF(Raw!$Q325&gt;$C$8,IF(Raw!$N325&gt;$C$9,IF(Raw!$N325&lt;$A$9,IF(Raw!$X325&gt;$C$9,IF(Raw!$X325&lt;$A$9,Raw!X325,-999),-999),-999),-999),-999),-999)</f>
        <v>360</v>
      </c>
      <c r="R325" s="9">
        <f t="shared" si="79"/>
        <v>0.71509500000000004</v>
      </c>
      <c r="S325" s="9">
        <f t="shared" si="80"/>
        <v>0.40816833251425116</v>
      </c>
      <c r="T325" s="9">
        <f t="shared" si="81"/>
        <v>0.72845599999999999</v>
      </c>
      <c r="U325" s="9">
        <f t="shared" si="82"/>
        <v>0.41724311936852437</v>
      </c>
      <c r="V325" s="15">
        <f t="shared" si="83"/>
        <v>0.43297799199999998</v>
      </c>
      <c r="X325" s="11">
        <f t="shared" si="84"/>
        <v>3.190599999999999E+18</v>
      </c>
      <c r="Y325" s="11">
        <f t="shared" si="85"/>
        <v>8.2129999999999994E-18</v>
      </c>
      <c r="Z325" s="11">
        <f t="shared" si="86"/>
        <v>4.0499999999999998E-4</v>
      </c>
      <c r="AA325" s="16">
        <f t="shared" si="87"/>
        <v>1.0501332763033154E-2</v>
      </c>
      <c r="AB325" s="9">
        <f t="shared" si="88"/>
        <v>1.0250727588592281</v>
      </c>
      <c r="AC325" s="9">
        <f t="shared" si="89"/>
        <v>0.98949866723696678</v>
      </c>
      <c r="AD325" s="15">
        <f t="shared" si="90"/>
        <v>25.929216698847291</v>
      </c>
      <c r="AE325" s="3">
        <f t="shared" si="91"/>
        <v>988.84519999999964</v>
      </c>
      <c r="AF325" s="2">
        <f t="shared" si="92"/>
        <v>0.25</v>
      </c>
      <c r="AG325" s="9">
        <f t="shared" si="93"/>
        <v>8.3221440447765194E-3</v>
      </c>
      <c r="AH325" s="2">
        <f t="shared" si="94"/>
        <v>0.40270421927247635</v>
      </c>
    </row>
    <row r="326" spans="1:34">
      <c r="A326" s="1">
        <f>Raw!A326</f>
        <v>313</v>
      </c>
      <c r="B326" s="14">
        <f>Raw!B326</f>
        <v>0.72731481481481486</v>
      </c>
      <c r="C326" s="15">
        <f>Raw!C326</f>
        <v>28.2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1.026065</v>
      </c>
      <c r="F326" s="9">
        <f>IF(Raw!$G326&gt;$C$8,IF(Raw!$Q326&gt;$C$8,IF(Raw!$N326&gt;$C$9,IF(Raw!$N326&lt;$A$9,IF(Raw!$X326&gt;$C$9,IF(Raw!$X326&lt;$A$9,Raw!I326,-999),-999),-999),-999),-999),-999)</f>
        <v>1.7129540000000001</v>
      </c>
      <c r="G326" s="9">
        <f>Raw!G326</f>
        <v>0.99001799999999995</v>
      </c>
      <c r="H326" s="9">
        <f>IF(Raw!$G326&gt;$C$8,IF(Raw!$Q326&gt;$C$8,IF(Raw!$N326&gt;$C$9,IF(Raw!$N326&lt;$A$9,IF(Raw!$X326&gt;$C$9,IF(Raw!$X326&lt;$A$9,Raw!L326,-999),-999),-999),-999),-999),-999)</f>
        <v>805.4</v>
      </c>
      <c r="I326" s="9">
        <f>IF(Raw!$G326&gt;$C$8,IF(Raw!$Q326&gt;$C$8,IF(Raw!$N326&gt;$C$9,IF(Raw!$N326&lt;$A$9,IF(Raw!$X326&gt;$C$9,IF(Raw!$X326&lt;$A$9,Raw!M326,-999),-999),-999),-999),-999),-999)</f>
        <v>0.28486899999999998</v>
      </c>
      <c r="J326" s="9">
        <f>IF(Raw!$G326&gt;$C$8,IF(Raw!$Q326&gt;$C$8,IF(Raw!$N326&gt;$C$9,IF(Raw!$N326&lt;$A$9,IF(Raw!$X326&gt;$C$9,IF(Raw!$X326&lt;$A$9,Raw!N326,-999),-999),-999),-999),-999),-999)</f>
        <v>365</v>
      </c>
      <c r="K326" s="9">
        <f>IF(Raw!$G326&gt;$C$8,IF(Raw!$Q326&gt;$C$8,IF(Raw!$N326&gt;$C$9,IF(Raw!$N326&lt;$A$9,IF(Raw!$X326&gt;$C$9,IF(Raw!$X326&lt;$A$9,Raw!R326,-999),-999),-999),-999),-999),-999)</f>
        <v>0.97502699999999998</v>
      </c>
      <c r="L326" s="9">
        <f>IF(Raw!$G326&gt;$C$8,IF(Raw!$Q326&gt;$C$8,IF(Raw!$N326&gt;$C$9,IF(Raw!$N326&lt;$A$9,IF(Raw!$X326&gt;$C$9,IF(Raw!$X326&lt;$A$9,Raw!S326,-999),-999),-999),-999),-999),-999)</f>
        <v>1.676239</v>
      </c>
      <c r="M326" s="9">
        <f>Raw!Q326</f>
        <v>0.99261699999999997</v>
      </c>
      <c r="N326" s="9">
        <f>IF(Raw!$G326&gt;$C$8,IF(Raw!$Q326&gt;$C$8,IF(Raw!$N326&gt;$C$9,IF(Raw!$N326&lt;$A$9,IF(Raw!$X326&gt;$C$9,IF(Raw!$X326&lt;$A$9,Raw!V326,-999),-999),-999),-999),-999),-999)</f>
        <v>800.8</v>
      </c>
      <c r="O326" s="9">
        <f>IF(Raw!$G326&gt;$C$8,IF(Raw!$Q326&gt;$C$8,IF(Raw!$N326&gt;$C$9,IF(Raw!$N326&lt;$A$9,IF(Raw!$X326&gt;$C$9,IF(Raw!$X326&lt;$A$9,Raw!W326,-999),-999),-999),-999),-999),-999)</f>
        <v>0.31455699999999998</v>
      </c>
      <c r="P326" s="9">
        <f>IF(Raw!$G326&gt;$C$8,IF(Raw!$Q326&gt;$C$8,IF(Raw!$N326&gt;$C$9,IF(Raw!$N326&lt;$A$9,IF(Raw!$X326&gt;$C$9,IF(Raw!$X326&lt;$A$9,Raw!X326,-999),-999),-999),-999),-999),-999)</f>
        <v>386</v>
      </c>
      <c r="R326" s="9">
        <f t="shared" si="79"/>
        <v>0.68688900000000008</v>
      </c>
      <c r="S326" s="9">
        <f t="shared" si="80"/>
        <v>0.40099675764789949</v>
      </c>
      <c r="T326" s="9">
        <f t="shared" si="81"/>
        <v>0.70121200000000006</v>
      </c>
      <c r="U326" s="9">
        <f t="shared" si="82"/>
        <v>0.41832459452381199</v>
      </c>
      <c r="V326" s="15">
        <f t="shared" si="83"/>
        <v>0.41570727200000002</v>
      </c>
      <c r="X326" s="11">
        <f t="shared" si="84"/>
        <v>3.190599999999999E+18</v>
      </c>
      <c r="Y326" s="11">
        <f t="shared" si="85"/>
        <v>8.0539999999999989E-18</v>
      </c>
      <c r="Z326" s="11">
        <f t="shared" si="86"/>
        <v>3.6499999999999998E-4</v>
      </c>
      <c r="AA326" s="16">
        <f t="shared" si="87"/>
        <v>9.2922823332307631E-3</v>
      </c>
      <c r="AB326" s="9">
        <f t="shared" si="88"/>
        <v>0.98154285987944934</v>
      </c>
      <c r="AC326" s="9">
        <f t="shared" si="89"/>
        <v>0.99070771766676935</v>
      </c>
      <c r="AD326" s="15">
        <f t="shared" si="90"/>
        <v>25.458307762276071</v>
      </c>
      <c r="AE326" s="3">
        <f t="shared" si="91"/>
        <v>969.70159999999964</v>
      </c>
      <c r="AF326" s="2">
        <f t="shared" si="92"/>
        <v>0.25</v>
      </c>
      <c r="AG326" s="9">
        <f t="shared" si="93"/>
        <v>8.1921817476281172E-3</v>
      </c>
      <c r="AH326" s="2">
        <f t="shared" si="94"/>
        <v>0.39641541134913177</v>
      </c>
    </row>
    <row r="327" spans="1:34">
      <c r="A327" s="1">
        <f>Raw!A327</f>
        <v>314</v>
      </c>
      <c r="B327" s="14">
        <f>Raw!B327</f>
        <v>0.72736111111111112</v>
      </c>
      <c r="C327" s="15">
        <f>Raw!C327</f>
        <v>27.7</v>
      </c>
      <c r="D327" s="15">
        <f>IF(C327&gt;0.5,Raw!D327*D$11,-999)</f>
        <v>5.3</v>
      </c>
      <c r="E327" s="9">
        <f>IF(Raw!$G327&gt;$C$8,IF(Raw!$Q327&gt;$C$8,IF(Raw!$N327&gt;$C$9,IF(Raw!$N327&lt;$A$9,IF(Raw!$X327&gt;$C$9,IF(Raw!$X327&lt;$A$9,Raw!H327,-999),-999),-999),-999),-999),-999)</f>
        <v>1.0288280000000001</v>
      </c>
      <c r="F327" s="9">
        <f>IF(Raw!$G327&gt;$C$8,IF(Raw!$Q327&gt;$C$8,IF(Raw!$N327&gt;$C$9,IF(Raw!$N327&lt;$A$9,IF(Raw!$X327&gt;$C$9,IF(Raw!$X327&lt;$A$9,Raw!I327,-999),-999),-999),-999),-999),-999)</f>
        <v>1.7223729999999999</v>
      </c>
      <c r="G327" s="9">
        <f>Raw!G327</f>
        <v>0.98929299999999998</v>
      </c>
      <c r="H327" s="9">
        <f>IF(Raw!$G327&gt;$C$8,IF(Raw!$Q327&gt;$C$8,IF(Raw!$N327&gt;$C$9,IF(Raw!$N327&lt;$A$9,IF(Raw!$X327&gt;$C$9,IF(Raw!$X327&lt;$A$9,Raw!L327,-999),-999),-999),-999),-999),-999)</f>
        <v>800.5</v>
      </c>
      <c r="I327" s="9">
        <f>IF(Raw!$G327&gt;$C$8,IF(Raw!$Q327&gt;$C$8,IF(Raw!$N327&gt;$C$9,IF(Raw!$N327&lt;$A$9,IF(Raw!$X327&gt;$C$9,IF(Raw!$X327&lt;$A$9,Raw!M327,-999),-999),-999),-999),-999),-999)</f>
        <v>0.27237299999999998</v>
      </c>
      <c r="J327" s="9">
        <f>IF(Raw!$G327&gt;$C$8,IF(Raw!$Q327&gt;$C$8,IF(Raw!$N327&gt;$C$9,IF(Raw!$N327&lt;$A$9,IF(Raw!$X327&gt;$C$9,IF(Raw!$X327&lt;$A$9,Raw!N327,-999),-999),-999),-999),-999),-999)</f>
        <v>268</v>
      </c>
      <c r="K327" s="9">
        <f>IF(Raw!$G327&gt;$C$8,IF(Raw!$Q327&gt;$C$8,IF(Raw!$N327&gt;$C$9,IF(Raw!$N327&lt;$A$9,IF(Raw!$X327&gt;$C$9,IF(Raw!$X327&lt;$A$9,Raw!R327,-999),-999),-999),-999),-999),-999)</f>
        <v>0.94826999999999995</v>
      </c>
      <c r="L327" s="9">
        <f>IF(Raw!$G327&gt;$C$8,IF(Raw!$Q327&gt;$C$8,IF(Raw!$N327&gt;$C$9,IF(Raw!$N327&lt;$A$9,IF(Raw!$X327&gt;$C$9,IF(Raw!$X327&lt;$A$9,Raw!S327,-999),-999),-999),-999),-999),-999)</f>
        <v>1.6443920000000001</v>
      </c>
      <c r="M327" s="9">
        <f>Raw!Q327</f>
        <v>0.991753</v>
      </c>
      <c r="N327" s="9">
        <f>IF(Raw!$G327&gt;$C$8,IF(Raw!$Q327&gt;$C$8,IF(Raw!$N327&gt;$C$9,IF(Raw!$N327&lt;$A$9,IF(Raw!$X327&gt;$C$9,IF(Raw!$X327&lt;$A$9,Raw!V327,-999),-999),-999),-999),-999),-999)</f>
        <v>791.5</v>
      </c>
      <c r="O327" s="9">
        <f>IF(Raw!$G327&gt;$C$8,IF(Raw!$Q327&gt;$C$8,IF(Raw!$N327&gt;$C$9,IF(Raw!$N327&lt;$A$9,IF(Raw!$X327&gt;$C$9,IF(Raw!$X327&lt;$A$9,Raw!W327,-999),-999),-999),-999),-999),-999)</f>
        <v>0.27166099999999999</v>
      </c>
      <c r="P327" s="9">
        <f>IF(Raw!$G327&gt;$C$8,IF(Raw!$Q327&gt;$C$8,IF(Raw!$N327&gt;$C$9,IF(Raw!$N327&lt;$A$9,IF(Raw!$X327&gt;$C$9,IF(Raw!$X327&lt;$A$9,Raw!X327,-999),-999),-999),-999),-999),-999)</f>
        <v>420</v>
      </c>
      <c r="R327" s="9">
        <f t="shared" si="79"/>
        <v>0.69354499999999986</v>
      </c>
      <c r="S327" s="9">
        <f t="shared" si="80"/>
        <v>0.40266829542729704</v>
      </c>
      <c r="T327" s="9">
        <f t="shared" si="81"/>
        <v>0.69612200000000013</v>
      </c>
      <c r="U327" s="9">
        <f t="shared" si="82"/>
        <v>0.42333093325679039</v>
      </c>
      <c r="V327" s="15">
        <f t="shared" si="83"/>
        <v>0.40780921600000003</v>
      </c>
      <c r="X327" s="11">
        <f t="shared" si="84"/>
        <v>3.190599999999999E+18</v>
      </c>
      <c r="Y327" s="11">
        <f t="shared" si="85"/>
        <v>8.0050000000000002E-18</v>
      </c>
      <c r="Z327" s="11">
        <f t="shared" si="86"/>
        <v>2.6800000000000001E-4</v>
      </c>
      <c r="AA327" s="16">
        <f t="shared" si="87"/>
        <v>6.798387374031452E-3</v>
      </c>
      <c r="AB327" s="9">
        <f t="shared" si="88"/>
        <v>0.95300250701558542</v>
      </c>
      <c r="AC327" s="9">
        <f t="shared" si="89"/>
        <v>0.99320161262596862</v>
      </c>
      <c r="AD327" s="15">
        <f t="shared" si="90"/>
        <v>25.367117067281537</v>
      </c>
      <c r="AE327" s="3">
        <f t="shared" si="91"/>
        <v>963.80199999999979</v>
      </c>
      <c r="AF327" s="2">
        <f t="shared" si="92"/>
        <v>0.25</v>
      </c>
      <c r="AG327" s="9">
        <f t="shared" si="93"/>
        <v>8.2605271862511917E-3</v>
      </c>
      <c r="AH327" s="2">
        <f t="shared" si="94"/>
        <v>0.39972261155540739</v>
      </c>
    </row>
    <row r="328" spans="1:34">
      <c r="A328" s="1">
        <f>Raw!A328</f>
        <v>315</v>
      </c>
      <c r="B328" s="14">
        <f>Raw!B328</f>
        <v>0.72741898148148154</v>
      </c>
      <c r="C328" s="15">
        <f>Raw!C328</f>
        <v>26.8</v>
      </c>
      <c r="D328" s="15">
        <f>IF(C328&gt;0.5,Raw!D328*D$11,-999)</f>
        <v>5.3</v>
      </c>
      <c r="E328" s="9">
        <f>IF(Raw!$G328&gt;$C$8,IF(Raw!$Q328&gt;$C$8,IF(Raw!$N328&gt;$C$9,IF(Raw!$N328&lt;$A$9,IF(Raw!$X328&gt;$C$9,IF(Raw!$X328&lt;$A$9,Raw!H328,-999),-999),-999),-999),-999),-999)</f>
        <v>1.043274</v>
      </c>
      <c r="F328" s="9">
        <f>IF(Raw!$G328&gt;$C$8,IF(Raw!$Q328&gt;$C$8,IF(Raw!$N328&gt;$C$9,IF(Raw!$N328&lt;$A$9,IF(Raw!$X328&gt;$C$9,IF(Raw!$X328&lt;$A$9,Raw!I328,-999),-999),-999),-999),-999),-999)</f>
        <v>1.7520530000000001</v>
      </c>
      <c r="G328" s="9">
        <f>Raw!G328</f>
        <v>0.988344</v>
      </c>
      <c r="H328" s="9">
        <f>IF(Raw!$G328&gt;$C$8,IF(Raw!$Q328&gt;$C$8,IF(Raw!$N328&gt;$C$9,IF(Raw!$N328&lt;$A$9,IF(Raw!$X328&gt;$C$9,IF(Raw!$X328&lt;$A$9,Raw!L328,-999),-999),-999),-999),-999),-999)</f>
        <v>826.2</v>
      </c>
      <c r="I328" s="9">
        <f>IF(Raw!$G328&gt;$C$8,IF(Raw!$Q328&gt;$C$8,IF(Raw!$N328&gt;$C$9,IF(Raw!$N328&lt;$A$9,IF(Raw!$X328&gt;$C$9,IF(Raw!$X328&lt;$A$9,Raw!M328,-999),-999),-999),-999),-999),-999)</f>
        <v>0.29896400000000001</v>
      </c>
      <c r="J328" s="9">
        <f>IF(Raw!$G328&gt;$C$8,IF(Raw!$Q328&gt;$C$8,IF(Raw!$N328&gt;$C$9,IF(Raw!$N328&lt;$A$9,IF(Raw!$X328&gt;$C$9,IF(Raw!$X328&lt;$A$9,Raw!N328,-999),-999),-999),-999),-999),-999)</f>
        <v>322</v>
      </c>
      <c r="K328" s="9">
        <f>IF(Raw!$G328&gt;$C$8,IF(Raw!$Q328&gt;$C$8,IF(Raw!$N328&gt;$C$9,IF(Raw!$N328&lt;$A$9,IF(Raw!$X328&gt;$C$9,IF(Raw!$X328&lt;$A$9,Raw!R328,-999),-999),-999),-999),-999),-999)</f>
        <v>0.97032499999999999</v>
      </c>
      <c r="L328" s="9">
        <f>IF(Raw!$G328&gt;$C$8,IF(Raw!$Q328&gt;$C$8,IF(Raw!$N328&gt;$C$9,IF(Raw!$N328&lt;$A$9,IF(Raw!$X328&gt;$C$9,IF(Raw!$X328&lt;$A$9,Raw!S328,-999),-999),-999),-999),-999),-999)</f>
        <v>1.655046</v>
      </c>
      <c r="M328" s="9">
        <f>Raw!Q328</f>
        <v>0.990201</v>
      </c>
      <c r="N328" s="9">
        <f>IF(Raw!$G328&gt;$C$8,IF(Raw!$Q328&gt;$C$8,IF(Raw!$N328&gt;$C$9,IF(Raw!$N328&lt;$A$9,IF(Raw!$X328&gt;$C$9,IF(Raw!$X328&lt;$A$9,Raw!V328,-999),-999),-999),-999),-999),-999)</f>
        <v>797</v>
      </c>
      <c r="O328" s="9">
        <f>IF(Raw!$G328&gt;$C$8,IF(Raw!$Q328&gt;$C$8,IF(Raw!$N328&gt;$C$9,IF(Raw!$N328&lt;$A$9,IF(Raw!$X328&gt;$C$9,IF(Raw!$X328&lt;$A$9,Raw!W328,-999),-999),-999),-999),-999),-999)</f>
        <v>0.276476</v>
      </c>
      <c r="P328" s="9">
        <f>IF(Raw!$G328&gt;$C$8,IF(Raw!$Q328&gt;$C$8,IF(Raw!$N328&gt;$C$9,IF(Raw!$N328&lt;$A$9,IF(Raw!$X328&gt;$C$9,IF(Raw!$X328&lt;$A$9,Raw!X328,-999),-999),-999),-999),-999),-999)</f>
        <v>432</v>
      </c>
      <c r="R328" s="9">
        <f t="shared" si="79"/>
        <v>0.70877900000000005</v>
      </c>
      <c r="S328" s="9">
        <f t="shared" si="80"/>
        <v>0.40454198588741325</v>
      </c>
      <c r="T328" s="9">
        <f t="shared" si="81"/>
        <v>0.68472100000000002</v>
      </c>
      <c r="U328" s="9">
        <f t="shared" si="82"/>
        <v>0.41371720181795552</v>
      </c>
      <c r="V328" s="15">
        <f t="shared" si="83"/>
        <v>0.41045140800000002</v>
      </c>
      <c r="X328" s="11">
        <f t="shared" si="84"/>
        <v>3.190599999999999E+18</v>
      </c>
      <c r="Y328" s="11">
        <f t="shared" si="85"/>
        <v>8.2619999999999996E-18</v>
      </c>
      <c r="Z328" s="11">
        <f t="shared" si="86"/>
        <v>3.2199999999999997E-4</v>
      </c>
      <c r="AA328" s="16">
        <f t="shared" si="87"/>
        <v>8.4167149770655279E-3</v>
      </c>
      <c r="AB328" s="9">
        <f t="shared" si="88"/>
        <v>0.97608810149581127</v>
      </c>
      <c r="AC328" s="9">
        <f t="shared" si="89"/>
        <v>0.99158328502293447</v>
      </c>
      <c r="AD328" s="15">
        <f t="shared" si="90"/>
        <v>26.138866388402263</v>
      </c>
      <c r="AE328" s="3">
        <f t="shared" si="91"/>
        <v>994.74479999999971</v>
      </c>
      <c r="AF328" s="2">
        <f t="shared" si="92"/>
        <v>0.25</v>
      </c>
      <c r="AG328" s="9">
        <f t="shared" si="93"/>
        <v>8.3185374314639956E-3</v>
      </c>
      <c r="AH328" s="2">
        <f t="shared" si="94"/>
        <v>0.40252969713125608</v>
      </c>
    </row>
    <row r="329" spans="1:34">
      <c r="A329" s="1">
        <f>Raw!A329</f>
        <v>316</v>
      </c>
      <c r="B329" s="14">
        <f>Raw!B329</f>
        <v>0.72747685185185185</v>
      </c>
      <c r="C329" s="15">
        <f>Raw!C329</f>
        <v>25.5</v>
      </c>
      <c r="D329" s="15">
        <f>IF(C329&gt;0.5,Raw!D329*D$11,-999)</f>
        <v>6.2</v>
      </c>
      <c r="E329" s="9">
        <f>IF(Raw!$G329&gt;$C$8,IF(Raw!$Q329&gt;$C$8,IF(Raw!$N329&gt;$C$9,IF(Raw!$N329&lt;$A$9,IF(Raw!$X329&gt;$C$9,IF(Raw!$X329&lt;$A$9,Raw!H329,-999),-999),-999),-999),-999),-999)</f>
        <v>1.0244610000000001</v>
      </c>
      <c r="F329" s="9">
        <f>IF(Raw!$G329&gt;$C$8,IF(Raw!$Q329&gt;$C$8,IF(Raw!$N329&gt;$C$9,IF(Raw!$N329&lt;$A$9,IF(Raw!$X329&gt;$C$9,IF(Raw!$X329&lt;$A$9,Raw!I329,-999),-999),-999),-999),-999),-999)</f>
        <v>1.7086349999999999</v>
      </c>
      <c r="G329" s="9">
        <f>Raw!G329</f>
        <v>0.98798699999999995</v>
      </c>
      <c r="H329" s="9">
        <f>IF(Raw!$G329&gt;$C$8,IF(Raw!$Q329&gt;$C$8,IF(Raw!$N329&gt;$C$9,IF(Raw!$N329&lt;$A$9,IF(Raw!$X329&gt;$C$9,IF(Raw!$X329&lt;$A$9,Raw!L329,-999),-999),-999),-999),-999),-999)</f>
        <v>807.2</v>
      </c>
      <c r="I329" s="9">
        <f>IF(Raw!$G329&gt;$C$8,IF(Raw!$Q329&gt;$C$8,IF(Raw!$N329&gt;$C$9,IF(Raw!$N329&lt;$A$9,IF(Raw!$X329&gt;$C$9,IF(Raw!$X329&lt;$A$9,Raw!M329,-999),-999),-999),-999),-999),-999)</f>
        <v>0.27456900000000001</v>
      </c>
      <c r="J329" s="9">
        <f>IF(Raw!$G329&gt;$C$8,IF(Raw!$Q329&gt;$C$8,IF(Raw!$N329&gt;$C$9,IF(Raw!$N329&lt;$A$9,IF(Raw!$X329&gt;$C$9,IF(Raw!$X329&lt;$A$9,Raw!N329,-999),-999),-999),-999),-999),-999)</f>
        <v>328</v>
      </c>
      <c r="K329" s="9">
        <f>IF(Raw!$G329&gt;$C$8,IF(Raw!$Q329&gt;$C$8,IF(Raw!$N329&gt;$C$9,IF(Raw!$N329&lt;$A$9,IF(Raw!$X329&gt;$C$9,IF(Raw!$X329&lt;$A$9,Raw!R329,-999),-999),-999),-999),-999),-999)</f>
        <v>0.95771799999999996</v>
      </c>
      <c r="L329" s="9">
        <f>IF(Raw!$G329&gt;$C$8,IF(Raw!$Q329&gt;$C$8,IF(Raw!$N329&gt;$C$9,IF(Raw!$N329&lt;$A$9,IF(Raw!$X329&gt;$C$9,IF(Raw!$X329&lt;$A$9,Raw!S329,-999),-999),-999),-999),-999),-999)</f>
        <v>1.6450849999999999</v>
      </c>
      <c r="M329" s="9">
        <f>Raw!Q329</f>
        <v>0.99136400000000002</v>
      </c>
      <c r="N329" s="9">
        <f>IF(Raw!$G329&gt;$C$8,IF(Raw!$Q329&gt;$C$8,IF(Raw!$N329&gt;$C$9,IF(Raw!$N329&lt;$A$9,IF(Raw!$X329&gt;$C$9,IF(Raw!$X329&lt;$A$9,Raw!V329,-999),-999),-999),-999),-999),-999)</f>
        <v>794.7</v>
      </c>
      <c r="O329" s="9">
        <f>IF(Raw!$G329&gt;$C$8,IF(Raw!$Q329&gt;$C$8,IF(Raw!$N329&gt;$C$9,IF(Raw!$N329&lt;$A$9,IF(Raw!$X329&gt;$C$9,IF(Raw!$X329&lt;$A$9,Raw!W329,-999),-999),-999),-999),-999),-999)</f>
        <v>0.26960099999999998</v>
      </c>
      <c r="P329" s="9">
        <f>IF(Raw!$G329&gt;$C$8,IF(Raw!$Q329&gt;$C$8,IF(Raw!$N329&gt;$C$9,IF(Raw!$N329&lt;$A$9,IF(Raw!$X329&gt;$C$9,IF(Raw!$X329&lt;$A$9,Raw!X329,-999),-999),-999),-999),-999),-999)</f>
        <v>370</v>
      </c>
      <c r="R329" s="9">
        <f t="shared" si="79"/>
        <v>0.68417399999999984</v>
      </c>
      <c r="S329" s="9">
        <f t="shared" si="80"/>
        <v>0.40042138900350271</v>
      </c>
      <c r="T329" s="9">
        <f t="shared" si="81"/>
        <v>0.68736699999999995</v>
      </c>
      <c r="U329" s="9">
        <f t="shared" si="82"/>
        <v>0.41783068959962555</v>
      </c>
      <c r="V329" s="15">
        <f t="shared" si="83"/>
        <v>0.40798108</v>
      </c>
      <c r="X329" s="11">
        <f t="shared" si="84"/>
        <v>3.7323999999999995E+18</v>
      </c>
      <c r="Y329" s="11">
        <f t="shared" si="85"/>
        <v>8.0719999999999999E-18</v>
      </c>
      <c r="Z329" s="11">
        <f t="shared" si="86"/>
        <v>3.28E-4</v>
      </c>
      <c r="AA329" s="16">
        <f t="shared" si="87"/>
        <v>9.7852643483566509E-3</v>
      </c>
      <c r="AB329" s="9">
        <f t="shared" si="88"/>
        <v>0.96444406779933678</v>
      </c>
      <c r="AC329" s="9">
        <f t="shared" si="89"/>
        <v>0.99021473565164342</v>
      </c>
      <c r="AD329" s="15">
        <f t="shared" si="90"/>
        <v>29.833123013282474</v>
      </c>
      <c r="AE329" s="3">
        <f t="shared" si="91"/>
        <v>971.86879999999974</v>
      </c>
      <c r="AF329" s="2">
        <f t="shared" si="92"/>
        <v>0.25</v>
      </c>
      <c r="AG329" s="9">
        <f t="shared" si="93"/>
        <v>9.5886110473463668E-3</v>
      </c>
      <c r="AH329" s="2">
        <f t="shared" si="94"/>
        <v>0.46398789842536936</v>
      </c>
    </row>
    <row r="330" spans="1:34">
      <c r="A330" s="1">
        <f>Raw!A330</f>
        <v>317</v>
      </c>
      <c r="B330" s="14">
        <f>Raw!B330</f>
        <v>0.72753472222222226</v>
      </c>
      <c r="C330" s="15">
        <f>Raw!C330</f>
        <v>25</v>
      </c>
      <c r="D330" s="15">
        <f>IF(C330&gt;0.5,Raw!D330*D$11,-999)</f>
        <v>6.2</v>
      </c>
      <c r="E330" s="9">
        <f>IF(Raw!$G330&gt;$C$8,IF(Raw!$Q330&gt;$C$8,IF(Raw!$N330&gt;$C$9,IF(Raw!$N330&lt;$A$9,IF(Raw!$X330&gt;$C$9,IF(Raw!$X330&lt;$A$9,Raw!H330,-999),-999),-999),-999),-999),-999)</f>
        <v>1.0045379999999999</v>
      </c>
      <c r="F330" s="9">
        <f>IF(Raw!$G330&gt;$C$8,IF(Raw!$Q330&gt;$C$8,IF(Raw!$N330&gt;$C$9,IF(Raw!$N330&lt;$A$9,IF(Raw!$X330&gt;$C$9,IF(Raw!$X330&lt;$A$9,Raw!I330,-999),-999),-999),-999),-999),-999)</f>
        <v>1.6664410000000001</v>
      </c>
      <c r="G330" s="9">
        <f>Raw!G330</f>
        <v>0.99187999999999998</v>
      </c>
      <c r="H330" s="9">
        <f>IF(Raw!$G330&gt;$C$8,IF(Raw!$Q330&gt;$C$8,IF(Raw!$N330&gt;$C$9,IF(Raw!$N330&lt;$A$9,IF(Raw!$X330&gt;$C$9,IF(Raw!$X330&lt;$A$9,Raw!L330,-999),-999),-999),-999),-999),-999)</f>
        <v>810.6</v>
      </c>
      <c r="I330" s="9">
        <f>IF(Raw!$G330&gt;$C$8,IF(Raw!$Q330&gt;$C$8,IF(Raw!$N330&gt;$C$9,IF(Raw!$N330&lt;$A$9,IF(Raw!$X330&gt;$C$9,IF(Raw!$X330&lt;$A$9,Raw!M330,-999),-999),-999),-999),-999),-999)</f>
        <v>0.312552</v>
      </c>
      <c r="J330" s="9">
        <f>IF(Raw!$G330&gt;$C$8,IF(Raw!$Q330&gt;$C$8,IF(Raw!$N330&gt;$C$9,IF(Raw!$N330&lt;$A$9,IF(Raw!$X330&gt;$C$9,IF(Raw!$X330&lt;$A$9,Raw!N330,-999),-999),-999),-999),-999),-999)</f>
        <v>323</v>
      </c>
      <c r="K330" s="9">
        <f>IF(Raw!$G330&gt;$C$8,IF(Raw!$Q330&gt;$C$8,IF(Raw!$N330&gt;$C$9,IF(Raw!$N330&lt;$A$9,IF(Raw!$X330&gt;$C$9,IF(Raw!$X330&lt;$A$9,Raw!R330,-999),-999),-999),-999),-999),-999)</f>
        <v>0.92615199999999998</v>
      </c>
      <c r="L330" s="9">
        <f>IF(Raw!$G330&gt;$C$8,IF(Raw!$Q330&gt;$C$8,IF(Raw!$N330&gt;$C$9,IF(Raw!$N330&lt;$A$9,IF(Raw!$X330&gt;$C$9,IF(Raw!$X330&lt;$A$9,Raw!S330,-999),-999),-999),-999),-999),-999)</f>
        <v>1.589194</v>
      </c>
      <c r="M330" s="9">
        <f>Raw!Q330</f>
        <v>0.993564</v>
      </c>
      <c r="N330" s="9">
        <f>IF(Raw!$G330&gt;$C$8,IF(Raw!$Q330&gt;$C$8,IF(Raw!$N330&gt;$C$9,IF(Raw!$N330&lt;$A$9,IF(Raw!$X330&gt;$C$9,IF(Raw!$X330&lt;$A$9,Raw!V330,-999),-999),-999),-999),-999),-999)</f>
        <v>786.9</v>
      </c>
      <c r="O330" s="9">
        <f>IF(Raw!$G330&gt;$C$8,IF(Raw!$Q330&gt;$C$8,IF(Raw!$N330&gt;$C$9,IF(Raw!$N330&lt;$A$9,IF(Raw!$X330&gt;$C$9,IF(Raw!$X330&lt;$A$9,Raw!W330,-999),-999),-999),-999),-999),-999)</f>
        <v>0.22917999999999999</v>
      </c>
      <c r="P330" s="9">
        <f>IF(Raw!$G330&gt;$C$8,IF(Raw!$Q330&gt;$C$8,IF(Raw!$N330&gt;$C$9,IF(Raw!$N330&lt;$A$9,IF(Raw!$X330&gt;$C$9,IF(Raw!$X330&lt;$A$9,Raw!X330,-999),-999),-999),-999),-999),-999)</f>
        <v>314</v>
      </c>
      <c r="R330" s="9">
        <f t="shared" si="79"/>
        <v>0.66190300000000013</v>
      </c>
      <c r="S330" s="9">
        <f t="shared" si="80"/>
        <v>0.3971955802815702</v>
      </c>
      <c r="T330" s="9">
        <f t="shared" si="81"/>
        <v>0.66304200000000002</v>
      </c>
      <c r="U330" s="9">
        <f t="shared" si="82"/>
        <v>0.41721904311242053</v>
      </c>
      <c r="V330" s="15">
        <f t="shared" si="83"/>
        <v>0.39412011200000002</v>
      </c>
      <c r="X330" s="11">
        <f t="shared" si="84"/>
        <v>3.7323999999999995E+18</v>
      </c>
      <c r="Y330" s="11">
        <f t="shared" si="85"/>
        <v>8.1059999999999999E-18</v>
      </c>
      <c r="Z330" s="11">
        <f t="shared" si="86"/>
        <v>3.2299999999999999E-4</v>
      </c>
      <c r="AA330" s="16">
        <f t="shared" si="87"/>
        <v>9.6777376442170431E-3</v>
      </c>
      <c r="AB330" s="9">
        <f t="shared" si="88"/>
        <v>0.93256874652309696</v>
      </c>
      <c r="AC330" s="9">
        <f t="shared" si="89"/>
        <v>0.99032226235578291</v>
      </c>
      <c r="AD330" s="15">
        <f t="shared" si="90"/>
        <v>29.962036050207562</v>
      </c>
      <c r="AE330" s="3">
        <f t="shared" si="91"/>
        <v>975.96239999999966</v>
      </c>
      <c r="AF330" s="2">
        <f t="shared" si="92"/>
        <v>0.25</v>
      </c>
      <c r="AG330" s="9">
        <f t="shared" si="93"/>
        <v>9.6159477004364967E-3</v>
      </c>
      <c r="AH330" s="2">
        <f t="shared" si="94"/>
        <v>0.46531070484171499</v>
      </c>
    </row>
    <row r="331" spans="1:34">
      <c r="A331" s="1">
        <f>Raw!A331</f>
        <v>318</v>
      </c>
      <c r="B331" s="14">
        <f>Raw!B331</f>
        <v>0.72759259259259268</v>
      </c>
      <c r="C331" s="15">
        <f>Raw!C331</f>
        <v>23.9</v>
      </c>
      <c r="D331" s="15">
        <f>IF(C331&gt;0.5,Raw!D331*D$11,-999)</f>
        <v>6.2</v>
      </c>
      <c r="E331" s="9">
        <f>IF(Raw!$G331&gt;$C$8,IF(Raw!$Q331&gt;$C$8,IF(Raw!$N331&gt;$C$9,IF(Raw!$N331&lt;$A$9,IF(Raw!$X331&gt;$C$9,IF(Raw!$X331&lt;$A$9,Raw!H331,-999),-999),-999),-999),-999),-999)</f>
        <v>0.96511100000000005</v>
      </c>
      <c r="F331" s="9">
        <f>IF(Raw!$G331&gt;$C$8,IF(Raw!$Q331&gt;$C$8,IF(Raw!$N331&gt;$C$9,IF(Raw!$N331&lt;$A$9,IF(Raw!$X331&gt;$C$9,IF(Raw!$X331&lt;$A$9,Raw!I331,-999),-999),-999),-999),-999),-999)</f>
        <v>1.583658</v>
      </c>
      <c r="G331" s="9">
        <f>Raw!G331</f>
        <v>0.98434299999999997</v>
      </c>
      <c r="H331" s="9">
        <f>IF(Raw!$G331&gt;$C$8,IF(Raw!$Q331&gt;$C$8,IF(Raw!$N331&gt;$C$9,IF(Raw!$N331&lt;$A$9,IF(Raw!$X331&gt;$C$9,IF(Raw!$X331&lt;$A$9,Raw!L331,-999),-999),-999),-999),-999),-999)</f>
        <v>800.6</v>
      </c>
      <c r="I331" s="9">
        <f>IF(Raw!$G331&gt;$C$8,IF(Raw!$Q331&gt;$C$8,IF(Raw!$N331&gt;$C$9,IF(Raw!$N331&lt;$A$9,IF(Raw!$X331&gt;$C$9,IF(Raw!$X331&lt;$A$9,Raw!M331,-999),-999),-999),-999),-999),-999)</f>
        <v>0.34966700000000001</v>
      </c>
      <c r="J331" s="9">
        <f>IF(Raw!$G331&gt;$C$8,IF(Raw!$Q331&gt;$C$8,IF(Raw!$N331&gt;$C$9,IF(Raw!$N331&lt;$A$9,IF(Raw!$X331&gt;$C$9,IF(Raw!$X331&lt;$A$9,Raw!N331,-999),-999),-999),-999),-999),-999)</f>
        <v>328</v>
      </c>
      <c r="K331" s="9">
        <f>IF(Raw!$G331&gt;$C$8,IF(Raw!$Q331&gt;$C$8,IF(Raw!$N331&gt;$C$9,IF(Raw!$N331&lt;$A$9,IF(Raw!$X331&gt;$C$9,IF(Raw!$X331&lt;$A$9,Raw!R331,-999),-999),-999),-999),-999),-999)</f>
        <v>0.90884900000000002</v>
      </c>
      <c r="L331" s="9">
        <f>IF(Raw!$G331&gt;$C$8,IF(Raw!$Q331&gt;$C$8,IF(Raw!$N331&gt;$C$9,IF(Raw!$N331&lt;$A$9,IF(Raw!$X331&gt;$C$9,IF(Raw!$X331&lt;$A$9,Raw!S331,-999),-999),-999),-999),-999),-999)</f>
        <v>1.5290250000000001</v>
      </c>
      <c r="M331" s="9">
        <f>Raw!Q331</f>
        <v>0.98995699999999998</v>
      </c>
      <c r="N331" s="9">
        <f>IF(Raw!$G331&gt;$C$8,IF(Raw!$Q331&gt;$C$8,IF(Raw!$N331&gt;$C$9,IF(Raw!$N331&lt;$A$9,IF(Raw!$X331&gt;$C$9,IF(Raw!$X331&lt;$A$9,Raw!V331,-999),-999),-999),-999),-999),-999)</f>
        <v>751.5</v>
      </c>
      <c r="O331" s="9">
        <f>IF(Raw!$G331&gt;$C$8,IF(Raw!$Q331&gt;$C$8,IF(Raw!$N331&gt;$C$9,IF(Raw!$N331&lt;$A$9,IF(Raw!$X331&gt;$C$9,IF(Raw!$X331&lt;$A$9,Raw!W331,-999),-999),-999),-999),-999),-999)</f>
        <v>0.30085299999999998</v>
      </c>
      <c r="P331" s="9">
        <f>IF(Raw!$G331&gt;$C$8,IF(Raw!$Q331&gt;$C$8,IF(Raw!$N331&gt;$C$9,IF(Raw!$N331&lt;$A$9,IF(Raw!$X331&gt;$C$9,IF(Raw!$X331&lt;$A$9,Raw!X331,-999),-999),-999),-999),-999),-999)</f>
        <v>353</v>
      </c>
      <c r="R331" s="9">
        <f t="shared" si="79"/>
        <v>0.61854699999999996</v>
      </c>
      <c r="S331" s="9">
        <f t="shared" si="80"/>
        <v>0.39058117346043147</v>
      </c>
      <c r="T331" s="9">
        <f t="shared" si="81"/>
        <v>0.62017600000000006</v>
      </c>
      <c r="U331" s="9">
        <f t="shared" si="82"/>
        <v>0.40560226287993983</v>
      </c>
      <c r="V331" s="15">
        <f t="shared" si="83"/>
        <v>0.37919820000000004</v>
      </c>
      <c r="X331" s="11">
        <f t="shared" si="84"/>
        <v>3.7323999999999995E+18</v>
      </c>
      <c r="Y331" s="11">
        <f t="shared" si="85"/>
        <v>8.0060000000000004E-18</v>
      </c>
      <c r="Z331" s="11">
        <f t="shared" si="86"/>
        <v>3.28E-4</v>
      </c>
      <c r="AA331" s="16">
        <f t="shared" si="87"/>
        <v>9.7060325563887093E-3</v>
      </c>
      <c r="AB331" s="9">
        <f t="shared" si="88"/>
        <v>0.91486844844669091</v>
      </c>
      <c r="AC331" s="9">
        <f t="shared" si="89"/>
        <v>0.99029396744361131</v>
      </c>
      <c r="AD331" s="15">
        <f t="shared" si="90"/>
        <v>29.591562671916794</v>
      </c>
      <c r="AE331" s="3">
        <f t="shared" si="91"/>
        <v>963.92239999999981</v>
      </c>
      <c r="AF331" s="2">
        <f t="shared" si="92"/>
        <v>0.25</v>
      </c>
      <c r="AG331" s="9">
        <f t="shared" si="93"/>
        <v>9.2326190629869308E-3</v>
      </c>
      <c r="AH331" s="2">
        <f t="shared" si="94"/>
        <v>0.44676163156944931</v>
      </c>
    </row>
    <row r="332" spans="1:34">
      <c r="A332" s="1">
        <f>Raw!A332</f>
        <v>319</v>
      </c>
      <c r="B332" s="14">
        <f>Raw!B332</f>
        <v>0.72763888888888895</v>
      </c>
      <c r="C332" s="15">
        <f>Raw!C332</f>
        <v>22.6</v>
      </c>
      <c r="D332" s="15">
        <f>IF(C332&gt;0.5,Raw!D332*D$11,-999)</f>
        <v>6.2</v>
      </c>
      <c r="E332" s="9">
        <f>IF(Raw!$G332&gt;$C$8,IF(Raw!$Q332&gt;$C$8,IF(Raw!$N332&gt;$C$9,IF(Raw!$N332&lt;$A$9,IF(Raw!$X332&gt;$C$9,IF(Raw!$X332&lt;$A$9,Raw!H332,-999),-999),-999),-999),-999),-999)</f>
        <v>0.98936000000000002</v>
      </c>
      <c r="F332" s="9">
        <f>IF(Raw!$G332&gt;$C$8,IF(Raw!$Q332&gt;$C$8,IF(Raw!$N332&gt;$C$9,IF(Raw!$N332&lt;$A$9,IF(Raw!$X332&gt;$C$9,IF(Raw!$X332&lt;$A$9,Raw!I332,-999),-999),-999),-999),-999),-999)</f>
        <v>1.6024449999999999</v>
      </c>
      <c r="G332" s="9">
        <f>Raw!G332</f>
        <v>0.98545300000000002</v>
      </c>
      <c r="H332" s="9">
        <f>IF(Raw!$G332&gt;$C$8,IF(Raw!$Q332&gt;$C$8,IF(Raw!$N332&gt;$C$9,IF(Raw!$N332&lt;$A$9,IF(Raw!$X332&gt;$C$9,IF(Raw!$X332&lt;$A$9,Raw!L332,-999),-999),-999),-999),-999),-999)</f>
        <v>765.3</v>
      </c>
      <c r="I332" s="9">
        <f>IF(Raw!$G332&gt;$C$8,IF(Raw!$Q332&gt;$C$8,IF(Raw!$N332&gt;$C$9,IF(Raw!$N332&lt;$A$9,IF(Raw!$X332&gt;$C$9,IF(Raw!$X332&lt;$A$9,Raw!M332,-999),-999),-999),-999),-999),-999)</f>
        <v>0.34171299999999999</v>
      </c>
      <c r="J332" s="9">
        <f>IF(Raw!$G332&gt;$C$8,IF(Raw!$Q332&gt;$C$8,IF(Raw!$N332&gt;$C$9,IF(Raw!$N332&lt;$A$9,IF(Raw!$X332&gt;$C$9,IF(Raw!$X332&lt;$A$9,Raw!N332,-999),-999),-999),-999),-999),-999)</f>
        <v>406</v>
      </c>
      <c r="K332" s="9">
        <f>IF(Raw!$G332&gt;$C$8,IF(Raw!$Q332&gt;$C$8,IF(Raw!$N332&gt;$C$9,IF(Raw!$N332&lt;$A$9,IF(Raw!$X332&gt;$C$9,IF(Raw!$X332&lt;$A$9,Raw!R332,-999),-999),-999),-999),-999),-999)</f>
        <v>0.91362299999999996</v>
      </c>
      <c r="L332" s="9">
        <f>IF(Raw!$G332&gt;$C$8,IF(Raw!$Q332&gt;$C$8,IF(Raw!$N332&gt;$C$9,IF(Raw!$N332&lt;$A$9,IF(Raw!$X332&gt;$C$9,IF(Raw!$X332&lt;$A$9,Raw!S332,-999),-999),-999),-999),-999),-999)</f>
        <v>1.5628820000000001</v>
      </c>
      <c r="M332" s="9">
        <f>Raw!Q332</f>
        <v>0.99088100000000001</v>
      </c>
      <c r="N332" s="9">
        <f>IF(Raw!$G332&gt;$C$8,IF(Raw!$Q332&gt;$C$8,IF(Raw!$N332&gt;$C$9,IF(Raw!$N332&lt;$A$9,IF(Raw!$X332&gt;$C$9,IF(Raw!$X332&lt;$A$9,Raw!V332,-999),-999),-999),-999),-999),-999)</f>
        <v>771.8</v>
      </c>
      <c r="O332" s="9">
        <f>IF(Raw!$G332&gt;$C$8,IF(Raw!$Q332&gt;$C$8,IF(Raw!$N332&gt;$C$9,IF(Raw!$N332&lt;$A$9,IF(Raw!$X332&gt;$C$9,IF(Raw!$X332&lt;$A$9,Raw!W332,-999),-999),-999),-999),-999),-999)</f>
        <v>0.27413100000000001</v>
      </c>
      <c r="P332" s="9">
        <f>IF(Raw!$G332&gt;$C$8,IF(Raw!$Q332&gt;$C$8,IF(Raw!$N332&gt;$C$9,IF(Raw!$N332&lt;$A$9,IF(Raw!$X332&gt;$C$9,IF(Raw!$X332&lt;$A$9,Raw!X332,-999),-999),-999),-999),-999),-999)</f>
        <v>370</v>
      </c>
      <c r="R332" s="9">
        <f t="shared" si="79"/>
        <v>0.61308499999999988</v>
      </c>
      <c r="S332" s="9">
        <f t="shared" si="80"/>
        <v>0.38259347434701341</v>
      </c>
      <c r="T332" s="9">
        <f t="shared" si="81"/>
        <v>0.64925900000000014</v>
      </c>
      <c r="U332" s="9">
        <f t="shared" si="82"/>
        <v>0.41542419709229494</v>
      </c>
      <c r="V332" s="15">
        <f t="shared" si="83"/>
        <v>0.38759473600000005</v>
      </c>
      <c r="X332" s="11">
        <f t="shared" si="84"/>
        <v>3.7323999999999995E+18</v>
      </c>
      <c r="Y332" s="11">
        <f t="shared" si="85"/>
        <v>7.6529999999999993E-18</v>
      </c>
      <c r="Z332" s="11">
        <f t="shared" si="86"/>
        <v>4.06E-4</v>
      </c>
      <c r="AA332" s="16">
        <f t="shared" si="87"/>
        <v>1.146405845449602E-2</v>
      </c>
      <c r="AB332" s="9">
        <f t="shared" si="88"/>
        <v>0.92106614312810764</v>
      </c>
      <c r="AC332" s="9">
        <f t="shared" si="89"/>
        <v>0.98853594154550395</v>
      </c>
      <c r="AD332" s="15">
        <f t="shared" si="90"/>
        <v>28.236597178561624</v>
      </c>
      <c r="AE332" s="3">
        <f t="shared" si="91"/>
        <v>921.42119999999966</v>
      </c>
      <c r="AF332" s="2">
        <f t="shared" si="92"/>
        <v>0.25</v>
      </c>
      <c r="AG332" s="9">
        <f t="shared" si="93"/>
        <v>9.023204393478864E-3</v>
      </c>
      <c r="AH332" s="2">
        <f t="shared" si="94"/>
        <v>0.43662816469664478</v>
      </c>
    </row>
    <row r="333" spans="1:34">
      <c r="A333" s="1">
        <f>Raw!A333</f>
        <v>320</v>
      </c>
      <c r="B333" s="14">
        <f>Raw!B333</f>
        <v>0.72769675925925925</v>
      </c>
      <c r="C333" s="15">
        <f>Raw!C333</f>
        <v>21.7</v>
      </c>
      <c r="D333" s="15">
        <f>IF(C333&gt;0.5,Raw!D333*D$11,-999)</f>
        <v>7</v>
      </c>
      <c r="E333" s="9">
        <f>IF(Raw!$G333&gt;$C$8,IF(Raw!$Q333&gt;$C$8,IF(Raw!$N333&gt;$C$9,IF(Raw!$N333&lt;$A$9,IF(Raw!$X333&gt;$C$9,IF(Raw!$X333&lt;$A$9,Raw!H333,-999),-999),-999),-999),-999),-999)</f>
        <v>1.0068379999999999</v>
      </c>
      <c r="F333" s="9">
        <f>IF(Raw!$G333&gt;$C$8,IF(Raw!$Q333&gt;$C$8,IF(Raw!$N333&gt;$C$9,IF(Raw!$N333&lt;$A$9,IF(Raw!$X333&gt;$C$9,IF(Raw!$X333&lt;$A$9,Raw!I333,-999),-999),-999),-999),-999),-999)</f>
        <v>1.691643</v>
      </c>
      <c r="G333" s="9">
        <f>Raw!G333</f>
        <v>0.99027500000000002</v>
      </c>
      <c r="H333" s="9">
        <f>IF(Raw!$G333&gt;$C$8,IF(Raw!$Q333&gt;$C$8,IF(Raw!$N333&gt;$C$9,IF(Raw!$N333&lt;$A$9,IF(Raw!$X333&gt;$C$9,IF(Raw!$X333&lt;$A$9,Raw!L333,-999),-999),-999),-999),-999),-999)</f>
        <v>813.9</v>
      </c>
      <c r="I333" s="9">
        <f>IF(Raw!$G333&gt;$C$8,IF(Raw!$Q333&gt;$C$8,IF(Raw!$N333&gt;$C$9,IF(Raw!$N333&lt;$A$9,IF(Raw!$X333&gt;$C$9,IF(Raw!$X333&lt;$A$9,Raw!M333,-999),-999),-999),-999),-999),-999)</f>
        <v>0.317326</v>
      </c>
      <c r="J333" s="9">
        <f>IF(Raw!$G333&gt;$C$8,IF(Raw!$Q333&gt;$C$8,IF(Raw!$N333&gt;$C$9,IF(Raw!$N333&lt;$A$9,IF(Raw!$X333&gt;$C$9,IF(Raw!$X333&lt;$A$9,Raw!N333,-999),-999),-999),-999),-999),-999)</f>
        <v>390</v>
      </c>
      <c r="K333" s="9">
        <f>IF(Raw!$G333&gt;$C$8,IF(Raw!$Q333&gt;$C$8,IF(Raw!$N333&gt;$C$9,IF(Raw!$N333&lt;$A$9,IF(Raw!$X333&gt;$C$9,IF(Raw!$X333&lt;$A$9,Raw!R333,-999),-999),-999),-999),-999),-999)</f>
        <v>0.94401000000000002</v>
      </c>
      <c r="L333" s="9">
        <f>IF(Raw!$G333&gt;$C$8,IF(Raw!$Q333&gt;$C$8,IF(Raw!$N333&gt;$C$9,IF(Raw!$N333&lt;$A$9,IF(Raw!$X333&gt;$C$9,IF(Raw!$X333&lt;$A$9,Raw!S333,-999),-999),-999),-999),-999),-999)</f>
        <v>1.6272599999999999</v>
      </c>
      <c r="M333" s="9">
        <f>Raw!Q333</f>
        <v>0.99116300000000002</v>
      </c>
      <c r="N333" s="9">
        <f>IF(Raw!$G333&gt;$C$8,IF(Raw!$Q333&gt;$C$8,IF(Raw!$N333&gt;$C$9,IF(Raw!$N333&lt;$A$9,IF(Raw!$X333&gt;$C$9,IF(Raw!$X333&lt;$A$9,Raw!V333,-999),-999),-999),-999),-999),-999)</f>
        <v>769.1</v>
      </c>
      <c r="O333" s="9">
        <f>IF(Raw!$G333&gt;$C$8,IF(Raw!$Q333&gt;$C$8,IF(Raw!$N333&gt;$C$9,IF(Raw!$N333&lt;$A$9,IF(Raw!$X333&gt;$C$9,IF(Raw!$X333&lt;$A$9,Raw!W333,-999),-999),-999),-999),-999),-999)</f>
        <v>0.26303399999999999</v>
      </c>
      <c r="P333" s="9">
        <f>IF(Raw!$G333&gt;$C$8,IF(Raw!$Q333&gt;$C$8,IF(Raw!$N333&gt;$C$9,IF(Raw!$N333&lt;$A$9,IF(Raw!$X333&gt;$C$9,IF(Raw!$X333&lt;$A$9,Raw!X333,-999),-999),-999),-999),-999),-999)</f>
        <v>342</v>
      </c>
      <c r="R333" s="9">
        <f t="shared" si="79"/>
        <v>0.68480500000000011</v>
      </c>
      <c r="S333" s="9">
        <f t="shared" si="80"/>
        <v>0.40481650088109611</v>
      </c>
      <c r="T333" s="9">
        <f t="shared" si="81"/>
        <v>0.68324999999999991</v>
      </c>
      <c r="U333" s="9">
        <f t="shared" si="82"/>
        <v>0.41987758563474792</v>
      </c>
      <c r="V333" s="15">
        <f t="shared" si="83"/>
        <v>0.40356048</v>
      </c>
      <c r="X333" s="11">
        <f t="shared" si="84"/>
        <v>4.2139999999999995E+18</v>
      </c>
      <c r="Y333" s="11">
        <f t="shared" si="85"/>
        <v>8.1389999999999996E-18</v>
      </c>
      <c r="Z333" s="11">
        <f t="shared" si="86"/>
        <v>3.8999999999999999E-4</v>
      </c>
      <c r="AA333" s="16">
        <f t="shared" si="87"/>
        <v>1.3199562002302176E-2</v>
      </c>
      <c r="AB333" s="9">
        <f t="shared" si="88"/>
        <v>0.95302860073807294</v>
      </c>
      <c r="AC333" s="9">
        <f t="shared" si="89"/>
        <v>0.9868004379976979</v>
      </c>
      <c r="AD333" s="15">
        <f t="shared" si="90"/>
        <v>33.845030775133786</v>
      </c>
      <c r="AE333" s="3">
        <f t="shared" si="91"/>
        <v>979.93559999999968</v>
      </c>
      <c r="AF333" s="2">
        <f t="shared" si="92"/>
        <v>0.25</v>
      </c>
      <c r="AG333" s="9">
        <f t="shared" si="93"/>
        <v>1.0931361390459166E-2</v>
      </c>
      <c r="AH333" s="2">
        <f t="shared" si="94"/>
        <v>0.52896288872735586</v>
      </c>
    </row>
    <row r="334" spans="1:34">
      <c r="A334" s="1">
        <f>Raw!A334</f>
        <v>321</v>
      </c>
      <c r="B334" s="14">
        <f>Raw!B334</f>
        <v>0.72775462962962967</v>
      </c>
      <c r="C334" s="15">
        <f>Raw!C334</f>
        <v>20.399999999999999</v>
      </c>
      <c r="D334" s="15">
        <f>IF(C334&gt;0.5,Raw!D334*D$11,-999)</f>
        <v>7</v>
      </c>
      <c r="E334" s="9">
        <f>IF(Raw!$G334&gt;$C$8,IF(Raw!$Q334&gt;$C$8,IF(Raw!$N334&gt;$C$9,IF(Raw!$N334&lt;$A$9,IF(Raw!$X334&gt;$C$9,IF(Raw!$X334&lt;$A$9,Raw!H334,-999),-999),-999),-999),-999),-999)</f>
        <v>0.96078799999999998</v>
      </c>
      <c r="F334" s="9">
        <f>IF(Raw!$G334&gt;$C$8,IF(Raw!$Q334&gt;$C$8,IF(Raw!$N334&gt;$C$9,IF(Raw!$N334&lt;$A$9,IF(Raw!$X334&gt;$C$9,IF(Raw!$X334&lt;$A$9,Raw!I334,-999),-999),-999),-999),-999),-999)</f>
        <v>1.561286</v>
      </c>
      <c r="G334" s="9">
        <f>Raw!G334</f>
        <v>0.98684300000000003</v>
      </c>
      <c r="H334" s="9">
        <f>IF(Raw!$G334&gt;$C$8,IF(Raw!$Q334&gt;$C$8,IF(Raw!$N334&gt;$C$9,IF(Raw!$N334&lt;$A$9,IF(Raw!$X334&gt;$C$9,IF(Raw!$X334&lt;$A$9,Raw!L334,-999),-999),-999),-999),-999),-999)</f>
        <v>815.9</v>
      </c>
      <c r="I334" s="9">
        <f>IF(Raw!$G334&gt;$C$8,IF(Raw!$Q334&gt;$C$8,IF(Raw!$N334&gt;$C$9,IF(Raw!$N334&lt;$A$9,IF(Raw!$X334&gt;$C$9,IF(Raw!$X334&lt;$A$9,Raw!M334,-999),-999),-999),-999),-999),-999)</f>
        <v>0.32726899999999998</v>
      </c>
      <c r="J334" s="9">
        <f>IF(Raw!$G334&gt;$C$8,IF(Raw!$Q334&gt;$C$8,IF(Raw!$N334&gt;$C$9,IF(Raw!$N334&lt;$A$9,IF(Raw!$X334&gt;$C$9,IF(Raw!$X334&lt;$A$9,Raw!N334,-999),-999),-999),-999),-999),-999)</f>
        <v>313</v>
      </c>
      <c r="K334" s="9">
        <f>IF(Raw!$G334&gt;$C$8,IF(Raw!$Q334&gt;$C$8,IF(Raw!$N334&gt;$C$9,IF(Raw!$N334&lt;$A$9,IF(Raw!$X334&gt;$C$9,IF(Raw!$X334&lt;$A$9,Raw!R334,-999),-999),-999),-999),-999),-999)</f>
        <v>0.87844599999999995</v>
      </c>
      <c r="L334" s="9">
        <f>IF(Raw!$G334&gt;$C$8,IF(Raw!$Q334&gt;$C$8,IF(Raw!$N334&gt;$C$9,IF(Raw!$N334&lt;$A$9,IF(Raw!$X334&gt;$C$9,IF(Raw!$X334&lt;$A$9,Raw!S334,-999),-999),-999),-999),-999),-999)</f>
        <v>1.5036849999999999</v>
      </c>
      <c r="M334" s="9">
        <f>Raw!Q334</f>
        <v>0.99339999999999995</v>
      </c>
      <c r="N334" s="9">
        <f>IF(Raw!$G334&gt;$C$8,IF(Raw!$Q334&gt;$C$8,IF(Raw!$N334&gt;$C$9,IF(Raw!$N334&lt;$A$9,IF(Raw!$X334&gt;$C$9,IF(Raw!$X334&lt;$A$9,Raw!V334,-999),-999),-999),-999),-999),-999)</f>
        <v>804.9</v>
      </c>
      <c r="O334" s="9">
        <f>IF(Raw!$G334&gt;$C$8,IF(Raw!$Q334&gt;$C$8,IF(Raw!$N334&gt;$C$9,IF(Raw!$N334&lt;$A$9,IF(Raw!$X334&gt;$C$9,IF(Raw!$X334&lt;$A$9,Raw!W334,-999),-999),-999),-999),-999),-999)</f>
        <v>0.22917999999999999</v>
      </c>
      <c r="P334" s="9">
        <f>IF(Raw!$G334&gt;$C$8,IF(Raw!$Q334&gt;$C$8,IF(Raw!$N334&gt;$C$9,IF(Raw!$N334&lt;$A$9,IF(Raw!$X334&gt;$C$9,IF(Raw!$X334&lt;$A$9,Raw!X334,-999),-999),-999),-999),-999),-999)</f>
        <v>330</v>
      </c>
      <c r="R334" s="9">
        <f t="shared" si="79"/>
        <v>0.60049799999999998</v>
      </c>
      <c r="S334" s="9">
        <f t="shared" si="80"/>
        <v>0.38461755245355433</v>
      </c>
      <c r="T334" s="9">
        <f t="shared" si="81"/>
        <v>0.62523899999999999</v>
      </c>
      <c r="U334" s="9">
        <f t="shared" si="82"/>
        <v>0.41580450692798027</v>
      </c>
      <c r="V334" s="15">
        <f t="shared" si="83"/>
        <v>0.37291387999999998</v>
      </c>
      <c r="X334" s="11">
        <f t="shared" si="84"/>
        <v>4.2139999999999995E+18</v>
      </c>
      <c r="Y334" s="11">
        <f t="shared" si="85"/>
        <v>8.1589999999999995E-18</v>
      </c>
      <c r="Z334" s="11">
        <f t="shared" si="86"/>
        <v>3.1299999999999996E-4</v>
      </c>
      <c r="AA334" s="16">
        <f t="shared" si="87"/>
        <v>1.064699570438034E-2</v>
      </c>
      <c r="AB334" s="9">
        <f t="shared" si="88"/>
        <v>0.88510291694721099</v>
      </c>
      <c r="AC334" s="9">
        <f t="shared" si="89"/>
        <v>0.98935300429561968</v>
      </c>
      <c r="AD334" s="15">
        <f t="shared" si="90"/>
        <v>34.015960716870104</v>
      </c>
      <c r="AE334" s="3">
        <f t="shared" si="91"/>
        <v>982.3435999999997</v>
      </c>
      <c r="AF334" s="2">
        <f t="shared" si="92"/>
        <v>0.25</v>
      </c>
      <c r="AG334" s="9">
        <f t="shared" si="93"/>
        <v>1.0879992133507476E-2</v>
      </c>
      <c r="AH334" s="2">
        <f t="shared" si="94"/>
        <v>0.52647715711732423</v>
      </c>
    </row>
    <row r="335" spans="1:34">
      <c r="A335" s="1">
        <f>Raw!A335</f>
        <v>322</v>
      </c>
      <c r="B335" s="14">
        <f>Raw!B335</f>
        <v>0.72781250000000008</v>
      </c>
      <c r="C335" s="15">
        <f>Raw!C335</f>
        <v>19.100000000000001</v>
      </c>
      <c r="D335" s="15">
        <f>IF(C335&gt;0.5,Raw!D335*D$11,-999)</f>
        <v>7</v>
      </c>
      <c r="E335" s="9">
        <f>IF(Raw!$G335&gt;$C$8,IF(Raw!$Q335&gt;$C$8,IF(Raw!$N335&gt;$C$9,IF(Raw!$N335&lt;$A$9,IF(Raw!$X335&gt;$C$9,IF(Raw!$X335&lt;$A$9,Raw!H335,-999),-999),-999),-999),-999),-999)</f>
        <v>0.916265</v>
      </c>
      <c r="F335" s="9">
        <f>IF(Raw!$G335&gt;$C$8,IF(Raw!$Q335&gt;$C$8,IF(Raw!$N335&gt;$C$9,IF(Raw!$N335&lt;$A$9,IF(Raw!$X335&gt;$C$9,IF(Raw!$X335&lt;$A$9,Raw!I335,-999),-999),-999),-999),-999),-999)</f>
        <v>1.5086949999999999</v>
      </c>
      <c r="G335" s="9">
        <f>Raw!G335</f>
        <v>0.99345499999999998</v>
      </c>
      <c r="H335" s="9">
        <f>IF(Raw!$G335&gt;$C$8,IF(Raw!$Q335&gt;$C$8,IF(Raw!$N335&gt;$C$9,IF(Raw!$N335&lt;$A$9,IF(Raw!$X335&gt;$C$9,IF(Raw!$X335&lt;$A$9,Raw!L335,-999),-999),-999),-999),-999),-999)</f>
        <v>802.2</v>
      </c>
      <c r="I335" s="9">
        <f>IF(Raw!$G335&gt;$C$8,IF(Raw!$Q335&gt;$C$8,IF(Raw!$N335&gt;$C$9,IF(Raw!$N335&lt;$A$9,IF(Raw!$X335&gt;$C$9,IF(Raw!$X335&lt;$A$9,Raw!M335,-999),-999),-999),-999),-999),-999)</f>
        <v>0.35125699999999999</v>
      </c>
      <c r="J335" s="9">
        <f>IF(Raw!$G335&gt;$C$8,IF(Raw!$Q335&gt;$C$8,IF(Raw!$N335&gt;$C$9,IF(Raw!$N335&lt;$A$9,IF(Raw!$X335&gt;$C$9,IF(Raw!$X335&lt;$A$9,Raw!N335,-999),-999),-999),-999),-999),-999)</f>
        <v>330</v>
      </c>
      <c r="K335" s="9">
        <f>IF(Raw!$G335&gt;$C$8,IF(Raw!$Q335&gt;$C$8,IF(Raw!$N335&gt;$C$9,IF(Raw!$N335&lt;$A$9,IF(Raw!$X335&gt;$C$9,IF(Raw!$X335&lt;$A$9,Raw!R335,-999),-999),-999),-999),-999),-999)</f>
        <v>0.85720499999999999</v>
      </c>
      <c r="L335" s="9">
        <f>IF(Raw!$G335&gt;$C$8,IF(Raw!$Q335&gt;$C$8,IF(Raw!$N335&gt;$C$9,IF(Raw!$N335&lt;$A$9,IF(Raw!$X335&gt;$C$9,IF(Raw!$X335&lt;$A$9,Raw!S335,-999),-999),-999),-999),-999),-999)</f>
        <v>1.4488490000000001</v>
      </c>
      <c r="M335" s="9">
        <f>Raw!Q335</f>
        <v>0.98974499999999999</v>
      </c>
      <c r="N335" s="9">
        <f>IF(Raw!$G335&gt;$C$8,IF(Raw!$Q335&gt;$C$8,IF(Raw!$N335&gt;$C$9,IF(Raw!$N335&lt;$A$9,IF(Raw!$X335&gt;$C$9,IF(Raw!$X335&lt;$A$9,Raw!V335,-999),-999),-999),-999),-999),-999)</f>
        <v>790.8</v>
      </c>
      <c r="O335" s="9">
        <f>IF(Raw!$G335&gt;$C$8,IF(Raw!$Q335&gt;$C$8,IF(Raw!$N335&gt;$C$9,IF(Raw!$N335&lt;$A$9,IF(Raw!$X335&gt;$C$9,IF(Raw!$X335&lt;$A$9,Raw!W335,-999),-999),-999),-999),-999),-999)</f>
        <v>0.34899999999999998</v>
      </c>
      <c r="P335" s="9">
        <f>IF(Raw!$G335&gt;$C$8,IF(Raw!$Q335&gt;$C$8,IF(Raw!$N335&gt;$C$9,IF(Raw!$N335&lt;$A$9,IF(Raw!$X335&gt;$C$9,IF(Raw!$X335&lt;$A$9,Raw!X335,-999),-999),-999),-999),-999),-999)</f>
        <v>354</v>
      </c>
      <c r="R335" s="9">
        <f t="shared" ref="R335:R398" si="95">F335-E335</f>
        <v>0.5924299999999999</v>
      </c>
      <c r="S335" s="9">
        <f t="shared" ref="S335:S398" si="96">R335/F335</f>
        <v>0.39267711499010732</v>
      </c>
      <c r="T335" s="9">
        <f t="shared" ref="T335:T398" si="97">L335-K335</f>
        <v>0.59164400000000006</v>
      </c>
      <c r="U335" s="9">
        <f t="shared" ref="U335:U398" si="98">T335/L335</f>
        <v>0.40835449380853356</v>
      </c>
      <c r="V335" s="15">
        <f t="shared" ref="V335:V398" si="99">IF(L335&gt;0,L335*V$8+V$10,-999)</f>
        <v>0.35931455200000001</v>
      </c>
      <c r="X335" s="11">
        <f t="shared" ref="X335:X398" si="100">D335*6.02*10^23*10^(-6)</f>
        <v>4.2139999999999995E+18</v>
      </c>
      <c r="Y335" s="11">
        <f t="shared" ref="Y335:Y398" si="101">H335*10^(-20)</f>
        <v>8.0219999999999994E-18</v>
      </c>
      <c r="Z335" s="11">
        <f t="shared" ref="Z335:Z398" si="102">J335*10^(-6)</f>
        <v>3.3E-4</v>
      </c>
      <c r="AA335" s="16">
        <f t="shared" ref="AA335:AA398" si="103">IF(Z335&gt;0,(X335*Y335/(X335*Y335+1/Z335)),1)</f>
        <v>1.1032480215177345E-2</v>
      </c>
      <c r="AB335" s="9">
        <f t="shared" ref="AB335:AB398" si="104">K335+T335*AA335</f>
        <v>0.86373230072442841</v>
      </c>
      <c r="AC335" s="9">
        <f t="shared" ref="AC335:AC398" si="105">IF(T335&gt;0,(L335-AB335)/T335,-999)</f>
        <v>0.98896751978482256</v>
      </c>
      <c r="AD335" s="15">
        <f t="shared" ref="AD335:AD398" si="106">IF(AC335&gt;0,X335*Y335*AC335,-999)</f>
        <v>33.431758227810143</v>
      </c>
      <c r="AE335" s="3">
        <f t="shared" ref="AE335:AE398" si="107">AE$9*Y335</f>
        <v>965.84879999999964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1.050154516018976E-2</v>
      </c>
      <c r="AH335" s="2">
        <f t="shared" ref="AH335:AH398" si="110">((AG335*12.01)/893.5)*3600</f>
        <v>0.50816430503185717</v>
      </c>
    </row>
    <row r="336" spans="1:34">
      <c r="A336" s="1">
        <f>Raw!A336</f>
        <v>323</v>
      </c>
      <c r="B336" s="14">
        <f>Raw!B336</f>
        <v>0.72787037037037028</v>
      </c>
      <c r="C336" s="15">
        <f>Raw!C336</f>
        <v>18</v>
      </c>
      <c r="D336" s="15">
        <f>IF(C336&gt;0.5,Raw!D336*D$11,-999)</f>
        <v>7.9</v>
      </c>
      <c r="E336" s="9">
        <f>IF(Raw!$G336&gt;$C$8,IF(Raw!$Q336&gt;$C$8,IF(Raw!$N336&gt;$C$9,IF(Raw!$N336&lt;$A$9,IF(Raw!$X336&gt;$C$9,IF(Raw!$X336&lt;$A$9,Raw!H336,-999),-999),-999),-999),-999),-999)</f>
        <v>0.87585199999999996</v>
      </c>
      <c r="F336" s="9">
        <f>IF(Raw!$G336&gt;$C$8,IF(Raw!$Q336&gt;$C$8,IF(Raw!$N336&gt;$C$9,IF(Raw!$N336&lt;$A$9,IF(Raw!$X336&gt;$C$9,IF(Raw!$X336&lt;$A$9,Raw!I336,-999),-999),-999),-999),-999),-999)</f>
        <v>1.4298310000000001</v>
      </c>
      <c r="G336" s="9">
        <f>Raw!G336</f>
        <v>0.98661799999999999</v>
      </c>
      <c r="H336" s="9">
        <f>IF(Raw!$G336&gt;$C$8,IF(Raw!$Q336&gt;$C$8,IF(Raw!$N336&gt;$C$9,IF(Raw!$N336&lt;$A$9,IF(Raw!$X336&gt;$C$9,IF(Raw!$X336&lt;$A$9,Raw!L336,-999),-999),-999),-999),-999),-999)</f>
        <v>835.6</v>
      </c>
      <c r="I336" s="9">
        <f>IF(Raw!$G336&gt;$C$8,IF(Raw!$Q336&gt;$C$8,IF(Raw!$N336&gt;$C$9,IF(Raw!$N336&lt;$A$9,IF(Raw!$X336&gt;$C$9,IF(Raw!$X336&lt;$A$9,Raw!M336,-999),-999),-999),-999),-999),-999)</f>
        <v>0.37081199999999997</v>
      </c>
      <c r="J336" s="9">
        <f>IF(Raw!$G336&gt;$C$8,IF(Raw!$Q336&gt;$C$8,IF(Raw!$N336&gt;$C$9,IF(Raw!$N336&lt;$A$9,IF(Raw!$X336&gt;$C$9,IF(Raw!$X336&lt;$A$9,Raw!N336,-999),-999),-999),-999),-999),-999)</f>
        <v>309</v>
      </c>
      <c r="K336" s="9">
        <f>IF(Raw!$G336&gt;$C$8,IF(Raw!$Q336&gt;$C$8,IF(Raw!$N336&gt;$C$9,IF(Raw!$N336&lt;$A$9,IF(Raw!$X336&gt;$C$9,IF(Raw!$X336&lt;$A$9,Raw!R336,-999),-999),-999),-999),-999),-999)</f>
        <v>0.83466799999999997</v>
      </c>
      <c r="L336" s="9">
        <f>IF(Raw!$G336&gt;$C$8,IF(Raw!$Q336&gt;$C$8,IF(Raw!$N336&gt;$C$9,IF(Raw!$N336&lt;$A$9,IF(Raw!$X336&gt;$C$9,IF(Raw!$X336&lt;$A$9,Raw!S336,-999),-999),-999),-999),-999),-999)</f>
        <v>1.384576</v>
      </c>
      <c r="M336" s="9">
        <f>Raw!Q336</f>
        <v>0.99506000000000006</v>
      </c>
      <c r="N336" s="9">
        <f>IF(Raw!$G336&gt;$C$8,IF(Raw!$Q336&gt;$C$8,IF(Raw!$N336&gt;$C$9,IF(Raw!$N336&lt;$A$9,IF(Raw!$X336&gt;$C$9,IF(Raw!$X336&lt;$A$9,Raw!V336,-999),-999),-999),-999),-999),-999)</f>
        <v>771.7</v>
      </c>
      <c r="O336" s="9">
        <f>IF(Raw!$G336&gt;$C$8,IF(Raw!$Q336&gt;$C$8,IF(Raw!$N336&gt;$C$9,IF(Raw!$N336&lt;$A$9,IF(Raw!$X336&gt;$C$9,IF(Raw!$X336&lt;$A$9,Raw!W336,-999),-999),-999),-999),-999),-999)</f>
        <v>0.22981799999999999</v>
      </c>
      <c r="P336" s="9">
        <f>IF(Raw!$G336&gt;$C$8,IF(Raw!$Q336&gt;$C$8,IF(Raw!$N336&gt;$C$9,IF(Raw!$N336&lt;$A$9,IF(Raw!$X336&gt;$C$9,IF(Raw!$X336&lt;$A$9,Raw!X336,-999),-999),-999),-999),-999),-999)</f>
        <v>297</v>
      </c>
      <c r="R336" s="9">
        <f t="shared" si="95"/>
        <v>0.55397900000000011</v>
      </c>
      <c r="S336" s="9">
        <f t="shared" si="96"/>
        <v>0.3874436908977355</v>
      </c>
      <c r="T336" s="9">
        <f t="shared" si="97"/>
        <v>0.54990800000000006</v>
      </c>
      <c r="U336" s="9">
        <f t="shared" si="98"/>
        <v>0.39716707497457709</v>
      </c>
      <c r="V336" s="15">
        <f t="shared" si="99"/>
        <v>0.34337484800000001</v>
      </c>
      <c r="X336" s="11">
        <f t="shared" si="100"/>
        <v>4.7558E+18</v>
      </c>
      <c r="Y336" s="11">
        <f t="shared" si="101"/>
        <v>8.3559999999999993E-18</v>
      </c>
      <c r="Z336" s="11">
        <f t="shared" si="102"/>
        <v>3.0899999999999998E-4</v>
      </c>
      <c r="AA336" s="16">
        <f t="shared" si="103"/>
        <v>1.2130537750120863E-2</v>
      </c>
      <c r="AB336" s="9">
        <f t="shared" si="104"/>
        <v>0.8413386797530934</v>
      </c>
      <c r="AC336" s="9">
        <f t="shared" si="105"/>
        <v>0.98786946224987915</v>
      </c>
      <c r="AD336" s="15">
        <f t="shared" si="106"/>
        <v>39.257403722073995</v>
      </c>
      <c r="AE336" s="3">
        <f t="shared" si="107"/>
        <v>1006.0623999999997</v>
      </c>
      <c r="AF336" s="2">
        <f t="shared" si="108"/>
        <v>0.25</v>
      </c>
      <c r="AG336" s="9">
        <f t="shared" si="109"/>
        <v>1.1993652467224772E-2</v>
      </c>
      <c r="AH336" s="2">
        <f t="shared" si="110"/>
        <v>0.58036660108889782</v>
      </c>
    </row>
    <row r="337" spans="1:34">
      <c r="A337" s="1">
        <f>Raw!A337</f>
        <v>324</v>
      </c>
      <c r="B337" s="14">
        <f>Raw!B337</f>
        <v>0.72791666666666666</v>
      </c>
      <c r="C337" s="15">
        <f>Raw!C337</f>
        <v>17.100000000000001</v>
      </c>
      <c r="D337" s="15">
        <f>IF(C337&gt;0.5,Raw!D337*D$11,-999)</f>
        <v>7.9</v>
      </c>
      <c r="E337" s="9">
        <f>IF(Raw!$G337&gt;$C$8,IF(Raw!$Q337&gt;$C$8,IF(Raw!$N337&gt;$C$9,IF(Raw!$N337&lt;$A$9,IF(Raw!$X337&gt;$C$9,IF(Raw!$X337&lt;$A$9,Raw!H337,-999),-999),-999),-999),-999),-999)</f>
        <v>0.83521900000000004</v>
      </c>
      <c r="F337" s="9">
        <f>IF(Raw!$G337&gt;$C$8,IF(Raw!$Q337&gt;$C$8,IF(Raw!$N337&gt;$C$9,IF(Raw!$N337&lt;$A$9,IF(Raw!$X337&gt;$C$9,IF(Raw!$X337&lt;$A$9,Raw!I337,-999),-999),-999),-999),-999),-999)</f>
        <v>1.3647929999999999</v>
      </c>
      <c r="G337" s="9">
        <f>Raw!G337</f>
        <v>0.987595</v>
      </c>
      <c r="H337" s="9">
        <f>IF(Raw!$G337&gt;$C$8,IF(Raw!$Q337&gt;$C$8,IF(Raw!$N337&gt;$C$9,IF(Raw!$N337&lt;$A$9,IF(Raw!$X337&gt;$C$9,IF(Raw!$X337&lt;$A$9,Raw!L337,-999),-999),-999),-999),-999),-999)</f>
        <v>808.5</v>
      </c>
      <c r="I337" s="9">
        <f>IF(Raw!$G337&gt;$C$8,IF(Raw!$Q337&gt;$C$8,IF(Raw!$N337&gt;$C$9,IF(Raw!$N337&lt;$A$9,IF(Raw!$X337&gt;$C$9,IF(Raw!$X337&lt;$A$9,Raw!M337,-999),-999),-999),-999),-999),-999)</f>
        <v>0.34812399999999999</v>
      </c>
      <c r="J337" s="9">
        <f>IF(Raw!$G337&gt;$C$8,IF(Raw!$Q337&gt;$C$8,IF(Raw!$N337&gt;$C$9,IF(Raw!$N337&lt;$A$9,IF(Raw!$X337&gt;$C$9,IF(Raw!$X337&lt;$A$9,Raw!N337,-999),-999),-999),-999),-999),-999)</f>
        <v>340</v>
      </c>
      <c r="K337" s="9">
        <f>IF(Raw!$G337&gt;$C$8,IF(Raw!$Q337&gt;$C$8,IF(Raw!$N337&gt;$C$9,IF(Raw!$N337&lt;$A$9,IF(Raw!$X337&gt;$C$9,IF(Raw!$X337&lt;$A$9,Raw!R337,-999),-999),-999),-999),-999),-999)</f>
        <v>0.77884500000000001</v>
      </c>
      <c r="L337" s="9">
        <f>IF(Raw!$G337&gt;$C$8,IF(Raw!$Q337&gt;$C$8,IF(Raw!$N337&gt;$C$9,IF(Raw!$N337&lt;$A$9,IF(Raw!$X337&gt;$C$9,IF(Raw!$X337&lt;$A$9,Raw!S337,-999),-999),-999),-999),-999),-999)</f>
        <v>1.314505</v>
      </c>
      <c r="M337" s="9">
        <f>Raw!Q337</f>
        <v>0.98884899999999998</v>
      </c>
      <c r="N337" s="9">
        <f>IF(Raw!$G337&gt;$C$8,IF(Raw!$Q337&gt;$C$8,IF(Raw!$N337&gt;$C$9,IF(Raw!$N337&lt;$A$9,IF(Raw!$X337&gt;$C$9,IF(Raw!$X337&lt;$A$9,Raw!V337,-999),-999),-999),-999),-999),-999)</f>
        <v>799.7</v>
      </c>
      <c r="O337" s="9">
        <f>IF(Raw!$G337&gt;$C$8,IF(Raw!$Q337&gt;$C$8,IF(Raw!$N337&gt;$C$9,IF(Raw!$N337&lt;$A$9,IF(Raw!$X337&gt;$C$9,IF(Raw!$X337&lt;$A$9,Raw!W337,-999),-999),-999),-999),-999),-999)</f>
        <v>0.22917999999999999</v>
      </c>
      <c r="P337" s="9">
        <f>IF(Raw!$G337&gt;$C$8,IF(Raw!$Q337&gt;$C$8,IF(Raw!$N337&gt;$C$9,IF(Raw!$N337&lt;$A$9,IF(Raw!$X337&gt;$C$9,IF(Raw!$X337&lt;$A$9,Raw!X337,-999),-999),-999),-999),-999),-999)</f>
        <v>301</v>
      </c>
      <c r="R337" s="9">
        <f t="shared" si="95"/>
        <v>0.52957399999999988</v>
      </c>
      <c r="S337" s="9">
        <f t="shared" si="96"/>
        <v>0.38802514373974656</v>
      </c>
      <c r="T337" s="9">
        <f t="shared" si="97"/>
        <v>0.53566000000000003</v>
      </c>
      <c r="U337" s="9">
        <f t="shared" si="98"/>
        <v>0.40749940091517339</v>
      </c>
      <c r="V337" s="15">
        <f t="shared" si="99"/>
        <v>0.32599724000000002</v>
      </c>
      <c r="X337" s="11">
        <f t="shared" si="100"/>
        <v>4.7558E+18</v>
      </c>
      <c r="Y337" s="11">
        <f t="shared" si="101"/>
        <v>8.0849999999999997E-18</v>
      </c>
      <c r="Z337" s="11">
        <f t="shared" si="102"/>
        <v>3.3999999999999997E-4</v>
      </c>
      <c r="AA337" s="16">
        <f t="shared" si="103"/>
        <v>1.2904515073262157E-2</v>
      </c>
      <c r="AB337" s="9">
        <f t="shared" si="104"/>
        <v>0.78575743254414365</v>
      </c>
      <c r="AC337" s="9">
        <f t="shared" si="105"/>
        <v>0.98709548492673782</v>
      </c>
      <c r="AD337" s="15">
        <f t="shared" si="106"/>
        <v>37.954456097829876</v>
      </c>
      <c r="AE337" s="3">
        <f t="shared" si="107"/>
        <v>973.43399999999974</v>
      </c>
      <c r="AF337" s="2">
        <f t="shared" si="108"/>
        <v>0.25</v>
      </c>
      <c r="AG337" s="9">
        <f t="shared" si="109"/>
        <v>1.1897244709174555E-2</v>
      </c>
      <c r="AH337" s="2">
        <f t="shared" si="110"/>
        <v>0.57570147984988373</v>
      </c>
    </row>
    <row r="338" spans="1:34">
      <c r="A338" s="1">
        <f>Raw!A338</f>
        <v>325</v>
      </c>
      <c r="B338" s="14">
        <f>Raw!B338</f>
        <v>0.72797453703703707</v>
      </c>
      <c r="C338" s="15">
        <f>Raw!C338</f>
        <v>16.600000000000001</v>
      </c>
      <c r="D338" s="15">
        <f>IF(C338&gt;0.5,Raw!D338*D$11,-999)</f>
        <v>7.9</v>
      </c>
      <c r="E338" s="9">
        <f>IF(Raw!$G338&gt;$C$8,IF(Raw!$Q338&gt;$C$8,IF(Raw!$N338&gt;$C$9,IF(Raw!$N338&lt;$A$9,IF(Raw!$X338&gt;$C$9,IF(Raw!$X338&lt;$A$9,Raw!H338,-999),-999),-999),-999),-999),-999)</f>
        <v>0.819581</v>
      </c>
      <c r="F338" s="9">
        <f>IF(Raw!$G338&gt;$C$8,IF(Raw!$Q338&gt;$C$8,IF(Raw!$N338&gt;$C$9,IF(Raw!$N338&lt;$A$9,IF(Raw!$X338&gt;$C$9,IF(Raw!$X338&lt;$A$9,Raw!I338,-999),-999),-999),-999),-999),-999)</f>
        <v>1.334395</v>
      </c>
      <c r="G338" s="9">
        <f>Raw!G338</f>
        <v>0.98359799999999997</v>
      </c>
      <c r="H338" s="9">
        <f>IF(Raw!$G338&gt;$C$8,IF(Raw!$Q338&gt;$C$8,IF(Raw!$N338&gt;$C$9,IF(Raw!$N338&lt;$A$9,IF(Raw!$X338&gt;$C$9,IF(Raw!$X338&lt;$A$9,Raw!L338,-999),-999),-999),-999),-999),-999)</f>
        <v>823.4</v>
      </c>
      <c r="I338" s="9">
        <f>IF(Raw!$G338&gt;$C$8,IF(Raw!$Q338&gt;$C$8,IF(Raw!$N338&gt;$C$9,IF(Raw!$N338&lt;$A$9,IF(Raw!$X338&gt;$C$9,IF(Raw!$X338&lt;$A$9,Raw!M338,-999),-999),-999),-999),-999),-999)</f>
        <v>0.241511</v>
      </c>
      <c r="J338" s="9">
        <f>IF(Raw!$G338&gt;$C$8,IF(Raw!$Q338&gt;$C$8,IF(Raw!$N338&gt;$C$9,IF(Raw!$N338&lt;$A$9,IF(Raw!$X338&gt;$C$9,IF(Raw!$X338&lt;$A$9,Raw!N338,-999),-999),-999),-999),-999),-999)</f>
        <v>426</v>
      </c>
      <c r="K338" s="9">
        <f>IF(Raw!$G338&gt;$C$8,IF(Raw!$Q338&gt;$C$8,IF(Raw!$N338&gt;$C$9,IF(Raw!$N338&lt;$A$9,IF(Raw!$X338&gt;$C$9,IF(Raw!$X338&lt;$A$9,Raw!R338,-999),-999),-999),-999),-999),-999)</f>
        <v>0.79686400000000002</v>
      </c>
      <c r="L338" s="9">
        <f>IF(Raw!$G338&gt;$C$8,IF(Raw!$Q338&gt;$C$8,IF(Raw!$N338&gt;$C$9,IF(Raw!$N338&lt;$A$9,IF(Raw!$X338&gt;$C$9,IF(Raw!$X338&lt;$A$9,Raw!S338,-999),-999),-999),-999),-999),-999)</f>
        <v>1.309507</v>
      </c>
      <c r="M338" s="9">
        <f>Raw!Q338</f>
        <v>0.99039100000000002</v>
      </c>
      <c r="N338" s="9">
        <f>IF(Raw!$G338&gt;$C$8,IF(Raw!$Q338&gt;$C$8,IF(Raw!$N338&gt;$C$9,IF(Raw!$N338&lt;$A$9,IF(Raw!$X338&gt;$C$9,IF(Raw!$X338&lt;$A$9,Raw!V338,-999),-999),-999),-999),-999),-999)</f>
        <v>791.7</v>
      </c>
      <c r="O338" s="9">
        <f>IF(Raw!$G338&gt;$C$8,IF(Raw!$Q338&gt;$C$8,IF(Raw!$N338&gt;$C$9,IF(Raw!$N338&lt;$A$9,IF(Raw!$X338&gt;$C$9,IF(Raw!$X338&lt;$A$9,Raw!W338,-999),-999),-999),-999),-999),-999)</f>
        <v>0.320523</v>
      </c>
      <c r="P338" s="9">
        <f>IF(Raw!$G338&gt;$C$8,IF(Raw!$Q338&gt;$C$8,IF(Raw!$N338&gt;$C$9,IF(Raw!$N338&lt;$A$9,IF(Raw!$X338&gt;$C$9,IF(Raw!$X338&lt;$A$9,Raw!X338,-999),-999),-999),-999),-999),-999)</f>
        <v>309</v>
      </c>
      <c r="R338" s="9">
        <f t="shared" si="95"/>
        <v>0.51481399999999999</v>
      </c>
      <c r="S338" s="9">
        <f t="shared" si="96"/>
        <v>0.38580330411909519</v>
      </c>
      <c r="T338" s="9">
        <f t="shared" si="97"/>
        <v>0.51264299999999996</v>
      </c>
      <c r="U338" s="9">
        <f t="shared" si="98"/>
        <v>0.39147786151582237</v>
      </c>
      <c r="V338" s="15">
        <f t="shared" si="99"/>
        <v>0.32475773600000002</v>
      </c>
      <c r="X338" s="11">
        <f t="shared" si="100"/>
        <v>4.7558E+18</v>
      </c>
      <c r="Y338" s="11">
        <f t="shared" si="101"/>
        <v>8.2339999999999995E-18</v>
      </c>
      <c r="Z338" s="11">
        <f t="shared" si="102"/>
        <v>4.26E-4</v>
      </c>
      <c r="AA338" s="16">
        <f t="shared" si="103"/>
        <v>1.6408125779711905E-2</v>
      </c>
      <c r="AB338" s="9">
        <f t="shared" si="104"/>
        <v>0.80527551082408888</v>
      </c>
      <c r="AC338" s="9">
        <f t="shared" si="105"/>
        <v>0.98359187422028804</v>
      </c>
      <c r="AD338" s="15">
        <f t="shared" si="106"/>
        <v>38.516727182422308</v>
      </c>
      <c r="AE338" s="3">
        <f t="shared" si="107"/>
        <v>991.37359999999967</v>
      </c>
      <c r="AF338" s="2">
        <f t="shared" si="108"/>
        <v>0.25</v>
      </c>
      <c r="AG338" s="9">
        <f t="shared" si="109"/>
        <v>1.159880460766387E-2</v>
      </c>
      <c r="AH338" s="2">
        <f t="shared" si="110"/>
        <v>0.56126011865355907</v>
      </c>
    </row>
    <row r="339" spans="1:34">
      <c r="A339" s="1">
        <f>Raw!A339</f>
        <v>326</v>
      </c>
      <c r="B339" s="14">
        <f>Raw!B339</f>
        <v>0.72803240740740749</v>
      </c>
      <c r="C339" s="15">
        <f>Raw!C339</f>
        <v>15.1</v>
      </c>
      <c r="D339" s="15">
        <f>IF(C339&gt;0.5,Raw!D339*D$11,-999)</f>
        <v>8.8000000000000007</v>
      </c>
      <c r="E339" s="9">
        <f>IF(Raw!$G339&gt;$C$8,IF(Raw!$Q339&gt;$C$8,IF(Raw!$N339&gt;$C$9,IF(Raw!$N339&lt;$A$9,IF(Raw!$X339&gt;$C$9,IF(Raw!$X339&lt;$A$9,Raw!H339,-999),-999),-999),-999),-999),-999)</f>
        <v>0.82483200000000001</v>
      </c>
      <c r="F339" s="9">
        <f>IF(Raw!$G339&gt;$C$8,IF(Raw!$Q339&gt;$C$8,IF(Raw!$N339&gt;$C$9,IF(Raw!$N339&lt;$A$9,IF(Raw!$X339&gt;$C$9,IF(Raw!$X339&lt;$A$9,Raw!I339,-999),-999),-999),-999),-999),-999)</f>
        <v>1.346088</v>
      </c>
      <c r="G339" s="9">
        <f>Raw!G339</f>
        <v>0.98380400000000001</v>
      </c>
      <c r="H339" s="9">
        <f>IF(Raw!$G339&gt;$C$8,IF(Raw!$Q339&gt;$C$8,IF(Raw!$N339&gt;$C$9,IF(Raw!$N339&lt;$A$9,IF(Raw!$X339&gt;$C$9,IF(Raw!$X339&lt;$A$9,Raw!L339,-999),-999),-999),-999),-999),-999)</f>
        <v>809.3</v>
      </c>
      <c r="I339" s="9">
        <f>IF(Raw!$G339&gt;$C$8,IF(Raw!$Q339&gt;$C$8,IF(Raw!$N339&gt;$C$9,IF(Raw!$N339&lt;$A$9,IF(Raw!$X339&gt;$C$9,IF(Raw!$X339&lt;$A$9,Raw!M339,-999),-999),-999),-999),-999),-999)</f>
        <v>0.25957999999999998</v>
      </c>
      <c r="J339" s="9">
        <f>IF(Raw!$G339&gt;$C$8,IF(Raw!$Q339&gt;$C$8,IF(Raw!$N339&gt;$C$9,IF(Raw!$N339&lt;$A$9,IF(Raw!$X339&gt;$C$9,IF(Raw!$X339&lt;$A$9,Raw!N339,-999),-999),-999),-999),-999),-999)</f>
        <v>348</v>
      </c>
      <c r="K339" s="9">
        <f>IF(Raw!$G339&gt;$C$8,IF(Raw!$Q339&gt;$C$8,IF(Raw!$N339&gt;$C$9,IF(Raw!$N339&lt;$A$9,IF(Raw!$X339&gt;$C$9,IF(Raw!$X339&lt;$A$9,Raw!R339,-999),-999),-999),-999),-999),-999)</f>
        <v>0.77069100000000001</v>
      </c>
      <c r="L339" s="9">
        <f>IF(Raw!$G339&gt;$C$8,IF(Raw!$Q339&gt;$C$8,IF(Raw!$N339&gt;$C$9,IF(Raw!$N339&lt;$A$9,IF(Raw!$X339&gt;$C$9,IF(Raw!$X339&lt;$A$9,Raw!S339,-999),-999),-999),-999),-999),-999)</f>
        <v>1.2827580000000001</v>
      </c>
      <c r="M339" s="9">
        <f>Raw!Q339</f>
        <v>0.98638000000000003</v>
      </c>
      <c r="N339" s="9">
        <f>IF(Raw!$G339&gt;$C$8,IF(Raw!$Q339&gt;$C$8,IF(Raw!$N339&gt;$C$9,IF(Raw!$N339&lt;$A$9,IF(Raw!$X339&gt;$C$9,IF(Raw!$X339&lt;$A$9,Raw!V339,-999),-999),-999),-999),-999),-999)</f>
        <v>795.1</v>
      </c>
      <c r="O339" s="9">
        <f>IF(Raw!$G339&gt;$C$8,IF(Raw!$Q339&gt;$C$8,IF(Raw!$N339&gt;$C$9,IF(Raw!$N339&lt;$A$9,IF(Raw!$X339&gt;$C$9,IF(Raw!$X339&lt;$A$9,Raw!W339,-999),-999),-999),-999),-999),-999)</f>
        <v>0.29558600000000002</v>
      </c>
      <c r="P339" s="9">
        <f>IF(Raw!$G339&gt;$C$8,IF(Raw!$Q339&gt;$C$8,IF(Raw!$N339&gt;$C$9,IF(Raw!$N339&lt;$A$9,IF(Raw!$X339&gt;$C$9,IF(Raw!$X339&lt;$A$9,Raw!X339,-999),-999),-999),-999),-999),-999)</f>
        <v>389</v>
      </c>
      <c r="R339" s="9">
        <f t="shared" si="95"/>
        <v>0.52125599999999994</v>
      </c>
      <c r="S339" s="9">
        <f t="shared" si="96"/>
        <v>0.38723768431187261</v>
      </c>
      <c r="T339" s="9">
        <f t="shared" si="97"/>
        <v>0.51206700000000005</v>
      </c>
      <c r="U339" s="9">
        <f t="shared" si="98"/>
        <v>0.39919220928655291</v>
      </c>
      <c r="V339" s="15">
        <f t="shared" si="99"/>
        <v>0.31812398400000003</v>
      </c>
      <c r="X339" s="11">
        <f t="shared" si="100"/>
        <v>5.297599999999999E+18</v>
      </c>
      <c r="Y339" s="11">
        <f t="shared" si="101"/>
        <v>8.0929999999999985E-18</v>
      </c>
      <c r="Z339" s="11">
        <f t="shared" si="102"/>
        <v>3.48E-4</v>
      </c>
      <c r="AA339" s="16">
        <f t="shared" si="103"/>
        <v>1.470063686645358E-2</v>
      </c>
      <c r="AB339" s="9">
        <f t="shared" si="104"/>
        <v>0.77821871101829432</v>
      </c>
      <c r="AC339" s="9">
        <f t="shared" si="105"/>
        <v>0.98529936313354638</v>
      </c>
      <c r="AD339" s="15">
        <f t="shared" si="106"/>
        <v>42.24320938636086</v>
      </c>
      <c r="AE339" s="3">
        <f t="shared" si="107"/>
        <v>974.39719999999954</v>
      </c>
      <c r="AF339" s="2">
        <f t="shared" si="108"/>
        <v>0.25</v>
      </c>
      <c r="AG339" s="9">
        <f t="shared" si="109"/>
        <v>1.2971661601766032E-2</v>
      </c>
      <c r="AH339" s="2">
        <f t="shared" si="110"/>
        <v>0.6276919541286583</v>
      </c>
    </row>
    <row r="340" spans="1:34">
      <c r="A340" s="1">
        <f>Raw!A340</f>
        <v>327</v>
      </c>
      <c r="B340" s="14">
        <f>Raw!B340</f>
        <v>0.72809027777777768</v>
      </c>
      <c r="C340" s="15">
        <f>Raw!C340</f>
        <v>14.4</v>
      </c>
      <c r="D340" s="15">
        <f>IF(C340&gt;0.5,Raw!D340*D$11,-999)</f>
        <v>8.8000000000000007</v>
      </c>
      <c r="E340" s="9">
        <f>IF(Raw!$G340&gt;$C$8,IF(Raw!$Q340&gt;$C$8,IF(Raw!$N340&gt;$C$9,IF(Raw!$N340&lt;$A$9,IF(Raw!$X340&gt;$C$9,IF(Raw!$X340&lt;$A$9,Raw!H340,-999),-999),-999),-999),-999),-999)</f>
        <v>0.84245899999999996</v>
      </c>
      <c r="F340" s="9">
        <f>IF(Raw!$G340&gt;$C$8,IF(Raw!$Q340&gt;$C$8,IF(Raw!$N340&gt;$C$9,IF(Raw!$N340&lt;$A$9,IF(Raw!$X340&gt;$C$9,IF(Raw!$X340&lt;$A$9,Raw!I340,-999),-999),-999),-999),-999),-999)</f>
        <v>1.3754109999999999</v>
      </c>
      <c r="G340" s="9">
        <f>Raw!G340</f>
        <v>0.98880500000000005</v>
      </c>
      <c r="H340" s="9">
        <f>IF(Raw!$G340&gt;$C$8,IF(Raw!$Q340&gt;$C$8,IF(Raw!$N340&gt;$C$9,IF(Raw!$N340&lt;$A$9,IF(Raw!$X340&gt;$C$9,IF(Raw!$X340&lt;$A$9,Raw!L340,-999),-999),-999),-999),-999),-999)</f>
        <v>837</v>
      </c>
      <c r="I340" s="9">
        <f>IF(Raw!$G340&gt;$C$8,IF(Raw!$Q340&gt;$C$8,IF(Raw!$N340&gt;$C$9,IF(Raw!$N340&lt;$A$9,IF(Raw!$X340&gt;$C$9,IF(Raw!$X340&lt;$A$9,Raw!M340,-999),-999),-999),-999),-999),-999)</f>
        <v>0.26255200000000001</v>
      </c>
      <c r="J340" s="9">
        <f>IF(Raw!$G340&gt;$C$8,IF(Raw!$Q340&gt;$C$8,IF(Raw!$N340&gt;$C$9,IF(Raw!$N340&lt;$A$9,IF(Raw!$X340&gt;$C$9,IF(Raw!$X340&lt;$A$9,Raw!N340,-999),-999),-999),-999),-999),-999)</f>
        <v>316</v>
      </c>
      <c r="K340" s="9">
        <f>IF(Raw!$G340&gt;$C$8,IF(Raw!$Q340&gt;$C$8,IF(Raw!$N340&gt;$C$9,IF(Raw!$N340&lt;$A$9,IF(Raw!$X340&gt;$C$9,IF(Raw!$X340&lt;$A$9,Raw!R340,-999),-999),-999),-999),-999),-999)</f>
        <v>0.77479399999999998</v>
      </c>
      <c r="L340" s="9">
        <f>IF(Raw!$G340&gt;$C$8,IF(Raw!$Q340&gt;$C$8,IF(Raw!$N340&gt;$C$9,IF(Raw!$N340&lt;$A$9,IF(Raw!$X340&gt;$C$9,IF(Raw!$X340&lt;$A$9,Raw!S340,-999),-999),-999),-999),-999),-999)</f>
        <v>1.2833669999999999</v>
      </c>
      <c r="M340" s="9">
        <f>Raw!Q340</f>
        <v>0.99134999999999995</v>
      </c>
      <c r="N340" s="9">
        <f>IF(Raw!$G340&gt;$C$8,IF(Raw!$Q340&gt;$C$8,IF(Raw!$N340&gt;$C$9,IF(Raw!$N340&lt;$A$9,IF(Raw!$X340&gt;$C$9,IF(Raw!$X340&lt;$A$9,Raw!V340,-999),-999),-999),-999),-999),-999)</f>
        <v>808.5</v>
      </c>
      <c r="O340" s="9">
        <f>IF(Raw!$G340&gt;$C$8,IF(Raw!$Q340&gt;$C$8,IF(Raw!$N340&gt;$C$9,IF(Raw!$N340&lt;$A$9,IF(Raw!$X340&gt;$C$9,IF(Raw!$X340&lt;$A$9,Raw!W340,-999),-999),-999),-999),-999),-999)</f>
        <v>0.30497299999999999</v>
      </c>
      <c r="P340" s="9">
        <f>IF(Raw!$G340&gt;$C$8,IF(Raw!$Q340&gt;$C$8,IF(Raw!$N340&gt;$C$9,IF(Raw!$N340&lt;$A$9,IF(Raw!$X340&gt;$C$9,IF(Raw!$X340&lt;$A$9,Raw!X340,-999),-999),-999),-999),-999),-999)</f>
        <v>358</v>
      </c>
      <c r="R340" s="9">
        <f t="shared" si="95"/>
        <v>0.53295199999999998</v>
      </c>
      <c r="S340" s="9">
        <f t="shared" si="96"/>
        <v>0.38748563156758237</v>
      </c>
      <c r="T340" s="9">
        <f t="shared" si="97"/>
        <v>0.50857299999999994</v>
      </c>
      <c r="U340" s="9">
        <f t="shared" si="98"/>
        <v>0.39628025342711787</v>
      </c>
      <c r="V340" s="15">
        <f t="shared" si="99"/>
        <v>0.31827501599999997</v>
      </c>
      <c r="X340" s="11">
        <f t="shared" si="100"/>
        <v>5.297599999999999E+18</v>
      </c>
      <c r="Y340" s="11">
        <f t="shared" si="101"/>
        <v>8.3699999999999994E-18</v>
      </c>
      <c r="Z340" s="11">
        <f t="shared" si="102"/>
        <v>3.1599999999999998E-4</v>
      </c>
      <c r="AA340" s="16">
        <f t="shared" si="103"/>
        <v>1.3818112554756286E-2</v>
      </c>
      <c r="AB340" s="9">
        <f t="shared" si="104"/>
        <v>0.78182151895631002</v>
      </c>
      <c r="AC340" s="9">
        <f t="shared" si="105"/>
        <v>0.98618188744524382</v>
      </c>
      <c r="AD340" s="15">
        <f t="shared" si="106"/>
        <v>43.728204287203447</v>
      </c>
      <c r="AE340" s="3">
        <f t="shared" si="107"/>
        <v>1007.7479999999997</v>
      </c>
      <c r="AF340" s="2">
        <f t="shared" si="108"/>
        <v>0.25</v>
      </c>
      <c r="AG340" s="9">
        <f t="shared" si="109"/>
        <v>1.3329710674496741E-2</v>
      </c>
      <c r="AH340" s="2">
        <f t="shared" si="110"/>
        <v>0.6450177624203034</v>
      </c>
    </row>
    <row r="341" spans="1:34">
      <c r="A341" s="1">
        <f>Raw!A341</f>
        <v>328</v>
      </c>
      <c r="B341" s="14">
        <f>Raw!B341</f>
        <v>0.72813657407407406</v>
      </c>
      <c r="C341" s="15">
        <f>Raw!C341</f>
        <v>12.9</v>
      </c>
      <c r="D341" s="15">
        <f>IF(C341&gt;0.5,Raw!D341*D$11,-999)</f>
        <v>9.6999999999999993</v>
      </c>
      <c r="E341" s="9">
        <f>IF(Raw!$G341&gt;$C$8,IF(Raw!$Q341&gt;$C$8,IF(Raw!$N341&gt;$C$9,IF(Raw!$N341&lt;$A$9,IF(Raw!$X341&gt;$C$9,IF(Raw!$X341&lt;$A$9,Raw!H341,-999),-999),-999),-999),-999),-999)</f>
        <v>0.84168900000000002</v>
      </c>
      <c r="F341" s="9">
        <f>IF(Raw!$G341&gt;$C$8,IF(Raw!$Q341&gt;$C$8,IF(Raw!$N341&gt;$C$9,IF(Raw!$N341&lt;$A$9,IF(Raw!$X341&gt;$C$9,IF(Raw!$X341&lt;$A$9,Raw!I341,-999),-999),-999),-999),-999),-999)</f>
        <v>1.3702110000000001</v>
      </c>
      <c r="G341" s="9">
        <f>Raw!G341</f>
        <v>0.99034</v>
      </c>
      <c r="H341" s="9">
        <f>IF(Raw!$G341&gt;$C$8,IF(Raw!$Q341&gt;$C$8,IF(Raw!$N341&gt;$C$9,IF(Raw!$N341&lt;$A$9,IF(Raw!$X341&gt;$C$9,IF(Raw!$X341&lt;$A$9,Raw!L341,-999),-999),-999),-999),-999),-999)</f>
        <v>787</v>
      </c>
      <c r="I341" s="9">
        <f>IF(Raw!$G341&gt;$C$8,IF(Raw!$Q341&gt;$C$8,IF(Raw!$N341&gt;$C$9,IF(Raw!$N341&lt;$A$9,IF(Raw!$X341&gt;$C$9,IF(Raw!$X341&lt;$A$9,Raw!M341,-999),-999),-999),-999),-999),-999)</f>
        <v>0.22409299999999999</v>
      </c>
      <c r="J341" s="9">
        <f>IF(Raw!$G341&gt;$C$8,IF(Raw!$Q341&gt;$C$8,IF(Raw!$N341&gt;$C$9,IF(Raw!$N341&lt;$A$9,IF(Raw!$X341&gt;$C$9,IF(Raw!$X341&lt;$A$9,Raw!N341,-999),-999),-999),-999),-999),-999)</f>
        <v>403</v>
      </c>
      <c r="K341" s="9">
        <f>IF(Raw!$G341&gt;$C$8,IF(Raw!$Q341&gt;$C$8,IF(Raw!$N341&gt;$C$9,IF(Raw!$N341&lt;$A$9,IF(Raw!$X341&gt;$C$9,IF(Raw!$X341&lt;$A$9,Raw!R341,-999),-999),-999),-999),-999),-999)</f>
        <v>0.788551</v>
      </c>
      <c r="L341" s="9">
        <f>IF(Raw!$G341&gt;$C$8,IF(Raw!$Q341&gt;$C$8,IF(Raw!$N341&gt;$C$9,IF(Raw!$N341&lt;$A$9,IF(Raw!$X341&gt;$C$9,IF(Raw!$X341&lt;$A$9,Raw!S341,-999),-999),-999),-999),-999),-999)</f>
        <v>1.3307770000000001</v>
      </c>
      <c r="M341" s="9">
        <f>Raw!Q341</f>
        <v>0.99002100000000004</v>
      </c>
      <c r="N341" s="9">
        <f>IF(Raw!$G341&gt;$C$8,IF(Raw!$Q341&gt;$C$8,IF(Raw!$N341&gt;$C$9,IF(Raw!$N341&lt;$A$9,IF(Raw!$X341&gt;$C$9,IF(Raw!$X341&lt;$A$9,Raw!V341,-999),-999),-999),-999),-999),-999)</f>
        <v>825</v>
      </c>
      <c r="O341" s="9">
        <f>IF(Raw!$G341&gt;$C$8,IF(Raw!$Q341&gt;$C$8,IF(Raw!$N341&gt;$C$9,IF(Raw!$N341&lt;$A$9,IF(Raw!$X341&gt;$C$9,IF(Raw!$X341&lt;$A$9,Raw!W341,-999),-999),-999),-999),-999),-999)</f>
        <v>0.28240100000000001</v>
      </c>
      <c r="P341" s="9">
        <f>IF(Raw!$G341&gt;$C$8,IF(Raw!$Q341&gt;$C$8,IF(Raw!$N341&gt;$C$9,IF(Raw!$N341&lt;$A$9,IF(Raw!$X341&gt;$C$9,IF(Raw!$X341&lt;$A$9,Raw!X341,-999),-999),-999),-999),-999),-999)</f>
        <v>309</v>
      </c>
      <c r="R341" s="9">
        <f t="shared" si="95"/>
        <v>0.52852200000000005</v>
      </c>
      <c r="S341" s="9">
        <f t="shared" si="96"/>
        <v>0.38572307476731688</v>
      </c>
      <c r="T341" s="9">
        <f t="shared" si="97"/>
        <v>0.5422260000000001</v>
      </c>
      <c r="U341" s="9">
        <f t="shared" si="98"/>
        <v>0.40745068482548169</v>
      </c>
      <c r="V341" s="15">
        <f t="shared" si="99"/>
        <v>0.33003269600000001</v>
      </c>
      <c r="X341" s="11">
        <f t="shared" si="100"/>
        <v>5.839399999999998E+18</v>
      </c>
      <c r="Y341" s="11">
        <f t="shared" si="101"/>
        <v>7.869999999999999E-18</v>
      </c>
      <c r="Z341" s="11">
        <f t="shared" si="102"/>
        <v>4.0299999999999998E-4</v>
      </c>
      <c r="AA341" s="16">
        <f t="shared" si="103"/>
        <v>1.8183534922467298E-2</v>
      </c>
      <c r="AB341" s="9">
        <f t="shared" si="104"/>
        <v>0.79841058540686971</v>
      </c>
      <c r="AC341" s="9">
        <f t="shared" si="105"/>
        <v>0.98181646507753284</v>
      </c>
      <c r="AD341" s="15">
        <f t="shared" si="106"/>
        <v>45.120434050787352</v>
      </c>
      <c r="AE341" s="3">
        <f t="shared" si="107"/>
        <v>947.54799999999966</v>
      </c>
      <c r="AF341" s="2">
        <f t="shared" si="108"/>
        <v>0.25</v>
      </c>
      <c r="AG341" s="9">
        <f t="shared" si="109"/>
        <v>1.41418090412433E-2</v>
      </c>
      <c r="AH341" s="2">
        <f t="shared" si="110"/>
        <v>0.68431477975063826</v>
      </c>
    </row>
    <row r="342" spans="1:34">
      <c r="A342" s="1">
        <f>Raw!A342</f>
        <v>329</v>
      </c>
      <c r="B342" s="14">
        <f>Raw!B342</f>
        <v>0.72819444444444448</v>
      </c>
      <c r="C342" s="15">
        <f>Raw!C342</f>
        <v>12.7</v>
      </c>
      <c r="D342" s="15">
        <f>IF(C342&gt;0.5,Raw!D342*D$11,-999)</f>
        <v>9.6999999999999993</v>
      </c>
      <c r="E342" s="9">
        <f>IF(Raw!$G342&gt;$C$8,IF(Raw!$Q342&gt;$C$8,IF(Raw!$N342&gt;$C$9,IF(Raw!$N342&lt;$A$9,IF(Raw!$X342&gt;$C$9,IF(Raw!$X342&lt;$A$9,Raw!H342,-999),-999),-999),-999),-999),-999)</f>
        <v>0.83651500000000001</v>
      </c>
      <c r="F342" s="9">
        <f>IF(Raw!$G342&gt;$C$8,IF(Raw!$Q342&gt;$C$8,IF(Raw!$N342&gt;$C$9,IF(Raw!$N342&lt;$A$9,IF(Raw!$X342&gt;$C$9,IF(Raw!$X342&lt;$A$9,Raw!I342,-999),-999),-999),-999),-999),-999)</f>
        <v>1.3400069999999999</v>
      </c>
      <c r="G342" s="9">
        <f>Raw!G342</f>
        <v>0.98126100000000005</v>
      </c>
      <c r="H342" s="9">
        <f>IF(Raw!$G342&gt;$C$8,IF(Raw!$Q342&gt;$C$8,IF(Raw!$N342&gt;$C$9,IF(Raw!$N342&lt;$A$9,IF(Raw!$X342&gt;$C$9,IF(Raw!$X342&lt;$A$9,Raw!L342,-999),-999),-999),-999),-999),-999)</f>
        <v>773.8</v>
      </c>
      <c r="I342" s="9">
        <f>IF(Raw!$G342&gt;$C$8,IF(Raw!$Q342&gt;$C$8,IF(Raw!$N342&gt;$C$9,IF(Raw!$N342&lt;$A$9,IF(Raw!$X342&gt;$C$9,IF(Raw!$X342&lt;$A$9,Raw!M342,-999),-999),-999),-999),-999),-999)</f>
        <v>0.35279199999999999</v>
      </c>
      <c r="J342" s="9">
        <f>IF(Raw!$G342&gt;$C$8,IF(Raw!$Q342&gt;$C$8,IF(Raw!$N342&gt;$C$9,IF(Raw!$N342&lt;$A$9,IF(Raw!$X342&gt;$C$9,IF(Raw!$X342&lt;$A$9,Raw!N342,-999),-999),-999),-999),-999),-999)</f>
        <v>432</v>
      </c>
      <c r="K342" s="9">
        <f>IF(Raw!$G342&gt;$C$8,IF(Raw!$Q342&gt;$C$8,IF(Raw!$N342&gt;$C$9,IF(Raw!$N342&lt;$A$9,IF(Raw!$X342&gt;$C$9,IF(Raw!$X342&lt;$A$9,Raw!R342,-999),-999),-999),-999),-999),-999)</f>
        <v>0.78346000000000005</v>
      </c>
      <c r="L342" s="9">
        <f>IF(Raw!$G342&gt;$C$8,IF(Raw!$Q342&gt;$C$8,IF(Raw!$N342&gt;$C$9,IF(Raw!$N342&lt;$A$9,IF(Raw!$X342&gt;$C$9,IF(Raw!$X342&lt;$A$9,Raw!S342,-999),-999),-999),-999),-999),-999)</f>
        <v>1.3107690000000001</v>
      </c>
      <c r="M342" s="9">
        <f>Raw!Q342</f>
        <v>0.98379799999999995</v>
      </c>
      <c r="N342" s="9">
        <f>IF(Raw!$G342&gt;$C$8,IF(Raw!$Q342&gt;$C$8,IF(Raw!$N342&gt;$C$9,IF(Raw!$N342&lt;$A$9,IF(Raw!$X342&gt;$C$9,IF(Raw!$X342&lt;$A$9,Raw!V342,-999),-999),-999),-999),-999),-999)</f>
        <v>789.3</v>
      </c>
      <c r="O342" s="9">
        <f>IF(Raw!$G342&gt;$C$8,IF(Raw!$Q342&gt;$C$8,IF(Raw!$N342&gt;$C$9,IF(Raw!$N342&lt;$A$9,IF(Raw!$X342&gt;$C$9,IF(Raw!$X342&lt;$A$9,Raw!W342,-999),-999),-999),-999),-999),-999)</f>
        <v>0.179229</v>
      </c>
      <c r="P342" s="9">
        <f>IF(Raw!$G342&gt;$C$8,IF(Raw!$Q342&gt;$C$8,IF(Raw!$N342&gt;$C$9,IF(Raw!$N342&lt;$A$9,IF(Raw!$X342&gt;$C$9,IF(Raw!$X342&lt;$A$9,Raw!X342,-999),-999),-999),-999),-999),-999)</f>
        <v>449</v>
      </c>
      <c r="R342" s="9">
        <f t="shared" si="95"/>
        <v>0.50349199999999994</v>
      </c>
      <c r="S342" s="9">
        <f t="shared" si="96"/>
        <v>0.37573833569526127</v>
      </c>
      <c r="T342" s="9">
        <f t="shared" si="97"/>
        <v>0.52730900000000003</v>
      </c>
      <c r="U342" s="9">
        <f t="shared" si="98"/>
        <v>0.40228980087261751</v>
      </c>
      <c r="V342" s="15">
        <f t="shared" si="99"/>
        <v>0.32507071200000004</v>
      </c>
      <c r="X342" s="11">
        <f t="shared" si="100"/>
        <v>5.839399999999998E+18</v>
      </c>
      <c r="Y342" s="11">
        <f t="shared" si="101"/>
        <v>7.7379999999999984E-18</v>
      </c>
      <c r="Z342" s="11">
        <f t="shared" si="102"/>
        <v>4.3199999999999998E-4</v>
      </c>
      <c r="AA342" s="16">
        <f t="shared" si="103"/>
        <v>1.9146303151803573E-2</v>
      </c>
      <c r="AB342" s="9">
        <f t="shared" si="104"/>
        <v>0.79355601796867448</v>
      </c>
      <c r="AC342" s="9">
        <f t="shared" si="105"/>
        <v>0.98085369684819634</v>
      </c>
      <c r="AD342" s="15">
        <f t="shared" si="106"/>
        <v>44.32014618473049</v>
      </c>
      <c r="AE342" s="3">
        <f t="shared" si="107"/>
        <v>931.65519999999958</v>
      </c>
      <c r="AF342" s="2">
        <f t="shared" si="108"/>
        <v>0.25</v>
      </c>
      <c r="AG342" s="9">
        <f t="shared" si="109"/>
        <v>1.3715032910231175E-2</v>
      </c>
      <c r="AH342" s="2">
        <f t="shared" si="110"/>
        <v>0.66366330487605485</v>
      </c>
    </row>
    <row r="343" spans="1:34">
      <c r="A343" s="1">
        <f>Raw!A343</f>
        <v>330</v>
      </c>
      <c r="B343" s="14">
        <f>Raw!B343</f>
        <v>0.72825231481481489</v>
      </c>
      <c r="C343" s="15">
        <f>Raw!C343</f>
        <v>11.7</v>
      </c>
      <c r="D343" s="15">
        <f>IF(C343&gt;0.5,Raw!D343*D$11,-999)</f>
        <v>11.4</v>
      </c>
      <c r="E343" s="9">
        <f>IF(Raw!$G343&gt;$C$8,IF(Raw!$Q343&gt;$C$8,IF(Raw!$N343&gt;$C$9,IF(Raw!$N343&lt;$A$9,IF(Raw!$X343&gt;$C$9,IF(Raw!$X343&lt;$A$9,Raw!H343,-999),-999),-999),-999),-999),-999)</f>
        <v>0.80275099999999999</v>
      </c>
      <c r="F343" s="9">
        <f>IF(Raw!$G343&gt;$C$8,IF(Raw!$Q343&gt;$C$8,IF(Raw!$N343&gt;$C$9,IF(Raw!$N343&lt;$A$9,IF(Raw!$X343&gt;$C$9,IF(Raw!$X343&lt;$A$9,Raw!I343,-999),-999),-999),-999),-999),-999)</f>
        <v>1.2884789999999999</v>
      </c>
      <c r="G343" s="9">
        <f>Raw!G343</f>
        <v>0.984734</v>
      </c>
      <c r="H343" s="9">
        <f>IF(Raw!$G343&gt;$C$8,IF(Raw!$Q343&gt;$C$8,IF(Raw!$N343&gt;$C$9,IF(Raw!$N343&lt;$A$9,IF(Raw!$X343&gt;$C$9,IF(Raw!$X343&lt;$A$9,Raw!L343,-999),-999),-999),-999),-999),-999)</f>
        <v>847.3</v>
      </c>
      <c r="I343" s="9">
        <f>IF(Raw!$G343&gt;$C$8,IF(Raw!$Q343&gt;$C$8,IF(Raw!$N343&gt;$C$9,IF(Raw!$N343&lt;$A$9,IF(Raw!$X343&gt;$C$9,IF(Raw!$X343&lt;$A$9,Raw!M343,-999),-999),-999),-999),-999),-999)</f>
        <v>0.22917999999999999</v>
      </c>
      <c r="J343" s="9">
        <f>IF(Raw!$G343&gt;$C$8,IF(Raw!$Q343&gt;$C$8,IF(Raw!$N343&gt;$C$9,IF(Raw!$N343&lt;$A$9,IF(Raw!$X343&gt;$C$9,IF(Raw!$X343&lt;$A$9,Raw!N343,-999),-999),-999),-999),-999),-999)</f>
        <v>436</v>
      </c>
      <c r="K343" s="9">
        <f>IF(Raw!$G343&gt;$C$8,IF(Raw!$Q343&gt;$C$8,IF(Raw!$N343&gt;$C$9,IF(Raw!$N343&lt;$A$9,IF(Raw!$X343&gt;$C$9,IF(Raw!$X343&lt;$A$9,Raw!R343,-999),-999),-999),-999),-999),-999)</f>
        <v>0.75503399999999998</v>
      </c>
      <c r="L343" s="9">
        <f>IF(Raw!$G343&gt;$C$8,IF(Raw!$Q343&gt;$C$8,IF(Raw!$N343&gt;$C$9,IF(Raw!$N343&lt;$A$9,IF(Raw!$X343&gt;$C$9,IF(Raw!$X343&lt;$A$9,Raw!S343,-999),-999),-999),-999),-999),-999)</f>
        <v>1.2628299999999999</v>
      </c>
      <c r="M343" s="9">
        <f>Raw!Q343</f>
        <v>0.98434299999999997</v>
      </c>
      <c r="N343" s="9">
        <f>IF(Raw!$G343&gt;$C$8,IF(Raw!$Q343&gt;$C$8,IF(Raw!$N343&gt;$C$9,IF(Raw!$N343&lt;$A$9,IF(Raw!$X343&gt;$C$9,IF(Raw!$X343&lt;$A$9,Raw!V343,-999),-999),-999),-999),-999),-999)</f>
        <v>819.4</v>
      </c>
      <c r="O343" s="9">
        <f>IF(Raw!$G343&gt;$C$8,IF(Raw!$Q343&gt;$C$8,IF(Raw!$N343&gt;$C$9,IF(Raw!$N343&lt;$A$9,IF(Raw!$X343&gt;$C$9,IF(Raw!$X343&lt;$A$9,Raw!W343,-999),-999),-999),-999),-999),-999)</f>
        <v>0.22917999999999999</v>
      </c>
      <c r="P343" s="9">
        <f>IF(Raw!$G343&gt;$C$8,IF(Raw!$Q343&gt;$C$8,IF(Raw!$N343&gt;$C$9,IF(Raw!$N343&lt;$A$9,IF(Raw!$X343&gt;$C$9,IF(Raw!$X343&lt;$A$9,Raw!X343,-999),-999),-999),-999),-999),-999)</f>
        <v>339</v>
      </c>
      <c r="R343" s="9">
        <f t="shared" si="95"/>
        <v>0.48572799999999994</v>
      </c>
      <c r="S343" s="9">
        <f t="shared" si="96"/>
        <v>0.37697781647974082</v>
      </c>
      <c r="T343" s="9">
        <f t="shared" si="97"/>
        <v>0.50779599999999991</v>
      </c>
      <c r="U343" s="9">
        <f t="shared" si="98"/>
        <v>0.40210954760339868</v>
      </c>
      <c r="V343" s="15">
        <f t="shared" si="99"/>
        <v>0.31318183999999999</v>
      </c>
      <c r="X343" s="11">
        <f t="shared" si="100"/>
        <v>6.862799999999999E+18</v>
      </c>
      <c r="Y343" s="11">
        <f t="shared" si="101"/>
        <v>8.4729999999999995E-18</v>
      </c>
      <c r="Z343" s="11">
        <f t="shared" si="102"/>
        <v>4.3599999999999997E-4</v>
      </c>
      <c r="AA343" s="16">
        <f t="shared" si="103"/>
        <v>2.4725878942509667E-2</v>
      </c>
      <c r="AB343" s="9">
        <f t="shared" si="104"/>
        <v>0.76758970242349067</v>
      </c>
      <c r="AC343" s="9">
        <f t="shared" si="105"/>
        <v>0.97527412105749023</v>
      </c>
      <c r="AD343" s="15">
        <f t="shared" si="106"/>
        <v>56.710731519517587</v>
      </c>
      <c r="AE343" s="3">
        <f t="shared" si="107"/>
        <v>1020.1491999999996</v>
      </c>
      <c r="AF343" s="2">
        <f t="shared" si="108"/>
        <v>0.25</v>
      </c>
      <c r="AG343" s="9">
        <f t="shared" si="109"/>
        <v>1.754148199659309E-2</v>
      </c>
      <c r="AH343" s="2">
        <f t="shared" si="110"/>
        <v>0.84882318478421803</v>
      </c>
    </row>
    <row r="344" spans="1:34">
      <c r="A344" s="1">
        <f>Raw!A344</f>
        <v>331</v>
      </c>
      <c r="B344" s="14">
        <f>Raw!B344</f>
        <v>0.72831018518518509</v>
      </c>
      <c r="C344" s="15">
        <f>Raw!C344</f>
        <v>10.6</v>
      </c>
      <c r="D344" s="15">
        <f>IF(C344&gt;0.5,Raw!D344*D$11,-999)</f>
        <v>12.3</v>
      </c>
      <c r="E344" s="9">
        <f>IF(Raw!$G344&gt;$C$8,IF(Raw!$Q344&gt;$C$8,IF(Raw!$N344&gt;$C$9,IF(Raw!$N344&lt;$A$9,IF(Raw!$X344&gt;$C$9,IF(Raw!$X344&lt;$A$9,Raw!H344,-999),-999),-999),-999),-999),-999)</f>
        <v>0.806064</v>
      </c>
      <c r="F344" s="9">
        <f>IF(Raw!$G344&gt;$C$8,IF(Raw!$Q344&gt;$C$8,IF(Raw!$N344&gt;$C$9,IF(Raw!$N344&lt;$A$9,IF(Raw!$X344&gt;$C$9,IF(Raw!$X344&lt;$A$9,Raw!I344,-999),-999),-999),-999),-999),-999)</f>
        <v>1.268605</v>
      </c>
      <c r="G344" s="9">
        <f>Raw!G344</f>
        <v>0.98945700000000003</v>
      </c>
      <c r="H344" s="9">
        <f>IF(Raw!$G344&gt;$C$8,IF(Raw!$Q344&gt;$C$8,IF(Raw!$N344&gt;$C$9,IF(Raw!$N344&lt;$A$9,IF(Raw!$X344&gt;$C$9,IF(Raw!$X344&lt;$A$9,Raw!L344,-999),-999),-999),-999),-999),-999)</f>
        <v>814.8</v>
      </c>
      <c r="I344" s="9">
        <f>IF(Raw!$G344&gt;$C$8,IF(Raw!$Q344&gt;$C$8,IF(Raw!$N344&gt;$C$9,IF(Raw!$N344&lt;$A$9,IF(Raw!$X344&gt;$C$9,IF(Raw!$X344&lt;$A$9,Raw!M344,-999),-999),-999),-999),-999),-999)</f>
        <v>0.332374</v>
      </c>
      <c r="J344" s="9">
        <f>IF(Raw!$G344&gt;$C$8,IF(Raw!$Q344&gt;$C$8,IF(Raw!$N344&gt;$C$9,IF(Raw!$N344&lt;$A$9,IF(Raw!$X344&gt;$C$9,IF(Raw!$X344&lt;$A$9,Raw!N344,-999),-999),-999),-999),-999),-999)</f>
        <v>359</v>
      </c>
      <c r="K344" s="9">
        <f>IF(Raw!$G344&gt;$C$8,IF(Raw!$Q344&gt;$C$8,IF(Raw!$N344&gt;$C$9,IF(Raw!$N344&lt;$A$9,IF(Raw!$X344&gt;$C$9,IF(Raw!$X344&lt;$A$9,Raw!R344,-999),-999),-999),-999),-999),-999)</f>
        <v>0.754297</v>
      </c>
      <c r="L344" s="9">
        <f>IF(Raw!$G344&gt;$C$8,IF(Raw!$Q344&gt;$C$8,IF(Raw!$N344&gt;$C$9,IF(Raw!$N344&lt;$A$9,IF(Raw!$X344&gt;$C$9,IF(Raw!$X344&lt;$A$9,Raw!S344,-999),-999),-999),-999),-999),-999)</f>
        <v>1.237565</v>
      </c>
      <c r="M344" s="9">
        <f>Raw!Q344</f>
        <v>0.98214199999999996</v>
      </c>
      <c r="N344" s="9">
        <f>IF(Raw!$G344&gt;$C$8,IF(Raw!$Q344&gt;$C$8,IF(Raw!$N344&gt;$C$9,IF(Raw!$N344&lt;$A$9,IF(Raw!$X344&gt;$C$9,IF(Raw!$X344&lt;$A$9,Raw!V344,-999),-999),-999),-999),-999),-999)</f>
        <v>762.5</v>
      </c>
      <c r="O344" s="9">
        <f>IF(Raw!$G344&gt;$C$8,IF(Raw!$Q344&gt;$C$8,IF(Raw!$N344&gt;$C$9,IF(Raw!$N344&lt;$A$9,IF(Raw!$X344&gt;$C$9,IF(Raw!$X344&lt;$A$9,Raw!W344,-999),-999),-999),-999),-999),-999)</f>
        <v>0.32458399999999998</v>
      </c>
      <c r="P344" s="9">
        <f>IF(Raw!$G344&gt;$C$8,IF(Raw!$Q344&gt;$C$8,IF(Raw!$N344&gt;$C$9,IF(Raw!$N344&lt;$A$9,IF(Raw!$X344&gt;$C$9,IF(Raw!$X344&lt;$A$9,Raw!X344,-999),-999),-999),-999),-999),-999)</f>
        <v>408</v>
      </c>
      <c r="R344" s="9">
        <f t="shared" si="95"/>
        <v>0.46254099999999998</v>
      </c>
      <c r="S344" s="9">
        <f t="shared" si="96"/>
        <v>0.36460600423299605</v>
      </c>
      <c r="T344" s="9">
        <f t="shared" si="97"/>
        <v>0.48326800000000003</v>
      </c>
      <c r="U344" s="9">
        <f t="shared" si="98"/>
        <v>0.39049908489655089</v>
      </c>
      <c r="V344" s="15">
        <f t="shared" si="99"/>
        <v>0.30691612000000001</v>
      </c>
      <c r="X344" s="11">
        <f t="shared" si="100"/>
        <v>7.404599999999998E+18</v>
      </c>
      <c r="Y344" s="11">
        <f t="shared" si="101"/>
        <v>8.1479999999999986E-18</v>
      </c>
      <c r="Z344" s="11">
        <f t="shared" si="102"/>
        <v>3.59E-4</v>
      </c>
      <c r="AA344" s="16">
        <f t="shared" si="103"/>
        <v>2.1200247088373425E-2</v>
      </c>
      <c r="AB344" s="9">
        <f t="shared" si="104"/>
        <v>0.764542401009904</v>
      </c>
      <c r="AC344" s="9">
        <f t="shared" si="105"/>
        <v>0.97879975291162669</v>
      </c>
      <c r="AD344" s="15">
        <f t="shared" si="106"/>
        <v>59.053613059536012</v>
      </c>
      <c r="AE344" s="3">
        <f t="shared" si="107"/>
        <v>981.01919999999961</v>
      </c>
      <c r="AF344" s="2">
        <f t="shared" si="108"/>
        <v>0.25</v>
      </c>
      <c r="AG344" s="9">
        <f t="shared" si="109"/>
        <v>1.7738755276602937E-2</v>
      </c>
      <c r="AH344" s="2">
        <f t="shared" si="110"/>
        <v>0.85836913613788979</v>
      </c>
    </row>
    <row r="345" spans="1:34">
      <c r="A345" s="1">
        <f>Raw!A345</f>
        <v>332</v>
      </c>
      <c r="B345" s="14">
        <f>Raw!B345</f>
        <v>0.72835648148148147</v>
      </c>
      <c r="C345" s="15">
        <f>Raw!C345</f>
        <v>9.5</v>
      </c>
      <c r="D345" s="15">
        <f>IF(C345&gt;0.5,Raw!D345*D$11,-999)</f>
        <v>12.3</v>
      </c>
      <c r="E345" s="9">
        <f>IF(Raw!$G345&gt;$C$8,IF(Raw!$Q345&gt;$C$8,IF(Raw!$N345&gt;$C$9,IF(Raw!$N345&lt;$A$9,IF(Raw!$X345&gt;$C$9,IF(Raw!$X345&lt;$A$9,Raw!H345,-999),-999),-999),-999),-999),-999)</f>
        <v>0.81171300000000002</v>
      </c>
      <c r="F345" s="9">
        <f>IF(Raw!$G345&gt;$C$8,IF(Raw!$Q345&gt;$C$8,IF(Raw!$N345&gt;$C$9,IF(Raw!$N345&lt;$A$9,IF(Raw!$X345&gt;$C$9,IF(Raw!$X345&lt;$A$9,Raw!I345,-999),-999),-999),-999),-999),-999)</f>
        <v>1.278651</v>
      </c>
      <c r="G345" s="9">
        <f>Raw!G345</f>
        <v>0.98802400000000001</v>
      </c>
      <c r="H345" s="9">
        <f>IF(Raw!$G345&gt;$C$8,IF(Raw!$Q345&gt;$C$8,IF(Raw!$N345&gt;$C$9,IF(Raw!$N345&lt;$A$9,IF(Raw!$X345&gt;$C$9,IF(Raw!$X345&lt;$A$9,Raw!L345,-999),-999),-999),-999),-999),-999)</f>
        <v>798.9</v>
      </c>
      <c r="I345" s="9">
        <f>IF(Raw!$G345&gt;$C$8,IF(Raw!$Q345&gt;$C$8,IF(Raw!$N345&gt;$C$9,IF(Raw!$N345&lt;$A$9,IF(Raw!$X345&gt;$C$9,IF(Raw!$X345&lt;$A$9,Raw!M345,-999),-999),-999),-999),-999),-999)</f>
        <v>0.37081999999999998</v>
      </c>
      <c r="J345" s="9">
        <f>IF(Raw!$G345&gt;$C$8,IF(Raw!$Q345&gt;$C$8,IF(Raw!$N345&gt;$C$9,IF(Raw!$N345&lt;$A$9,IF(Raw!$X345&gt;$C$9,IF(Raw!$X345&lt;$A$9,Raw!N345,-999),-999),-999),-999),-999),-999)</f>
        <v>407</v>
      </c>
      <c r="K345" s="9">
        <f>IF(Raw!$G345&gt;$C$8,IF(Raw!$Q345&gt;$C$8,IF(Raw!$N345&gt;$C$9,IF(Raw!$N345&lt;$A$9,IF(Raw!$X345&gt;$C$9,IF(Raw!$X345&lt;$A$9,Raw!R345,-999),-999),-999),-999),-999),-999)</f>
        <v>0.747228</v>
      </c>
      <c r="L345" s="9">
        <f>IF(Raw!$G345&gt;$C$8,IF(Raw!$Q345&gt;$C$8,IF(Raw!$N345&gt;$C$9,IF(Raw!$N345&lt;$A$9,IF(Raw!$X345&gt;$C$9,IF(Raw!$X345&lt;$A$9,Raw!S345,-999),-999),-999),-999),-999),-999)</f>
        <v>1.2233579999999999</v>
      </c>
      <c r="M345" s="9">
        <f>Raw!Q345</f>
        <v>0.98606000000000005</v>
      </c>
      <c r="N345" s="9">
        <f>IF(Raw!$G345&gt;$C$8,IF(Raw!$Q345&gt;$C$8,IF(Raw!$N345&gt;$C$9,IF(Raw!$N345&lt;$A$9,IF(Raw!$X345&gt;$C$9,IF(Raw!$X345&lt;$A$9,Raw!V345,-999),-999),-999),-999),-999),-999)</f>
        <v>797.2</v>
      </c>
      <c r="O345" s="9">
        <f>IF(Raw!$G345&gt;$C$8,IF(Raw!$Q345&gt;$C$8,IF(Raw!$N345&gt;$C$9,IF(Raw!$N345&lt;$A$9,IF(Raw!$X345&gt;$C$9,IF(Raw!$X345&lt;$A$9,Raw!W345,-999),-999),-999),-999),-999),-999)</f>
        <v>0.29391</v>
      </c>
      <c r="P345" s="9">
        <f>IF(Raw!$G345&gt;$C$8,IF(Raw!$Q345&gt;$C$8,IF(Raw!$N345&gt;$C$9,IF(Raw!$N345&lt;$A$9,IF(Raw!$X345&gt;$C$9,IF(Raw!$X345&lt;$A$9,Raw!X345,-999),-999),-999),-999),-999),-999)</f>
        <v>406</v>
      </c>
      <c r="R345" s="9">
        <f t="shared" si="95"/>
        <v>0.46693799999999996</v>
      </c>
      <c r="S345" s="9">
        <f t="shared" si="96"/>
        <v>0.3651801781721517</v>
      </c>
      <c r="T345" s="9">
        <f t="shared" si="97"/>
        <v>0.47612999999999994</v>
      </c>
      <c r="U345" s="9">
        <f t="shared" si="98"/>
        <v>0.38919923685462471</v>
      </c>
      <c r="V345" s="15">
        <f t="shared" si="99"/>
        <v>0.30339278399999997</v>
      </c>
      <c r="X345" s="11">
        <f t="shared" si="100"/>
        <v>7.404599999999998E+18</v>
      </c>
      <c r="Y345" s="11">
        <f t="shared" si="101"/>
        <v>7.9889999999999996E-18</v>
      </c>
      <c r="Z345" s="11">
        <f t="shared" si="102"/>
        <v>4.0699999999999997E-4</v>
      </c>
      <c r="AA345" s="16">
        <f t="shared" si="103"/>
        <v>2.351019051725492E-2</v>
      </c>
      <c r="AB345" s="9">
        <f t="shared" si="104"/>
        <v>0.75842190701098056</v>
      </c>
      <c r="AC345" s="9">
        <f t="shared" si="105"/>
        <v>0.97648980948274511</v>
      </c>
      <c r="AD345" s="15">
        <f t="shared" si="106"/>
        <v>57.764595865491202</v>
      </c>
      <c r="AE345" s="3">
        <f t="shared" si="107"/>
        <v>961.87559999999974</v>
      </c>
      <c r="AF345" s="2">
        <f t="shared" si="108"/>
        <v>0.25</v>
      </c>
      <c r="AG345" s="9">
        <f t="shared" si="109"/>
        <v>1.7293797406203834E-2</v>
      </c>
      <c r="AH345" s="2">
        <f t="shared" si="110"/>
        <v>0.83683785635660768</v>
      </c>
    </row>
    <row r="346" spans="1:34">
      <c r="A346" s="1">
        <f>Raw!A346</f>
        <v>333</v>
      </c>
      <c r="B346" s="14">
        <f>Raw!B346</f>
        <v>0.72841435185185188</v>
      </c>
      <c r="C346" s="15">
        <f>Raw!C346</f>
        <v>8.6999999999999993</v>
      </c>
      <c r="D346" s="15">
        <f>IF(C346&gt;0.5,Raw!D346*D$11,-999)</f>
        <v>13.2</v>
      </c>
      <c r="E346" s="9">
        <f>IF(Raw!$G346&gt;$C$8,IF(Raw!$Q346&gt;$C$8,IF(Raw!$N346&gt;$C$9,IF(Raw!$N346&lt;$A$9,IF(Raw!$X346&gt;$C$9,IF(Raw!$X346&lt;$A$9,Raw!H346,-999),-999),-999),-999),-999),-999)</f>
        <v>0.82903700000000002</v>
      </c>
      <c r="F346" s="9">
        <f>IF(Raw!$G346&gt;$C$8,IF(Raw!$Q346&gt;$C$8,IF(Raw!$N346&gt;$C$9,IF(Raw!$N346&lt;$A$9,IF(Raw!$X346&gt;$C$9,IF(Raw!$X346&lt;$A$9,Raw!I346,-999),-999),-999),-999),-999),-999)</f>
        <v>1.3062240000000001</v>
      </c>
      <c r="G346" s="9">
        <f>Raw!G346</f>
        <v>0.98059399999999997</v>
      </c>
      <c r="H346" s="9">
        <f>IF(Raw!$G346&gt;$C$8,IF(Raw!$Q346&gt;$C$8,IF(Raw!$N346&gt;$C$9,IF(Raw!$N346&lt;$A$9,IF(Raw!$X346&gt;$C$9,IF(Raw!$X346&lt;$A$9,Raw!L346,-999),-999),-999),-999),-999),-999)</f>
        <v>783.3</v>
      </c>
      <c r="I346" s="9">
        <f>IF(Raw!$G346&gt;$C$8,IF(Raw!$Q346&gt;$C$8,IF(Raw!$N346&gt;$C$9,IF(Raw!$N346&lt;$A$9,IF(Raw!$X346&gt;$C$9,IF(Raw!$X346&lt;$A$9,Raw!M346,-999),-999),-999),-999),-999),-999)</f>
        <v>0.26990599999999998</v>
      </c>
      <c r="J346" s="9">
        <f>IF(Raw!$G346&gt;$C$8,IF(Raw!$Q346&gt;$C$8,IF(Raw!$N346&gt;$C$9,IF(Raw!$N346&lt;$A$9,IF(Raw!$X346&gt;$C$9,IF(Raw!$X346&lt;$A$9,Raw!N346,-999),-999),-999),-999),-999),-999)</f>
        <v>459</v>
      </c>
      <c r="K346" s="9">
        <f>IF(Raw!$G346&gt;$C$8,IF(Raw!$Q346&gt;$C$8,IF(Raw!$N346&gt;$C$9,IF(Raw!$N346&lt;$A$9,IF(Raw!$X346&gt;$C$9,IF(Raw!$X346&lt;$A$9,Raw!R346,-999),-999),-999),-999),-999),-999)</f>
        <v>0.73879399999999995</v>
      </c>
      <c r="L346" s="9">
        <f>IF(Raw!$G346&gt;$C$8,IF(Raw!$Q346&gt;$C$8,IF(Raw!$N346&gt;$C$9,IF(Raw!$N346&lt;$A$9,IF(Raw!$X346&gt;$C$9,IF(Raw!$X346&lt;$A$9,Raw!S346,-999),-999),-999),-999),-999),-999)</f>
        <v>1.2094009999999999</v>
      </c>
      <c r="M346" s="9">
        <f>Raw!Q346</f>
        <v>0.98780000000000001</v>
      </c>
      <c r="N346" s="9">
        <f>IF(Raw!$G346&gt;$C$8,IF(Raw!$Q346&gt;$C$8,IF(Raw!$N346&gt;$C$9,IF(Raw!$N346&lt;$A$9,IF(Raw!$X346&gt;$C$9,IF(Raw!$X346&lt;$A$9,Raw!V346,-999),-999),-999),-999),-999),-999)</f>
        <v>806.6</v>
      </c>
      <c r="O346" s="9">
        <f>IF(Raw!$G346&gt;$C$8,IF(Raw!$Q346&gt;$C$8,IF(Raw!$N346&gt;$C$9,IF(Raw!$N346&lt;$A$9,IF(Raw!$X346&gt;$C$9,IF(Raw!$X346&lt;$A$9,Raw!W346,-999),-999),-999),-999),-999),-999)</f>
        <v>0.21896199999999999</v>
      </c>
      <c r="P346" s="9">
        <f>IF(Raw!$G346&gt;$C$8,IF(Raw!$Q346&gt;$C$8,IF(Raw!$N346&gt;$C$9,IF(Raw!$N346&lt;$A$9,IF(Raw!$X346&gt;$C$9,IF(Raw!$X346&lt;$A$9,Raw!X346,-999),-999),-999),-999),-999),-999)</f>
        <v>447</v>
      </c>
      <c r="R346" s="9">
        <f t="shared" si="95"/>
        <v>0.47718700000000003</v>
      </c>
      <c r="S346" s="9">
        <f t="shared" si="96"/>
        <v>0.36531789340878745</v>
      </c>
      <c r="T346" s="9">
        <f t="shared" si="97"/>
        <v>0.470607</v>
      </c>
      <c r="U346" s="9">
        <f t="shared" si="98"/>
        <v>0.38912403743671453</v>
      </c>
      <c r="V346" s="15">
        <f t="shared" si="99"/>
        <v>0.29993144799999999</v>
      </c>
      <c r="X346" s="11">
        <f t="shared" si="100"/>
        <v>7.9463999999999969E+18</v>
      </c>
      <c r="Y346" s="11">
        <f t="shared" si="101"/>
        <v>7.8329999999999998E-18</v>
      </c>
      <c r="Z346" s="11">
        <f t="shared" si="102"/>
        <v>4.5899999999999999E-4</v>
      </c>
      <c r="AA346" s="16">
        <f t="shared" si="103"/>
        <v>2.7776489285313951E-2</v>
      </c>
      <c r="AB346" s="9">
        <f t="shared" si="104"/>
        <v>0.75186581029309374</v>
      </c>
      <c r="AC346" s="9">
        <f t="shared" si="105"/>
        <v>0.97222351071468593</v>
      </c>
      <c r="AD346" s="15">
        <f t="shared" si="106"/>
        <v>60.515227201119707</v>
      </c>
      <c r="AE346" s="3">
        <f t="shared" si="107"/>
        <v>943.09319999999968</v>
      </c>
      <c r="AF346" s="2">
        <f t="shared" si="108"/>
        <v>0.25</v>
      </c>
      <c r="AG346" s="9">
        <f t="shared" si="109"/>
        <v>1.8113791949922915E-2</v>
      </c>
      <c r="AH346" s="2">
        <f t="shared" si="110"/>
        <v>0.87651696558127268</v>
      </c>
    </row>
    <row r="347" spans="1:34">
      <c r="A347" s="1">
        <f>Raw!A347</f>
        <v>334</v>
      </c>
      <c r="B347" s="14">
        <f>Raw!B347</f>
        <v>0.7284722222222223</v>
      </c>
      <c r="C347" s="15">
        <f>Raw!C347</f>
        <v>7.5</v>
      </c>
      <c r="D347" s="15">
        <f>IF(C347&gt;0.5,Raw!D347*D$11,-999)</f>
        <v>14.1</v>
      </c>
      <c r="E347" s="9">
        <f>IF(Raw!$G347&gt;$C$8,IF(Raw!$Q347&gt;$C$8,IF(Raw!$N347&gt;$C$9,IF(Raw!$N347&lt;$A$9,IF(Raw!$X347&gt;$C$9,IF(Raw!$X347&lt;$A$9,Raw!H347,-999),-999),-999),-999),-999),-999)</f>
        <v>0.77861400000000003</v>
      </c>
      <c r="F347" s="9">
        <f>IF(Raw!$G347&gt;$C$8,IF(Raw!$Q347&gt;$C$8,IF(Raw!$N347&gt;$C$9,IF(Raw!$N347&lt;$A$9,IF(Raw!$X347&gt;$C$9,IF(Raw!$X347&lt;$A$9,Raw!I347,-999),-999),-999),-999),-999),-999)</f>
        <v>1.233752</v>
      </c>
      <c r="G347" s="9">
        <f>Raw!G347</f>
        <v>0.98158400000000001</v>
      </c>
      <c r="H347" s="9">
        <f>IF(Raw!$G347&gt;$C$8,IF(Raw!$Q347&gt;$C$8,IF(Raw!$N347&gt;$C$9,IF(Raw!$N347&lt;$A$9,IF(Raw!$X347&gt;$C$9,IF(Raw!$X347&lt;$A$9,Raw!L347,-999),-999),-999),-999),-999),-999)</f>
        <v>793.6</v>
      </c>
      <c r="I347" s="9">
        <f>IF(Raw!$G347&gt;$C$8,IF(Raw!$Q347&gt;$C$8,IF(Raw!$N347&gt;$C$9,IF(Raw!$N347&lt;$A$9,IF(Raw!$X347&gt;$C$9,IF(Raw!$X347&lt;$A$9,Raw!M347,-999),-999),-999),-999),-999),-999)</f>
        <v>0.23716999999999999</v>
      </c>
      <c r="J347" s="9">
        <f>IF(Raw!$G347&gt;$C$8,IF(Raw!$Q347&gt;$C$8,IF(Raw!$N347&gt;$C$9,IF(Raw!$N347&lt;$A$9,IF(Raw!$X347&gt;$C$9,IF(Raw!$X347&lt;$A$9,Raw!N347,-999),-999),-999),-999),-999),-999)</f>
        <v>330</v>
      </c>
      <c r="K347" s="9">
        <f>IF(Raw!$G347&gt;$C$8,IF(Raw!$Q347&gt;$C$8,IF(Raw!$N347&gt;$C$9,IF(Raw!$N347&lt;$A$9,IF(Raw!$X347&gt;$C$9,IF(Raw!$X347&lt;$A$9,Raw!R347,-999),-999),-999),-999),-999),-999)</f>
        <v>0.71303399999999995</v>
      </c>
      <c r="L347" s="9">
        <f>IF(Raw!$G347&gt;$C$8,IF(Raw!$Q347&gt;$C$8,IF(Raw!$N347&gt;$C$9,IF(Raw!$N347&lt;$A$9,IF(Raw!$X347&gt;$C$9,IF(Raw!$X347&lt;$A$9,Raw!S347,-999),-999),-999),-999),-999),-999)</f>
        <v>1.1672279999999999</v>
      </c>
      <c r="M347" s="9">
        <f>Raw!Q347</f>
        <v>0.980236</v>
      </c>
      <c r="N347" s="9">
        <f>IF(Raw!$G347&gt;$C$8,IF(Raw!$Q347&gt;$C$8,IF(Raw!$N347&gt;$C$9,IF(Raw!$N347&lt;$A$9,IF(Raw!$X347&gt;$C$9,IF(Raw!$X347&lt;$A$9,Raw!V347,-999),-999),-999),-999),-999),-999)</f>
        <v>821.9</v>
      </c>
      <c r="O347" s="9">
        <f>IF(Raw!$G347&gt;$C$8,IF(Raw!$Q347&gt;$C$8,IF(Raw!$N347&gt;$C$9,IF(Raw!$N347&lt;$A$9,IF(Raw!$X347&gt;$C$9,IF(Raw!$X347&lt;$A$9,Raw!W347,-999),-999),-999),-999),-999),-999)</f>
        <v>0.30268800000000001</v>
      </c>
      <c r="P347" s="9">
        <f>IF(Raw!$G347&gt;$C$8,IF(Raw!$Q347&gt;$C$8,IF(Raw!$N347&gt;$C$9,IF(Raw!$N347&lt;$A$9,IF(Raw!$X347&gt;$C$9,IF(Raw!$X347&lt;$A$9,Raw!X347,-999),-999),-999),-999),-999),-999)</f>
        <v>345</v>
      </c>
      <c r="R347" s="9">
        <f t="shared" si="95"/>
        <v>0.45513799999999993</v>
      </c>
      <c r="S347" s="9">
        <f t="shared" si="96"/>
        <v>0.36890558232124443</v>
      </c>
      <c r="T347" s="9">
        <f t="shared" si="97"/>
        <v>0.45419399999999999</v>
      </c>
      <c r="U347" s="9">
        <f t="shared" si="98"/>
        <v>0.38912191962495762</v>
      </c>
      <c r="V347" s="15">
        <f t="shared" si="99"/>
        <v>0.289472544</v>
      </c>
      <c r="X347" s="11">
        <f t="shared" si="100"/>
        <v>8.488199999999998E+18</v>
      </c>
      <c r="Y347" s="11">
        <f t="shared" si="101"/>
        <v>7.936E-18</v>
      </c>
      <c r="Z347" s="11">
        <f t="shared" si="102"/>
        <v>3.3E-4</v>
      </c>
      <c r="AA347" s="16">
        <f t="shared" si="103"/>
        <v>2.1746169071473483E-2</v>
      </c>
      <c r="AB347" s="9">
        <f t="shared" si="104"/>
        <v>0.72291097951524874</v>
      </c>
      <c r="AC347" s="9">
        <f t="shared" si="105"/>
        <v>0.97825383092852658</v>
      </c>
      <c r="AD347" s="15">
        <f t="shared" si="106"/>
        <v>65.897482034768132</v>
      </c>
      <c r="AE347" s="3">
        <f t="shared" si="107"/>
        <v>955.4943999999997</v>
      </c>
      <c r="AF347" s="2">
        <f t="shared" si="108"/>
        <v>0.25</v>
      </c>
      <c r="AG347" s="9">
        <f t="shared" si="109"/>
        <v>1.9724734390630872E-2</v>
      </c>
      <c r="AH347" s="2">
        <f t="shared" si="110"/>
        <v>0.95446963191193768</v>
      </c>
    </row>
    <row r="348" spans="1:34">
      <c r="A348" s="1">
        <f>Raw!A348</f>
        <v>335</v>
      </c>
      <c r="B348" s="14">
        <f>Raw!B348</f>
        <v>0.72853009259259249</v>
      </c>
      <c r="C348" s="15">
        <f>Raw!C348</f>
        <v>6.6</v>
      </c>
      <c r="D348" s="15">
        <f>IF(C348&gt;0.5,Raw!D348*D$11,-999)</f>
        <v>15.8</v>
      </c>
      <c r="E348" s="9">
        <f>IF(Raw!$G348&gt;$C$8,IF(Raw!$Q348&gt;$C$8,IF(Raw!$N348&gt;$C$9,IF(Raw!$N348&lt;$A$9,IF(Raw!$X348&gt;$C$9,IF(Raw!$X348&lt;$A$9,Raw!H348,-999),-999),-999),-999),-999),-999)</f>
        <v>0.77033300000000005</v>
      </c>
      <c r="F348" s="9">
        <f>IF(Raw!$G348&gt;$C$8,IF(Raw!$Q348&gt;$C$8,IF(Raw!$N348&gt;$C$9,IF(Raw!$N348&lt;$A$9,IF(Raw!$X348&gt;$C$9,IF(Raw!$X348&lt;$A$9,Raw!I348,-999),-999),-999),-999),-999),-999)</f>
        <v>1.22488</v>
      </c>
      <c r="G348" s="9">
        <f>Raw!G348</f>
        <v>0.98601399999999995</v>
      </c>
      <c r="H348" s="9">
        <f>IF(Raw!$G348&gt;$C$8,IF(Raw!$Q348&gt;$C$8,IF(Raw!$N348&gt;$C$9,IF(Raw!$N348&lt;$A$9,IF(Raw!$X348&gt;$C$9,IF(Raw!$X348&lt;$A$9,Raw!L348,-999),-999),-999),-999),-999),-999)</f>
        <v>802.9</v>
      </c>
      <c r="I348" s="9">
        <f>IF(Raw!$G348&gt;$C$8,IF(Raw!$Q348&gt;$C$8,IF(Raw!$N348&gt;$C$9,IF(Raw!$N348&lt;$A$9,IF(Raw!$X348&gt;$C$9,IF(Raw!$X348&lt;$A$9,Raw!M348,-999),-999),-999),-999),-999),-999)</f>
        <v>0.25743700000000003</v>
      </c>
      <c r="J348" s="9">
        <f>IF(Raw!$G348&gt;$C$8,IF(Raw!$Q348&gt;$C$8,IF(Raw!$N348&gt;$C$9,IF(Raw!$N348&lt;$A$9,IF(Raw!$X348&gt;$C$9,IF(Raw!$X348&lt;$A$9,Raw!N348,-999),-999),-999),-999),-999),-999)</f>
        <v>393</v>
      </c>
      <c r="K348" s="9">
        <f>IF(Raw!$G348&gt;$C$8,IF(Raw!$Q348&gt;$C$8,IF(Raw!$N348&gt;$C$9,IF(Raw!$N348&lt;$A$9,IF(Raw!$X348&gt;$C$9,IF(Raw!$X348&lt;$A$9,Raw!R348,-999),-999),-999),-999),-999),-999)</f>
        <v>0.70467000000000002</v>
      </c>
      <c r="L348" s="9">
        <f>IF(Raw!$G348&gt;$C$8,IF(Raw!$Q348&gt;$C$8,IF(Raw!$N348&gt;$C$9,IF(Raw!$N348&lt;$A$9,IF(Raw!$X348&gt;$C$9,IF(Raw!$X348&lt;$A$9,Raw!S348,-999),-999),-999),-999),-999),-999)</f>
        <v>1.1707700000000001</v>
      </c>
      <c r="M348" s="9">
        <f>Raw!Q348</f>
        <v>0.98697699999999999</v>
      </c>
      <c r="N348" s="9">
        <f>IF(Raw!$G348&gt;$C$8,IF(Raw!$Q348&gt;$C$8,IF(Raw!$N348&gt;$C$9,IF(Raw!$N348&lt;$A$9,IF(Raw!$X348&gt;$C$9,IF(Raw!$X348&lt;$A$9,Raw!V348,-999),-999),-999),-999),-999),-999)</f>
        <v>811.3</v>
      </c>
      <c r="O348" s="9">
        <f>IF(Raw!$G348&gt;$C$8,IF(Raw!$Q348&gt;$C$8,IF(Raw!$N348&gt;$C$9,IF(Raw!$N348&lt;$A$9,IF(Raw!$X348&gt;$C$9,IF(Raw!$X348&lt;$A$9,Raw!W348,-999),-999),-999),-999),-999),-999)</f>
        <v>0.217449</v>
      </c>
      <c r="P348" s="9">
        <f>IF(Raw!$G348&gt;$C$8,IF(Raw!$Q348&gt;$C$8,IF(Raw!$N348&gt;$C$9,IF(Raw!$N348&lt;$A$9,IF(Raw!$X348&gt;$C$9,IF(Raw!$X348&lt;$A$9,Raw!X348,-999),-999),-999),-999),-999),-999)</f>
        <v>372</v>
      </c>
      <c r="R348" s="9">
        <f t="shared" si="95"/>
        <v>0.45454699999999992</v>
      </c>
      <c r="S348" s="9">
        <f t="shared" si="96"/>
        <v>0.37109512768597736</v>
      </c>
      <c r="T348" s="9">
        <f t="shared" si="97"/>
        <v>0.46610000000000007</v>
      </c>
      <c r="U348" s="9">
        <f t="shared" si="98"/>
        <v>0.39811406168589908</v>
      </c>
      <c r="V348" s="15">
        <f t="shared" si="99"/>
        <v>0.29035096000000005</v>
      </c>
      <c r="X348" s="11">
        <f t="shared" si="100"/>
        <v>9.5116E+18</v>
      </c>
      <c r="Y348" s="11">
        <f t="shared" si="101"/>
        <v>8.0289999999999994E-18</v>
      </c>
      <c r="Z348" s="11">
        <f t="shared" si="102"/>
        <v>3.9299999999999996E-4</v>
      </c>
      <c r="AA348" s="16">
        <f t="shared" si="103"/>
        <v>2.9138348519452236E-2</v>
      </c>
      <c r="AB348" s="9">
        <f t="shared" si="104"/>
        <v>0.71825138424491675</v>
      </c>
      <c r="AC348" s="9">
        <f t="shared" si="105"/>
        <v>0.9708616514805477</v>
      </c>
      <c r="AD348" s="15">
        <f t="shared" si="106"/>
        <v>74.143380456621472</v>
      </c>
      <c r="AE348" s="3">
        <f t="shared" si="107"/>
        <v>966.69159999999965</v>
      </c>
      <c r="AF348" s="2">
        <f t="shared" si="108"/>
        <v>0.25</v>
      </c>
      <c r="AG348" s="9">
        <f t="shared" si="109"/>
        <v>2.2705786415929602E-2</v>
      </c>
      <c r="AH348" s="2">
        <f t="shared" si="110"/>
        <v>1.0987211880012671</v>
      </c>
    </row>
    <row r="349" spans="1:34">
      <c r="A349" s="1">
        <f>Raw!A349</f>
        <v>336</v>
      </c>
      <c r="B349" s="14">
        <f>Raw!B349</f>
        <v>0.72857638888888887</v>
      </c>
      <c r="C349" s="15">
        <f>Raw!C349</f>
        <v>5.5</v>
      </c>
      <c r="D349" s="15">
        <f>IF(C349&gt;0.5,Raw!D349*D$11,-999)</f>
        <v>17.600000000000001</v>
      </c>
      <c r="E349" s="9">
        <f>IF(Raw!$G349&gt;$C$8,IF(Raw!$Q349&gt;$C$8,IF(Raw!$N349&gt;$C$9,IF(Raw!$N349&lt;$A$9,IF(Raw!$X349&gt;$C$9,IF(Raw!$X349&lt;$A$9,Raw!H349,-999),-999),-999),-999),-999),-999)</f>
        <v>0.75315200000000004</v>
      </c>
      <c r="F349" s="9">
        <f>IF(Raw!$G349&gt;$C$8,IF(Raw!$Q349&gt;$C$8,IF(Raw!$N349&gt;$C$9,IF(Raw!$N349&lt;$A$9,IF(Raw!$X349&gt;$C$9,IF(Raw!$X349&lt;$A$9,Raw!I349,-999),-999),-999),-999),-999),-999)</f>
        <v>1.202758</v>
      </c>
      <c r="G349" s="9">
        <f>Raw!G349</f>
        <v>0.98059200000000002</v>
      </c>
      <c r="H349" s="9">
        <f>IF(Raw!$G349&gt;$C$8,IF(Raw!$Q349&gt;$C$8,IF(Raw!$N349&gt;$C$9,IF(Raw!$N349&lt;$A$9,IF(Raw!$X349&gt;$C$9,IF(Raw!$X349&lt;$A$9,Raw!L349,-999),-999),-999),-999),-999),-999)</f>
        <v>818.8</v>
      </c>
      <c r="I349" s="9">
        <f>IF(Raw!$G349&gt;$C$8,IF(Raw!$Q349&gt;$C$8,IF(Raw!$N349&gt;$C$9,IF(Raw!$N349&lt;$A$9,IF(Raw!$X349&gt;$C$9,IF(Raw!$X349&lt;$A$9,Raw!M349,-999),-999),-999),-999),-999),-999)</f>
        <v>0.24304300000000001</v>
      </c>
      <c r="J349" s="9">
        <f>IF(Raw!$G349&gt;$C$8,IF(Raw!$Q349&gt;$C$8,IF(Raw!$N349&gt;$C$9,IF(Raw!$N349&lt;$A$9,IF(Raw!$X349&gt;$C$9,IF(Raw!$X349&lt;$A$9,Raw!N349,-999),-999),-999),-999),-999),-999)</f>
        <v>352</v>
      </c>
      <c r="K349" s="9">
        <f>IF(Raw!$G349&gt;$C$8,IF(Raw!$Q349&gt;$C$8,IF(Raw!$N349&gt;$C$9,IF(Raw!$N349&lt;$A$9,IF(Raw!$X349&gt;$C$9,IF(Raw!$X349&lt;$A$9,Raw!R349,-999),-999),-999),-999),-999),-999)</f>
        <v>0.68509100000000001</v>
      </c>
      <c r="L349" s="9">
        <f>IF(Raw!$G349&gt;$C$8,IF(Raw!$Q349&gt;$C$8,IF(Raw!$N349&gt;$C$9,IF(Raw!$N349&lt;$A$9,IF(Raw!$X349&gt;$C$9,IF(Raw!$X349&lt;$A$9,Raw!S349,-999),-999),-999),-999),-999),-999)</f>
        <v>1.1497280000000001</v>
      </c>
      <c r="M349" s="9">
        <f>Raw!Q349</f>
        <v>0.98587100000000005</v>
      </c>
      <c r="N349" s="9">
        <f>IF(Raw!$G349&gt;$C$8,IF(Raw!$Q349&gt;$C$8,IF(Raw!$N349&gt;$C$9,IF(Raw!$N349&lt;$A$9,IF(Raw!$X349&gt;$C$9,IF(Raw!$X349&lt;$A$9,Raw!V349,-999),-999),-999),-999),-999),-999)</f>
        <v>813.6</v>
      </c>
      <c r="O349" s="9">
        <f>IF(Raw!$G349&gt;$C$8,IF(Raw!$Q349&gt;$C$8,IF(Raw!$N349&gt;$C$9,IF(Raw!$N349&lt;$A$9,IF(Raw!$X349&gt;$C$9,IF(Raw!$X349&lt;$A$9,Raw!W349,-999),-999),-999),-999),-999),-999)</f>
        <v>0.22917999999999999</v>
      </c>
      <c r="P349" s="9">
        <f>IF(Raw!$G349&gt;$C$8,IF(Raw!$Q349&gt;$C$8,IF(Raw!$N349&gt;$C$9,IF(Raw!$N349&lt;$A$9,IF(Raw!$X349&gt;$C$9,IF(Raw!$X349&lt;$A$9,Raw!X349,-999),-999),-999),-999),-999),-999)</f>
        <v>309</v>
      </c>
      <c r="R349" s="9">
        <f t="shared" si="95"/>
        <v>0.44960599999999995</v>
      </c>
      <c r="S349" s="9">
        <f t="shared" si="96"/>
        <v>0.37381252088948896</v>
      </c>
      <c r="T349" s="9">
        <f t="shared" si="97"/>
        <v>0.46463700000000008</v>
      </c>
      <c r="U349" s="9">
        <f t="shared" si="98"/>
        <v>0.40412775891341263</v>
      </c>
      <c r="V349" s="15">
        <f t="shared" si="99"/>
        <v>0.28513254400000004</v>
      </c>
      <c r="X349" s="11">
        <f t="shared" si="100"/>
        <v>1.0595199999999998E+19</v>
      </c>
      <c r="Y349" s="11">
        <f t="shared" si="101"/>
        <v>8.1879999999999983E-18</v>
      </c>
      <c r="Z349" s="11">
        <f t="shared" si="102"/>
        <v>3.5199999999999999E-4</v>
      </c>
      <c r="AA349" s="16">
        <f t="shared" si="103"/>
        <v>2.9632341493347796E-2</v>
      </c>
      <c r="AB349" s="9">
        <f t="shared" si="104"/>
        <v>0.6988592822544446</v>
      </c>
      <c r="AC349" s="9">
        <f t="shared" si="105"/>
        <v>0.9703676585066523</v>
      </c>
      <c r="AD349" s="15">
        <f t="shared" si="106"/>
        <v>84.182788333374447</v>
      </c>
      <c r="AE349" s="3">
        <f t="shared" si="107"/>
        <v>985.83519999999953</v>
      </c>
      <c r="AF349" s="2">
        <f t="shared" si="108"/>
        <v>0.25</v>
      </c>
      <c r="AG349" s="9">
        <f t="shared" si="109"/>
        <v>2.6169693529422149E-2</v>
      </c>
      <c r="AH349" s="2">
        <f t="shared" si="110"/>
        <v>1.2663378505182943</v>
      </c>
    </row>
    <row r="350" spans="1:34">
      <c r="A350" s="1">
        <f>Raw!A350</f>
        <v>337</v>
      </c>
      <c r="B350" s="14">
        <f>Raw!B350</f>
        <v>0.72863425925925929</v>
      </c>
      <c r="C350" s="15">
        <f>Raw!C350</f>
        <v>4.5999999999999996</v>
      </c>
      <c r="D350" s="15">
        <f>IF(C350&gt;0.5,Raw!D350*D$11,-999)</f>
        <v>18.5</v>
      </c>
      <c r="E350" s="9">
        <f>IF(Raw!$G350&gt;$C$8,IF(Raw!$Q350&gt;$C$8,IF(Raw!$N350&gt;$C$9,IF(Raw!$N350&lt;$A$9,IF(Raw!$X350&gt;$C$9,IF(Raw!$X350&lt;$A$9,Raw!H350,-999),-999),-999),-999),-999),-999)</f>
        <v>0.75032100000000002</v>
      </c>
      <c r="F350" s="9">
        <f>IF(Raw!$G350&gt;$C$8,IF(Raw!$Q350&gt;$C$8,IF(Raw!$N350&gt;$C$9,IF(Raw!$N350&lt;$A$9,IF(Raw!$X350&gt;$C$9,IF(Raw!$X350&lt;$A$9,Raw!I350,-999),-999),-999),-999),-999),-999)</f>
        <v>1.1907840000000001</v>
      </c>
      <c r="G350" s="9">
        <f>Raw!G350</f>
        <v>0.98909000000000002</v>
      </c>
      <c r="H350" s="9">
        <f>IF(Raw!$G350&gt;$C$8,IF(Raw!$Q350&gt;$C$8,IF(Raw!$N350&gt;$C$9,IF(Raw!$N350&lt;$A$9,IF(Raw!$X350&gt;$C$9,IF(Raw!$X350&lt;$A$9,Raw!L350,-999),-999),-999),-999),-999),-999)</f>
        <v>829.1</v>
      </c>
      <c r="I350" s="9">
        <f>IF(Raw!$G350&gt;$C$8,IF(Raw!$Q350&gt;$C$8,IF(Raw!$N350&gt;$C$9,IF(Raw!$N350&lt;$A$9,IF(Raw!$X350&gt;$C$9,IF(Raw!$X350&lt;$A$9,Raw!M350,-999),-999),-999),-999),-999),-999)</f>
        <v>0.34279599999999999</v>
      </c>
      <c r="J350" s="9">
        <f>IF(Raw!$G350&gt;$C$8,IF(Raw!$Q350&gt;$C$8,IF(Raw!$N350&gt;$C$9,IF(Raw!$N350&lt;$A$9,IF(Raw!$X350&gt;$C$9,IF(Raw!$X350&lt;$A$9,Raw!N350,-999),-999),-999),-999),-999),-999)</f>
        <v>328</v>
      </c>
      <c r="K350" s="9">
        <f>IF(Raw!$G350&gt;$C$8,IF(Raw!$Q350&gt;$C$8,IF(Raw!$N350&gt;$C$9,IF(Raw!$N350&lt;$A$9,IF(Raw!$X350&gt;$C$9,IF(Raw!$X350&lt;$A$9,Raw!R350,-999),-999),-999),-999),-999),-999)</f>
        <v>0.69661899999999999</v>
      </c>
      <c r="L350" s="9">
        <f>IF(Raw!$G350&gt;$C$8,IF(Raw!$Q350&gt;$C$8,IF(Raw!$N350&gt;$C$9,IF(Raw!$N350&lt;$A$9,IF(Raw!$X350&gt;$C$9,IF(Raw!$X350&lt;$A$9,Raw!S350,-999),-999),-999),-999),-999),-999)</f>
        <v>1.141975</v>
      </c>
      <c r="M350" s="9">
        <f>Raw!Q350</f>
        <v>0.97853999999999997</v>
      </c>
      <c r="N350" s="9">
        <f>IF(Raw!$G350&gt;$C$8,IF(Raw!$Q350&gt;$C$8,IF(Raw!$N350&gt;$C$9,IF(Raw!$N350&lt;$A$9,IF(Raw!$X350&gt;$C$9,IF(Raw!$X350&lt;$A$9,Raw!V350,-999),-999),-999),-999),-999),-999)</f>
        <v>822.7</v>
      </c>
      <c r="O350" s="9">
        <f>IF(Raw!$G350&gt;$C$8,IF(Raw!$Q350&gt;$C$8,IF(Raw!$N350&gt;$C$9,IF(Raw!$N350&lt;$A$9,IF(Raw!$X350&gt;$C$9,IF(Raw!$X350&lt;$A$9,Raw!W350,-999),-999),-999),-999),-999),-999)</f>
        <v>0.27729900000000002</v>
      </c>
      <c r="P350" s="9">
        <f>IF(Raw!$G350&gt;$C$8,IF(Raw!$Q350&gt;$C$8,IF(Raw!$N350&gt;$C$9,IF(Raw!$N350&lt;$A$9,IF(Raw!$X350&gt;$C$9,IF(Raw!$X350&lt;$A$9,Raw!X350,-999),-999),-999),-999),-999),-999)</f>
        <v>375</v>
      </c>
      <c r="R350" s="9">
        <f t="shared" si="95"/>
        <v>0.44046300000000005</v>
      </c>
      <c r="S350" s="9">
        <f t="shared" si="96"/>
        <v>0.36989328039342151</v>
      </c>
      <c r="T350" s="9">
        <f t="shared" si="97"/>
        <v>0.44535599999999997</v>
      </c>
      <c r="U350" s="9">
        <f t="shared" si="98"/>
        <v>0.38998752161824907</v>
      </c>
      <c r="V350" s="15">
        <f t="shared" si="99"/>
        <v>0.28320980000000001</v>
      </c>
      <c r="X350" s="11">
        <f t="shared" si="100"/>
        <v>1.1136999999999998E+19</v>
      </c>
      <c r="Y350" s="11">
        <f t="shared" si="101"/>
        <v>8.291E-18</v>
      </c>
      <c r="Z350" s="11">
        <f t="shared" si="102"/>
        <v>3.28E-4</v>
      </c>
      <c r="AA350" s="16">
        <f t="shared" si="103"/>
        <v>2.9396185041846625E-2</v>
      </c>
      <c r="AB350" s="9">
        <f t="shared" si="104"/>
        <v>0.70971076738549665</v>
      </c>
      <c r="AC350" s="9">
        <f t="shared" si="105"/>
        <v>0.97060381495815329</v>
      </c>
      <c r="AD350" s="15">
        <f t="shared" si="106"/>
        <v>89.622515371483601</v>
      </c>
      <c r="AE350" s="3">
        <f t="shared" si="107"/>
        <v>998.23639999999978</v>
      </c>
      <c r="AF350" s="2">
        <f t="shared" si="108"/>
        <v>0.25</v>
      </c>
      <c r="AG350" s="9">
        <f t="shared" si="109"/>
        <v>2.6885894346860246E-2</v>
      </c>
      <c r="AH350" s="2">
        <f t="shared" si="110"/>
        <v>1.3009944353451031</v>
      </c>
    </row>
    <row r="351" spans="1:34">
      <c r="A351" s="1">
        <f>Raw!A351</f>
        <v>338</v>
      </c>
      <c r="B351" s="14">
        <f>Raw!B351</f>
        <v>0.7286921296296297</v>
      </c>
      <c r="C351" s="15">
        <f>Raw!C351</f>
        <v>3.5</v>
      </c>
      <c r="D351" s="15">
        <f>IF(C351&gt;0.5,Raw!D351*D$11,-999)</f>
        <v>21.1</v>
      </c>
      <c r="E351" s="9">
        <f>IF(Raw!$G351&gt;$C$8,IF(Raw!$Q351&gt;$C$8,IF(Raw!$N351&gt;$C$9,IF(Raw!$N351&lt;$A$9,IF(Raw!$X351&gt;$C$9,IF(Raw!$X351&lt;$A$9,Raw!H351,-999),-999),-999),-999),-999),-999)</f>
        <v>0.75737500000000002</v>
      </c>
      <c r="F351" s="9">
        <f>IF(Raw!$G351&gt;$C$8,IF(Raw!$Q351&gt;$C$8,IF(Raw!$N351&gt;$C$9,IF(Raw!$N351&lt;$A$9,IF(Raw!$X351&gt;$C$9,IF(Raw!$X351&lt;$A$9,Raw!I351,-999),-999),-999),-999),-999),-999)</f>
        <v>1.217624</v>
      </c>
      <c r="G351" s="9">
        <f>Raw!G351</f>
        <v>0.98794899999999997</v>
      </c>
      <c r="H351" s="9">
        <f>IF(Raw!$G351&gt;$C$8,IF(Raw!$Q351&gt;$C$8,IF(Raw!$N351&gt;$C$9,IF(Raw!$N351&lt;$A$9,IF(Raw!$X351&gt;$C$9,IF(Raw!$X351&lt;$A$9,Raw!L351,-999),-999),-999),-999),-999),-999)</f>
        <v>762.1</v>
      </c>
      <c r="I351" s="9">
        <f>IF(Raw!$G351&gt;$C$8,IF(Raw!$Q351&gt;$C$8,IF(Raw!$N351&gt;$C$9,IF(Raw!$N351&lt;$A$9,IF(Raw!$X351&gt;$C$9,IF(Raw!$X351&lt;$A$9,Raw!M351,-999),-999),-999),-999),-999),-999)</f>
        <v>0.21711800000000001</v>
      </c>
      <c r="J351" s="9">
        <f>IF(Raw!$G351&gt;$C$8,IF(Raw!$Q351&gt;$C$8,IF(Raw!$N351&gt;$C$9,IF(Raw!$N351&lt;$A$9,IF(Raw!$X351&gt;$C$9,IF(Raw!$X351&lt;$A$9,Raw!N351,-999),-999),-999),-999),-999),-999)</f>
        <v>372</v>
      </c>
      <c r="K351" s="9">
        <f>IF(Raw!$G351&gt;$C$8,IF(Raw!$Q351&gt;$C$8,IF(Raw!$N351&gt;$C$9,IF(Raw!$N351&lt;$A$9,IF(Raw!$X351&gt;$C$9,IF(Raw!$X351&lt;$A$9,Raw!R351,-999),-999),-999),-999),-999),-999)</f>
        <v>0.69862199999999997</v>
      </c>
      <c r="L351" s="9">
        <f>IF(Raw!$G351&gt;$C$8,IF(Raw!$Q351&gt;$C$8,IF(Raw!$N351&gt;$C$9,IF(Raw!$N351&lt;$A$9,IF(Raw!$X351&gt;$C$9,IF(Raw!$X351&lt;$A$9,Raw!S351,-999),-999),-999),-999),-999),-999)</f>
        <v>1.1829689999999999</v>
      </c>
      <c r="M351" s="9">
        <f>Raw!Q351</f>
        <v>0.98822500000000002</v>
      </c>
      <c r="N351" s="9">
        <f>IF(Raw!$G351&gt;$C$8,IF(Raw!$Q351&gt;$C$8,IF(Raw!$N351&gt;$C$9,IF(Raw!$N351&lt;$A$9,IF(Raw!$X351&gt;$C$9,IF(Raw!$X351&lt;$A$9,Raw!V351,-999),-999),-999),-999),-999),-999)</f>
        <v>768</v>
      </c>
      <c r="O351" s="9">
        <f>IF(Raw!$G351&gt;$C$8,IF(Raw!$Q351&gt;$C$8,IF(Raw!$N351&gt;$C$9,IF(Raw!$N351&lt;$A$9,IF(Raw!$X351&gt;$C$9,IF(Raw!$X351&lt;$A$9,Raw!W351,-999),-999),-999),-999),-999),-999)</f>
        <v>0.209063</v>
      </c>
      <c r="P351" s="9">
        <f>IF(Raw!$G351&gt;$C$8,IF(Raw!$Q351&gt;$C$8,IF(Raw!$N351&gt;$C$9,IF(Raw!$N351&lt;$A$9,IF(Raw!$X351&gt;$C$9,IF(Raw!$X351&lt;$A$9,Raw!X351,-999),-999),-999),-999),-999),-999)</f>
        <v>349</v>
      </c>
      <c r="R351" s="9">
        <f t="shared" si="95"/>
        <v>0.46024900000000002</v>
      </c>
      <c r="S351" s="9">
        <f t="shared" si="96"/>
        <v>0.37798942859207768</v>
      </c>
      <c r="T351" s="9">
        <f t="shared" si="97"/>
        <v>0.48434699999999997</v>
      </c>
      <c r="U351" s="9">
        <f t="shared" si="98"/>
        <v>0.40943338329237705</v>
      </c>
      <c r="V351" s="15">
        <f t="shared" si="99"/>
        <v>0.29337631199999997</v>
      </c>
      <c r="X351" s="11">
        <f t="shared" si="100"/>
        <v>1.2702199999999998E+19</v>
      </c>
      <c r="Y351" s="11">
        <f t="shared" si="101"/>
        <v>7.6209999999999997E-18</v>
      </c>
      <c r="Z351" s="11">
        <f t="shared" si="102"/>
        <v>3.7199999999999999E-4</v>
      </c>
      <c r="AA351" s="16">
        <f t="shared" si="103"/>
        <v>3.4759180423612972E-2</v>
      </c>
      <c r="AB351" s="9">
        <f t="shared" si="104"/>
        <v>0.71545750476063563</v>
      </c>
      <c r="AC351" s="9">
        <f t="shared" si="105"/>
        <v>0.96524081957638708</v>
      </c>
      <c r="AD351" s="15">
        <f t="shared" si="106"/>
        <v>93.438657052723059</v>
      </c>
      <c r="AE351" s="3">
        <f t="shared" si="107"/>
        <v>917.56839999999977</v>
      </c>
      <c r="AF351" s="2">
        <f t="shared" si="108"/>
        <v>0.25</v>
      </c>
      <c r="AG351" s="9">
        <f t="shared" si="109"/>
        <v>2.942838883645579E-2</v>
      </c>
      <c r="AH351" s="2">
        <f t="shared" si="110"/>
        <v>1.4240244205181898</v>
      </c>
    </row>
    <row r="352" spans="1:34">
      <c r="A352" s="1">
        <f>Raw!A352</f>
        <v>339</v>
      </c>
      <c r="B352" s="14">
        <f>Raw!B352</f>
        <v>0.7287499999999999</v>
      </c>
      <c r="C352" s="15">
        <f>Raw!C352</f>
        <v>2.9</v>
      </c>
      <c r="D352" s="15">
        <f>IF(C352&gt;0.5,Raw!D352*D$11,-999)</f>
        <v>23.7</v>
      </c>
      <c r="E352" s="9">
        <f>IF(Raw!$G352&gt;$C$8,IF(Raw!$Q352&gt;$C$8,IF(Raw!$N352&gt;$C$9,IF(Raw!$N352&lt;$A$9,IF(Raw!$X352&gt;$C$9,IF(Raw!$X352&lt;$A$9,Raw!H352,-999),-999),-999),-999),-999),-999)</f>
        <v>0.75374399999999997</v>
      </c>
      <c r="F352" s="9">
        <f>IF(Raw!$G352&gt;$C$8,IF(Raw!$Q352&gt;$C$8,IF(Raw!$N352&gt;$C$9,IF(Raw!$N352&lt;$A$9,IF(Raw!$X352&gt;$C$9,IF(Raw!$X352&lt;$A$9,Raw!I352,-999),-999),-999),-999),-999),-999)</f>
        <v>1.2109030000000001</v>
      </c>
      <c r="G352" s="9">
        <f>Raw!G352</f>
        <v>0.98077700000000001</v>
      </c>
      <c r="H352" s="9">
        <f>IF(Raw!$G352&gt;$C$8,IF(Raw!$Q352&gt;$C$8,IF(Raw!$N352&gt;$C$9,IF(Raw!$N352&lt;$A$9,IF(Raw!$X352&gt;$C$9,IF(Raw!$X352&lt;$A$9,Raw!L352,-999),-999),-999),-999),-999),-999)</f>
        <v>829.7</v>
      </c>
      <c r="I352" s="9">
        <f>IF(Raw!$G352&gt;$C$8,IF(Raw!$Q352&gt;$C$8,IF(Raw!$N352&gt;$C$9,IF(Raw!$N352&lt;$A$9,IF(Raw!$X352&gt;$C$9,IF(Raw!$X352&lt;$A$9,Raw!M352,-999),-999),-999),-999),-999),-999)</f>
        <v>0.187641</v>
      </c>
      <c r="J352" s="9">
        <f>IF(Raw!$G352&gt;$C$8,IF(Raw!$Q352&gt;$C$8,IF(Raw!$N352&gt;$C$9,IF(Raw!$N352&lt;$A$9,IF(Raw!$X352&gt;$C$9,IF(Raw!$X352&lt;$A$9,Raw!N352,-999),-999),-999),-999),-999),-999)</f>
        <v>269</v>
      </c>
      <c r="K352" s="9">
        <f>IF(Raw!$G352&gt;$C$8,IF(Raw!$Q352&gt;$C$8,IF(Raw!$N352&gt;$C$9,IF(Raw!$N352&lt;$A$9,IF(Raw!$X352&gt;$C$9,IF(Raw!$X352&lt;$A$9,Raw!R352,-999),-999),-999),-999),-999),-999)</f>
        <v>0.69386800000000004</v>
      </c>
      <c r="L352" s="9">
        <f>IF(Raw!$G352&gt;$C$8,IF(Raw!$Q352&gt;$C$8,IF(Raw!$N352&gt;$C$9,IF(Raw!$N352&lt;$A$9,IF(Raw!$X352&gt;$C$9,IF(Raw!$X352&lt;$A$9,Raw!S352,-999),-999),-999),-999),-999),-999)</f>
        <v>1.1502829999999999</v>
      </c>
      <c r="M352" s="9">
        <f>Raw!Q352</f>
        <v>0.982927</v>
      </c>
      <c r="N352" s="9">
        <f>IF(Raw!$G352&gt;$C$8,IF(Raw!$Q352&gt;$C$8,IF(Raw!$N352&gt;$C$9,IF(Raw!$N352&lt;$A$9,IF(Raw!$X352&gt;$C$9,IF(Raw!$X352&lt;$A$9,Raw!V352,-999),-999),-999),-999),-999),-999)</f>
        <v>811.5</v>
      </c>
      <c r="O352" s="9">
        <f>IF(Raw!$G352&gt;$C$8,IF(Raw!$Q352&gt;$C$8,IF(Raw!$N352&gt;$C$9,IF(Raw!$N352&lt;$A$9,IF(Raw!$X352&gt;$C$9,IF(Raw!$X352&lt;$A$9,Raw!W352,-999),-999),-999),-999),-999),-999)</f>
        <v>0.17973500000000001</v>
      </c>
      <c r="P352" s="9">
        <f>IF(Raw!$G352&gt;$C$8,IF(Raw!$Q352&gt;$C$8,IF(Raw!$N352&gt;$C$9,IF(Raw!$N352&lt;$A$9,IF(Raw!$X352&gt;$C$9,IF(Raw!$X352&lt;$A$9,Raw!X352,-999),-999),-999),-999),-999),-999)</f>
        <v>338</v>
      </c>
      <c r="R352" s="9">
        <f t="shared" si="95"/>
        <v>0.45715900000000009</v>
      </c>
      <c r="S352" s="9">
        <f t="shared" si="96"/>
        <v>0.37753560772415301</v>
      </c>
      <c r="T352" s="9">
        <f t="shared" si="97"/>
        <v>0.4564149999999999</v>
      </c>
      <c r="U352" s="9">
        <f t="shared" si="98"/>
        <v>0.3967849650911992</v>
      </c>
      <c r="V352" s="15">
        <f t="shared" si="99"/>
        <v>0.28527018399999998</v>
      </c>
      <c r="X352" s="11">
        <f t="shared" si="100"/>
        <v>1.4267399999999998E+19</v>
      </c>
      <c r="Y352" s="11">
        <f t="shared" si="101"/>
        <v>8.2969999999999998E-18</v>
      </c>
      <c r="Z352" s="11">
        <f t="shared" si="102"/>
        <v>2.6899999999999998E-4</v>
      </c>
      <c r="AA352" s="16">
        <f t="shared" si="103"/>
        <v>3.0860606328292253E-2</v>
      </c>
      <c r="AB352" s="9">
        <f t="shared" si="104"/>
        <v>0.70795324363732759</v>
      </c>
      <c r="AC352" s="9">
        <f t="shared" si="105"/>
        <v>0.96913939367170765</v>
      </c>
      <c r="AD352" s="15">
        <f t="shared" si="106"/>
        <v>114.72344359959945</v>
      </c>
      <c r="AE352" s="3">
        <f t="shared" si="107"/>
        <v>998.95879999999966</v>
      </c>
      <c r="AF352" s="2">
        <f t="shared" si="108"/>
        <v>0.25</v>
      </c>
      <c r="AG352" s="9">
        <f t="shared" si="109"/>
        <v>3.5015798126007094E-2</v>
      </c>
      <c r="AH352" s="2">
        <f t="shared" si="110"/>
        <v>1.6943962482104564</v>
      </c>
    </row>
    <row r="353" spans="1:34">
      <c r="A353" s="1">
        <f>Raw!A353</f>
        <v>340</v>
      </c>
      <c r="B353" s="14">
        <f>Raw!B353</f>
        <v>0.72880787037037031</v>
      </c>
      <c r="C353" s="15">
        <f>Raw!C353</f>
        <v>1.1000000000000001</v>
      </c>
      <c r="D353" s="15">
        <f>IF(C353&gt;0.5,Raw!D353*D$11,-999)</f>
        <v>31.7</v>
      </c>
      <c r="E353" s="9">
        <f>IF(Raw!$G353&gt;$C$8,IF(Raw!$Q353&gt;$C$8,IF(Raw!$N353&gt;$C$9,IF(Raw!$N353&lt;$A$9,IF(Raw!$X353&gt;$C$9,IF(Raw!$X353&lt;$A$9,Raw!H353,-999),-999),-999),-999),-999),-999)</f>
        <v>0.726128</v>
      </c>
      <c r="F353" s="9">
        <f>IF(Raw!$G353&gt;$C$8,IF(Raw!$Q353&gt;$C$8,IF(Raw!$N353&gt;$C$9,IF(Raw!$N353&lt;$A$9,IF(Raw!$X353&gt;$C$9,IF(Raw!$X353&lt;$A$9,Raw!I353,-999),-999),-999),-999),-999),-999)</f>
        <v>0.97214999999999996</v>
      </c>
      <c r="G353" s="9">
        <f>Raw!G353</f>
        <v>0.93859400000000004</v>
      </c>
      <c r="H353" s="9">
        <f>IF(Raw!$G353&gt;$C$8,IF(Raw!$Q353&gt;$C$8,IF(Raw!$N353&gt;$C$9,IF(Raw!$N353&lt;$A$9,IF(Raw!$X353&gt;$C$9,IF(Raw!$X353&lt;$A$9,Raw!L353,-999),-999),-999),-999),-999),-999)</f>
        <v>900</v>
      </c>
      <c r="I353" s="9">
        <f>IF(Raw!$G353&gt;$C$8,IF(Raw!$Q353&gt;$C$8,IF(Raw!$N353&gt;$C$9,IF(Raw!$N353&lt;$A$9,IF(Raw!$X353&gt;$C$9,IF(Raw!$X353&lt;$A$9,Raw!M353,-999),-999),-999),-999),-999),-999)</f>
        <v>0.22917999999999999</v>
      </c>
      <c r="J353" s="9">
        <f>IF(Raw!$G353&gt;$C$8,IF(Raw!$Q353&gt;$C$8,IF(Raw!$N353&gt;$C$9,IF(Raw!$N353&lt;$A$9,IF(Raw!$X353&gt;$C$9,IF(Raw!$X353&lt;$A$9,Raw!N353,-999),-999),-999),-999),-999),-999)</f>
        <v>569</v>
      </c>
      <c r="K353" s="9">
        <f>IF(Raw!$G353&gt;$C$8,IF(Raw!$Q353&gt;$C$8,IF(Raw!$N353&gt;$C$9,IF(Raw!$N353&lt;$A$9,IF(Raw!$X353&gt;$C$9,IF(Raw!$X353&lt;$A$9,Raw!R353,-999),-999),-999),-999),-999),-999)</f>
        <v>0.84933400000000003</v>
      </c>
      <c r="L353" s="9">
        <f>IF(Raw!$G353&gt;$C$8,IF(Raw!$Q353&gt;$C$8,IF(Raw!$N353&gt;$C$9,IF(Raw!$N353&lt;$A$9,IF(Raw!$X353&gt;$C$9,IF(Raw!$X353&lt;$A$9,Raw!S353,-999),-999),-999),-999),-999),-999)</f>
        <v>1.1726570000000001</v>
      </c>
      <c r="M353" s="9">
        <f>Raw!Q353</f>
        <v>0.95303400000000005</v>
      </c>
      <c r="N353" s="9">
        <f>IF(Raw!$G353&gt;$C$8,IF(Raw!$Q353&gt;$C$8,IF(Raw!$N353&gt;$C$9,IF(Raw!$N353&lt;$A$9,IF(Raw!$X353&gt;$C$9,IF(Raw!$X353&lt;$A$9,Raw!V353,-999),-999),-999),-999),-999),-999)</f>
        <v>900</v>
      </c>
      <c r="O353" s="9">
        <f>IF(Raw!$G353&gt;$C$8,IF(Raw!$Q353&gt;$C$8,IF(Raw!$N353&gt;$C$9,IF(Raw!$N353&lt;$A$9,IF(Raw!$X353&gt;$C$9,IF(Raw!$X353&lt;$A$9,Raw!W353,-999),-999),-999),-999),-999),-999)</f>
        <v>0.22916400000000001</v>
      </c>
      <c r="P353" s="9">
        <f>IF(Raw!$G353&gt;$C$8,IF(Raw!$Q353&gt;$C$8,IF(Raw!$N353&gt;$C$9,IF(Raw!$N353&lt;$A$9,IF(Raw!$X353&gt;$C$9,IF(Raw!$X353&lt;$A$9,Raw!X353,-999),-999),-999),-999),-999),-999)</f>
        <v>551</v>
      </c>
      <c r="R353" s="9">
        <f t="shared" si="95"/>
        <v>0.24602199999999996</v>
      </c>
      <c r="S353" s="9">
        <f t="shared" si="96"/>
        <v>0.25306999948567604</v>
      </c>
      <c r="T353" s="9">
        <f t="shared" si="97"/>
        <v>0.32332300000000003</v>
      </c>
      <c r="U353" s="9">
        <f t="shared" si="98"/>
        <v>0.27571830467050468</v>
      </c>
      <c r="V353" s="15">
        <f t="shared" si="99"/>
        <v>0.29081893600000003</v>
      </c>
      <c r="X353" s="11">
        <f t="shared" si="100"/>
        <v>1.9083399999999996E+19</v>
      </c>
      <c r="Y353" s="11">
        <f t="shared" si="101"/>
        <v>8.9999999999999999E-18</v>
      </c>
      <c r="Z353" s="11">
        <f t="shared" si="102"/>
        <v>5.6899999999999995E-4</v>
      </c>
      <c r="AA353" s="16">
        <f t="shared" si="103"/>
        <v>8.9025934762435741E-2</v>
      </c>
      <c r="AB353" s="9">
        <f t="shared" si="104"/>
        <v>0.87811813230519509</v>
      </c>
      <c r="AC353" s="9">
        <f t="shared" si="105"/>
        <v>0.91097406523756419</v>
      </c>
      <c r="AD353" s="15">
        <f t="shared" si="106"/>
        <v>156.46034228899074</v>
      </c>
      <c r="AE353" s="3">
        <f t="shared" si="107"/>
        <v>1083.5999999999997</v>
      </c>
      <c r="AF353" s="2">
        <f t="shared" si="108"/>
        <v>0.25</v>
      </c>
      <c r="AG353" s="9">
        <f t="shared" si="109"/>
        <v>3.3183831018528766E-2</v>
      </c>
      <c r="AH353" s="2">
        <f t="shared" si="110"/>
        <v>1.6057483132815999</v>
      </c>
    </row>
    <row r="354" spans="1:34">
      <c r="A354" s="1">
        <f>Raw!A354</f>
        <v>341</v>
      </c>
      <c r="B354" s="14">
        <f>Raw!B354</f>
        <v>0.72885416666666669</v>
      </c>
      <c r="C354" s="15">
        <f>Raw!C354</f>
        <v>0.2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0.45088</v>
      </c>
      <c r="F354" s="9">
        <f>IF(Raw!$G354&gt;$C$8,IF(Raw!$Q354&gt;$C$8,IF(Raw!$N354&gt;$C$9,IF(Raw!$N354&lt;$A$9,IF(Raw!$X354&gt;$C$9,IF(Raw!$X354&lt;$A$9,Raw!I354,-999),-999),-999),-999),-999),-999)</f>
        <v>0.586399</v>
      </c>
      <c r="G354" s="9">
        <f>Raw!G354</f>
        <v>0.88671100000000003</v>
      </c>
      <c r="H354" s="9">
        <f>IF(Raw!$G354&gt;$C$8,IF(Raw!$Q354&gt;$C$8,IF(Raw!$N354&gt;$C$9,IF(Raw!$N354&lt;$A$9,IF(Raw!$X354&gt;$C$9,IF(Raw!$X354&lt;$A$9,Raw!L354,-999),-999),-999),-999),-999),-999)</f>
        <v>900</v>
      </c>
      <c r="I354" s="9">
        <f>IF(Raw!$G354&gt;$C$8,IF(Raw!$Q354&gt;$C$8,IF(Raw!$N354&gt;$C$9,IF(Raw!$N354&lt;$A$9,IF(Raw!$X354&gt;$C$9,IF(Raw!$X354&lt;$A$9,Raw!M354,-999),-999),-999),-999),-999),-999)</f>
        <v>0.22429199999999999</v>
      </c>
      <c r="J354" s="9">
        <f>IF(Raw!$G354&gt;$C$8,IF(Raw!$Q354&gt;$C$8,IF(Raw!$N354&gt;$C$9,IF(Raw!$N354&lt;$A$9,IF(Raw!$X354&gt;$C$9,IF(Raw!$X354&lt;$A$9,Raw!N354,-999),-999),-999),-999),-999),-999)</f>
        <v>591</v>
      </c>
      <c r="K354" s="9">
        <f>IF(Raw!$G354&gt;$C$8,IF(Raw!$Q354&gt;$C$8,IF(Raw!$N354&gt;$C$9,IF(Raw!$N354&lt;$A$9,IF(Raw!$X354&gt;$C$9,IF(Raw!$X354&lt;$A$9,Raw!R354,-999),-999),-999),-999),-999),-999)</f>
        <v>0.33005699999999999</v>
      </c>
      <c r="L354" s="9">
        <f>IF(Raw!$G354&gt;$C$8,IF(Raw!$Q354&gt;$C$8,IF(Raw!$N354&gt;$C$9,IF(Raw!$N354&lt;$A$9,IF(Raw!$X354&gt;$C$9,IF(Raw!$X354&lt;$A$9,Raw!S354,-999),-999),-999),-999),-999),-999)</f>
        <v>0.445359</v>
      </c>
      <c r="M354" s="9">
        <f>Raw!Q354</f>
        <v>0.87325699999999995</v>
      </c>
      <c r="N354" s="9">
        <f>IF(Raw!$G354&gt;$C$8,IF(Raw!$Q354&gt;$C$8,IF(Raw!$N354&gt;$C$9,IF(Raw!$N354&lt;$A$9,IF(Raw!$X354&gt;$C$9,IF(Raw!$X354&lt;$A$9,Raw!V354,-999),-999),-999),-999),-999),-999)</f>
        <v>900</v>
      </c>
      <c r="O354" s="9">
        <f>IF(Raw!$G354&gt;$C$8,IF(Raw!$Q354&gt;$C$8,IF(Raw!$N354&gt;$C$9,IF(Raw!$N354&lt;$A$9,IF(Raw!$X354&gt;$C$9,IF(Raw!$X354&lt;$A$9,Raw!W354,-999),-999),-999),-999),-999),-999)</f>
        <v>8.6721000000000006E-2</v>
      </c>
      <c r="P354" s="9">
        <f>IF(Raw!$G354&gt;$C$8,IF(Raw!$Q354&gt;$C$8,IF(Raw!$N354&gt;$C$9,IF(Raw!$N354&lt;$A$9,IF(Raw!$X354&gt;$C$9,IF(Raw!$X354&lt;$A$9,Raw!X354,-999),-999),-999),-999),-999),-999)</f>
        <v>604</v>
      </c>
      <c r="R354" s="9">
        <f t="shared" si="95"/>
        <v>0.135519</v>
      </c>
      <c r="S354" s="9">
        <f t="shared" si="96"/>
        <v>0.23110373653433924</v>
      </c>
      <c r="T354" s="9">
        <f t="shared" si="97"/>
        <v>0.11530200000000002</v>
      </c>
      <c r="U354" s="9">
        <f t="shared" si="98"/>
        <v>0.25889675520198313</v>
      </c>
      <c r="V354" s="15">
        <f t="shared" si="99"/>
        <v>0.110449032</v>
      </c>
      <c r="X354" s="11">
        <f t="shared" si="100"/>
        <v>-6.0139799999999993E+20</v>
      </c>
      <c r="Y354" s="11">
        <f t="shared" si="101"/>
        <v>8.9999999999999999E-18</v>
      </c>
      <c r="Z354" s="11">
        <f t="shared" si="102"/>
        <v>5.9099999999999995E-4</v>
      </c>
      <c r="AA354" s="16">
        <f t="shared" si="103"/>
        <v>1.4547860855843144</v>
      </c>
      <c r="AB354" s="9">
        <f t="shared" si="104"/>
        <v>0.49779674524004264</v>
      </c>
      <c r="AC354" s="9">
        <f t="shared" si="105"/>
        <v>-0.45478608558431444</v>
      </c>
      <c r="AD354" s="15">
        <f t="shared" si="106"/>
        <v>-999</v>
      </c>
      <c r="AE354" s="3">
        <f t="shared" si="107"/>
        <v>1083.5999999999997</v>
      </c>
      <c r="AF354" s="2">
        <f t="shared" si="108"/>
        <v>0.25</v>
      </c>
      <c r="AG354" s="9">
        <f t="shared" si="109"/>
        <v>-0.19895219880521628</v>
      </c>
      <c r="AH354" s="2">
        <f t="shared" si="110"/>
        <v>-9.6271933604279045</v>
      </c>
    </row>
    <row r="355" spans="1:34">
      <c r="A355" s="1">
        <f>Raw!A355</f>
        <v>342</v>
      </c>
      <c r="B355" s="14">
        <f>Raw!B355</f>
        <v>0.72891203703703711</v>
      </c>
      <c r="C355" s="15">
        <f>Raw!C355</f>
        <v>0.2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0.863487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0.79056899999999997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0.7289699074074073</v>
      </c>
      <c r="C356" s="15">
        <f>Raw!C356</f>
        <v>0.2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0.60486499999999999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0.571515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0.72902777777777772</v>
      </c>
      <c r="C357" s="15">
        <f>Raw!C357</f>
        <v>0.2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0.50768999999999997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0.41313299999999997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0.72908564814814814</v>
      </c>
      <c r="C358" s="15">
        <f>Raw!C358</f>
        <v>0.2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0.10967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1.5351999999999999E-2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0.72913194444444451</v>
      </c>
      <c r="C359" s="15">
        <f>Raw!C359</f>
        <v>0.2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2.1134E-2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1.0265E-2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0.72918981481481471</v>
      </c>
      <c r="C360" s="15">
        <f>Raw!C360</f>
        <v>0.2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0.20170299999999999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4.0325E-2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0.72924768518518512</v>
      </c>
      <c r="C361" s="15">
        <f>Raw!C361</f>
        <v>0.2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0.24487800000000001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1.2513E-2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0.72930555555555554</v>
      </c>
      <c r="C362" s="15">
        <f>Raw!C362</f>
        <v>0.2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8.0615000000000006E-2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2.1919999999999999E-3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0.72935185185185192</v>
      </c>
      <c r="C363" s="15">
        <f>Raw!C363</f>
        <v>0.2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1.1032E-2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2.1772E-2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0.72940972222222233</v>
      </c>
      <c r="C364" s="15">
        <f>Raw!C364</f>
        <v>0.2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0.25188199999999999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0.264849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0.72946759259259253</v>
      </c>
      <c r="C365" s="15">
        <f>Raw!C365</f>
        <v>0.2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5.1143000000000001E-2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7.4129E-2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0.72952546296296295</v>
      </c>
      <c r="C366" s="15">
        <f>Raw!C366</f>
        <v>0.2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5.7727000000000001E-2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4.1801999999999999E-2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0.72957175925925932</v>
      </c>
      <c r="C367" s="15">
        <f>Raw!C367</f>
        <v>0.2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0.13763800000000001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1.3010000000000001E-2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0.72962962962962974</v>
      </c>
      <c r="C368" s="15">
        <f>Raw!C368</f>
        <v>0.2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0.12942000000000001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4.3529999999999999E-2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0.72968749999999993</v>
      </c>
      <c r="C369" s="15">
        <f>Raw!C369</f>
        <v>0.2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0.19167899999999999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0.10956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0.72974537037037035</v>
      </c>
      <c r="C370" s="15">
        <f>Raw!C370</f>
        <v>0.2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6.7740999999999996E-2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2.6280000000000001E-2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0.72980324074074077</v>
      </c>
      <c r="C371" s="15">
        <f>Raw!C371</f>
        <v>0.2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1.5464E-2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1.4652999999999999E-2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0.72984953703703714</v>
      </c>
      <c r="C372" s="15">
        <f>Raw!C372</f>
        <v>0.2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0.340279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0.241366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0.72990740740740734</v>
      </c>
      <c r="C373" s="15">
        <f>Raw!C373</f>
        <v>0.2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0.56542999999999999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0.32576500000000003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0.72996527777777775</v>
      </c>
      <c r="C374" s="15">
        <f>Raw!C374</f>
        <v>0.2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0.52197700000000002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0.18874199999999999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0.73002314814814817</v>
      </c>
      <c r="C375" s="15">
        <f>Raw!C375</f>
        <v>0.2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0.12989899999999999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7.9153000000000001E-2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0.73008101851851848</v>
      </c>
      <c r="C376" s="15">
        <f>Raw!C376</f>
        <v>0.2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3.2689000000000003E-2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6.4046000000000006E-2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0.73012731481481474</v>
      </c>
      <c r="C377" s="15">
        <f>Raw!C377</f>
        <v>0.2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0.12848599999999999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6.8663000000000002E-2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0.73018518518518516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4.3770000000000003E-2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1.9229E-2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0.73024305555555558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1.1087E-2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8.1899999999999996E-4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0.73030092592592588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1.3892E-2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4.6754999999999998E-2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0.73034722222222215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4.8471E-2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0.121771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0.73040509259259256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2.0709999999999999E-2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7.1177000000000004E-2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0.73046296296296298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1.0914E-2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5.5974000000000003E-2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0.73052083333333329</v>
      </c>
      <c r="C384" s="15">
        <f>Raw!C384</f>
        <v>0.2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3.065E-3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1.18E-2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0.73056712962962955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9.5799999999999998E-4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4.4248000000000003E-2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0.73062499999999997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2.0580999999999999E-2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4.4801000000000001E-2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0.73068287037037039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3.7976999999999997E-2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1.7252E-2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0.73074074074074069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4.8443E-2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3.9829999999999997E-2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0.73079861111111111</v>
      </c>
      <c r="C389" s="15">
        <f>Raw!C389</f>
        <v>0.2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1.3832000000000001E-2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5.1491000000000002E-2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89"/>
  <sheetViews>
    <sheetView tabSelected="1" workbookViewId="0">
      <selection activeCell="J37" sqref="J37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0.76100000000000001</v>
      </c>
      <c r="S6" s="17">
        <v>0.76100000000000001</v>
      </c>
      <c r="T6" s="17">
        <v>0.76100000000000001</v>
      </c>
      <c r="U6" s="17">
        <v>0.76100000000000001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0.71010416666666665</v>
      </c>
      <c r="C13" s="17">
        <v>-1</v>
      </c>
      <c r="D13" s="17">
        <v>2.6</v>
      </c>
      <c r="E13" s="17">
        <v>1.2359999999999999E-3</v>
      </c>
      <c r="F13" s="17">
        <v>0.06</v>
      </c>
      <c r="G13" s="17">
        <v>3.7295000000000002E-2</v>
      </c>
      <c r="H13" s="17">
        <v>0.18291299999999999</v>
      </c>
      <c r="I13" s="17">
        <v>0.19881399999999999</v>
      </c>
      <c r="J13" s="17">
        <v>1.5900999999999998E-2</v>
      </c>
      <c r="K13" s="17">
        <v>7.9980999999999997E-2</v>
      </c>
      <c r="L13" s="17">
        <v>900</v>
      </c>
      <c r="M13" s="17">
        <v>0.6</v>
      </c>
      <c r="N13" s="17">
        <v>1065</v>
      </c>
      <c r="O13" s="17">
        <v>0</v>
      </c>
      <c r="P13" s="17">
        <v>0</v>
      </c>
      <c r="Q13" s="17">
        <v>2.8795000000000001E-2</v>
      </c>
      <c r="R13" s="17">
        <v>0.16340399999999999</v>
      </c>
      <c r="S13" s="17">
        <v>0.184448</v>
      </c>
      <c r="T13" s="17">
        <v>2.1044E-2</v>
      </c>
      <c r="U13" s="17">
        <v>0.114091</v>
      </c>
      <c r="V13" s="17">
        <v>100</v>
      </c>
      <c r="W13" s="17">
        <v>0.22917799999999999</v>
      </c>
      <c r="X13" s="17">
        <v>22086</v>
      </c>
      <c r="Y13" s="17">
        <v>0</v>
      </c>
      <c r="Z13" s="17">
        <v>0</v>
      </c>
      <c r="AA13" s="17">
        <v>0.17552400000000001</v>
      </c>
      <c r="AB13" s="17">
        <v>1.49988E-2</v>
      </c>
      <c r="AC13" s="17">
        <v>0.16372</v>
      </c>
      <c r="AD13" s="17">
        <v>0.25</v>
      </c>
      <c r="AE13" s="17">
        <v>922.9</v>
      </c>
    </row>
    <row r="14" spans="1:31">
      <c r="A14" s="17">
        <v>1</v>
      </c>
      <c r="B14" s="19">
        <v>0.71016203703703706</v>
      </c>
      <c r="C14" s="17">
        <v>-1</v>
      </c>
      <c r="D14" s="17">
        <v>2.6</v>
      </c>
      <c r="E14" s="17">
        <v>9.2E-5</v>
      </c>
      <c r="F14" s="17">
        <v>4.0000000000000001E-3</v>
      </c>
      <c r="G14" s="17">
        <v>6.9748000000000004E-2</v>
      </c>
      <c r="H14" s="17">
        <v>0.184026</v>
      </c>
      <c r="I14" s="17">
        <v>0.201625</v>
      </c>
      <c r="J14" s="17">
        <v>1.7599E-2</v>
      </c>
      <c r="K14" s="17">
        <v>8.7285000000000001E-2</v>
      </c>
      <c r="L14" s="17">
        <v>100</v>
      </c>
      <c r="M14" s="17">
        <v>0.37081399999999998</v>
      </c>
      <c r="N14" s="17">
        <v>972</v>
      </c>
      <c r="O14" s="17">
        <v>0</v>
      </c>
      <c r="P14" s="17">
        <v>0</v>
      </c>
      <c r="Q14" s="17">
        <v>1.8925999999999998E-2</v>
      </c>
      <c r="R14" s="17">
        <v>0.17136599999999999</v>
      </c>
      <c r="S14" s="17">
        <v>0.185395</v>
      </c>
      <c r="T14" s="17">
        <v>1.4029E-2</v>
      </c>
      <c r="U14" s="17">
        <v>7.5672000000000003E-2</v>
      </c>
      <c r="V14" s="17">
        <v>739.2</v>
      </c>
      <c r="W14" s="17">
        <v>0.59999899999999995</v>
      </c>
      <c r="X14" s="17">
        <v>802</v>
      </c>
      <c r="Y14" s="17">
        <v>0</v>
      </c>
      <c r="Z14" s="17">
        <v>0</v>
      </c>
      <c r="AA14" s="17">
        <v>0.11641899999999999</v>
      </c>
      <c r="AB14" s="17">
        <v>1.54134E-3</v>
      </c>
      <c r="AC14" s="17">
        <v>0.17138800000000001</v>
      </c>
      <c r="AD14" s="17">
        <v>0.25</v>
      </c>
      <c r="AE14" s="17">
        <v>8305.4</v>
      </c>
    </row>
    <row r="15" spans="1:31">
      <c r="A15" s="17">
        <v>2</v>
      </c>
      <c r="B15" s="19">
        <v>0.71020833333333344</v>
      </c>
      <c r="C15" s="17">
        <v>0</v>
      </c>
      <c r="D15" s="17">
        <v>4.4000000000000004</v>
      </c>
      <c r="E15" s="17">
        <v>4.57E-4</v>
      </c>
      <c r="F15" s="17">
        <v>2.1999999999999999E-2</v>
      </c>
      <c r="G15" s="17">
        <v>2.4986000000000001E-2</v>
      </c>
      <c r="H15" s="17">
        <v>0.17638899999999999</v>
      </c>
      <c r="I15" s="17">
        <v>0.20136000000000001</v>
      </c>
      <c r="J15" s="17">
        <v>2.4971E-2</v>
      </c>
      <c r="K15" s="17">
        <v>0.12401</v>
      </c>
      <c r="L15" s="17">
        <v>238.8</v>
      </c>
      <c r="M15" s="17">
        <v>0.59999899999999995</v>
      </c>
      <c r="N15" s="17">
        <v>973</v>
      </c>
      <c r="O15" s="17">
        <v>0</v>
      </c>
      <c r="P15" s="17">
        <v>0</v>
      </c>
      <c r="Q15" s="17">
        <v>1.0366999999999999E-2</v>
      </c>
      <c r="R15" s="17">
        <v>0.16794400000000001</v>
      </c>
      <c r="S15" s="17">
        <v>0.18546799999999999</v>
      </c>
      <c r="T15" s="17">
        <v>1.7524000000000001E-2</v>
      </c>
      <c r="U15" s="17">
        <v>9.4483999999999999E-2</v>
      </c>
      <c r="V15" s="17">
        <v>715.8</v>
      </c>
      <c r="W15" s="17">
        <v>0.49173600000000001</v>
      </c>
      <c r="X15" s="17">
        <v>4357</v>
      </c>
      <c r="Y15" s="17">
        <v>0</v>
      </c>
      <c r="Z15" s="17">
        <v>0</v>
      </c>
      <c r="AA15" s="17">
        <v>0.14535999999999999</v>
      </c>
      <c r="AB15" s="17">
        <v>6.11701E-3</v>
      </c>
      <c r="AC15" s="17">
        <v>0.16805100000000001</v>
      </c>
      <c r="AD15" s="17">
        <v>0.25</v>
      </c>
      <c r="AE15" s="17">
        <v>3477.7</v>
      </c>
    </row>
    <row r="16" spans="1:31">
      <c r="A16" s="17">
        <v>3</v>
      </c>
      <c r="B16" s="19">
        <v>0.71026620370370364</v>
      </c>
      <c r="C16" s="17">
        <v>0</v>
      </c>
      <c r="D16" s="17">
        <v>160.9</v>
      </c>
      <c r="E16" s="17">
        <v>4.3161999999999999E-2</v>
      </c>
      <c r="F16" s="17">
        <v>2.089</v>
      </c>
      <c r="G16" s="17">
        <v>3.8310000000000002E-3</v>
      </c>
      <c r="H16" s="17">
        <v>0.181725</v>
      </c>
      <c r="I16" s="17">
        <v>0.19727500000000001</v>
      </c>
      <c r="J16" s="17">
        <v>1.555E-2</v>
      </c>
      <c r="K16" s="17">
        <v>7.8823000000000004E-2</v>
      </c>
      <c r="L16" s="17">
        <v>900</v>
      </c>
      <c r="M16" s="17">
        <v>8.7000000000000001E-5</v>
      </c>
      <c r="N16" s="17">
        <v>1978</v>
      </c>
      <c r="O16" s="17">
        <v>0</v>
      </c>
      <c r="P16" s="17">
        <v>0</v>
      </c>
      <c r="Q16" s="17">
        <v>2.3600000000000001E-3</v>
      </c>
      <c r="R16" s="17">
        <v>0.15567700000000001</v>
      </c>
      <c r="S16" s="17">
        <v>0.188778</v>
      </c>
      <c r="T16" s="17">
        <v>3.3099999999999997E-2</v>
      </c>
      <c r="U16" s="17">
        <v>0.175341</v>
      </c>
      <c r="V16" s="17">
        <v>360.3</v>
      </c>
      <c r="W16" s="17">
        <v>0.6</v>
      </c>
      <c r="X16" s="17">
        <v>2136</v>
      </c>
      <c r="Y16" s="17">
        <v>0</v>
      </c>
      <c r="Z16" s="17">
        <v>0</v>
      </c>
      <c r="AA16" s="17">
        <v>0.26975500000000002</v>
      </c>
      <c r="AB16" s="17">
        <v>0.63302599999999998</v>
      </c>
      <c r="AC16" s="17">
        <v>0.17663100000000001</v>
      </c>
      <c r="AD16" s="17">
        <v>0.25</v>
      </c>
      <c r="AE16" s="17">
        <v>922.9</v>
      </c>
    </row>
    <row r="17" spans="1:31">
      <c r="A17" s="17">
        <v>4</v>
      </c>
      <c r="B17" s="19">
        <v>0.71032407407407405</v>
      </c>
      <c r="C17" s="17">
        <v>0</v>
      </c>
      <c r="D17" s="17">
        <v>169.7</v>
      </c>
      <c r="E17" s="17">
        <v>1.8001E-2</v>
      </c>
      <c r="F17" s="17">
        <v>0.871</v>
      </c>
      <c r="G17" s="17">
        <v>0.101039</v>
      </c>
      <c r="H17" s="17">
        <v>0.17730799999999999</v>
      </c>
      <c r="I17" s="17">
        <v>0.20777599999999999</v>
      </c>
      <c r="J17" s="17">
        <v>3.0469E-2</v>
      </c>
      <c r="K17" s="17">
        <v>0.14664199999999999</v>
      </c>
      <c r="L17" s="17">
        <v>134.1</v>
      </c>
      <c r="M17" s="17">
        <v>0.6</v>
      </c>
      <c r="N17" s="17">
        <v>1022</v>
      </c>
      <c r="O17" s="17">
        <v>0</v>
      </c>
      <c r="P17" s="17">
        <v>0</v>
      </c>
      <c r="Q17" s="17">
        <v>2.5236000000000001E-2</v>
      </c>
      <c r="R17" s="17">
        <v>0.152089</v>
      </c>
      <c r="S17" s="17">
        <v>0.18886800000000001</v>
      </c>
      <c r="T17" s="17">
        <v>3.6778999999999999E-2</v>
      </c>
      <c r="U17" s="17">
        <v>0.19473199999999999</v>
      </c>
      <c r="V17" s="17">
        <v>333</v>
      </c>
      <c r="W17" s="17">
        <v>1.5E-5</v>
      </c>
      <c r="X17" s="17">
        <v>6383</v>
      </c>
      <c r="Y17" s="17">
        <v>0</v>
      </c>
      <c r="Z17" s="17">
        <v>0</v>
      </c>
      <c r="AA17" s="17">
        <v>0.29958800000000002</v>
      </c>
      <c r="AB17" s="17">
        <v>0.12284</v>
      </c>
      <c r="AC17" s="17">
        <v>0.156607</v>
      </c>
      <c r="AD17" s="17">
        <v>0.25</v>
      </c>
      <c r="AE17" s="17">
        <v>6194.9</v>
      </c>
    </row>
    <row r="18" spans="1:31">
      <c r="A18" s="17">
        <v>5</v>
      </c>
      <c r="B18" s="19">
        <v>0.71038194444444447</v>
      </c>
      <c r="C18" s="17">
        <v>0</v>
      </c>
      <c r="D18" s="17">
        <v>153.9</v>
      </c>
      <c r="E18" s="17">
        <v>7.9889999999999996E-3</v>
      </c>
      <c r="F18" s="17">
        <v>0.38700000000000001</v>
      </c>
      <c r="G18" s="17">
        <v>2.7109999999999999E-3</v>
      </c>
      <c r="H18" s="17">
        <v>0.171904</v>
      </c>
      <c r="I18" s="17">
        <v>0.198189</v>
      </c>
      <c r="J18" s="17">
        <v>2.6284999999999999E-2</v>
      </c>
      <c r="K18" s="17">
        <v>0.13262599999999999</v>
      </c>
      <c r="L18" s="17">
        <v>883.7</v>
      </c>
      <c r="M18" s="17">
        <v>0.6</v>
      </c>
      <c r="N18" s="17">
        <v>9592</v>
      </c>
      <c r="O18" s="17">
        <v>0</v>
      </c>
      <c r="P18" s="17">
        <v>0</v>
      </c>
      <c r="Q18" s="17">
        <v>1.9712E-2</v>
      </c>
      <c r="R18" s="17">
        <v>0.168513</v>
      </c>
      <c r="S18" s="17">
        <v>0.189831</v>
      </c>
      <c r="T18" s="17">
        <v>2.1318E-2</v>
      </c>
      <c r="U18" s="17">
        <v>0.112301</v>
      </c>
      <c r="V18" s="17">
        <v>420.9</v>
      </c>
      <c r="W18" s="17">
        <v>0.599997</v>
      </c>
      <c r="X18" s="17">
        <v>3763</v>
      </c>
      <c r="Y18" s="17">
        <v>0</v>
      </c>
      <c r="Z18" s="17">
        <v>0</v>
      </c>
      <c r="AA18" s="17">
        <v>0.17277000000000001</v>
      </c>
      <c r="AB18" s="17">
        <v>0.88704700000000003</v>
      </c>
      <c r="AC18" s="17">
        <v>0.18742300000000001</v>
      </c>
      <c r="AD18" s="17">
        <v>0.25</v>
      </c>
      <c r="AE18" s="17">
        <v>939.9</v>
      </c>
    </row>
    <row r="19" spans="1:31">
      <c r="A19" s="17">
        <v>6</v>
      </c>
      <c r="B19" s="19">
        <v>0.71042824074074085</v>
      </c>
      <c r="C19" s="17">
        <v>0</v>
      </c>
      <c r="D19" s="17">
        <v>180.3</v>
      </c>
      <c r="E19" s="17">
        <v>2.1395000000000001E-2</v>
      </c>
      <c r="F19" s="17">
        <v>1.0349999999999999</v>
      </c>
      <c r="G19" s="17">
        <v>8.1769999999999995E-2</v>
      </c>
      <c r="H19" s="17">
        <v>0.17814099999999999</v>
      </c>
      <c r="I19" s="17">
        <v>0.19939000000000001</v>
      </c>
      <c r="J19" s="17">
        <v>2.1249000000000001E-2</v>
      </c>
      <c r="K19" s="17">
        <v>0.106572</v>
      </c>
      <c r="L19" s="17">
        <v>197.2</v>
      </c>
      <c r="M19" s="17">
        <v>0.370809</v>
      </c>
      <c r="N19" s="17">
        <v>980</v>
      </c>
      <c r="O19" s="17">
        <v>0</v>
      </c>
      <c r="P19" s="17">
        <v>0</v>
      </c>
      <c r="Q19" s="17">
        <v>3.3133999999999997E-2</v>
      </c>
      <c r="R19" s="17">
        <v>0.155885</v>
      </c>
      <c r="S19" s="17">
        <v>0.18496899999999999</v>
      </c>
      <c r="T19" s="17">
        <v>2.9083999999999999E-2</v>
      </c>
      <c r="U19" s="17">
        <v>0.15723899999999999</v>
      </c>
      <c r="V19" s="17">
        <v>900</v>
      </c>
      <c r="W19" s="17">
        <v>0.14166000000000001</v>
      </c>
      <c r="X19" s="17">
        <v>677</v>
      </c>
      <c r="Y19" s="17">
        <v>0</v>
      </c>
      <c r="Z19" s="17">
        <v>0</v>
      </c>
      <c r="AA19" s="17">
        <v>0.24190600000000001</v>
      </c>
      <c r="AB19" s="17">
        <v>0.173431</v>
      </c>
      <c r="AC19" s="17">
        <v>0.16092899999999999</v>
      </c>
      <c r="AD19" s="17">
        <v>0.25</v>
      </c>
      <c r="AE19" s="17">
        <v>4212.5</v>
      </c>
    </row>
    <row r="20" spans="1:31">
      <c r="A20" s="17">
        <v>7</v>
      </c>
      <c r="B20" s="19">
        <v>0.71048611111111104</v>
      </c>
      <c r="C20" s="17">
        <v>0</v>
      </c>
      <c r="D20" s="17">
        <v>175</v>
      </c>
      <c r="E20" s="17">
        <v>5.2026000000000003E-2</v>
      </c>
      <c r="F20" s="17">
        <v>2.5169999999999999</v>
      </c>
      <c r="G20" s="17">
        <v>2.4099999999999998E-3</v>
      </c>
      <c r="H20" s="17">
        <v>0.17687800000000001</v>
      </c>
      <c r="I20" s="17">
        <v>0.19842099999999999</v>
      </c>
      <c r="J20" s="17">
        <v>2.1543E-2</v>
      </c>
      <c r="K20" s="17">
        <v>0.10857</v>
      </c>
      <c r="L20" s="17">
        <v>478.4</v>
      </c>
      <c r="M20" s="17">
        <v>0.59999899999999995</v>
      </c>
      <c r="N20" s="17">
        <v>708</v>
      </c>
      <c r="O20" s="17">
        <v>0</v>
      </c>
      <c r="P20" s="17">
        <v>0</v>
      </c>
      <c r="Q20" s="17">
        <v>5.2804999999999998E-2</v>
      </c>
      <c r="R20" s="17">
        <v>0.16217899999999999</v>
      </c>
      <c r="S20" s="17">
        <v>0.198271</v>
      </c>
      <c r="T20" s="17">
        <v>3.6091999999999999E-2</v>
      </c>
      <c r="U20" s="17">
        <v>0.182033</v>
      </c>
      <c r="V20" s="17">
        <v>100</v>
      </c>
      <c r="W20" s="17">
        <v>0.283277</v>
      </c>
      <c r="X20" s="17">
        <v>1202</v>
      </c>
      <c r="Y20" s="17">
        <v>0</v>
      </c>
      <c r="Z20" s="17">
        <v>0</v>
      </c>
      <c r="AA20" s="17">
        <v>0.28005000000000002</v>
      </c>
      <c r="AB20" s="17">
        <v>0.26296000000000003</v>
      </c>
      <c r="AC20" s="17">
        <v>0.17166999999999999</v>
      </c>
      <c r="AD20" s="17">
        <v>0.25</v>
      </c>
      <c r="AE20" s="17">
        <v>1736</v>
      </c>
    </row>
    <row r="21" spans="1:31">
      <c r="A21" s="17">
        <v>8</v>
      </c>
      <c r="B21" s="19">
        <v>0.71054398148148146</v>
      </c>
      <c r="C21" s="17">
        <v>0</v>
      </c>
      <c r="D21" s="17">
        <v>176.8</v>
      </c>
      <c r="E21" s="17">
        <v>4.3272999999999999E-2</v>
      </c>
      <c r="F21" s="17">
        <v>2.0939999999999999</v>
      </c>
      <c r="G21" s="17">
        <v>5.2263999999999998E-2</v>
      </c>
      <c r="H21" s="17">
        <v>0.17188500000000001</v>
      </c>
      <c r="I21" s="17">
        <v>0.189716</v>
      </c>
      <c r="J21" s="17">
        <v>1.7831E-2</v>
      </c>
      <c r="K21" s="17">
        <v>9.3988000000000002E-2</v>
      </c>
      <c r="L21" s="17">
        <v>832.9</v>
      </c>
      <c r="M21" s="17">
        <v>0.37081799999999998</v>
      </c>
      <c r="N21" s="17">
        <v>1484</v>
      </c>
      <c r="O21" s="17">
        <v>0</v>
      </c>
      <c r="P21" s="17">
        <v>0</v>
      </c>
      <c r="Q21" s="17">
        <v>6.0866999999999997E-2</v>
      </c>
      <c r="R21" s="17">
        <v>0.158162</v>
      </c>
      <c r="S21" s="17">
        <v>0.18541099999999999</v>
      </c>
      <c r="T21" s="17">
        <v>2.7248999999999999E-2</v>
      </c>
      <c r="U21" s="17">
        <v>0.14696600000000001</v>
      </c>
      <c r="V21" s="17">
        <v>132.1</v>
      </c>
      <c r="W21" s="17">
        <v>0.6</v>
      </c>
      <c r="X21" s="17">
        <v>1161</v>
      </c>
      <c r="Y21" s="17">
        <v>0</v>
      </c>
      <c r="Z21" s="17">
        <v>0</v>
      </c>
      <c r="AA21" s="17">
        <v>0.226102</v>
      </c>
      <c r="AB21" s="17">
        <v>0.568164</v>
      </c>
      <c r="AC21" s="17">
        <v>0.17364399999999999</v>
      </c>
      <c r="AD21" s="17">
        <v>0.25</v>
      </c>
      <c r="AE21" s="17">
        <v>997.2</v>
      </c>
    </row>
    <row r="22" spans="1:31">
      <c r="A22" s="17">
        <v>9</v>
      </c>
      <c r="B22" s="19">
        <v>0.71059027777777783</v>
      </c>
      <c r="C22" s="17">
        <v>0</v>
      </c>
      <c r="D22" s="17">
        <v>284.10000000000002</v>
      </c>
      <c r="E22" s="17">
        <v>1.2383E-2</v>
      </c>
      <c r="F22" s="17">
        <v>0.59899999999999998</v>
      </c>
      <c r="G22" s="17">
        <v>4.7251000000000001E-2</v>
      </c>
      <c r="H22" s="17">
        <v>0.17078599999999999</v>
      </c>
      <c r="I22" s="17">
        <v>0.19337499999999999</v>
      </c>
      <c r="J22" s="17">
        <v>2.2589000000000001E-2</v>
      </c>
      <c r="K22" s="17">
        <v>0.116814</v>
      </c>
      <c r="L22" s="17">
        <v>100</v>
      </c>
      <c r="M22" s="17">
        <v>0.14163500000000001</v>
      </c>
      <c r="N22" s="17">
        <v>5215</v>
      </c>
      <c r="O22" s="17">
        <v>0</v>
      </c>
      <c r="P22" s="17">
        <v>0</v>
      </c>
      <c r="Q22" s="17">
        <v>3.5931999999999999E-2</v>
      </c>
      <c r="R22" s="17">
        <v>0.14941199999999999</v>
      </c>
      <c r="S22" s="17">
        <v>0.181786</v>
      </c>
      <c r="T22" s="17">
        <v>3.2374E-2</v>
      </c>
      <c r="U22" s="17">
        <v>0.178087</v>
      </c>
      <c r="V22" s="17">
        <v>137.9</v>
      </c>
      <c r="W22" s="17">
        <v>0.59998499999999999</v>
      </c>
      <c r="X22" s="17">
        <v>1457</v>
      </c>
      <c r="Y22" s="17">
        <v>0</v>
      </c>
      <c r="Z22" s="17">
        <v>0</v>
      </c>
      <c r="AA22" s="17">
        <v>0.27398</v>
      </c>
      <c r="AB22" s="17">
        <v>0.47143699999999999</v>
      </c>
      <c r="AC22" s="17">
        <v>0.16467499999999999</v>
      </c>
      <c r="AD22" s="17">
        <v>0.25</v>
      </c>
      <c r="AE22" s="17">
        <v>8305.6</v>
      </c>
    </row>
    <row r="23" spans="1:31">
      <c r="A23" s="17">
        <v>10</v>
      </c>
      <c r="B23" s="19">
        <v>0.71064814814814825</v>
      </c>
      <c r="C23" s="17">
        <v>0</v>
      </c>
      <c r="D23" s="17">
        <v>282.3</v>
      </c>
      <c r="E23" s="17">
        <v>3.0811000000000002E-2</v>
      </c>
      <c r="F23" s="17">
        <v>1.4910000000000001</v>
      </c>
      <c r="G23" s="17">
        <v>3.3799999999999997E-2</v>
      </c>
      <c r="H23" s="17">
        <v>0.174952</v>
      </c>
      <c r="I23" s="17">
        <v>0.19939299999999999</v>
      </c>
      <c r="J23" s="17">
        <v>2.4441000000000001E-2</v>
      </c>
      <c r="K23" s="17">
        <v>0.12257700000000001</v>
      </c>
      <c r="L23" s="17">
        <v>900</v>
      </c>
      <c r="M23" s="17">
        <v>0.6</v>
      </c>
      <c r="N23" s="17">
        <v>2815</v>
      </c>
      <c r="O23" s="17">
        <v>0</v>
      </c>
      <c r="P23" s="17">
        <v>0</v>
      </c>
      <c r="Q23" s="17">
        <v>2.3110000000000001E-3</v>
      </c>
      <c r="R23" s="17">
        <v>0.150591</v>
      </c>
      <c r="S23" s="17">
        <v>0.17488699999999999</v>
      </c>
      <c r="T23" s="17">
        <v>2.4296000000000002E-2</v>
      </c>
      <c r="U23" s="17">
        <v>0.13892199999999999</v>
      </c>
      <c r="V23" s="17">
        <v>462.1</v>
      </c>
      <c r="W23" s="17">
        <v>0.59999899999999995</v>
      </c>
      <c r="X23" s="17">
        <v>1829</v>
      </c>
      <c r="Y23" s="17">
        <v>0</v>
      </c>
      <c r="Z23" s="17">
        <v>0</v>
      </c>
      <c r="AA23" s="17">
        <v>0.213726</v>
      </c>
      <c r="AB23" s="17">
        <v>0.811504</v>
      </c>
      <c r="AC23" s="17">
        <v>0.17030699999999999</v>
      </c>
      <c r="AD23" s="17">
        <v>0.25</v>
      </c>
      <c r="AE23" s="17">
        <v>922.8</v>
      </c>
    </row>
    <row r="24" spans="1:31">
      <c r="A24" s="17">
        <v>11</v>
      </c>
      <c r="B24" s="19">
        <v>0.71070601851851845</v>
      </c>
      <c r="C24" s="17">
        <v>0</v>
      </c>
      <c r="D24" s="17">
        <v>292</v>
      </c>
      <c r="E24" s="17">
        <v>1.7853999999999998E-2</v>
      </c>
      <c r="F24" s="17">
        <v>0.86399999999999999</v>
      </c>
      <c r="G24" s="17">
        <v>1.9342000000000002E-2</v>
      </c>
      <c r="H24" s="17">
        <v>0.167715</v>
      </c>
      <c r="I24" s="17">
        <v>0.19419</v>
      </c>
      <c r="J24" s="17">
        <v>2.6474999999999999E-2</v>
      </c>
      <c r="K24" s="17">
        <v>0.13633500000000001</v>
      </c>
      <c r="L24" s="17">
        <v>299.10000000000002</v>
      </c>
      <c r="M24" s="17">
        <v>0.59999899999999995</v>
      </c>
      <c r="N24" s="17">
        <v>5501</v>
      </c>
      <c r="O24" s="17">
        <v>0</v>
      </c>
      <c r="P24" s="17">
        <v>0</v>
      </c>
      <c r="Q24" s="17">
        <v>8.8688000000000003E-2</v>
      </c>
      <c r="R24" s="17">
        <v>0.14383699999999999</v>
      </c>
      <c r="S24" s="17">
        <v>0.173679</v>
      </c>
      <c r="T24" s="17">
        <v>2.9840999999999999E-2</v>
      </c>
      <c r="U24" s="17">
        <v>0.171819</v>
      </c>
      <c r="V24" s="17">
        <v>635.20000000000005</v>
      </c>
      <c r="W24" s="17">
        <v>0.6</v>
      </c>
      <c r="X24" s="17">
        <v>2675</v>
      </c>
      <c r="Y24" s="17">
        <v>0</v>
      </c>
      <c r="Z24" s="17">
        <v>0</v>
      </c>
      <c r="AA24" s="17">
        <v>0.26433800000000002</v>
      </c>
      <c r="AB24" s="17">
        <v>0.74308700000000005</v>
      </c>
      <c r="AC24" s="17">
        <v>0.16601199999999999</v>
      </c>
      <c r="AD24" s="17">
        <v>0.25</v>
      </c>
      <c r="AE24" s="17">
        <v>2776.7</v>
      </c>
    </row>
    <row r="25" spans="1:31">
      <c r="A25" s="17">
        <v>12</v>
      </c>
      <c r="B25" s="19">
        <v>0.71076388888888886</v>
      </c>
      <c r="C25" s="17">
        <v>0</v>
      </c>
      <c r="D25" s="17">
        <v>286.7</v>
      </c>
      <c r="E25" s="17">
        <v>6.8084000000000006E-2</v>
      </c>
      <c r="F25" s="17">
        <v>3.2949999999999999</v>
      </c>
      <c r="G25" s="17">
        <v>6.8490000000000001E-3</v>
      </c>
      <c r="H25" s="17">
        <v>0.16905000000000001</v>
      </c>
      <c r="I25" s="17">
        <v>0.19670899999999999</v>
      </c>
      <c r="J25" s="17">
        <v>2.7659E-2</v>
      </c>
      <c r="K25" s="17">
        <v>0.14060700000000001</v>
      </c>
      <c r="L25" s="17">
        <v>900</v>
      </c>
      <c r="M25" s="17">
        <v>0.22917499999999999</v>
      </c>
      <c r="N25" s="17">
        <v>1254</v>
      </c>
      <c r="O25" s="17">
        <v>0</v>
      </c>
      <c r="P25" s="17">
        <v>0</v>
      </c>
      <c r="Q25" s="17">
        <v>8.6770000000000007E-3</v>
      </c>
      <c r="R25" s="17">
        <v>0.13988</v>
      </c>
      <c r="S25" s="17">
        <v>0.168125</v>
      </c>
      <c r="T25" s="17">
        <v>2.8246E-2</v>
      </c>
      <c r="U25" s="17">
        <v>0.16800399999999999</v>
      </c>
      <c r="V25" s="17">
        <v>497.3</v>
      </c>
      <c r="W25" s="17">
        <v>0.33735799999999999</v>
      </c>
      <c r="X25" s="17">
        <v>7310</v>
      </c>
      <c r="Y25" s="17">
        <v>0</v>
      </c>
      <c r="Z25" s="17">
        <v>0</v>
      </c>
      <c r="AA25" s="17">
        <v>0.258467</v>
      </c>
      <c r="AB25" s="17">
        <v>0.66086299999999998</v>
      </c>
      <c r="AC25" s="17">
        <v>0.15854599999999999</v>
      </c>
      <c r="AD25" s="17">
        <v>0.25</v>
      </c>
      <c r="AE25" s="17">
        <v>922.9</v>
      </c>
    </row>
    <row r="26" spans="1:31">
      <c r="A26" s="17">
        <v>13</v>
      </c>
      <c r="B26" s="19">
        <v>0.71081018518518524</v>
      </c>
      <c r="C26" s="17">
        <v>0</v>
      </c>
      <c r="D26" s="17">
        <v>285.8</v>
      </c>
      <c r="E26" s="17">
        <v>3.8207999999999999E-2</v>
      </c>
      <c r="F26" s="17">
        <v>1.849</v>
      </c>
      <c r="G26" s="17">
        <v>3.0137000000000001E-2</v>
      </c>
      <c r="H26" s="17">
        <v>0.175235</v>
      </c>
      <c r="I26" s="17">
        <v>0.19477700000000001</v>
      </c>
      <c r="J26" s="17">
        <v>1.9542E-2</v>
      </c>
      <c r="K26" s="17">
        <v>0.100328</v>
      </c>
      <c r="L26" s="17">
        <v>900</v>
      </c>
      <c r="M26" s="17">
        <v>0.6</v>
      </c>
      <c r="N26" s="17">
        <v>2763</v>
      </c>
      <c r="O26" s="17">
        <v>0</v>
      </c>
      <c r="P26" s="17">
        <v>0</v>
      </c>
      <c r="Q26" s="17">
        <v>9.3080000000000003E-3</v>
      </c>
      <c r="R26" s="17">
        <v>0.145423</v>
      </c>
      <c r="S26" s="17">
        <v>0.17505999999999999</v>
      </c>
      <c r="T26" s="17">
        <v>2.9637E-2</v>
      </c>
      <c r="U26" s="17">
        <v>0.169297</v>
      </c>
      <c r="V26" s="17">
        <v>900</v>
      </c>
      <c r="W26" s="17">
        <v>1.9999999999999999E-6</v>
      </c>
      <c r="X26" s="17">
        <v>4005</v>
      </c>
      <c r="Y26" s="17">
        <v>0</v>
      </c>
      <c r="Z26" s="17">
        <v>0</v>
      </c>
      <c r="AA26" s="17">
        <v>0.26045699999999999</v>
      </c>
      <c r="AB26" s="17">
        <v>0.81055100000000002</v>
      </c>
      <c r="AC26" s="17">
        <v>0.16944500000000001</v>
      </c>
      <c r="AD26" s="17">
        <v>0.25</v>
      </c>
      <c r="AE26" s="17">
        <v>922.9</v>
      </c>
    </row>
    <row r="27" spans="1:31">
      <c r="A27" s="17">
        <v>14</v>
      </c>
      <c r="B27" s="19">
        <v>0.71086805555555566</v>
      </c>
      <c r="C27" s="17">
        <v>0</v>
      </c>
      <c r="D27" s="17">
        <v>289.39999999999998</v>
      </c>
      <c r="E27" s="17">
        <v>2.3141999999999999E-2</v>
      </c>
      <c r="F27" s="17">
        <v>1.1200000000000001</v>
      </c>
      <c r="G27" s="17">
        <v>2.8223000000000002E-2</v>
      </c>
      <c r="H27" s="17">
        <v>0.175705</v>
      </c>
      <c r="I27" s="17">
        <v>0.20352300000000001</v>
      </c>
      <c r="J27" s="17">
        <v>2.7817999999999999E-2</v>
      </c>
      <c r="K27" s="17">
        <v>0.136681</v>
      </c>
      <c r="L27" s="17">
        <v>100</v>
      </c>
      <c r="M27" s="17">
        <v>0.22917399999999999</v>
      </c>
      <c r="N27" s="17">
        <v>1448</v>
      </c>
      <c r="O27" s="17">
        <v>0</v>
      </c>
      <c r="P27" s="17">
        <v>0</v>
      </c>
      <c r="Q27" s="17">
        <v>1.807E-3</v>
      </c>
      <c r="R27" s="17">
        <v>0.12698799999999999</v>
      </c>
      <c r="S27" s="17">
        <v>0.16928699999999999</v>
      </c>
      <c r="T27" s="17">
        <v>4.2299999999999997E-2</v>
      </c>
      <c r="U27" s="17">
        <v>0.24986900000000001</v>
      </c>
      <c r="V27" s="17">
        <v>846.9</v>
      </c>
      <c r="W27" s="17">
        <v>0.6</v>
      </c>
      <c r="X27" s="17">
        <v>1725</v>
      </c>
      <c r="Y27" s="17">
        <v>0</v>
      </c>
      <c r="Z27" s="17">
        <v>0</v>
      </c>
      <c r="AA27" s="17">
        <v>0.38441399999999998</v>
      </c>
      <c r="AB27" s="17">
        <v>0.20138600000000001</v>
      </c>
      <c r="AC27" s="17">
        <v>0.13550599999999999</v>
      </c>
      <c r="AD27" s="17">
        <v>0.21637100000000001</v>
      </c>
      <c r="AE27" s="17">
        <v>8305.5</v>
      </c>
    </row>
    <row r="28" spans="1:31">
      <c r="A28" s="17">
        <v>15</v>
      </c>
      <c r="B28" s="19">
        <v>0.71092592592592585</v>
      </c>
      <c r="C28" s="17">
        <v>0</v>
      </c>
      <c r="D28" s="17">
        <v>308.7</v>
      </c>
      <c r="E28" s="17">
        <v>1.8168E-2</v>
      </c>
      <c r="F28" s="17">
        <v>0.879</v>
      </c>
      <c r="G28" s="17">
        <v>1.4152E-2</v>
      </c>
      <c r="H28" s="17">
        <v>0.178483</v>
      </c>
      <c r="I28" s="17">
        <v>0.20406299999999999</v>
      </c>
      <c r="J28" s="17">
        <v>2.5579999999999999E-2</v>
      </c>
      <c r="K28" s="17">
        <v>0.125356</v>
      </c>
      <c r="L28" s="17">
        <v>540.5</v>
      </c>
      <c r="M28" s="17">
        <v>0.59999899999999995</v>
      </c>
      <c r="N28" s="17">
        <v>7942</v>
      </c>
      <c r="O28" s="17">
        <v>0</v>
      </c>
      <c r="P28" s="17">
        <v>0</v>
      </c>
      <c r="Q28" s="17">
        <v>7.1609999999999998E-3</v>
      </c>
      <c r="R28" s="17">
        <v>0.13775100000000001</v>
      </c>
      <c r="S28" s="17">
        <v>0.17460700000000001</v>
      </c>
      <c r="T28" s="17">
        <v>3.6856E-2</v>
      </c>
      <c r="U28" s="17">
        <v>0.21108099999999999</v>
      </c>
      <c r="V28" s="17">
        <v>549.9</v>
      </c>
      <c r="W28" s="17">
        <v>0.6</v>
      </c>
      <c r="X28" s="17">
        <v>4411</v>
      </c>
      <c r="Y28" s="17">
        <v>0</v>
      </c>
      <c r="Z28" s="17">
        <v>0</v>
      </c>
      <c r="AA28" s="17">
        <v>0.32473999999999997</v>
      </c>
      <c r="AB28" s="17">
        <v>0.88861599999999996</v>
      </c>
      <c r="AC28" s="17">
        <v>0.17050199999999999</v>
      </c>
      <c r="AD28" s="17">
        <v>0.25</v>
      </c>
      <c r="AE28" s="17">
        <v>1536.6</v>
      </c>
    </row>
    <row r="29" spans="1:31">
      <c r="A29" s="17">
        <v>16</v>
      </c>
      <c r="B29" s="19">
        <v>0.71097222222222223</v>
      </c>
      <c r="C29" s="17">
        <v>0</v>
      </c>
      <c r="D29" s="17">
        <v>322.8</v>
      </c>
      <c r="E29" s="17">
        <v>1.7975000000000001E-2</v>
      </c>
      <c r="F29" s="17">
        <v>0.87</v>
      </c>
      <c r="G29" s="17">
        <v>4.0214E-2</v>
      </c>
      <c r="H29" s="17">
        <v>0.17579</v>
      </c>
      <c r="I29" s="17">
        <v>0.196685</v>
      </c>
      <c r="J29" s="17">
        <v>2.0895E-2</v>
      </c>
      <c r="K29" s="17">
        <v>0.106236</v>
      </c>
      <c r="L29" s="17">
        <v>236.2</v>
      </c>
      <c r="M29" s="17">
        <v>0.59999599999999997</v>
      </c>
      <c r="N29" s="17">
        <v>2511</v>
      </c>
      <c r="O29" s="17">
        <v>0</v>
      </c>
      <c r="P29" s="17">
        <v>0</v>
      </c>
      <c r="Q29" s="17">
        <v>7.79E-3</v>
      </c>
      <c r="R29" s="17">
        <v>0.14981800000000001</v>
      </c>
      <c r="S29" s="17">
        <v>0.16825999999999999</v>
      </c>
      <c r="T29" s="17">
        <v>1.8440999999999999E-2</v>
      </c>
      <c r="U29" s="17">
        <v>0.1096</v>
      </c>
      <c r="V29" s="17">
        <v>639.29999999999995</v>
      </c>
      <c r="W29" s="17">
        <v>0.599997</v>
      </c>
      <c r="X29" s="17">
        <v>1720</v>
      </c>
      <c r="Y29" s="17">
        <v>0</v>
      </c>
      <c r="Z29" s="17">
        <v>0</v>
      </c>
      <c r="AA29" s="17">
        <v>0.16861499999999999</v>
      </c>
      <c r="AB29" s="17">
        <v>0.53542500000000004</v>
      </c>
      <c r="AC29" s="17">
        <v>0.159692</v>
      </c>
      <c r="AD29" s="17">
        <v>0.25</v>
      </c>
      <c r="AE29" s="17">
        <v>3516.6</v>
      </c>
    </row>
    <row r="30" spans="1:31">
      <c r="A30" s="17">
        <v>17</v>
      </c>
      <c r="B30" s="19">
        <v>0.71103009259259264</v>
      </c>
      <c r="C30" s="17">
        <v>0</v>
      </c>
      <c r="D30" s="17">
        <v>332.5</v>
      </c>
      <c r="E30" s="17">
        <v>3.5784999999999997E-2</v>
      </c>
      <c r="F30" s="17">
        <v>1.732</v>
      </c>
      <c r="G30" s="17">
        <v>9.3690000000000006E-3</v>
      </c>
      <c r="H30" s="17">
        <v>0.15960299999999999</v>
      </c>
      <c r="I30" s="17">
        <v>0.19359799999999999</v>
      </c>
      <c r="J30" s="17">
        <v>3.3994999999999997E-2</v>
      </c>
      <c r="K30" s="17">
        <v>0.175598</v>
      </c>
      <c r="L30" s="17">
        <v>900</v>
      </c>
      <c r="M30" s="17">
        <v>0.59999899999999995</v>
      </c>
      <c r="N30" s="17">
        <v>2017</v>
      </c>
      <c r="O30" s="17">
        <v>0</v>
      </c>
      <c r="P30" s="17">
        <v>0</v>
      </c>
      <c r="Q30" s="17">
        <v>2.5430000000000001E-2</v>
      </c>
      <c r="R30" s="17">
        <v>0.14996399999999999</v>
      </c>
      <c r="S30" s="17">
        <v>0.170351</v>
      </c>
      <c r="T30" s="17">
        <v>2.0386999999999999E-2</v>
      </c>
      <c r="U30" s="17">
        <v>0.11967899999999999</v>
      </c>
      <c r="V30" s="17">
        <v>900</v>
      </c>
      <c r="W30" s="17">
        <v>0.37081799999999998</v>
      </c>
      <c r="X30" s="17">
        <v>1561</v>
      </c>
      <c r="Y30" s="17">
        <v>0</v>
      </c>
      <c r="Z30" s="17">
        <v>0</v>
      </c>
      <c r="AA30" s="17">
        <v>0.18412100000000001</v>
      </c>
      <c r="AB30" s="17">
        <v>0.78419899999999998</v>
      </c>
      <c r="AC30" s="17">
        <v>0.16595099999999999</v>
      </c>
      <c r="AD30" s="17">
        <v>0.25</v>
      </c>
      <c r="AE30" s="17">
        <v>922.8</v>
      </c>
    </row>
    <row r="31" spans="1:31">
      <c r="A31" s="17">
        <v>18</v>
      </c>
      <c r="B31" s="19">
        <v>0.71108796296296306</v>
      </c>
      <c r="C31" s="17">
        <v>0</v>
      </c>
      <c r="D31" s="17">
        <v>370.3</v>
      </c>
      <c r="E31" s="17">
        <v>4.6009000000000001E-2</v>
      </c>
      <c r="F31" s="17">
        <v>2.226</v>
      </c>
      <c r="G31" s="17">
        <v>0.10828599999999999</v>
      </c>
      <c r="H31" s="17">
        <v>0.165881</v>
      </c>
      <c r="I31" s="17">
        <v>0.19270100000000001</v>
      </c>
      <c r="J31" s="17">
        <v>2.682E-2</v>
      </c>
      <c r="K31" s="17">
        <v>0.139182</v>
      </c>
      <c r="L31" s="17">
        <v>900</v>
      </c>
      <c r="M31" s="17">
        <v>9.0000000000000002E-6</v>
      </c>
      <c r="N31" s="17">
        <v>1490</v>
      </c>
      <c r="O31" s="17">
        <v>0</v>
      </c>
      <c r="P31" s="17">
        <v>0</v>
      </c>
      <c r="Q31" s="17">
        <v>3.692E-3</v>
      </c>
      <c r="R31" s="17">
        <v>0.146535</v>
      </c>
      <c r="S31" s="17">
        <v>0.16631899999999999</v>
      </c>
      <c r="T31" s="17">
        <v>1.9784E-2</v>
      </c>
      <c r="U31" s="17">
        <v>0.11895500000000001</v>
      </c>
      <c r="V31" s="17">
        <v>900</v>
      </c>
      <c r="W31" s="17">
        <v>1.4E-5</v>
      </c>
      <c r="X31" s="17">
        <v>1655</v>
      </c>
      <c r="Y31" s="17">
        <v>0</v>
      </c>
      <c r="Z31" s="17">
        <v>0</v>
      </c>
      <c r="AA31" s="17">
        <v>0.183008</v>
      </c>
      <c r="AB31" s="17">
        <v>0.74936199999999997</v>
      </c>
      <c r="AC31" s="17">
        <v>0.16136</v>
      </c>
      <c r="AD31" s="17">
        <v>0.25</v>
      </c>
      <c r="AE31" s="17">
        <v>922.9</v>
      </c>
    </row>
    <row r="32" spans="1:31">
      <c r="A32" s="17">
        <v>19</v>
      </c>
      <c r="B32" s="19">
        <v>0.71114583333333325</v>
      </c>
      <c r="C32" s="17">
        <v>0</v>
      </c>
      <c r="D32" s="17">
        <v>358.8</v>
      </c>
      <c r="E32" s="17">
        <v>9.9559999999999996E-3</v>
      </c>
      <c r="F32" s="17">
        <v>0.48199999999999998</v>
      </c>
      <c r="G32" s="17">
        <v>1.4257000000000001E-2</v>
      </c>
      <c r="H32" s="17">
        <v>0.16218199999999999</v>
      </c>
      <c r="I32" s="17">
        <v>0.19959199999999999</v>
      </c>
      <c r="J32" s="17">
        <v>3.7409999999999999E-2</v>
      </c>
      <c r="K32" s="17">
        <v>0.18743199999999999</v>
      </c>
      <c r="L32" s="17">
        <v>100</v>
      </c>
      <c r="M32" s="17">
        <v>0.599997</v>
      </c>
      <c r="N32" s="17">
        <v>1749</v>
      </c>
      <c r="O32" s="17">
        <v>0</v>
      </c>
      <c r="P32" s="17">
        <v>0</v>
      </c>
      <c r="Q32" s="17">
        <v>6.3931000000000002E-2</v>
      </c>
      <c r="R32" s="17">
        <v>0.15249799999999999</v>
      </c>
      <c r="S32" s="17">
        <v>0.17086599999999999</v>
      </c>
      <c r="T32" s="17">
        <v>1.8367999999999999E-2</v>
      </c>
      <c r="U32" s="17">
        <v>0.107497</v>
      </c>
      <c r="V32" s="17">
        <v>165.3</v>
      </c>
      <c r="W32" s="17">
        <v>0.37081999999999998</v>
      </c>
      <c r="X32" s="17">
        <v>1601</v>
      </c>
      <c r="Y32" s="17">
        <v>0</v>
      </c>
      <c r="Z32" s="17">
        <v>0</v>
      </c>
      <c r="AA32" s="17">
        <v>0.165381</v>
      </c>
      <c r="AB32" s="17">
        <v>0.27424300000000001</v>
      </c>
      <c r="AC32" s="17">
        <v>0.15753600000000001</v>
      </c>
      <c r="AD32" s="17">
        <v>0.19199099999999999</v>
      </c>
      <c r="AE32" s="17">
        <v>8305.6</v>
      </c>
    </row>
    <row r="33" spans="1:31">
      <c r="A33" s="17">
        <v>20</v>
      </c>
      <c r="B33" s="19">
        <v>0.71119212962962963</v>
      </c>
      <c r="C33" s="17">
        <v>0</v>
      </c>
      <c r="D33" s="17">
        <v>340.4</v>
      </c>
      <c r="E33" s="17">
        <v>8.3863999999999994E-2</v>
      </c>
      <c r="F33" s="17">
        <v>4.0579999999999998</v>
      </c>
      <c r="G33" s="17">
        <v>0.60681600000000002</v>
      </c>
      <c r="H33" s="17">
        <v>0.35556399999999999</v>
      </c>
      <c r="I33" s="17">
        <v>0.40354099999999998</v>
      </c>
      <c r="J33" s="17">
        <v>4.7976999999999999E-2</v>
      </c>
      <c r="K33" s="17">
        <v>0.118891</v>
      </c>
      <c r="L33" s="17">
        <v>595.79999999999995</v>
      </c>
      <c r="M33" s="17">
        <v>0.37643599999999999</v>
      </c>
      <c r="N33" s="17">
        <v>752</v>
      </c>
      <c r="O33" s="17">
        <v>0</v>
      </c>
      <c r="P33" s="17">
        <v>0</v>
      </c>
      <c r="Q33" s="17">
        <v>0.62054299999999996</v>
      </c>
      <c r="R33" s="17">
        <v>0.33433299999999999</v>
      </c>
      <c r="S33" s="17">
        <v>0.403418</v>
      </c>
      <c r="T33" s="17">
        <v>6.9084999999999994E-2</v>
      </c>
      <c r="U33" s="17">
        <v>0.17125000000000001</v>
      </c>
      <c r="V33" s="17">
        <v>712.4</v>
      </c>
      <c r="W33" s="17">
        <v>3.0000000000000001E-6</v>
      </c>
      <c r="X33" s="17">
        <v>1537</v>
      </c>
      <c r="Y33" s="17">
        <v>0</v>
      </c>
      <c r="Z33" s="17">
        <v>0</v>
      </c>
      <c r="AA33" s="17">
        <v>0.263461</v>
      </c>
      <c r="AB33" s="17">
        <v>0.47850100000000001</v>
      </c>
      <c r="AC33" s="17">
        <v>0.36738999999999999</v>
      </c>
      <c r="AD33" s="17">
        <v>0.25</v>
      </c>
      <c r="AE33" s="17">
        <v>1394.1</v>
      </c>
    </row>
    <row r="34" spans="1:31">
      <c r="A34" s="17">
        <v>21</v>
      </c>
      <c r="B34" s="19">
        <v>0.71125000000000005</v>
      </c>
      <c r="C34" s="17">
        <v>0.2</v>
      </c>
      <c r="D34" s="17">
        <v>299.89999999999998</v>
      </c>
      <c r="E34" s="17">
        <v>0.237285</v>
      </c>
      <c r="F34" s="17">
        <v>11.481999999999999</v>
      </c>
      <c r="G34" s="17">
        <v>0.989784</v>
      </c>
      <c r="H34" s="17">
        <v>0.86339600000000005</v>
      </c>
      <c r="I34" s="17">
        <v>1.331156</v>
      </c>
      <c r="J34" s="17">
        <v>0.46775899999999998</v>
      </c>
      <c r="K34" s="17">
        <v>0.35139300000000001</v>
      </c>
      <c r="L34" s="17">
        <v>667.9</v>
      </c>
      <c r="M34" s="17">
        <v>0.21329300000000001</v>
      </c>
      <c r="N34" s="17">
        <v>467</v>
      </c>
      <c r="O34" s="17">
        <v>0</v>
      </c>
      <c r="P34" s="17">
        <v>0</v>
      </c>
      <c r="Q34" s="17">
        <v>0.98839500000000002</v>
      </c>
      <c r="R34" s="17">
        <v>0.75383199999999995</v>
      </c>
      <c r="S34" s="17">
        <v>1.25644</v>
      </c>
      <c r="T34" s="17">
        <v>0.50260800000000005</v>
      </c>
      <c r="U34" s="17">
        <v>0.40002599999999999</v>
      </c>
      <c r="V34" s="17">
        <v>677.5</v>
      </c>
      <c r="W34" s="17">
        <v>6.5009999999999998E-2</v>
      </c>
      <c r="X34" s="17">
        <v>368</v>
      </c>
      <c r="Y34" s="17">
        <v>0</v>
      </c>
      <c r="Z34" s="17">
        <v>0</v>
      </c>
      <c r="AA34" s="17">
        <v>0.61542399999999997</v>
      </c>
      <c r="AB34" s="17">
        <v>0.36050100000000002</v>
      </c>
      <c r="AC34" s="17">
        <v>0.93502200000000002</v>
      </c>
      <c r="AD34" s="17">
        <v>0.25</v>
      </c>
      <c r="AE34" s="17">
        <v>1243.5999999999999</v>
      </c>
    </row>
    <row r="35" spans="1:31">
      <c r="A35" s="17">
        <v>22</v>
      </c>
      <c r="B35" s="19">
        <v>0.71130787037037047</v>
      </c>
      <c r="C35" s="17">
        <v>2.7</v>
      </c>
      <c r="D35" s="17">
        <v>73.900000000000006</v>
      </c>
      <c r="E35" s="17">
        <v>7.6724000000000001E-2</v>
      </c>
      <c r="F35" s="17">
        <v>3.7130000000000001</v>
      </c>
      <c r="G35" s="17">
        <v>0.98887599999999998</v>
      </c>
      <c r="H35" s="17">
        <v>0.844723</v>
      </c>
      <c r="I35" s="17">
        <v>1.311321</v>
      </c>
      <c r="J35" s="17">
        <v>0.46659899999999999</v>
      </c>
      <c r="K35" s="17">
        <v>0.355823</v>
      </c>
      <c r="L35" s="17">
        <v>646.20000000000005</v>
      </c>
      <c r="M35" s="17">
        <v>2.8493000000000001E-2</v>
      </c>
      <c r="N35" s="17">
        <v>376</v>
      </c>
      <c r="O35" s="17">
        <v>0</v>
      </c>
      <c r="P35" s="17">
        <v>0</v>
      </c>
      <c r="Q35" s="17">
        <v>0.99006300000000003</v>
      </c>
      <c r="R35" s="17">
        <v>0.74372899999999997</v>
      </c>
      <c r="S35" s="17">
        <v>1.2084299999999999</v>
      </c>
      <c r="T35" s="17">
        <v>0.464702</v>
      </c>
      <c r="U35" s="17">
        <v>0.38455</v>
      </c>
      <c r="V35" s="17">
        <v>714.1</v>
      </c>
      <c r="W35" s="17">
        <v>0.197551</v>
      </c>
      <c r="X35" s="17">
        <v>307</v>
      </c>
      <c r="Y35" s="17">
        <v>0</v>
      </c>
      <c r="Z35" s="17">
        <v>0</v>
      </c>
      <c r="AA35" s="17">
        <v>0.591615</v>
      </c>
      <c r="AB35" s="17">
        <v>9.7569100000000006E-2</v>
      </c>
      <c r="AC35" s="17">
        <v>0.78906900000000002</v>
      </c>
      <c r="AD35" s="17">
        <v>0.25</v>
      </c>
      <c r="AE35" s="17">
        <v>1285.2</v>
      </c>
    </row>
    <row r="36" spans="1:31">
      <c r="A36" s="17">
        <v>23</v>
      </c>
      <c r="B36" s="19">
        <v>0.71136574074074066</v>
      </c>
      <c r="C36" s="17">
        <v>3.5</v>
      </c>
      <c r="D36" s="17">
        <v>68.599999999999994</v>
      </c>
      <c r="E36" s="17">
        <v>7.8361E-2</v>
      </c>
      <c r="F36" s="17">
        <v>3.7919999999999998</v>
      </c>
      <c r="G36" s="17">
        <v>0.98636400000000002</v>
      </c>
      <c r="H36" s="17">
        <v>0.83528800000000003</v>
      </c>
      <c r="I36" s="17">
        <v>1.2675940000000001</v>
      </c>
      <c r="J36" s="17">
        <v>0.43230499999999999</v>
      </c>
      <c r="K36" s="17">
        <v>0.34104400000000001</v>
      </c>
      <c r="L36" s="17">
        <v>710.9</v>
      </c>
      <c r="M36" s="17">
        <v>0.26186399999999999</v>
      </c>
      <c r="N36" s="17">
        <v>441</v>
      </c>
      <c r="O36" s="17">
        <v>0</v>
      </c>
      <c r="P36" s="17">
        <v>0</v>
      </c>
      <c r="Q36" s="17">
        <v>0.98458299999999999</v>
      </c>
      <c r="R36" s="17">
        <v>0.716673</v>
      </c>
      <c r="S36" s="17">
        <v>1.1786479999999999</v>
      </c>
      <c r="T36" s="17">
        <v>0.46197500000000002</v>
      </c>
      <c r="U36" s="17">
        <v>0.391953</v>
      </c>
      <c r="V36" s="17">
        <v>698.8</v>
      </c>
      <c r="W36" s="17">
        <v>0.15882099999999999</v>
      </c>
      <c r="X36" s="17">
        <v>339</v>
      </c>
      <c r="Y36" s="17">
        <v>0</v>
      </c>
      <c r="Z36" s="17">
        <v>0</v>
      </c>
      <c r="AA36" s="17">
        <v>0.60300500000000001</v>
      </c>
      <c r="AB36" s="17">
        <v>0.1147</v>
      </c>
      <c r="AC36" s="17">
        <v>0.76966100000000004</v>
      </c>
      <c r="AD36" s="17">
        <v>0.25</v>
      </c>
      <c r="AE36" s="17">
        <v>1168.4000000000001</v>
      </c>
    </row>
    <row r="37" spans="1:31">
      <c r="A37" s="17">
        <v>24</v>
      </c>
      <c r="B37" s="19">
        <v>0.71141203703703704</v>
      </c>
      <c r="C37" s="17">
        <v>3.3</v>
      </c>
      <c r="D37" s="17">
        <v>73.900000000000006</v>
      </c>
      <c r="E37" s="17">
        <v>8.3517999999999995E-2</v>
      </c>
      <c r="F37" s="17">
        <v>4.0410000000000004</v>
      </c>
      <c r="G37" s="17">
        <v>0.989116</v>
      </c>
      <c r="H37" s="17">
        <v>0.85003600000000001</v>
      </c>
      <c r="I37" s="17">
        <v>1.306263</v>
      </c>
      <c r="J37" s="17">
        <v>0.45622800000000002</v>
      </c>
      <c r="K37" s="17">
        <v>0.34926200000000002</v>
      </c>
      <c r="L37" s="17">
        <v>689.8</v>
      </c>
      <c r="M37" s="17">
        <v>0.22678599999999999</v>
      </c>
      <c r="N37" s="17">
        <v>389</v>
      </c>
      <c r="O37" s="17">
        <v>0</v>
      </c>
      <c r="P37" s="17">
        <v>0</v>
      </c>
      <c r="Q37" s="17">
        <v>0.98780500000000004</v>
      </c>
      <c r="R37" s="17">
        <v>0.71467000000000003</v>
      </c>
      <c r="S37" s="17">
        <v>1.183621</v>
      </c>
      <c r="T37" s="17">
        <v>0.46895100000000001</v>
      </c>
      <c r="U37" s="17">
        <v>0.3962</v>
      </c>
      <c r="V37" s="17">
        <v>758.8</v>
      </c>
      <c r="W37" s="17">
        <v>0.15254999999999999</v>
      </c>
      <c r="X37" s="17">
        <v>403</v>
      </c>
      <c r="Y37" s="17">
        <v>0</v>
      </c>
      <c r="Z37" s="17">
        <v>0</v>
      </c>
      <c r="AA37" s="17">
        <v>0.60953900000000005</v>
      </c>
      <c r="AB37" s="17">
        <v>0.10670300000000001</v>
      </c>
      <c r="AC37" s="17">
        <v>0.76470899999999997</v>
      </c>
      <c r="AD37" s="17">
        <v>0.25</v>
      </c>
      <c r="AE37" s="17">
        <v>1204.0999999999999</v>
      </c>
    </row>
    <row r="38" spans="1:31">
      <c r="A38" s="17">
        <v>25</v>
      </c>
      <c r="B38" s="19">
        <v>0.71146990740740745</v>
      </c>
      <c r="C38" s="17">
        <v>3.5</v>
      </c>
      <c r="D38" s="17">
        <v>68.599999999999994</v>
      </c>
      <c r="E38" s="17">
        <v>7.6808000000000001E-2</v>
      </c>
      <c r="F38" s="17">
        <v>3.7170000000000001</v>
      </c>
      <c r="G38" s="17">
        <v>0.98577700000000001</v>
      </c>
      <c r="H38" s="17">
        <v>0.82631299999999996</v>
      </c>
      <c r="I38" s="17">
        <v>1.3099130000000001</v>
      </c>
      <c r="J38" s="17">
        <v>0.48359999999999997</v>
      </c>
      <c r="K38" s="17">
        <v>0.36918499999999999</v>
      </c>
      <c r="L38" s="17">
        <v>690.1</v>
      </c>
      <c r="M38" s="17">
        <v>1.6572E-2</v>
      </c>
      <c r="N38" s="17">
        <v>529</v>
      </c>
      <c r="O38" s="17">
        <v>0</v>
      </c>
      <c r="P38" s="17">
        <v>0</v>
      </c>
      <c r="Q38" s="17">
        <v>0.98971699999999996</v>
      </c>
      <c r="R38" s="17">
        <v>0.73446500000000003</v>
      </c>
      <c r="S38" s="17">
        <v>1.2305740000000001</v>
      </c>
      <c r="T38" s="17">
        <v>0.49610900000000002</v>
      </c>
      <c r="U38" s="17">
        <v>0.40315200000000001</v>
      </c>
      <c r="V38" s="17">
        <v>727.8</v>
      </c>
      <c r="W38" s="17">
        <v>0.13583000000000001</v>
      </c>
      <c r="X38" s="17">
        <v>367</v>
      </c>
      <c r="Y38" s="17">
        <v>0</v>
      </c>
      <c r="Z38" s="17">
        <v>0</v>
      </c>
      <c r="AA38" s="17">
        <v>0.62023499999999998</v>
      </c>
      <c r="AB38" s="17">
        <v>0.13101399999999999</v>
      </c>
      <c r="AC38" s="17">
        <v>0.79946200000000001</v>
      </c>
      <c r="AD38" s="17">
        <v>0.25</v>
      </c>
      <c r="AE38" s="17">
        <v>1203.5</v>
      </c>
    </row>
    <row r="39" spans="1:31">
      <c r="A39" s="17">
        <v>26</v>
      </c>
      <c r="B39" s="19">
        <v>0.71152777777777787</v>
      </c>
      <c r="C39" s="17">
        <v>3.6</v>
      </c>
      <c r="D39" s="17">
        <v>66</v>
      </c>
      <c r="E39" s="17">
        <v>7.9963000000000006E-2</v>
      </c>
      <c r="F39" s="17">
        <v>3.8690000000000002</v>
      </c>
      <c r="G39" s="17">
        <v>0.98565899999999995</v>
      </c>
      <c r="H39" s="17">
        <v>0.83240800000000004</v>
      </c>
      <c r="I39" s="17">
        <v>1.2989820000000001</v>
      </c>
      <c r="J39" s="17">
        <v>0.46657399999999999</v>
      </c>
      <c r="K39" s="17">
        <v>0.359184</v>
      </c>
      <c r="L39" s="17">
        <v>693.9</v>
      </c>
      <c r="M39" s="17">
        <v>0.119086</v>
      </c>
      <c r="N39" s="17">
        <v>346</v>
      </c>
      <c r="O39" s="17">
        <v>0</v>
      </c>
      <c r="P39" s="17">
        <v>0</v>
      </c>
      <c r="Q39" s="17">
        <v>0.98438199999999998</v>
      </c>
      <c r="R39" s="17">
        <v>0.72894300000000001</v>
      </c>
      <c r="S39" s="17">
        <v>1.242178</v>
      </c>
      <c r="T39" s="17">
        <v>0.51323600000000003</v>
      </c>
      <c r="U39" s="17">
        <v>0.41317399999999999</v>
      </c>
      <c r="V39" s="17">
        <v>704.1</v>
      </c>
      <c r="W39" s="17">
        <v>7.263E-2</v>
      </c>
      <c r="X39" s="17">
        <v>343</v>
      </c>
      <c r="Y39" s="17">
        <v>0</v>
      </c>
      <c r="Z39" s="17">
        <v>0</v>
      </c>
      <c r="AA39" s="17">
        <v>0.63565199999999999</v>
      </c>
      <c r="AB39" s="17">
        <v>8.6964600000000003E-2</v>
      </c>
      <c r="AC39" s="17">
        <v>0.77357600000000004</v>
      </c>
      <c r="AD39" s="17">
        <v>0.25</v>
      </c>
      <c r="AE39" s="17">
        <v>1196.9000000000001</v>
      </c>
    </row>
    <row r="40" spans="1:31">
      <c r="A40" s="17">
        <v>27</v>
      </c>
      <c r="B40" s="19">
        <v>0.71158564814814806</v>
      </c>
      <c r="C40" s="17">
        <v>4.7</v>
      </c>
      <c r="D40" s="17">
        <v>58.9</v>
      </c>
      <c r="E40" s="17">
        <v>7.0001999999999995E-2</v>
      </c>
      <c r="F40" s="17">
        <v>3.387</v>
      </c>
      <c r="G40" s="17">
        <v>0.98532900000000001</v>
      </c>
      <c r="H40" s="17">
        <v>0.82181999999999999</v>
      </c>
      <c r="I40" s="17">
        <v>1.320446</v>
      </c>
      <c r="J40" s="17">
        <v>0.49862600000000001</v>
      </c>
      <c r="K40" s="17">
        <v>0.37761899999999998</v>
      </c>
      <c r="L40" s="17">
        <v>677.2</v>
      </c>
      <c r="M40" s="17">
        <v>4.8999999999999998E-5</v>
      </c>
      <c r="N40" s="17">
        <v>443</v>
      </c>
      <c r="O40" s="17">
        <v>0</v>
      </c>
      <c r="P40" s="17">
        <v>0</v>
      </c>
      <c r="Q40" s="17">
        <v>0.98605699999999996</v>
      </c>
      <c r="R40" s="17">
        <v>0.71124299999999996</v>
      </c>
      <c r="S40" s="17">
        <v>1.2244189999999999</v>
      </c>
      <c r="T40" s="17">
        <v>0.51317599999999997</v>
      </c>
      <c r="U40" s="17">
        <v>0.41911799999999999</v>
      </c>
      <c r="V40" s="17">
        <v>738.4</v>
      </c>
      <c r="W40" s="17">
        <v>8.7539000000000006E-2</v>
      </c>
      <c r="X40" s="17">
        <v>483</v>
      </c>
      <c r="Y40" s="17">
        <v>0</v>
      </c>
      <c r="Z40" s="17">
        <v>0</v>
      </c>
      <c r="AA40" s="17">
        <v>0.64479699999999995</v>
      </c>
      <c r="AB40" s="17">
        <v>9.6175899999999995E-2</v>
      </c>
      <c r="AC40" s="17">
        <v>0.760598</v>
      </c>
      <c r="AD40" s="17">
        <v>0.25</v>
      </c>
      <c r="AE40" s="17">
        <v>1226.5</v>
      </c>
    </row>
    <row r="41" spans="1:31">
      <c r="A41" s="17">
        <v>28</v>
      </c>
      <c r="B41" s="19">
        <v>0.71163194444444444</v>
      </c>
      <c r="C41" s="17">
        <v>5.3</v>
      </c>
      <c r="D41" s="17">
        <v>53.6</v>
      </c>
      <c r="E41" s="17">
        <v>6.2200999999999999E-2</v>
      </c>
      <c r="F41" s="17">
        <v>3.01</v>
      </c>
      <c r="G41" s="17">
        <v>0.98599800000000004</v>
      </c>
      <c r="H41" s="17">
        <v>0.825376</v>
      </c>
      <c r="I41" s="17">
        <v>1.291317</v>
      </c>
      <c r="J41" s="17">
        <v>0.46594000000000002</v>
      </c>
      <c r="K41" s="17">
        <v>0.36082599999999998</v>
      </c>
      <c r="L41" s="17">
        <v>676.1</v>
      </c>
      <c r="M41" s="17">
        <v>0.11686100000000001</v>
      </c>
      <c r="N41" s="17">
        <v>446</v>
      </c>
      <c r="O41" s="17">
        <v>0</v>
      </c>
      <c r="P41" s="17">
        <v>0</v>
      </c>
      <c r="Q41" s="17">
        <v>0.98754299999999995</v>
      </c>
      <c r="R41" s="17">
        <v>0.74019199999999996</v>
      </c>
      <c r="S41" s="17">
        <v>1.246926</v>
      </c>
      <c r="T41" s="17">
        <v>0.50673400000000002</v>
      </c>
      <c r="U41" s="17">
        <v>0.40638600000000002</v>
      </c>
      <c r="V41" s="17">
        <v>711.2</v>
      </c>
      <c r="W41" s="17">
        <v>7.8480999999999995E-2</v>
      </c>
      <c r="X41" s="17">
        <v>322</v>
      </c>
      <c r="Y41" s="17">
        <v>0</v>
      </c>
      <c r="Z41" s="17">
        <v>0</v>
      </c>
      <c r="AA41" s="17">
        <v>0.62521000000000004</v>
      </c>
      <c r="AB41" s="17">
        <v>8.88351E-2</v>
      </c>
      <c r="AC41" s="17">
        <v>0.78520800000000002</v>
      </c>
      <c r="AD41" s="17">
        <v>0.25</v>
      </c>
      <c r="AE41" s="17">
        <v>1228.4000000000001</v>
      </c>
    </row>
    <row r="42" spans="1:31">
      <c r="A42" s="17">
        <v>29</v>
      </c>
      <c r="B42" s="19">
        <v>0.71168981481481486</v>
      </c>
      <c r="C42" s="17">
        <v>6.4</v>
      </c>
      <c r="D42" s="17">
        <v>47.5</v>
      </c>
      <c r="E42" s="17">
        <v>5.4199999999999998E-2</v>
      </c>
      <c r="F42" s="17">
        <v>2.6230000000000002</v>
      </c>
      <c r="G42" s="17">
        <v>0.98703799999999997</v>
      </c>
      <c r="H42" s="17">
        <v>0.81282600000000005</v>
      </c>
      <c r="I42" s="17">
        <v>1.2909660000000001</v>
      </c>
      <c r="J42" s="17">
        <v>0.47814000000000001</v>
      </c>
      <c r="K42" s="17">
        <v>0.37037399999999998</v>
      </c>
      <c r="L42" s="17">
        <v>664.4</v>
      </c>
      <c r="M42" s="17">
        <v>0.12141399999999999</v>
      </c>
      <c r="N42" s="17">
        <v>371</v>
      </c>
      <c r="O42" s="17">
        <v>0</v>
      </c>
      <c r="P42" s="17">
        <v>0</v>
      </c>
      <c r="Q42" s="17">
        <v>0.99121700000000001</v>
      </c>
      <c r="R42" s="17">
        <v>0.74091399999999996</v>
      </c>
      <c r="S42" s="17">
        <v>1.22882</v>
      </c>
      <c r="T42" s="17">
        <v>0.48790699999999998</v>
      </c>
      <c r="U42" s="17">
        <v>0.39705299999999999</v>
      </c>
      <c r="V42" s="17">
        <v>732.1</v>
      </c>
      <c r="W42" s="17">
        <v>0.18321000000000001</v>
      </c>
      <c r="X42" s="17">
        <v>407</v>
      </c>
      <c r="Y42" s="17">
        <v>0</v>
      </c>
      <c r="Z42" s="17">
        <v>0</v>
      </c>
      <c r="AA42" s="17">
        <v>0.61085100000000003</v>
      </c>
      <c r="AB42" s="17">
        <v>6.5862400000000001E-2</v>
      </c>
      <c r="AC42" s="17">
        <v>0.77304799999999996</v>
      </c>
      <c r="AD42" s="17">
        <v>0.25</v>
      </c>
      <c r="AE42" s="17">
        <v>1250</v>
      </c>
    </row>
    <row r="43" spans="1:31">
      <c r="A43" s="17">
        <v>30</v>
      </c>
      <c r="B43" s="19">
        <v>0.71174768518518527</v>
      </c>
      <c r="C43" s="17">
        <v>7.6</v>
      </c>
      <c r="D43" s="17">
        <v>42.2</v>
      </c>
      <c r="E43" s="17">
        <v>5.1256999999999997E-2</v>
      </c>
      <c r="F43" s="17">
        <v>2.48</v>
      </c>
      <c r="G43" s="17">
        <v>0.98817999999999995</v>
      </c>
      <c r="H43" s="17">
        <v>0.810056</v>
      </c>
      <c r="I43" s="17">
        <v>1.2958240000000001</v>
      </c>
      <c r="J43" s="17">
        <v>0.48576799999999998</v>
      </c>
      <c r="K43" s="17">
        <v>0.37487199999999998</v>
      </c>
      <c r="L43" s="17">
        <v>695.8</v>
      </c>
      <c r="M43" s="17">
        <v>0.23447799999999999</v>
      </c>
      <c r="N43" s="17">
        <v>361</v>
      </c>
      <c r="O43" s="17">
        <v>0</v>
      </c>
      <c r="P43" s="17">
        <v>0</v>
      </c>
      <c r="Q43" s="17">
        <v>0.98612500000000003</v>
      </c>
      <c r="R43" s="17">
        <v>0.729495</v>
      </c>
      <c r="S43" s="17">
        <v>1.217543</v>
      </c>
      <c r="T43" s="17">
        <v>0.48804900000000001</v>
      </c>
      <c r="U43" s="17">
        <v>0.40084700000000001</v>
      </c>
      <c r="V43" s="17">
        <v>698.7</v>
      </c>
      <c r="W43" s="17">
        <v>8.2192000000000001E-2</v>
      </c>
      <c r="X43" s="17">
        <v>335</v>
      </c>
      <c r="Y43" s="17">
        <v>0</v>
      </c>
      <c r="Z43" s="17">
        <v>0</v>
      </c>
      <c r="AA43" s="17">
        <v>0.61668800000000001</v>
      </c>
      <c r="AB43" s="17">
        <v>5.9979699999999997E-2</v>
      </c>
      <c r="AC43" s="17">
        <v>0.758768</v>
      </c>
      <c r="AD43" s="17">
        <v>0.25</v>
      </c>
      <c r="AE43" s="17">
        <v>1193.5999999999999</v>
      </c>
    </row>
    <row r="44" spans="1:31">
      <c r="A44" s="17">
        <v>31</v>
      </c>
      <c r="B44" s="19">
        <v>0.71180555555555547</v>
      </c>
      <c r="C44" s="17">
        <v>8.6</v>
      </c>
      <c r="D44" s="17">
        <v>39.6</v>
      </c>
      <c r="E44" s="17">
        <v>4.6822000000000003E-2</v>
      </c>
      <c r="F44" s="17">
        <v>2.266</v>
      </c>
      <c r="G44" s="17">
        <v>0.98805900000000002</v>
      </c>
      <c r="H44" s="17">
        <v>0.81035699999999999</v>
      </c>
      <c r="I44" s="17">
        <v>1.3022910000000001</v>
      </c>
      <c r="J44" s="17">
        <v>0.49193399999999998</v>
      </c>
      <c r="K44" s="17">
        <v>0.377745</v>
      </c>
      <c r="L44" s="17">
        <v>667.3</v>
      </c>
      <c r="M44" s="17">
        <v>6.3729999999999995E-2</v>
      </c>
      <c r="N44" s="17">
        <v>458</v>
      </c>
      <c r="O44" s="17">
        <v>0</v>
      </c>
      <c r="P44" s="17">
        <v>0</v>
      </c>
      <c r="Q44" s="17">
        <v>0.99000699999999997</v>
      </c>
      <c r="R44" s="17">
        <v>0.72513700000000003</v>
      </c>
      <c r="S44" s="17">
        <v>1.2305569999999999</v>
      </c>
      <c r="T44" s="17">
        <v>0.50541999999999998</v>
      </c>
      <c r="U44" s="17">
        <v>0.41072500000000001</v>
      </c>
      <c r="V44" s="17">
        <v>682.4</v>
      </c>
      <c r="W44" s="17">
        <v>2.1312000000000001E-2</v>
      </c>
      <c r="X44" s="17">
        <v>358</v>
      </c>
      <c r="Y44" s="17">
        <v>0</v>
      </c>
      <c r="Z44" s="17">
        <v>0</v>
      </c>
      <c r="AA44" s="17">
        <v>0.631884</v>
      </c>
      <c r="AB44" s="17">
        <v>6.7904199999999998E-2</v>
      </c>
      <c r="AC44" s="17">
        <v>0.75945700000000005</v>
      </c>
      <c r="AD44" s="17">
        <v>0.25</v>
      </c>
      <c r="AE44" s="17">
        <v>1244.5999999999999</v>
      </c>
    </row>
    <row r="45" spans="1:31">
      <c r="A45" s="17">
        <v>32</v>
      </c>
      <c r="B45" s="19">
        <v>0.71185185185185185</v>
      </c>
      <c r="C45" s="17">
        <v>9.6999999999999993</v>
      </c>
      <c r="D45" s="17">
        <v>36.1</v>
      </c>
      <c r="E45" s="17">
        <v>4.3725E-2</v>
      </c>
      <c r="F45" s="17">
        <v>2.1160000000000001</v>
      </c>
      <c r="G45" s="17">
        <v>0.99239900000000003</v>
      </c>
      <c r="H45" s="17">
        <v>0.80950299999999997</v>
      </c>
      <c r="I45" s="17">
        <v>1.293291</v>
      </c>
      <c r="J45" s="17">
        <v>0.483788</v>
      </c>
      <c r="K45" s="17">
        <v>0.37407499999999999</v>
      </c>
      <c r="L45" s="17">
        <v>678.6</v>
      </c>
      <c r="M45" s="17">
        <v>0.12970799999999999</v>
      </c>
      <c r="N45" s="17">
        <v>332</v>
      </c>
      <c r="O45" s="17">
        <v>0</v>
      </c>
      <c r="P45" s="17">
        <v>0</v>
      </c>
      <c r="Q45" s="17">
        <v>0.984012</v>
      </c>
      <c r="R45" s="17">
        <v>0.73144900000000002</v>
      </c>
      <c r="S45" s="17">
        <v>1.2287760000000001</v>
      </c>
      <c r="T45" s="17">
        <v>0.49732700000000002</v>
      </c>
      <c r="U45" s="17">
        <v>0.40473399999999998</v>
      </c>
      <c r="V45" s="17">
        <v>708.1</v>
      </c>
      <c r="W45" s="17">
        <v>0.110767</v>
      </c>
      <c r="X45" s="17">
        <v>419</v>
      </c>
      <c r="Y45" s="17">
        <v>0</v>
      </c>
      <c r="Z45" s="17">
        <v>0</v>
      </c>
      <c r="AA45" s="17">
        <v>0.622668</v>
      </c>
      <c r="AB45" s="17">
        <v>4.65695E-2</v>
      </c>
      <c r="AC45" s="17">
        <v>0.75460899999999997</v>
      </c>
      <c r="AD45" s="17">
        <v>0.25</v>
      </c>
      <c r="AE45" s="17">
        <v>1224</v>
      </c>
    </row>
    <row r="46" spans="1:31">
      <c r="A46" s="17">
        <v>33</v>
      </c>
      <c r="B46" s="19">
        <v>0.71190972222222226</v>
      </c>
      <c r="C46" s="17">
        <v>10.7</v>
      </c>
      <c r="D46" s="17">
        <v>32.5</v>
      </c>
      <c r="E46" s="17">
        <v>4.2297000000000001E-2</v>
      </c>
      <c r="F46" s="17">
        <v>2.0470000000000002</v>
      </c>
      <c r="G46" s="17">
        <v>0.98786300000000005</v>
      </c>
      <c r="H46" s="17">
        <v>0.814581</v>
      </c>
      <c r="I46" s="17">
        <v>1.3254600000000001</v>
      </c>
      <c r="J46" s="17">
        <v>0.51087899999999997</v>
      </c>
      <c r="K46" s="17">
        <v>0.38543500000000003</v>
      </c>
      <c r="L46" s="17">
        <v>713.7</v>
      </c>
      <c r="M46" s="17">
        <v>0.16154199999999999</v>
      </c>
      <c r="N46" s="17">
        <v>360</v>
      </c>
      <c r="O46" s="17">
        <v>0</v>
      </c>
      <c r="P46" s="17">
        <v>0</v>
      </c>
      <c r="Q46" s="17">
        <v>0.99026999999999998</v>
      </c>
      <c r="R46" s="17">
        <v>0.72014500000000004</v>
      </c>
      <c r="S46" s="17">
        <v>1.2270030000000001</v>
      </c>
      <c r="T46" s="17">
        <v>0.50685800000000003</v>
      </c>
      <c r="U46" s="17">
        <v>0.41308600000000001</v>
      </c>
      <c r="V46" s="17">
        <v>712.9</v>
      </c>
      <c r="W46" s="17">
        <v>6.608E-2</v>
      </c>
      <c r="X46" s="17">
        <v>299</v>
      </c>
      <c r="Y46" s="17">
        <v>0</v>
      </c>
      <c r="Z46" s="17">
        <v>0</v>
      </c>
      <c r="AA46" s="17">
        <v>0.635517</v>
      </c>
      <c r="AB46" s="17">
        <v>4.7902199999999999E-2</v>
      </c>
      <c r="AC46" s="17">
        <v>0.74442399999999997</v>
      </c>
      <c r="AD46" s="17">
        <v>0.25</v>
      </c>
      <c r="AE46" s="17">
        <v>1163.8</v>
      </c>
    </row>
    <row r="47" spans="1:31">
      <c r="A47" s="17">
        <v>34</v>
      </c>
      <c r="B47" s="19">
        <v>0.71196759259259268</v>
      </c>
      <c r="C47" s="17">
        <v>11.8</v>
      </c>
      <c r="D47" s="17">
        <v>30.8</v>
      </c>
      <c r="E47" s="17">
        <v>3.8539999999999998E-2</v>
      </c>
      <c r="F47" s="17">
        <v>1.865</v>
      </c>
      <c r="G47" s="17">
        <v>0.98814400000000002</v>
      </c>
      <c r="H47" s="17">
        <v>0.81332199999999999</v>
      </c>
      <c r="I47" s="17">
        <v>1.299158</v>
      </c>
      <c r="J47" s="17">
        <v>0.48583599999999999</v>
      </c>
      <c r="K47" s="17">
        <v>0.37396200000000002</v>
      </c>
      <c r="L47" s="17">
        <v>717.1</v>
      </c>
      <c r="M47" s="17">
        <v>0.223303</v>
      </c>
      <c r="N47" s="17">
        <v>487</v>
      </c>
      <c r="O47" s="17">
        <v>0</v>
      </c>
      <c r="P47" s="17">
        <v>0</v>
      </c>
      <c r="Q47" s="17">
        <v>0.98819599999999996</v>
      </c>
      <c r="R47" s="17">
        <v>0.72216599999999997</v>
      </c>
      <c r="S47" s="17">
        <v>1.2065140000000001</v>
      </c>
      <c r="T47" s="17">
        <v>0.484348</v>
      </c>
      <c r="U47" s="17">
        <v>0.40144400000000002</v>
      </c>
      <c r="V47" s="17">
        <v>718.2</v>
      </c>
      <c r="W47" s="17">
        <v>0.155866</v>
      </c>
      <c r="X47" s="17">
        <v>358</v>
      </c>
      <c r="Y47" s="17">
        <v>0</v>
      </c>
      <c r="Z47" s="17">
        <v>0</v>
      </c>
      <c r="AA47" s="17">
        <v>0.61760599999999999</v>
      </c>
      <c r="AB47" s="17">
        <v>6.0814699999999999E-2</v>
      </c>
      <c r="AC47" s="17">
        <v>0.75162200000000001</v>
      </c>
      <c r="AD47" s="17">
        <v>0.25</v>
      </c>
      <c r="AE47" s="17">
        <v>1158.2</v>
      </c>
    </row>
    <row r="48" spans="1:31">
      <c r="A48" s="17">
        <v>35</v>
      </c>
      <c r="B48" s="19">
        <v>0.71202546296296287</v>
      </c>
      <c r="C48" s="17">
        <v>12.7</v>
      </c>
      <c r="D48" s="17">
        <v>28.1</v>
      </c>
      <c r="E48" s="17">
        <v>3.5749999999999997E-2</v>
      </c>
      <c r="F48" s="17">
        <v>1.73</v>
      </c>
      <c r="G48" s="17">
        <v>0.98641699999999999</v>
      </c>
      <c r="H48" s="17">
        <v>0.79982299999999995</v>
      </c>
      <c r="I48" s="17">
        <v>1.270734</v>
      </c>
      <c r="J48" s="17">
        <v>0.47091100000000002</v>
      </c>
      <c r="K48" s="17">
        <v>0.37058200000000002</v>
      </c>
      <c r="L48" s="17">
        <v>712.5</v>
      </c>
      <c r="M48" s="17">
        <v>0.24739800000000001</v>
      </c>
      <c r="N48" s="17">
        <v>368</v>
      </c>
      <c r="O48" s="17">
        <v>0</v>
      </c>
      <c r="P48" s="17">
        <v>0</v>
      </c>
      <c r="Q48" s="17">
        <v>0.987738</v>
      </c>
      <c r="R48" s="17">
        <v>0.72692999999999997</v>
      </c>
      <c r="S48" s="17">
        <v>1.2157480000000001</v>
      </c>
      <c r="T48" s="17">
        <v>0.48881799999999997</v>
      </c>
      <c r="U48" s="17">
        <v>0.40207199999999998</v>
      </c>
      <c r="V48" s="17">
        <v>743.3</v>
      </c>
      <c r="W48" s="17">
        <v>0.21378900000000001</v>
      </c>
      <c r="X48" s="17">
        <v>326</v>
      </c>
      <c r="Y48" s="17">
        <v>0</v>
      </c>
      <c r="Z48" s="17">
        <v>0</v>
      </c>
      <c r="AA48" s="17">
        <v>0.61857200000000001</v>
      </c>
      <c r="AB48" s="17">
        <v>4.2486299999999998E-2</v>
      </c>
      <c r="AC48" s="17">
        <v>0.74769799999999997</v>
      </c>
      <c r="AD48" s="17">
        <v>0.25</v>
      </c>
      <c r="AE48" s="17">
        <v>1165.7</v>
      </c>
    </row>
    <row r="49" spans="1:31">
      <c r="A49" s="17">
        <v>36</v>
      </c>
      <c r="B49" s="19">
        <v>0.71207175925925925</v>
      </c>
      <c r="C49" s="17">
        <v>13.7</v>
      </c>
      <c r="D49" s="17">
        <v>26.4</v>
      </c>
      <c r="E49" s="17">
        <v>3.3123E-2</v>
      </c>
      <c r="F49" s="17">
        <v>1.603</v>
      </c>
      <c r="G49" s="17">
        <v>0.99266500000000002</v>
      </c>
      <c r="H49" s="17">
        <v>0.80059499999999995</v>
      </c>
      <c r="I49" s="17">
        <v>1.272249</v>
      </c>
      <c r="J49" s="17">
        <v>0.47165400000000002</v>
      </c>
      <c r="K49" s="17">
        <v>0.37072500000000003</v>
      </c>
      <c r="L49" s="17">
        <v>706.6</v>
      </c>
      <c r="M49" s="17">
        <v>0.23449800000000001</v>
      </c>
      <c r="N49" s="17">
        <v>412</v>
      </c>
      <c r="O49" s="17">
        <v>0</v>
      </c>
      <c r="P49" s="17">
        <v>0</v>
      </c>
      <c r="Q49" s="17">
        <v>0.98315300000000005</v>
      </c>
      <c r="R49" s="17">
        <v>0.72098600000000002</v>
      </c>
      <c r="S49" s="17">
        <v>1.204493</v>
      </c>
      <c r="T49" s="17">
        <v>0.48350700000000002</v>
      </c>
      <c r="U49" s="17">
        <v>0.40141900000000003</v>
      </c>
      <c r="V49" s="17">
        <v>725.7</v>
      </c>
      <c r="W49" s="17">
        <v>6.3631999999999994E-2</v>
      </c>
      <c r="X49" s="17">
        <v>383</v>
      </c>
      <c r="Y49" s="17">
        <v>0</v>
      </c>
      <c r="Z49" s="17">
        <v>0</v>
      </c>
      <c r="AA49" s="17">
        <v>0.61756800000000001</v>
      </c>
      <c r="AB49" s="17">
        <v>4.4215400000000002E-2</v>
      </c>
      <c r="AC49" s="17">
        <v>0.74236500000000005</v>
      </c>
      <c r="AD49" s="17">
        <v>0.25</v>
      </c>
      <c r="AE49" s="17">
        <v>1175.5</v>
      </c>
    </row>
    <row r="50" spans="1:31">
      <c r="A50" s="17">
        <v>37</v>
      </c>
      <c r="B50" s="19">
        <v>0.71212962962962967</v>
      </c>
      <c r="C50" s="17">
        <v>14.9</v>
      </c>
      <c r="D50" s="17">
        <v>23.7</v>
      </c>
      <c r="E50" s="17">
        <v>3.1850000000000003E-2</v>
      </c>
      <c r="F50" s="17">
        <v>1.5409999999999999</v>
      </c>
      <c r="G50" s="17">
        <v>0.98985800000000002</v>
      </c>
      <c r="H50" s="17">
        <v>0.78148899999999999</v>
      </c>
      <c r="I50" s="17">
        <v>1.2869090000000001</v>
      </c>
      <c r="J50" s="17">
        <v>0.50541999999999998</v>
      </c>
      <c r="K50" s="17">
        <v>0.392739</v>
      </c>
      <c r="L50" s="17">
        <v>738.8</v>
      </c>
      <c r="M50" s="17">
        <v>0.22917499999999999</v>
      </c>
      <c r="N50" s="17">
        <v>340</v>
      </c>
      <c r="O50" s="17">
        <v>0</v>
      </c>
      <c r="P50" s="17">
        <v>0</v>
      </c>
      <c r="Q50" s="17">
        <v>0.98884000000000005</v>
      </c>
      <c r="R50" s="17">
        <v>0.72221800000000003</v>
      </c>
      <c r="S50" s="17">
        <v>1.216119</v>
      </c>
      <c r="T50" s="17">
        <v>0.49390099999999998</v>
      </c>
      <c r="U50" s="17">
        <v>0.40612900000000002</v>
      </c>
      <c r="V50" s="17">
        <v>718.9</v>
      </c>
      <c r="W50" s="17">
        <v>0.167326</v>
      </c>
      <c r="X50" s="17">
        <v>297</v>
      </c>
      <c r="Y50" s="17">
        <v>0</v>
      </c>
      <c r="Z50" s="17">
        <v>0</v>
      </c>
      <c r="AA50" s="17">
        <v>0.62481299999999995</v>
      </c>
      <c r="AB50" s="17">
        <v>3.4663699999999999E-2</v>
      </c>
      <c r="AC50" s="17">
        <v>0.73933899999999997</v>
      </c>
      <c r="AD50" s="17">
        <v>0.25</v>
      </c>
      <c r="AE50" s="17">
        <v>1124.2</v>
      </c>
    </row>
    <row r="51" spans="1:31">
      <c r="A51" s="17">
        <v>38</v>
      </c>
      <c r="B51" s="19">
        <v>0.71218750000000008</v>
      </c>
      <c r="C51" s="17">
        <v>15.7</v>
      </c>
      <c r="D51" s="17">
        <v>22.9</v>
      </c>
      <c r="E51" s="17">
        <v>3.1299E-2</v>
      </c>
      <c r="F51" s="17">
        <v>1.5149999999999999</v>
      </c>
      <c r="G51" s="17">
        <v>0.99117299999999997</v>
      </c>
      <c r="H51" s="17">
        <v>0.808388</v>
      </c>
      <c r="I51" s="17">
        <v>1.321612</v>
      </c>
      <c r="J51" s="17">
        <v>0.51322400000000001</v>
      </c>
      <c r="K51" s="17">
        <v>0.38833200000000001</v>
      </c>
      <c r="L51" s="17">
        <v>737.1</v>
      </c>
      <c r="M51" s="17">
        <v>0.26455800000000002</v>
      </c>
      <c r="N51" s="17">
        <v>407</v>
      </c>
      <c r="O51" s="17">
        <v>0</v>
      </c>
      <c r="P51" s="17">
        <v>0</v>
      </c>
      <c r="Q51" s="17">
        <v>0.99005600000000005</v>
      </c>
      <c r="R51" s="17">
        <v>0.72713899999999998</v>
      </c>
      <c r="S51" s="17">
        <v>1.248345</v>
      </c>
      <c r="T51" s="17">
        <v>0.52120599999999995</v>
      </c>
      <c r="U51" s="17">
        <v>0.41751700000000003</v>
      </c>
      <c r="V51" s="17">
        <v>743.7</v>
      </c>
      <c r="W51" s="17">
        <v>0.118506</v>
      </c>
      <c r="X51" s="17">
        <v>331</v>
      </c>
      <c r="Y51" s="17">
        <v>0</v>
      </c>
      <c r="Z51" s="17">
        <v>0</v>
      </c>
      <c r="AA51" s="17">
        <v>0.64233499999999999</v>
      </c>
      <c r="AB51" s="17">
        <v>3.9618500000000001E-2</v>
      </c>
      <c r="AC51" s="17">
        <v>0.74778800000000001</v>
      </c>
      <c r="AD51" s="17">
        <v>0.25</v>
      </c>
      <c r="AE51" s="17">
        <v>1126.8</v>
      </c>
    </row>
    <row r="52" spans="1:31">
      <c r="A52" s="17">
        <v>39</v>
      </c>
      <c r="B52" s="19">
        <v>0.71224537037037028</v>
      </c>
      <c r="C52" s="17">
        <v>16.600000000000001</v>
      </c>
      <c r="D52" s="17">
        <v>22</v>
      </c>
      <c r="E52" s="17">
        <v>2.9165E-2</v>
      </c>
      <c r="F52" s="17">
        <v>1.411</v>
      </c>
      <c r="G52" s="17">
        <v>0.98884099999999997</v>
      </c>
      <c r="H52" s="17">
        <v>0.80288599999999999</v>
      </c>
      <c r="I52" s="17">
        <v>1.3219909999999999</v>
      </c>
      <c r="J52" s="17">
        <v>0.51910500000000004</v>
      </c>
      <c r="K52" s="17">
        <v>0.39266899999999999</v>
      </c>
      <c r="L52" s="17">
        <v>711.2</v>
      </c>
      <c r="M52" s="17">
        <v>0.13347000000000001</v>
      </c>
      <c r="N52" s="17">
        <v>379</v>
      </c>
      <c r="O52" s="17">
        <v>0</v>
      </c>
      <c r="P52" s="17">
        <v>0</v>
      </c>
      <c r="Q52" s="17">
        <v>0.98966900000000002</v>
      </c>
      <c r="R52" s="17">
        <v>0.75245099999999998</v>
      </c>
      <c r="S52" s="17">
        <v>1.290851</v>
      </c>
      <c r="T52" s="17">
        <v>0.53839999999999999</v>
      </c>
      <c r="U52" s="17">
        <v>0.41708899999999999</v>
      </c>
      <c r="V52" s="17">
        <v>777.7</v>
      </c>
      <c r="W52" s="17">
        <v>0.20566200000000001</v>
      </c>
      <c r="X52" s="17">
        <v>378</v>
      </c>
      <c r="Y52" s="17">
        <v>0</v>
      </c>
      <c r="Z52" s="17">
        <v>0</v>
      </c>
      <c r="AA52" s="17">
        <v>0.64167600000000002</v>
      </c>
      <c r="AB52" s="17">
        <v>3.4409000000000002E-2</v>
      </c>
      <c r="AC52" s="17">
        <v>0.77097700000000002</v>
      </c>
      <c r="AD52" s="17">
        <v>0.25</v>
      </c>
      <c r="AE52" s="17">
        <v>1167.8</v>
      </c>
    </row>
    <row r="53" spans="1:31">
      <c r="A53" s="17">
        <v>40</v>
      </c>
      <c r="B53" s="19">
        <v>0.71229166666666666</v>
      </c>
      <c r="C53" s="17">
        <v>18</v>
      </c>
      <c r="D53" s="17">
        <v>20.2</v>
      </c>
      <c r="E53" s="17">
        <v>2.7487000000000001E-2</v>
      </c>
      <c r="F53" s="17">
        <v>1.33</v>
      </c>
      <c r="G53" s="17">
        <v>0.98718099999999998</v>
      </c>
      <c r="H53" s="17">
        <v>0.84231500000000004</v>
      </c>
      <c r="I53" s="17">
        <v>1.3684320000000001</v>
      </c>
      <c r="J53" s="17">
        <v>0.52611699999999995</v>
      </c>
      <c r="K53" s="17">
        <v>0.384467</v>
      </c>
      <c r="L53" s="17">
        <v>740.9</v>
      </c>
      <c r="M53" s="17">
        <v>0.23707300000000001</v>
      </c>
      <c r="N53" s="17">
        <v>385</v>
      </c>
      <c r="O53" s="17">
        <v>0</v>
      </c>
      <c r="P53" s="17">
        <v>0</v>
      </c>
      <c r="Q53" s="17">
        <v>0.98769399999999996</v>
      </c>
      <c r="R53" s="17">
        <v>0.76929400000000003</v>
      </c>
      <c r="S53" s="17">
        <v>1.30348</v>
      </c>
      <c r="T53" s="17">
        <v>0.53418600000000005</v>
      </c>
      <c r="U53" s="17">
        <v>0.40981600000000001</v>
      </c>
      <c r="V53" s="17">
        <v>770.8</v>
      </c>
      <c r="W53" s="17">
        <v>0.21535899999999999</v>
      </c>
      <c r="X53" s="17">
        <v>382</v>
      </c>
      <c r="Y53" s="17">
        <v>0</v>
      </c>
      <c r="Z53" s="17">
        <v>0</v>
      </c>
      <c r="AA53" s="17">
        <v>0.63048499999999996</v>
      </c>
      <c r="AB53" s="17">
        <v>3.35482E-2</v>
      </c>
      <c r="AC53" s="17">
        <v>0.787215</v>
      </c>
      <c r="AD53" s="17">
        <v>0.25</v>
      </c>
      <c r="AE53" s="17">
        <v>1121.0999999999999</v>
      </c>
    </row>
    <row r="54" spans="1:31">
      <c r="A54" s="17">
        <v>41</v>
      </c>
      <c r="B54" s="19">
        <v>0.71234953703703707</v>
      </c>
      <c r="C54" s="17">
        <v>18.8</v>
      </c>
      <c r="D54" s="17">
        <v>19.3</v>
      </c>
      <c r="E54" s="17">
        <v>2.7202E-2</v>
      </c>
      <c r="F54" s="17">
        <v>1.3160000000000001</v>
      </c>
      <c r="G54" s="17">
        <v>0.98894800000000005</v>
      </c>
      <c r="H54" s="17">
        <v>0.82866700000000004</v>
      </c>
      <c r="I54" s="17">
        <v>1.348274</v>
      </c>
      <c r="J54" s="17">
        <v>0.51960700000000004</v>
      </c>
      <c r="K54" s="17">
        <v>0.38538699999999998</v>
      </c>
      <c r="L54" s="17">
        <v>768.4</v>
      </c>
      <c r="M54" s="17">
        <v>0.22916300000000001</v>
      </c>
      <c r="N54" s="17">
        <v>426</v>
      </c>
      <c r="O54" s="17">
        <v>0</v>
      </c>
      <c r="P54" s="17">
        <v>0</v>
      </c>
      <c r="Q54" s="17">
        <v>0.99140399999999995</v>
      </c>
      <c r="R54" s="17">
        <v>0.78174299999999997</v>
      </c>
      <c r="S54" s="17">
        <v>1.3252600000000001</v>
      </c>
      <c r="T54" s="17">
        <v>0.54351799999999995</v>
      </c>
      <c r="U54" s="17">
        <v>0.41012100000000001</v>
      </c>
      <c r="V54" s="17">
        <v>751.3</v>
      </c>
      <c r="W54" s="17">
        <v>0.29878399999999999</v>
      </c>
      <c r="X54" s="17">
        <v>314</v>
      </c>
      <c r="Y54" s="17">
        <v>0</v>
      </c>
      <c r="Z54" s="17">
        <v>0</v>
      </c>
      <c r="AA54" s="17">
        <v>0.63095599999999996</v>
      </c>
      <c r="AB54" s="17">
        <v>3.6721799999999999E-2</v>
      </c>
      <c r="AC54" s="17">
        <v>0.80170200000000003</v>
      </c>
      <c r="AD54" s="17">
        <v>0.25</v>
      </c>
      <c r="AE54" s="17">
        <v>1080.8</v>
      </c>
    </row>
    <row r="55" spans="1:31">
      <c r="A55" s="17">
        <v>42</v>
      </c>
      <c r="B55" s="19">
        <v>0.71240740740740749</v>
      </c>
      <c r="C55" s="17">
        <v>19.7</v>
      </c>
      <c r="D55" s="17">
        <v>18.5</v>
      </c>
      <c r="E55" s="17">
        <v>2.4719999999999999E-2</v>
      </c>
      <c r="F55" s="17">
        <v>1.196</v>
      </c>
      <c r="G55" s="17">
        <v>0.98782899999999996</v>
      </c>
      <c r="H55" s="17">
        <v>0.83823300000000001</v>
      </c>
      <c r="I55" s="17">
        <v>1.3557159999999999</v>
      </c>
      <c r="J55" s="17">
        <v>0.51748300000000003</v>
      </c>
      <c r="K55" s="17">
        <v>0.38170500000000002</v>
      </c>
      <c r="L55" s="17">
        <v>732.2</v>
      </c>
      <c r="M55" s="17">
        <v>0.28442200000000001</v>
      </c>
      <c r="N55" s="17">
        <v>500</v>
      </c>
      <c r="O55" s="17">
        <v>0</v>
      </c>
      <c r="P55" s="17">
        <v>0</v>
      </c>
      <c r="Q55" s="17">
        <v>0.98829999999999996</v>
      </c>
      <c r="R55" s="17">
        <v>0.77611200000000002</v>
      </c>
      <c r="S55" s="17">
        <v>1.3172550000000001</v>
      </c>
      <c r="T55" s="17">
        <v>0.54114300000000004</v>
      </c>
      <c r="U55" s="17">
        <v>0.41081099999999998</v>
      </c>
      <c r="V55" s="17">
        <v>728.6</v>
      </c>
      <c r="W55" s="17">
        <v>0.190002</v>
      </c>
      <c r="X55" s="17">
        <v>465</v>
      </c>
      <c r="Y55" s="17">
        <v>0</v>
      </c>
      <c r="Z55" s="17">
        <v>0</v>
      </c>
      <c r="AA55" s="17">
        <v>0.63201700000000005</v>
      </c>
      <c r="AB55" s="17">
        <v>3.9106500000000002E-2</v>
      </c>
      <c r="AC55" s="17">
        <v>0.79727400000000004</v>
      </c>
      <c r="AD55" s="17">
        <v>0.25</v>
      </c>
      <c r="AE55" s="17">
        <v>1134.4000000000001</v>
      </c>
    </row>
    <row r="56" spans="1:31">
      <c r="A56" s="17">
        <v>43</v>
      </c>
      <c r="B56" s="19">
        <v>0.71245370370370376</v>
      </c>
      <c r="C56" s="17">
        <v>20.9</v>
      </c>
      <c r="D56" s="17">
        <v>16.7</v>
      </c>
      <c r="E56" s="17">
        <v>2.4523E-2</v>
      </c>
      <c r="F56" s="17">
        <v>1.1870000000000001</v>
      </c>
      <c r="G56" s="17">
        <v>0.99071399999999998</v>
      </c>
      <c r="H56" s="17">
        <v>0.84397999999999995</v>
      </c>
      <c r="I56" s="17">
        <v>1.3703780000000001</v>
      </c>
      <c r="J56" s="17">
        <v>0.52639800000000003</v>
      </c>
      <c r="K56" s="17">
        <v>0.38412600000000002</v>
      </c>
      <c r="L56" s="17">
        <v>804.3</v>
      </c>
      <c r="M56" s="17">
        <v>0.33407999999999999</v>
      </c>
      <c r="N56" s="17">
        <v>379</v>
      </c>
      <c r="O56" s="17">
        <v>0</v>
      </c>
      <c r="P56" s="17">
        <v>0</v>
      </c>
      <c r="Q56" s="17">
        <v>0.98182100000000005</v>
      </c>
      <c r="R56" s="17">
        <v>0.76982399999999995</v>
      </c>
      <c r="S56" s="17">
        <v>1.296254</v>
      </c>
      <c r="T56" s="17">
        <v>0.52642999999999995</v>
      </c>
      <c r="U56" s="17">
        <v>0.40611599999999998</v>
      </c>
      <c r="V56" s="17">
        <v>781.7</v>
      </c>
      <c r="W56" s="17">
        <v>0.274501</v>
      </c>
      <c r="X56" s="17">
        <v>353</v>
      </c>
      <c r="Y56" s="17">
        <v>0</v>
      </c>
      <c r="Z56" s="17">
        <v>0</v>
      </c>
      <c r="AA56" s="17">
        <v>0.62479399999999996</v>
      </c>
      <c r="AB56" s="17">
        <v>2.9785699999999998E-2</v>
      </c>
      <c r="AC56" s="17">
        <v>0.78550399999999998</v>
      </c>
      <c r="AD56" s="17">
        <v>0.25</v>
      </c>
      <c r="AE56" s="17">
        <v>1032.7</v>
      </c>
    </row>
    <row r="57" spans="1:31">
      <c r="A57" s="17">
        <v>44</v>
      </c>
      <c r="B57" s="19">
        <v>0.71251157407407406</v>
      </c>
      <c r="C57" s="17">
        <v>22</v>
      </c>
      <c r="D57" s="17">
        <v>15.8</v>
      </c>
      <c r="E57" s="17">
        <v>2.2339000000000001E-2</v>
      </c>
      <c r="F57" s="17">
        <v>1.081</v>
      </c>
      <c r="G57" s="17">
        <v>0.99275500000000005</v>
      </c>
      <c r="H57" s="17">
        <v>0.86904400000000004</v>
      </c>
      <c r="I57" s="17">
        <v>1.418239</v>
      </c>
      <c r="J57" s="17">
        <v>0.54919499999999999</v>
      </c>
      <c r="K57" s="17">
        <v>0.387237</v>
      </c>
      <c r="L57" s="17">
        <v>758.8</v>
      </c>
      <c r="M57" s="17">
        <v>0.255139</v>
      </c>
      <c r="N57" s="17">
        <v>347</v>
      </c>
      <c r="O57" s="17">
        <v>0</v>
      </c>
      <c r="P57" s="17">
        <v>0</v>
      </c>
      <c r="Q57" s="17">
        <v>0.99223899999999998</v>
      </c>
      <c r="R57" s="17">
        <v>0.77753499999999998</v>
      </c>
      <c r="S57" s="17">
        <v>1.3216129999999999</v>
      </c>
      <c r="T57" s="17">
        <v>0.54407799999999995</v>
      </c>
      <c r="U57" s="17">
        <v>0.41167700000000002</v>
      </c>
      <c r="V57" s="17">
        <v>769.7</v>
      </c>
      <c r="W57" s="17">
        <v>0.220969</v>
      </c>
      <c r="X57" s="17">
        <v>348</v>
      </c>
      <c r="Y57" s="17">
        <v>0</v>
      </c>
      <c r="Z57" s="17">
        <v>0</v>
      </c>
      <c r="AA57" s="17">
        <v>0.63334999999999997</v>
      </c>
      <c r="AB57" s="17">
        <v>2.4465899999999999E-2</v>
      </c>
      <c r="AC57" s="17">
        <v>0.79084600000000005</v>
      </c>
      <c r="AD57" s="17">
        <v>0.25</v>
      </c>
      <c r="AE57" s="17">
        <v>1094.5999999999999</v>
      </c>
    </row>
    <row r="58" spans="1:31">
      <c r="A58" s="17">
        <v>45</v>
      </c>
      <c r="B58" s="19">
        <v>0.71256944444444448</v>
      </c>
      <c r="C58" s="17">
        <v>22.9</v>
      </c>
      <c r="D58" s="17">
        <v>15</v>
      </c>
      <c r="E58" s="17">
        <v>2.1684999999999999E-2</v>
      </c>
      <c r="F58" s="17">
        <v>1.0489999999999999</v>
      </c>
      <c r="G58" s="17">
        <v>0.98744900000000002</v>
      </c>
      <c r="H58" s="17">
        <v>0.89906699999999995</v>
      </c>
      <c r="I58" s="17">
        <v>1.4659180000000001</v>
      </c>
      <c r="J58" s="17">
        <v>0.56685099999999999</v>
      </c>
      <c r="K58" s="17">
        <v>0.386687</v>
      </c>
      <c r="L58" s="17">
        <v>762.9</v>
      </c>
      <c r="M58" s="17">
        <v>0.28162300000000001</v>
      </c>
      <c r="N58" s="17">
        <v>318</v>
      </c>
      <c r="O58" s="17">
        <v>0</v>
      </c>
      <c r="P58" s="17">
        <v>0</v>
      </c>
      <c r="Q58" s="17">
        <v>0.98749699999999996</v>
      </c>
      <c r="R58" s="17">
        <v>0.81834200000000001</v>
      </c>
      <c r="S58" s="17">
        <v>1.4096789999999999</v>
      </c>
      <c r="T58" s="17">
        <v>0.591337</v>
      </c>
      <c r="U58" s="17">
        <v>0.41948400000000002</v>
      </c>
      <c r="V58" s="17">
        <v>746.1</v>
      </c>
      <c r="W58" s="17">
        <v>0.24896499999999999</v>
      </c>
      <c r="X58" s="17">
        <v>316</v>
      </c>
      <c r="Y58" s="17">
        <v>0</v>
      </c>
      <c r="Z58" s="17">
        <v>0</v>
      </c>
      <c r="AA58" s="17">
        <v>0.64535900000000002</v>
      </c>
      <c r="AB58" s="17">
        <v>2.1369599999999999E-2</v>
      </c>
      <c r="AC58" s="17">
        <v>0.83097799999999999</v>
      </c>
      <c r="AD58" s="17">
        <v>0.25</v>
      </c>
      <c r="AE58" s="17">
        <v>1088.7</v>
      </c>
    </row>
    <row r="59" spans="1:31">
      <c r="A59" s="17">
        <v>46</v>
      </c>
      <c r="B59" s="19">
        <v>0.71262731481481489</v>
      </c>
      <c r="C59" s="17">
        <v>23.9</v>
      </c>
      <c r="D59" s="17">
        <v>14.1</v>
      </c>
      <c r="E59" s="17">
        <v>2.0653000000000001E-2</v>
      </c>
      <c r="F59" s="17">
        <v>0.999</v>
      </c>
      <c r="G59" s="17">
        <v>0.98597299999999999</v>
      </c>
      <c r="H59" s="17">
        <v>0.86899400000000004</v>
      </c>
      <c r="I59" s="17">
        <v>1.4319900000000001</v>
      </c>
      <c r="J59" s="17">
        <v>0.56299600000000005</v>
      </c>
      <c r="K59" s="17">
        <v>0.39315600000000001</v>
      </c>
      <c r="L59" s="17">
        <v>794.5</v>
      </c>
      <c r="M59" s="17">
        <v>0.244141</v>
      </c>
      <c r="N59" s="17">
        <v>465</v>
      </c>
      <c r="O59" s="17">
        <v>0</v>
      </c>
      <c r="P59" s="17">
        <v>0</v>
      </c>
      <c r="Q59" s="17">
        <v>0.99200100000000002</v>
      </c>
      <c r="R59" s="17">
        <v>0.83535999999999999</v>
      </c>
      <c r="S59" s="17">
        <v>1.419192</v>
      </c>
      <c r="T59" s="17">
        <v>0.58383099999999999</v>
      </c>
      <c r="U59" s="17">
        <v>0.411383</v>
      </c>
      <c r="V59" s="17">
        <v>768.7</v>
      </c>
      <c r="W59" s="17">
        <v>0.22917999999999999</v>
      </c>
      <c r="X59" s="17">
        <v>322</v>
      </c>
      <c r="Y59" s="17">
        <v>0</v>
      </c>
      <c r="Z59" s="17">
        <v>0</v>
      </c>
      <c r="AA59" s="17">
        <v>0.63289700000000004</v>
      </c>
      <c r="AB59" s="17">
        <v>3.03421E-2</v>
      </c>
      <c r="AC59" s="17">
        <v>0.85307500000000003</v>
      </c>
      <c r="AD59" s="17">
        <v>0.25</v>
      </c>
      <c r="AE59" s="17">
        <v>1045.4000000000001</v>
      </c>
    </row>
    <row r="60" spans="1:31">
      <c r="A60" s="17">
        <v>47</v>
      </c>
      <c r="B60" s="19">
        <v>0.71267361111111116</v>
      </c>
      <c r="C60" s="17">
        <v>25</v>
      </c>
      <c r="D60" s="17">
        <v>13.2</v>
      </c>
      <c r="E60" s="17">
        <v>1.8440999999999999E-2</v>
      </c>
      <c r="F60" s="17">
        <v>0.89200000000000002</v>
      </c>
      <c r="G60" s="17">
        <v>0.98782700000000001</v>
      </c>
      <c r="H60" s="17">
        <v>0.86330899999999999</v>
      </c>
      <c r="I60" s="17">
        <v>1.437155</v>
      </c>
      <c r="J60" s="17">
        <v>0.57384599999999997</v>
      </c>
      <c r="K60" s="17">
        <v>0.39929300000000001</v>
      </c>
      <c r="L60" s="17">
        <v>746.6</v>
      </c>
      <c r="M60" s="17">
        <v>0.21709300000000001</v>
      </c>
      <c r="N60" s="17">
        <v>325</v>
      </c>
      <c r="O60" s="17">
        <v>0</v>
      </c>
      <c r="P60" s="17">
        <v>0</v>
      </c>
      <c r="Q60" s="17">
        <v>0.99176399999999998</v>
      </c>
      <c r="R60" s="17">
        <v>0.83218199999999998</v>
      </c>
      <c r="S60" s="17">
        <v>1.41554</v>
      </c>
      <c r="T60" s="17">
        <v>0.58335800000000004</v>
      </c>
      <c r="U60" s="17">
        <v>0.41210999999999998</v>
      </c>
      <c r="V60" s="17">
        <v>748.6</v>
      </c>
      <c r="W60" s="17">
        <v>0.24502699999999999</v>
      </c>
      <c r="X60" s="17">
        <v>358</v>
      </c>
      <c r="Y60" s="17">
        <v>0</v>
      </c>
      <c r="Z60" s="17">
        <v>0</v>
      </c>
      <c r="AA60" s="17">
        <v>0.634015</v>
      </c>
      <c r="AB60" s="17">
        <v>1.89017E-2</v>
      </c>
      <c r="AC60" s="17">
        <v>0.84320799999999996</v>
      </c>
      <c r="AD60" s="17">
        <v>0.25</v>
      </c>
      <c r="AE60" s="17">
        <v>1112.5</v>
      </c>
    </row>
    <row r="61" spans="1:31">
      <c r="A61" s="17">
        <v>48</v>
      </c>
      <c r="B61" s="19">
        <v>0.71273148148148147</v>
      </c>
      <c r="C61" s="17">
        <v>26</v>
      </c>
      <c r="D61" s="17">
        <v>12.3</v>
      </c>
      <c r="E61" s="17">
        <v>1.8409999999999999E-2</v>
      </c>
      <c r="F61" s="17">
        <v>0.89100000000000001</v>
      </c>
      <c r="G61" s="17">
        <v>0.98450599999999999</v>
      </c>
      <c r="H61" s="17">
        <v>0.903756</v>
      </c>
      <c r="I61" s="17">
        <v>1.5082310000000001</v>
      </c>
      <c r="J61" s="17">
        <v>0.60447499999999998</v>
      </c>
      <c r="K61" s="17">
        <v>0.40078399999999997</v>
      </c>
      <c r="L61" s="17">
        <v>797.2</v>
      </c>
      <c r="M61" s="17">
        <v>0.25143900000000002</v>
      </c>
      <c r="N61" s="17">
        <v>345</v>
      </c>
      <c r="O61" s="17">
        <v>0</v>
      </c>
      <c r="P61" s="17">
        <v>0</v>
      </c>
      <c r="Q61" s="17">
        <v>0.99062600000000001</v>
      </c>
      <c r="R61" s="17">
        <v>0.83792800000000001</v>
      </c>
      <c r="S61" s="17">
        <v>1.428086</v>
      </c>
      <c r="T61" s="17">
        <v>0.59015799999999996</v>
      </c>
      <c r="U61" s="17">
        <v>0.41325099999999998</v>
      </c>
      <c r="V61" s="17">
        <v>772.3</v>
      </c>
      <c r="W61" s="17">
        <v>0.255301</v>
      </c>
      <c r="X61" s="17">
        <v>400</v>
      </c>
      <c r="Y61" s="17">
        <v>0</v>
      </c>
      <c r="Z61" s="17">
        <v>0</v>
      </c>
      <c r="AA61" s="17">
        <v>0.63577099999999998</v>
      </c>
      <c r="AB61" s="17">
        <v>1.9959999999999999E-2</v>
      </c>
      <c r="AC61" s="17">
        <v>0.84970800000000002</v>
      </c>
      <c r="AD61" s="17">
        <v>0.25</v>
      </c>
      <c r="AE61" s="17">
        <v>1041.8</v>
      </c>
    </row>
    <row r="62" spans="1:31">
      <c r="A62" s="17">
        <v>49</v>
      </c>
      <c r="B62" s="19">
        <v>0.71278935185185188</v>
      </c>
      <c r="C62" s="17">
        <v>27</v>
      </c>
      <c r="D62" s="17">
        <v>12.3</v>
      </c>
      <c r="E62" s="17">
        <v>1.8096999999999999E-2</v>
      </c>
      <c r="F62" s="17">
        <v>0.876</v>
      </c>
      <c r="G62" s="17">
        <v>0.98904899999999996</v>
      </c>
      <c r="H62" s="17">
        <v>0.96351699999999996</v>
      </c>
      <c r="I62" s="17">
        <v>1.5908450000000001</v>
      </c>
      <c r="J62" s="17">
        <v>0.627328</v>
      </c>
      <c r="K62" s="17">
        <v>0.39433600000000002</v>
      </c>
      <c r="L62" s="17">
        <v>788.1</v>
      </c>
      <c r="M62" s="17">
        <v>0.317104</v>
      </c>
      <c r="N62" s="17">
        <v>484</v>
      </c>
      <c r="O62" s="17">
        <v>0</v>
      </c>
      <c r="P62" s="17">
        <v>0</v>
      </c>
      <c r="Q62" s="17">
        <v>0.99227900000000002</v>
      </c>
      <c r="R62" s="17">
        <v>0.88236700000000001</v>
      </c>
      <c r="S62" s="17">
        <v>1.5060370000000001</v>
      </c>
      <c r="T62" s="17">
        <v>0.62366999999999995</v>
      </c>
      <c r="U62" s="17">
        <v>0.41411300000000001</v>
      </c>
      <c r="V62" s="17">
        <v>778.7</v>
      </c>
      <c r="W62" s="17">
        <v>0.27234999999999998</v>
      </c>
      <c r="X62" s="17">
        <v>399</v>
      </c>
      <c r="Y62" s="17">
        <v>0</v>
      </c>
      <c r="Z62" s="17">
        <v>0</v>
      </c>
      <c r="AA62" s="17">
        <v>0.63709700000000002</v>
      </c>
      <c r="AB62" s="17">
        <v>2.7502800000000001E-2</v>
      </c>
      <c r="AC62" s="17">
        <v>0.89951999999999999</v>
      </c>
      <c r="AD62" s="17">
        <v>0.25</v>
      </c>
      <c r="AE62" s="17">
        <v>1053.9000000000001</v>
      </c>
    </row>
    <row r="63" spans="1:31">
      <c r="A63" s="17">
        <v>50</v>
      </c>
      <c r="B63" s="19">
        <v>0.71283564814814815</v>
      </c>
      <c r="C63" s="17">
        <v>28.2</v>
      </c>
      <c r="D63" s="17">
        <v>11.4</v>
      </c>
      <c r="E63" s="17">
        <v>1.7783E-2</v>
      </c>
      <c r="F63" s="17">
        <v>0.86</v>
      </c>
      <c r="G63" s="17">
        <v>0.990622</v>
      </c>
      <c r="H63" s="17">
        <v>1.054945</v>
      </c>
      <c r="I63" s="17">
        <v>1.7845690000000001</v>
      </c>
      <c r="J63" s="17">
        <v>0.72962400000000005</v>
      </c>
      <c r="K63" s="17">
        <v>0.40885199999999999</v>
      </c>
      <c r="L63" s="17">
        <v>796.1</v>
      </c>
      <c r="M63" s="17">
        <v>0.26072400000000001</v>
      </c>
      <c r="N63" s="17">
        <v>327</v>
      </c>
      <c r="O63" s="17">
        <v>0</v>
      </c>
      <c r="P63" s="17">
        <v>0</v>
      </c>
      <c r="Q63" s="17">
        <v>0.98955599999999999</v>
      </c>
      <c r="R63" s="17">
        <v>0.92970299999999995</v>
      </c>
      <c r="S63" s="17">
        <v>1.6294789999999999</v>
      </c>
      <c r="T63" s="17">
        <v>0.69977699999999998</v>
      </c>
      <c r="U63" s="17">
        <v>0.429448</v>
      </c>
      <c r="V63" s="17">
        <v>798.6</v>
      </c>
      <c r="W63" s="17">
        <v>0.22917899999999999</v>
      </c>
      <c r="X63" s="17">
        <v>404</v>
      </c>
      <c r="Y63" s="17">
        <v>0</v>
      </c>
      <c r="Z63" s="17">
        <v>0</v>
      </c>
      <c r="AA63" s="17">
        <v>0.66068899999999997</v>
      </c>
      <c r="AB63" s="17">
        <v>1.7603500000000001E-2</v>
      </c>
      <c r="AC63" s="17">
        <v>0.942021</v>
      </c>
      <c r="AD63" s="17">
        <v>0.25</v>
      </c>
      <c r="AE63" s="17">
        <v>1043.3</v>
      </c>
    </row>
    <row r="64" spans="1:31">
      <c r="A64" s="17">
        <v>51</v>
      </c>
      <c r="B64" s="19">
        <v>0.71289351851851857</v>
      </c>
      <c r="C64" s="17">
        <v>29.1</v>
      </c>
      <c r="D64" s="17">
        <v>10.6</v>
      </c>
      <c r="E64" s="17">
        <v>1.695E-2</v>
      </c>
      <c r="F64" s="17">
        <v>0.82</v>
      </c>
      <c r="G64" s="17">
        <v>0.98918700000000004</v>
      </c>
      <c r="H64" s="17">
        <v>1.0651250000000001</v>
      </c>
      <c r="I64" s="17">
        <v>1.8111189999999999</v>
      </c>
      <c r="J64" s="17">
        <v>0.74599400000000005</v>
      </c>
      <c r="K64" s="17">
        <v>0.41189700000000001</v>
      </c>
      <c r="L64" s="17">
        <v>827.5</v>
      </c>
      <c r="M64" s="17">
        <v>0.30742599999999998</v>
      </c>
      <c r="N64" s="17">
        <v>355</v>
      </c>
      <c r="O64" s="17">
        <v>0</v>
      </c>
      <c r="P64" s="17">
        <v>0</v>
      </c>
      <c r="Q64" s="17">
        <v>0.99435300000000004</v>
      </c>
      <c r="R64" s="17">
        <v>1.021442</v>
      </c>
      <c r="S64" s="17">
        <v>1.782281</v>
      </c>
      <c r="T64" s="17">
        <v>0.76083900000000004</v>
      </c>
      <c r="U64" s="17">
        <v>0.42689100000000002</v>
      </c>
      <c r="V64" s="17">
        <v>796.7</v>
      </c>
      <c r="W64" s="17">
        <v>0.27538800000000002</v>
      </c>
      <c r="X64" s="17">
        <v>362</v>
      </c>
      <c r="Y64" s="17">
        <v>0</v>
      </c>
      <c r="Z64" s="17">
        <v>0</v>
      </c>
      <c r="AA64" s="17">
        <v>0.65675499999999998</v>
      </c>
      <c r="AB64" s="17">
        <v>1.83013E-2</v>
      </c>
      <c r="AC64" s="17">
        <v>1.0353699999999999</v>
      </c>
      <c r="AD64" s="17">
        <v>0.25</v>
      </c>
      <c r="AE64" s="17">
        <v>1003.7</v>
      </c>
    </row>
    <row r="65" spans="1:31">
      <c r="A65" s="17">
        <v>52</v>
      </c>
      <c r="B65" s="19">
        <v>0.71295138888888887</v>
      </c>
      <c r="C65" s="17">
        <v>30.2</v>
      </c>
      <c r="D65" s="17">
        <v>10.6</v>
      </c>
      <c r="E65" s="17">
        <v>1.7007000000000001E-2</v>
      </c>
      <c r="F65" s="17">
        <v>0.82299999999999995</v>
      </c>
      <c r="G65" s="17">
        <v>0.98873599999999995</v>
      </c>
      <c r="H65" s="17">
        <v>1.118555</v>
      </c>
      <c r="I65" s="17">
        <v>1.863977</v>
      </c>
      <c r="J65" s="17">
        <v>0.74542200000000003</v>
      </c>
      <c r="K65" s="17">
        <v>0.39990900000000001</v>
      </c>
      <c r="L65" s="17">
        <v>822.7</v>
      </c>
      <c r="M65" s="17">
        <v>0.34840500000000002</v>
      </c>
      <c r="N65" s="17">
        <v>348</v>
      </c>
      <c r="O65" s="17">
        <v>0</v>
      </c>
      <c r="P65" s="17">
        <v>0</v>
      </c>
      <c r="Q65" s="17">
        <v>0.99275199999999997</v>
      </c>
      <c r="R65" s="17">
        <v>1.01356</v>
      </c>
      <c r="S65" s="17">
        <v>1.780273</v>
      </c>
      <c r="T65" s="17">
        <v>0.76671299999999998</v>
      </c>
      <c r="U65" s="17">
        <v>0.430672</v>
      </c>
      <c r="V65" s="17">
        <v>783.8</v>
      </c>
      <c r="W65" s="17">
        <v>0.22917999999999999</v>
      </c>
      <c r="X65" s="17">
        <v>380</v>
      </c>
      <c r="Y65" s="17">
        <v>0</v>
      </c>
      <c r="Z65" s="17">
        <v>0</v>
      </c>
      <c r="AA65" s="17">
        <v>0.66257200000000005</v>
      </c>
      <c r="AB65" s="17">
        <v>1.78818E-2</v>
      </c>
      <c r="AC65" s="17">
        <v>1.0272699999999999</v>
      </c>
      <c r="AD65" s="17">
        <v>0.25</v>
      </c>
      <c r="AE65" s="17">
        <v>1009.6</v>
      </c>
    </row>
    <row r="66" spans="1:31">
      <c r="A66" s="17">
        <v>53</v>
      </c>
      <c r="B66" s="19">
        <v>0.71300925925925929</v>
      </c>
      <c r="C66" s="17">
        <v>31</v>
      </c>
      <c r="D66" s="17">
        <v>9.6999999999999993</v>
      </c>
      <c r="E66" s="17">
        <v>1.4846E-2</v>
      </c>
      <c r="F66" s="17">
        <v>0.71799999999999997</v>
      </c>
      <c r="G66" s="17">
        <v>0.99285800000000002</v>
      </c>
      <c r="H66" s="17">
        <v>1.17489</v>
      </c>
      <c r="I66" s="17">
        <v>2.006742</v>
      </c>
      <c r="J66" s="17">
        <v>0.83185299999999995</v>
      </c>
      <c r="K66" s="17">
        <v>0.41452899999999998</v>
      </c>
      <c r="L66" s="17">
        <v>789.2</v>
      </c>
      <c r="M66" s="17">
        <v>0.292495</v>
      </c>
      <c r="N66" s="17">
        <v>362</v>
      </c>
      <c r="O66" s="17">
        <v>0</v>
      </c>
      <c r="P66" s="17">
        <v>0</v>
      </c>
      <c r="Q66" s="17">
        <v>0.98995100000000003</v>
      </c>
      <c r="R66" s="17">
        <v>1.047382</v>
      </c>
      <c r="S66" s="17">
        <v>1.8276019999999999</v>
      </c>
      <c r="T66" s="17">
        <v>0.78022000000000002</v>
      </c>
      <c r="U66" s="17">
        <v>0.42690899999999998</v>
      </c>
      <c r="V66" s="17">
        <v>791.1</v>
      </c>
      <c r="W66" s="17">
        <v>0.28114600000000001</v>
      </c>
      <c r="X66" s="17">
        <v>285</v>
      </c>
      <c r="Y66" s="17">
        <v>0</v>
      </c>
      <c r="Z66" s="17">
        <v>0</v>
      </c>
      <c r="AA66" s="17">
        <v>0.65678400000000003</v>
      </c>
      <c r="AB66" s="17">
        <v>1.6368799999999999E-2</v>
      </c>
      <c r="AC66" s="17">
        <v>1.0601499999999999</v>
      </c>
      <c r="AD66" s="17">
        <v>0.25</v>
      </c>
      <c r="AE66" s="17">
        <v>1052.5</v>
      </c>
    </row>
    <row r="67" spans="1:31">
      <c r="A67" s="17">
        <v>54</v>
      </c>
      <c r="B67" s="19">
        <v>0.71305555555555555</v>
      </c>
      <c r="C67" s="17">
        <v>31.9</v>
      </c>
      <c r="D67" s="17">
        <v>9.6999999999999993</v>
      </c>
      <c r="E67" s="17">
        <v>1.5386E-2</v>
      </c>
      <c r="F67" s="17">
        <v>0.745</v>
      </c>
      <c r="G67" s="17">
        <v>0.992946</v>
      </c>
      <c r="H67" s="17">
        <v>1.140536</v>
      </c>
      <c r="I67" s="17">
        <v>1.9370069999999999</v>
      </c>
      <c r="J67" s="17">
        <v>0.79647199999999996</v>
      </c>
      <c r="K67" s="17">
        <v>0.41118700000000002</v>
      </c>
      <c r="L67" s="17">
        <v>796.4</v>
      </c>
      <c r="M67" s="17">
        <v>0.36971799999999999</v>
      </c>
      <c r="N67" s="17">
        <v>382</v>
      </c>
      <c r="O67" s="17">
        <v>0</v>
      </c>
      <c r="P67" s="17">
        <v>0</v>
      </c>
      <c r="Q67" s="17">
        <v>0.99237699999999995</v>
      </c>
      <c r="R67" s="17">
        <v>1.072505</v>
      </c>
      <c r="S67" s="17">
        <v>1.9113720000000001</v>
      </c>
      <c r="T67" s="17">
        <v>0.83886700000000003</v>
      </c>
      <c r="U67" s="17">
        <v>0.43888199999999999</v>
      </c>
      <c r="V67" s="17">
        <v>798.2</v>
      </c>
      <c r="W67" s="17">
        <v>0.22154599999999999</v>
      </c>
      <c r="X67" s="17">
        <v>307</v>
      </c>
      <c r="Y67" s="17">
        <v>0</v>
      </c>
      <c r="Z67" s="17">
        <v>0</v>
      </c>
      <c r="AA67" s="17">
        <v>0.67520400000000003</v>
      </c>
      <c r="AB67" s="17">
        <v>1.7387E-2</v>
      </c>
      <c r="AC67" s="17">
        <v>1.0870899999999999</v>
      </c>
      <c r="AD67" s="17">
        <v>0.25</v>
      </c>
      <c r="AE67" s="17">
        <v>1042.9000000000001</v>
      </c>
    </row>
    <row r="68" spans="1:31">
      <c r="A68" s="17">
        <v>55</v>
      </c>
      <c r="B68" s="19">
        <v>0.71311342592592597</v>
      </c>
      <c r="C68" s="17">
        <v>33.299999999999997</v>
      </c>
      <c r="D68" s="17">
        <v>8.8000000000000007</v>
      </c>
      <c r="E68" s="17">
        <v>1.4026E-2</v>
      </c>
      <c r="F68" s="17">
        <v>0.67900000000000005</v>
      </c>
      <c r="G68" s="17">
        <v>0.99242300000000006</v>
      </c>
      <c r="H68" s="17">
        <v>1.1595390000000001</v>
      </c>
      <c r="I68" s="17">
        <v>1.9875670000000001</v>
      </c>
      <c r="J68" s="17">
        <v>0.82802799999999999</v>
      </c>
      <c r="K68" s="17">
        <v>0.41660399999999997</v>
      </c>
      <c r="L68" s="17">
        <v>795.3</v>
      </c>
      <c r="M68" s="17">
        <v>0.33168700000000001</v>
      </c>
      <c r="N68" s="17">
        <v>452</v>
      </c>
      <c r="O68" s="17">
        <v>0</v>
      </c>
      <c r="P68" s="17">
        <v>0</v>
      </c>
      <c r="Q68" s="17">
        <v>0.99241699999999999</v>
      </c>
      <c r="R68" s="17">
        <v>1.0878049999999999</v>
      </c>
      <c r="S68" s="17">
        <v>1.9468209999999999</v>
      </c>
      <c r="T68" s="17">
        <v>0.859016</v>
      </c>
      <c r="U68" s="17">
        <v>0.44124000000000002</v>
      </c>
      <c r="V68" s="17">
        <v>801.8</v>
      </c>
      <c r="W68" s="17">
        <v>0.22917999999999999</v>
      </c>
      <c r="X68" s="17">
        <v>312</v>
      </c>
      <c r="Y68" s="17">
        <v>0</v>
      </c>
      <c r="Z68" s="17">
        <v>0</v>
      </c>
      <c r="AA68" s="17">
        <v>0.67883099999999996</v>
      </c>
      <c r="AB68" s="17">
        <v>1.8697800000000001E-2</v>
      </c>
      <c r="AC68" s="17">
        <v>1.1038699999999999</v>
      </c>
      <c r="AD68" s="17">
        <v>0.25</v>
      </c>
      <c r="AE68" s="17">
        <v>1044.3</v>
      </c>
    </row>
    <row r="69" spans="1:31">
      <c r="A69" s="17">
        <v>56</v>
      </c>
      <c r="B69" s="19">
        <v>0.71317129629629628</v>
      </c>
      <c r="C69" s="17">
        <v>34.200000000000003</v>
      </c>
      <c r="D69" s="17">
        <v>8.8000000000000007</v>
      </c>
      <c r="E69" s="17">
        <v>1.3599999999999999E-2</v>
      </c>
      <c r="F69" s="17">
        <v>0.65800000000000003</v>
      </c>
      <c r="G69" s="17">
        <v>0.99282599999999999</v>
      </c>
      <c r="H69" s="17">
        <v>1.192825</v>
      </c>
      <c r="I69" s="17">
        <v>2.0189249999999999</v>
      </c>
      <c r="J69" s="17">
        <v>0.82610099999999997</v>
      </c>
      <c r="K69" s="17">
        <v>0.40917799999999999</v>
      </c>
      <c r="L69" s="17">
        <v>808.5</v>
      </c>
      <c r="M69" s="17">
        <v>0.36662299999999998</v>
      </c>
      <c r="N69" s="17">
        <v>409</v>
      </c>
      <c r="O69" s="17">
        <v>0</v>
      </c>
      <c r="P69" s="17">
        <v>0</v>
      </c>
      <c r="Q69" s="17">
        <v>0.99240099999999998</v>
      </c>
      <c r="R69" s="17">
        <v>1.1248009999999999</v>
      </c>
      <c r="S69" s="17">
        <v>1.940048</v>
      </c>
      <c r="T69" s="17">
        <v>0.81524700000000005</v>
      </c>
      <c r="U69" s="17">
        <v>0.42021999999999998</v>
      </c>
      <c r="V69" s="17">
        <v>788</v>
      </c>
      <c r="W69" s="17">
        <v>0.37081999999999998</v>
      </c>
      <c r="X69" s="17">
        <v>264</v>
      </c>
      <c r="Y69" s="17">
        <v>0</v>
      </c>
      <c r="Z69" s="17">
        <v>0</v>
      </c>
      <c r="AA69" s="17">
        <v>0.64649199999999996</v>
      </c>
      <c r="AB69" s="17">
        <v>1.7216700000000001E-2</v>
      </c>
      <c r="AC69" s="17">
        <v>1.1388400000000001</v>
      </c>
      <c r="AD69" s="17">
        <v>0.25</v>
      </c>
      <c r="AE69" s="17">
        <v>1027.2</v>
      </c>
    </row>
    <row r="70" spans="1:31">
      <c r="A70" s="17">
        <v>57</v>
      </c>
      <c r="B70" s="19">
        <v>0.71322916666666669</v>
      </c>
      <c r="C70" s="17">
        <v>35</v>
      </c>
      <c r="D70" s="17">
        <v>7.9</v>
      </c>
      <c r="E70" s="17">
        <v>1.2331999999999999E-2</v>
      </c>
      <c r="F70" s="17">
        <v>0.59699999999999998</v>
      </c>
      <c r="G70" s="17">
        <v>0.99335600000000002</v>
      </c>
      <c r="H70" s="17">
        <v>1.1770579999999999</v>
      </c>
      <c r="I70" s="17">
        <v>2.026526</v>
      </c>
      <c r="J70" s="17">
        <v>0.849468</v>
      </c>
      <c r="K70" s="17">
        <v>0.41917500000000002</v>
      </c>
      <c r="L70" s="17">
        <v>796.1</v>
      </c>
      <c r="M70" s="17">
        <v>0.32773099999999999</v>
      </c>
      <c r="N70" s="17">
        <v>351</v>
      </c>
      <c r="O70" s="17">
        <v>0</v>
      </c>
      <c r="P70" s="17">
        <v>0</v>
      </c>
      <c r="Q70" s="17">
        <v>0.99094499999999996</v>
      </c>
      <c r="R70" s="17">
        <v>1.122234</v>
      </c>
      <c r="S70" s="17">
        <v>1.9627730000000001</v>
      </c>
      <c r="T70" s="17">
        <v>0.84053900000000004</v>
      </c>
      <c r="U70" s="17">
        <v>0.42824000000000001</v>
      </c>
      <c r="V70" s="17">
        <v>790.4</v>
      </c>
      <c r="W70" s="17">
        <v>0.30224200000000001</v>
      </c>
      <c r="X70" s="17">
        <v>310</v>
      </c>
      <c r="Y70" s="17">
        <v>0</v>
      </c>
      <c r="Z70" s="17">
        <v>0</v>
      </c>
      <c r="AA70" s="17">
        <v>0.65883100000000006</v>
      </c>
      <c r="AB70" s="17">
        <v>1.31231E-2</v>
      </c>
      <c r="AC70" s="17">
        <v>1.1332599999999999</v>
      </c>
      <c r="AD70" s="17">
        <v>0.25</v>
      </c>
      <c r="AE70" s="17">
        <v>1043.3</v>
      </c>
    </row>
    <row r="71" spans="1:31">
      <c r="A71" s="17">
        <v>58</v>
      </c>
      <c r="B71" s="19">
        <v>0.71327546296296296</v>
      </c>
      <c r="C71" s="17">
        <v>36.200000000000003</v>
      </c>
      <c r="D71" s="17">
        <v>7.9</v>
      </c>
      <c r="E71" s="17">
        <v>1.2259000000000001E-2</v>
      </c>
      <c r="F71" s="17">
        <v>0.59299999999999997</v>
      </c>
      <c r="G71" s="17">
        <v>0.99061299999999997</v>
      </c>
      <c r="H71" s="17">
        <v>1.169584</v>
      </c>
      <c r="I71" s="17">
        <v>2.0049419999999998</v>
      </c>
      <c r="J71" s="17">
        <v>0.83535899999999996</v>
      </c>
      <c r="K71" s="17">
        <v>0.41665000000000002</v>
      </c>
      <c r="L71" s="17">
        <v>785.6</v>
      </c>
      <c r="M71" s="17">
        <v>0.35535899999999998</v>
      </c>
      <c r="N71" s="17">
        <v>357</v>
      </c>
      <c r="O71" s="17">
        <v>0</v>
      </c>
      <c r="P71" s="17">
        <v>0</v>
      </c>
      <c r="Q71" s="17">
        <v>0.99376399999999998</v>
      </c>
      <c r="R71" s="17">
        <v>1.127048</v>
      </c>
      <c r="S71" s="17">
        <v>1.9820770000000001</v>
      </c>
      <c r="T71" s="17">
        <v>0.85502900000000004</v>
      </c>
      <c r="U71" s="17">
        <v>0.43137999999999999</v>
      </c>
      <c r="V71" s="17">
        <v>790.1</v>
      </c>
      <c r="W71" s="17">
        <v>0.31670100000000001</v>
      </c>
      <c r="X71" s="17">
        <v>365</v>
      </c>
      <c r="Y71" s="17">
        <v>0</v>
      </c>
      <c r="Z71" s="17">
        <v>0</v>
      </c>
      <c r="AA71" s="17">
        <v>0.66366199999999997</v>
      </c>
      <c r="AB71" s="17">
        <v>1.31789E-2</v>
      </c>
      <c r="AC71" s="17">
        <v>1.13832</v>
      </c>
      <c r="AD71" s="17">
        <v>0.25</v>
      </c>
      <c r="AE71" s="17">
        <v>1057.2</v>
      </c>
    </row>
    <row r="72" spans="1:31">
      <c r="A72" s="17">
        <v>59</v>
      </c>
      <c r="B72" s="19">
        <v>0.71333333333333337</v>
      </c>
      <c r="C72" s="17">
        <v>37.200000000000003</v>
      </c>
      <c r="D72" s="17">
        <v>7</v>
      </c>
      <c r="E72" s="17">
        <v>1.072E-2</v>
      </c>
      <c r="F72" s="17">
        <v>0.51900000000000002</v>
      </c>
      <c r="G72" s="17">
        <v>0.98901499999999998</v>
      </c>
      <c r="H72" s="17">
        <v>1.2032149999999999</v>
      </c>
      <c r="I72" s="17">
        <v>2.0464440000000002</v>
      </c>
      <c r="J72" s="17">
        <v>0.84322900000000001</v>
      </c>
      <c r="K72" s="17">
        <v>0.41204600000000002</v>
      </c>
      <c r="L72" s="17">
        <v>768.7</v>
      </c>
      <c r="M72" s="17">
        <v>0.28096399999999999</v>
      </c>
      <c r="N72" s="17">
        <v>333</v>
      </c>
      <c r="O72" s="17">
        <v>0</v>
      </c>
      <c r="P72" s="17">
        <v>0</v>
      </c>
      <c r="Q72" s="17">
        <v>0.99177400000000004</v>
      </c>
      <c r="R72" s="17">
        <v>1.181211</v>
      </c>
      <c r="S72" s="17">
        <v>2.0819450000000002</v>
      </c>
      <c r="T72" s="17">
        <v>0.90073400000000003</v>
      </c>
      <c r="U72" s="17">
        <v>0.432641</v>
      </c>
      <c r="V72" s="17">
        <v>793.7</v>
      </c>
      <c r="W72" s="17">
        <v>0.34575600000000001</v>
      </c>
      <c r="X72" s="17">
        <v>330</v>
      </c>
      <c r="Y72" s="17">
        <v>0</v>
      </c>
      <c r="Z72" s="17">
        <v>0</v>
      </c>
      <c r="AA72" s="17">
        <v>0.665601</v>
      </c>
      <c r="AB72" s="17">
        <v>1.0726400000000001E-2</v>
      </c>
      <c r="AC72" s="17">
        <v>1.1908700000000001</v>
      </c>
      <c r="AD72" s="17">
        <v>0.25</v>
      </c>
      <c r="AE72" s="17">
        <v>1080.4000000000001</v>
      </c>
    </row>
    <row r="73" spans="1:31">
      <c r="A73" s="17">
        <v>60</v>
      </c>
      <c r="B73" s="19">
        <v>0.71339120370370368</v>
      </c>
      <c r="C73" s="17">
        <v>38.6</v>
      </c>
      <c r="D73" s="17">
        <v>7</v>
      </c>
      <c r="E73" s="17">
        <v>1.1032E-2</v>
      </c>
      <c r="F73" s="17">
        <v>0.53400000000000003</v>
      </c>
      <c r="G73" s="17">
        <v>0.99337500000000001</v>
      </c>
      <c r="H73" s="17">
        <v>1.277414</v>
      </c>
      <c r="I73" s="17">
        <v>2.2023630000000001</v>
      </c>
      <c r="J73" s="17">
        <v>0.92494799999999999</v>
      </c>
      <c r="K73" s="17">
        <v>0.41998000000000002</v>
      </c>
      <c r="L73" s="17">
        <v>790.2</v>
      </c>
      <c r="M73" s="17">
        <v>0.30922300000000003</v>
      </c>
      <c r="N73" s="17">
        <v>264</v>
      </c>
      <c r="O73" s="17">
        <v>0</v>
      </c>
      <c r="P73" s="17">
        <v>0</v>
      </c>
      <c r="Q73" s="17">
        <v>0.99546599999999996</v>
      </c>
      <c r="R73" s="17">
        <v>1.170253</v>
      </c>
      <c r="S73" s="17">
        <v>2.0611609999999998</v>
      </c>
      <c r="T73" s="17">
        <v>0.89090800000000003</v>
      </c>
      <c r="U73" s="17">
        <v>0.43223600000000001</v>
      </c>
      <c r="V73" s="17">
        <v>788.1</v>
      </c>
      <c r="W73" s="17">
        <v>0.322884</v>
      </c>
      <c r="X73" s="17">
        <v>354</v>
      </c>
      <c r="Y73" s="17">
        <v>0</v>
      </c>
      <c r="Z73" s="17">
        <v>0</v>
      </c>
      <c r="AA73" s="17">
        <v>0.66497899999999999</v>
      </c>
      <c r="AB73" s="17">
        <v>8.7641999999999998E-3</v>
      </c>
      <c r="AC73" s="17">
        <v>1.1780600000000001</v>
      </c>
      <c r="AD73" s="17">
        <v>0.25</v>
      </c>
      <c r="AE73" s="17">
        <v>1051</v>
      </c>
    </row>
    <row r="74" spans="1:31">
      <c r="A74" s="17">
        <v>61</v>
      </c>
      <c r="B74" s="19">
        <v>0.7134490740740741</v>
      </c>
      <c r="C74" s="17">
        <v>39</v>
      </c>
      <c r="D74" s="17">
        <v>7</v>
      </c>
      <c r="E74" s="17">
        <v>1.0872E-2</v>
      </c>
      <c r="F74" s="17">
        <v>0.52600000000000002</v>
      </c>
      <c r="G74" s="17">
        <v>0.99203300000000005</v>
      </c>
      <c r="H74" s="17">
        <v>1.3078320000000001</v>
      </c>
      <c r="I74" s="17">
        <v>2.2560500000000001</v>
      </c>
      <c r="J74" s="17">
        <v>0.94821699999999998</v>
      </c>
      <c r="K74" s="17">
        <v>0.42030000000000001</v>
      </c>
      <c r="L74" s="17">
        <v>777.7</v>
      </c>
      <c r="M74" s="17">
        <v>0.31786999999999999</v>
      </c>
      <c r="N74" s="17">
        <v>313</v>
      </c>
      <c r="O74" s="17">
        <v>0</v>
      </c>
      <c r="P74" s="17">
        <v>0</v>
      </c>
      <c r="Q74" s="17">
        <v>0.99347700000000005</v>
      </c>
      <c r="R74" s="17">
        <v>1.2374830000000001</v>
      </c>
      <c r="S74" s="17">
        <v>2.1844009999999998</v>
      </c>
      <c r="T74" s="17">
        <v>0.94691800000000004</v>
      </c>
      <c r="U74" s="17">
        <v>0.43349100000000002</v>
      </c>
      <c r="V74" s="17">
        <v>796.7</v>
      </c>
      <c r="W74" s="17">
        <v>0.295159</v>
      </c>
      <c r="X74" s="17">
        <v>370</v>
      </c>
      <c r="Y74" s="17">
        <v>0</v>
      </c>
      <c r="Z74" s="17">
        <v>0</v>
      </c>
      <c r="AA74" s="17">
        <v>0.66690899999999997</v>
      </c>
      <c r="AB74" s="17">
        <v>1.02203E-2</v>
      </c>
      <c r="AC74" s="17">
        <v>1.24716</v>
      </c>
      <c r="AD74" s="17">
        <v>0.25</v>
      </c>
      <c r="AE74" s="17">
        <v>1067.9000000000001</v>
      </c>
    </row>
    <row r="75" spans="1:31">
      <c r="A75" s="17">
        <v>62</v>
      </c>
      <c r="B75" s="19">
        <v>0.71349537037037036</v>
      </c>
      <c r="C75" s="17">
        <v>40.1</v>
      </c>
      <c r="D75" s="17">
        <v>6.2</v>
      </c>
      <c r="E75" s="17">
        <v>9.8139999999999998E-3</v>
      </c>
      <c r="F75" s="17">
        <v>0.47499999999999998</v>
      </c>
      <c r="G75" s="17">
        <v>0.99163000000000001</v>
      </c>
      <c r="H75" s="17">
        <v>1.3382019999999999</v>
      </c>
      <c r="I75" s="17">
        <v>2.3193730000000001</v>
      </c>
      <c r="J75" s="17">
        <v>0.98117100000000002</v>
      </c>
      <c r="K75" s="17">
        <v>0.42303299999999999</v>
      </c>
      <c r="L75" s="17">
        <v>781.2</v>
      </c>
      <c r="M75" s="17">
        <v>0.28904000000000002</v>
      </c>
      <c r="N75" s="17">
        <v>369</v>
      </c>
      <c r="O75" s="17">
        <v>0</v>
      </c>
      <c r="P75" s="17">
        <v>0</v>
      </c>
      <c r="Q75" s="17">
        <v>0.99287599999999998</v>
      </c>
      <c r="R75" s="17">
        <v>1.2237309999999999</v>
      </c>
      <c r="S75" s="17">
        <v>2.2061500000000001</v>
      </c>
      <c r="T75" s="17">
        <v>0.98241900000000004</v>
      </c>
      <c r="U75" s="17">
        <v>0.44530900000000001</v>
      </c>
      <c r="V75" s="17">
        <v>827.7</v>
      </c>
      <c r="W75" s="17">
        <v>0.30897999999999998</v>
      </c>
      <c r="X75" s="17">
        <v>288</v>
      </c>
      <c r="Y75" s="17">
        <v>0</v>
      </c>
      <c r="Z75" s="17">
        <v>0</v>
      </c>
      <c r="AA75" s="17">
        <v>0.68509100000000001</v>
      </c>
      <c r="AB75" s="17">
        <v>1.05638E-2</v>
      </c>
      <c r="AC75" s="17">
        <v>1.23411</v>
      </c>
      <c r="AD75" s="17">
        <v>0.25</v>
      </c>
      <c r="AE75" s="17">
        <v>1063.0999999999999</v>
      </c>
    </row>
    <row r="76" spans="1:31">
      <c r="A76" s="17">
        <v>63</v>
      </c>
      <c r="B76" s="19">
        <v>0.71355324074074078</v>
      </c>
      <c r="C76" s="17">
        <v>41.2</v>
      </c>
      <c r="D76" s="17">
        <v>6.2</v>
      </c>
      <c r="E76" s="17">
        <v>1.0643E-2</v>
      </c>
      <c r="F76" s="17">
        <v>0.51500000000000001</v>
      </c>
      <c r="G76" s="17">
        <v>0.91771999999999998</v>
      </c>
      <c r="H76" s="17">
        <v>1.3985300000000001</v>
      </c>
      <c r="I76" s="17">
        <v>2.4022839999999999</v>
      </c>
      <c r="J76" s="17">
        <v>1.003754</v>
      </c>
      <c r="K76" s="17">
        <v>0.41783300000000001</v>
      </c>
      <c r="L76" s="17">
        <v>851.8</v>
      </c>
      <c r="M76" s="17">
        <v>0.37081999999999998</v>
      </c>
      <c r="N76" s="17">
        <v>343</v>
      </c>
      <c r="O76" s="17">
        <v>0</v>
      </c>
      <c r="P76" s="17">
        <v>0</v>
      </c>
      <c r="Q76" s="17">
        <v>0.99332600000000004</v>
      </c>
      <c r="R76" s="17">
        <v>1.290732</v>
      </c>
      <c r="S76" s="17">
        <v>2.3172429999999999</v>
      </c>
      <c r="T76" s="17">
        <v>1.02651</v>
      </c>
      <c r="U76" s="17">
        <v>0.44298799999999999</v>
      </c>
      <c r="V76" s="17">
        <v>778.2</v>
      </c>
      <c r="W76" s="17">
        <v>0.29143400000000003</v>
      </c>
      <c r="X76" s="17">
        <v>327</v>
      </c>
      <c r="Y76" s="17">
        <v>0</v>
      </c>
      <c r="Z76" s="17">
        <v>0</v>
      </c>
      <c r="AA76" s="17">
        <v>0.68152000000000001</v>
      </c>
      <c r="AB76" s="17">
        <v>1.06978E-2</v>
      </c>
      <c r="AC76" s="17">
        <v>1.3017099999999999</v>
      </c>
      <c r="AD76" s="17">
        <v>0.25</v>
      </c>
      <c r="AE76" s="17">
        <v>975</v>
      </c>
    </row>
    <row r="77" spans="1:31">
      <c r="A77" s="17">
        <v>64</v>
      </c>
      <c r="B77" s="19">
        <v>0.71361111111111108</v>
      </c>
      <c r="C77" s="17">
        <v>42.1</v>
      </c>
      <c r="D77" s="17">
        <v>6.2</v>
      </c>
      <c r="E77" s="17">
        <v>1.0276E-2</v>
      </c>
      <c r="F77" s="17">
        <v>0.497</v>
      </c>
      <c r="G77" s="17">
        <v>0.99201399999999995</v>
      </c>
      <c r="H77" s="17">
        <v>1.323331</v>
      </c>
      <c r="I77" s="17">
        <v>2.3330799999999998</v>
      </c>
      <c r="J77" s="17">
        <v>1.0097499999999999</v>
      </c>
      <c r="K77" s="17">
        <v>0.43279699999999999</v>
      </c>
      <c r="L77" s="17">
        <v>814.5</v>
      </c>
      <c r="M77" s="17">
        <v>0.245948</v>
      </c>
      <c r="N77" s="17">
        <v>351</v>
      </c>
      <c r="O77" s="17">
        <v>0</v>
      </c>
      <c r="P77" s="17">
        <v>0</v>
      </c>
      <c r="Q77" s="17">
        <v>0.99384799999999995</v>
      </c>
      <c r="R77" s="17">
        <v>1.289283</v>
      </c>
      <c r="S77" s="17">
        <v>2.332468</v>
      </c>
      <c r="T77" s="17">
        <v>1.043185</v>
      </c>
      <c r="U77" s="17">
        <v>0.447245</v>
      </c>
      <c r="V77" s="17">
        <v>793</v>
      </c>
      <c r="W77" s="17">
        <v>0.21074599999999999</v>
      </c>
      <c r="X77" s="17">
        <v>350</v>
      </c>
      <c r="Y77" s="17">
        <v>0</v>
      </c>
      <c r="Z77" s="17">
        <v>0</v>
      </c>
      <c r="AA77" s="17">
        <v>0.68806999999999996</v>
      </c>
      <c r="AB77" s="17">
        <v>1.04907E-2</v>
      </c>
      <c r="AC77" s="17">
        <v>1.30023</v>
      </c>
      <c r="AD77" s="17">
        <v>0.25</v>
      </c>
      <c r="AE77" s="17">
        <v>1019.7</v>
      </c>
    </row>
    <row r="78" spans="1:31">
      <c r="A78" s="17">
        <v>65</v>
      </c>
      <c r="B78" s="19">
        <v>0.7136689814814815</v>
      </c>
      <c r="C78" s="17">
        <v>43</v>
      </c>
      <c r="D78" s="17">
        <v>6.2</v>
      </c>
      <c r="E78" s="17">
        <v>9.6810000000000004E-3</v>
      </c>
      <c r="F78" s="17">
        <v>0.46800000000000003</v>
      </c>
      <c r="G78" s="17">
        <v>0.99295100000000003</v>
      </c>
      <c r="H78" s="17">
        <v>1.3628130000000001</v>
      </c>
      <c r="I78" s="17">
        <v>2.3590779999999998</v>
      </c>
      <c r="J78" s="17">
        <v>0.99626499999999996</v>
      </c>
      <c r="K78" s="17">
        <v>0.42231099999999999</v>
      </c>
      <c r="L78" s="17">
        <v>792</v>
      </c>
      <c r="M78" s="17">
        <v>0.31966800000000001</v>
      </c>
      <c r="N78" s="17">
        <v>375</v>
      </c>
      <c r="O78" s="17">
        <v>0</v>
      </c>
      <c r="P78" s="17">
        <v>0</v>
      </c>
      <c r="Q78" s="17">
        <v>0.99391799999999997</v>
      </c>
      <c r="R78" s="17">
        <v>1.3015699999999999</v>
      </c>
      <c r="S78" s="17">
        <v>2.2975850000000002</v>
      </c>
      <c r="T78" s="17">
        <v>0.99601399999999995</v>
      </c>
      <c r="U78" s="17">
        <v>0.43350499999999997</v>
      </c>
      <c r="V78" s="17">
        <v>813.3</v>
      </c>
      <c r="W78" s="17">
        <v>0.36241800000000002</v>
      </c>
      <c r="X78" s="17">
        <v>351</v>
      </c>
      <c r="Y78" s="17">
        <v>0</v>
      </c>
      <c r="Z78" s="17">
        <v>0</v>
      </c>
      <c r="AA78" s="17">
        <v>0.66693100000000005</v>
      </c>
      <c r="AB78" s="17">
        <v>1.0899300000000001E-2</v>
      </c>
      <c r="AC78" s="17">
        <v>1.31243</v>
      </c>
      <c r="AD78" s="17">
        <v>0.25</v>
      </c>
      <c r="AE78" s="17">
        <v>1048.7</v>
      </c>
    </row>
    <row r="79" spans="1:31">
      <c r="A79" s="17">
        <v>66</v>
      </c>
      <c r="B79" s="19">
        <v>0.71371527777777777</v>
      </c>
      <c r="C79" s="17">
        <v>44.8</v>
      </c>
      <c r="D79" s="17">
        <v>5.3</v>
      </c>
      <c r="E79" s="17">
        <v>8.3420000000000005E-3</v>
      </c>
      <c r="F79" s="17">
        <v>0.40400000000000003</v>
      </c>
      <c r="G79" s="17">
        <v>0.993892</v>
      </c>
      <c r="H79" s="17">
        <v>1.3918349999999999</v>
      </c>
      <c r="I79" s="17">
        <v>2.406453</v>
      </c>
      <c r="J79" s="17">
        <v>1.014618</v>
      </c>
      <c r="K79" s="17">
        <v>0.421624</v>
      </c>
      <c r="L79" s="17">
        <v>794</v>
      </c>
      <c r="M79" s="17">
        <v>0.35725200000000001</v>
      </c>
      <c r="N79" s="17">
        <v>392</v>
      </c>
      <c r="O79" s="17">
        <v>0</v>
      </c>
      <c r="P79" s="17">
        <v>0</v>
      </c>
      <c r="Q79" s="17">
        <v>0.99413600000000002</v>
      </c>
      <c r="R79" s="17">
        <v>1.3059149999999999</v>
      </c>
      <c r="S79" s="17">
        <v>2.3079299999999998</v>
      </c>
      <c r="T79" s="17">
        <v>1.002014</v>
      </c>
      <c r="U79" s="17">
        <v>0.43416199999999999</v>
      </c>
      <c r="V79" s="17">
        <v>790.6</v>
      </c>
      <c r="W79" s="17">
        <v>0.32298100000000002</v>
      </c>
      <c r="X79" s="17">
        <v>355</v>
      </c>
      <c r="Y79" s="17">
        <v>0</v>
      </c>
      <c r="Z79" s="17">
        <v>0</v>
      </c>
      <c r="AA79" s="17">
        <v>0.66794100000000001</v>
      </c>
      <c r="AB79" s="17">
        <v>9.7910400000000009E-3</v>
      </c>
      <c r="AC79" s="17">
        <v>1.3157300000000001</v>
      </c>
      <c r="AD79" s="17">
        <v>0.25</v>
      </c>
      <c r="AE79" s="17">
        <v>1046</v>
      </c>
    </row>
    <row r="80" spans="1:31">
      <c r="A80" s="17">
        <v>67</v>
      </c>
      <c r="B80" s="19">
        <v>0.71377314814814818</v>
      </c>
      <c r="C80" s="17">
        <v>44.8</v>
      </c>
      <c r="D80" s="17">
        <v>5.3</v>
      </c>
      <c r="E80" s="17">
        <v>8.4759999999999992E-3</v>
      </c>
      <c r="F80" s="17">
        <v>0.41</v>
      </c>
      <c r="G80" s="17">
        <v>0.990174</v>
      </c>
      <c r="H80" s="17">
        <v>1.294068</v>
      </c>
      <c r="I80" s="17">
        <v>2.2599010000000002</v>
      </c>
      <c r="J80" s="17">
        <v>0.96583300000000005</v>
      </c>
      <c r="K80" s="17">
        <v>0.42737900000000001</v>
      </c>
      <c r="L80" s="17">
        <v>802.2</v>
      </c>
      <c r="M80" s="17">
        <v>0.35012900000000002</v>
      </c>
      <c r="N80" s="17">
        <v>318</v>
      </c>
      <c r="O80" s="17">
        <v>0</v>
      </c>
      <c r="P80" s="17">
        <v>0</v>
      </c>
      <c r="Q80" s="17">
        <v>0.99100900000000003</v>
      </c>
      <c r="R80" s="17">
        <v>1.2853460000000001</v>
      </c>
      <c r="S80" s="17">
        <v>2.2785899999999999</v>
      </c>
      <c r="T80" s="17">
        <v>0.99324299999999999</v>
      </c>
      <c r="U80" s="17">
        <v>0.43590299999999998</v>
      </c>
      <c r="V80" s="17">
        <v>773</v>
      </c>
      <c r="W80" s="17">
        <v>0.31413999999999997</v>
      </c>
      <c r="X80" s="17">
        <v>272</v>
      </c>
      <c r="Y80" s="17">
        <v>0</v>
      </c>
      <c r="Z80" s="17">
        <v>0</v>
      </c>
      <c r="AA80" s="17">
        <v>0.67061999999999999</v>
      </c>
      <c r="AB80" s="17">
        <v>8.0482499999999998E-3</v>
      </c>
      <c r="AC80" s="17">
        <v>1.2933399999999999</v>
      </c>
      <c r="AD80" s="17">
        <v>0.25</v>
      </c>
      <c r="AE80" s="17">
        <v>1035.4000000000001</v>
      </c>
    </row>
    <row r="81" spans="1:31">
      <c r="A81" s="17">
        <v>68</v>
      </c>
      <c r="B81" s="19">
        <v>0.71383101851851849</v>
      </c>
      <c r="C81" s="17">
        <v>46.6</v>
      </c>
      <c r="D81" s="17">
        <v>5.3</v>
      </c>
      <c r="E81" s="17">
        <v>8.5900000000000004E-3</v>
      </c>
      <c r="F81" s="17">
        <v>0.41599999999999998</v>
      </c>
      <c r="G81" s="17">
        <v>0.99426300000000001</v>
      </c>
      <c r="H81" s="17">
        <v>1.28088</v>
      </c>
      <c r="I81" s="17">
        <v>2.2214390000000002</v>
      </c>
      <c r="J81" s="17">
        <v>0.94055800000000001</v>
      </c>
      <c r="K81" s="17">
        <v>0.42340100000000003</v>
      </c>
      <c r="L81" s="17">
        <v>809.9</v>
      </c>
      <c r="M81" s="17">
        <v>0.31593500000000002</v>
      </c>
      <c r="N81" s="17">
        <v>382</v>
      </c>
      <c r="O81" s="17">
        <v>0</v>
      </c>
      <c r="P81" s="17">
        <v>0</v>
      </c>
      <c r="Q81" s="17">
        <v>0.99514000000000002</v>
      </c>
      <c r="R81" s="17">
        <v>1.2514559999999999</v>
      </c>
      <c r="S81" s="17">
        <v>2.2278950000000002</v>
      </c>
      <c r="T81" s="17">
        <v>0.97643899999999995</v>
      </c>
      <c r="U81" s="17">
        <v>0.43827899999999997</v>
      </c>
      <c r="V81" s="17">
        <v>813.3</v>
      </c>
      <c r="W81" s="17">
        <v>0.33390399999999998</v>
      </c>
      <c r="X81" s="17">
        <v>358</v>
      </c>
      <c r="Y81" s="17">
        <v>0</v>
      </c>
      <c r="Z81" s="17">
        <v>0</v>
      </c>
      <c r="AA81" s="17">
        <v>0.67427499999999996</v>
      </c>
      <c r="AB81" s="17">
        <v>9.7380599999999998E-3</v>
      </c>
      <c r="AC81" s="17">
        <v>1.2609600000000001</v>
      </c>
      <c r="AD81" s="17">
        <v>0.25</v>
      </c>
      <c r="AE81" s="17">
        <v>1025.5</v>
      </c>
    </row>
    <row r="82" spans="1:31">
      <c r="A82" s="17">
        <v>69</v>
      </c>
      <c r="B82" s="19">
        <v>0.71388888888888891</v>
      </c>
      <c r="C82" s="17">
        <v>46.8</v>
      </c>
      <c r="D82" s="17">
        <v>5.3</v>
      </c>
      <c r="E82" s="17">
        <v>8.5570000000000004E-3</v>
      </c>
      <c r="F82" s="17">
        <v>0.41399999999999998</v>
      </c>
      <c r="G82" s="17">
        <v>0.99213200000000001</v>
      </c>
      <c r="H82" s="17">
        <v>1.254837</v>
      </c>
      <c r="I82" s="17">
        <v>2.188796</v>
      </c>
      <c r="J82" s="17">
        <v>0.93395899999999998</v>
      </c>
      <c r="K82" s="17">
        <v>0.42670000000000002</v>
      </c>
      <c r="L82" s="17">
        <v>814</v>
      </c>
      <c r="M82" s="17">
        <v>0.31463999999999998</v>
      </c>
      <c r="N82" s="17">
        <v>351</v>
      </c>
      <c r="O82" s="17">
        <v>0</v>
      </c>
      <c r="P82" s="17">
        <v>0</v>
      </c>
      <c r="Q82" s="17">
        <v>0.99239999999999995</v>
      </c>
      <c r="R82" s="17">
        <v>1.236888</v>
      </c>
      <c r="S82" s="17">
        <v>2.1856369999999998</v>
      </c>
      <c r="T82" s="17">
        <v>0.94874899999999995</v>
      </c>
      <c r="U82" s="17">
        <v>0.434083</v>
      </c>
      <c r="V82" s="17">
        <v>779.8</v>
      </c>
      <c r="W82" s="17">
        <v>0.35289300000000001</v>
      </c>
      <c r="X82" s="17">
        <v>307</v>
      </c>
      <c r="Y82" s="17">
        <v>0</v>
      </c>
      <c r="Z82" s="17">
        <v>0</v>
      </c>
      <c r="AA82" s="17">
        <v>0.667821</v>
      </c>
      <c r="AB82" s="17">
        <v>9.0032099999999993E-3</v>
      </c>
      <c r="AC82" s="17">
        <v>1.24543</v>
      </c>
      <c r="AD82" s="17">
        <v>0.25</v>
      </c>
      <c r="AE82" s="17">
        <v>1020.3</v>
      </c>
    </row>
    <row r="83" spans="1:31">
      <c r="A83" s="17">
        <v>70</v>
      </c>
      <c r="B83" s="19">
        <v>0.71393518518518517</v>
      </c>
      <c r="C83" s="17">
        <v>48.4</v>
      </c>
      <c r="D83" s="17">
        <v>4.4000000000000004</v>
      </c>
      <c r="E83" s="17">
        <v>7.1669999999999998E-3</v>
      </c>
      <c r="F83" s="17">
        <v>0.34699999999999998</v>
      </c>
      <c r="G83" s="17">
        <v>0.99280199999999996</v>
      </c>
      <c r="H83" s="17">
        <v>1.2442169999999999</v>
      </c>
      <c r="I83" s="17">
        <v>2.1987049999999999</v>
      </c>
      <c r="J83" s="17">
        <v>0.954488</v>
      </c>
      <c r="K83" s="17">
        <v>0.434114</v>
      </c>
      <c r="L83" s="17">
        <v>801.5</v>
      </c>
      <c r="M83" s="17">
        <v>0.31596999999999997</v>
      </c>
      <c r="N83" s="17">
        <v>367</v>
      </c>
      <c r="O83" s="17">
        <v>0</v>
      </c>
      <c r="P83" s="17">
        <v>0</v>
      </c>
      <c r="Q83" s="17">
        <v>0.99535600000000002</v>
      </c>
      <c r="R83" s="17">
        <v>1.2201599999999999</v>
      </c>
      <c r="S83" s="17">
        <v>2.1887400000000001</v>
      </c>
      <c r="T83" s="17">
        <v>0.96857899999999997</v>
      </c>
      <c r="U83" s="17">
        <v>0.44252799999999998</v>
      </c>
      <c r="V83" s="17">
        <v>797.9</v>
      </c>
      <c r="W83" s="17">
        <v>0.31548500000000002</v>
      </c>
      <c r="X83" s="17">
        <v>335</v>
      </c>
      <c r="Y83" s="17">
        <v>0</v>
      </c>
      <c r="Z83" s="17">
        <v>0</v>
      </c>
      <c r="AA83" s="17">
        <v>0.680813</v>
      </c>
      <c r="AB83" s="17">
        <v>7.7269699999999997E-3</v>
      </c>
      <c r="AC83" s="17">
        <v>1.2276400000000001</v>
      </c>
      <c r="AD83" s="17">
        <v>0.25</v>
      </c>
      <c r="AE83" s="17">
        <v>1036.3</v>
      </c>
    </row>
    <row r="84" spans="1:31">
      <c r="A84" s="17">
        <v>71</v>
      </c>
      <c r="B84" s="19">
        <v>0.71399305555555559</v>
      </c>
      <c r="C84" s="17">
        <v>48.8</v>
      </c>
      <c r="D84" s="17">
        <v>4.4000000000000004</v>
      </c>
      <c r="E84" s="17">
        <v>7.0879999999999997E-3</v>
      </c>
      <c r="F84" s="17">
        <v>0.34300000000000003</v>
      </c>
      <c r="G84" s="17">
        <v>0.99319199999999996</v>
      </c>
      <c r="H84" s="17">
        <v>1.2505539999999999</v>
      </c>
      <c r="I84" s="17">
        <v>2.1900930000000001</v>
      </c>
      <c r="J84" s="17">
        <v>0.93953799999999998</v>
      </c>
      <c r="K84" s="17">
        <v>0.42899500000000002</v>
      </c>
      <c r="L84" s="17">
        <v>824</v>
      </c>
      <c r="M84" s="17">
        <v>0.31281999999999999</v>
      </c>
      <c r="N84" s="17">
        <v>390</v>
      </c>
      <c r="O84" s="17">
        <v>0</v>
      </c>
      <c r="P84" s="17">
        <v>0</v>
      </c>
      <c r="Q84" s="17">
        <v>0.99445099999999997</v>
      </c>
      <c r="R84" s="17">
        <v>1.2186859999999999</v>
      </c>
      <c r="S84" s="17">
        <v>2.1231689999999999</v>
      </c>
      <c r="T84" s="17">
        <v>0.90448300000000004</v>
      </c>
      <c r="U84" s="17">
        <v>0.426006</v>
      </c>
      <c r="V84" s="17">
        <v>787.1</v>
      </c>
      <c r="W84" s="17">
        <v>0.36512600000000001</v>
      </c>
      <c r="X84" s="17">
        <v>463</v>
      </c>
      <c r="Y84" s="17">
        <v>0</v>
      </c>
      <c r="Z84" s="17">
        <v>0</v>
      </c>
      <c r="AA84" s="17">
        <v>0.65539400000000003</v>
      </c>
      <c r="AB84" s="17">
        <v>8.4294999999999995E-3</v>
      </c>
      <c r="AC84" s="17">
        <v>1.22631</v>
      </c>
      <c r="AD84" s="17">
        <v>0.25</v>
      </c>
      <c r="AE84" s="17">
        <v>1007.9</v>
      </c>
    </row>
    <row r="85" spans="1:31">
      <c r="A85" s="17">
        <v>72</v>
      </c>
      <c r="B85" s="19">
        <v>0.71405092592592589</v>
      </c>
      <c r="C85" s="17">
        <v>50.1</v>
      </c>
      <c r="D85" s="17">
        <v>4.4000000000000004</v>
      </c>
      <c r="E85" s="17">
        <v>7.2830000000000004E-3</v>
      </c>
      <c r="F85" s="17">
        <v>0.35199999999999998</v>
      </c>
      <c r="G85" s="17">
        <v>0.99244500000000002</v>
      </c>
      <c r="H85" s="17">
        <v>1.2016359999999999</v>
      </c>
      <c r="I85" s="17">
        <v>2.1133039999999998</v>
      </c>
      <c r="J85" s="17">
        <v>0.91166800000000003</v>
      </c>
      <c r="K85" s="17">
        <v>0.43139499999999997</v>
      </c>
      <c r="L85" s="17">
        <v>817.7</v>
      </c>
      <c r="M85" s="17">
        <v>0.287553</v>
      </c>
      <c r="N85" s="17">
        <v>285</v>
      </c>
      <c r="O85" s="17">
        <v>0</v>
      </c>
      <c r="P85" s="17">
        <v>0</v>
      </c>
      <c r="Q85" s="17">
        <v>0.99282199999999998</v>
      </c>
      <c r="R85" s="17">
        <v>1.2135400000000001</v>
      </c>
      <c r="S85" s="17">
        <v>2.1674129999999998</v>
      </c>
      <c r="T85" s="17">
        <v>0.95387299999999997</v>
      </c>
      <c r="U85" s="17">
        <v>0.44009799999999999</v>
      </c>
      <c r="V85" s="17">
        <v>763.4</v>
      </c>
      <c r="W85" s="17">
        <v>0.349547</v>
      </c>
      <c r="X85" s="17">
        <v>435</v>
      </c>
      <c r="Y85" s="17">
        <v>0</v>
      </c>
      <c r="Z85" s="17">
        <v>0</v>
      </c>
      <c r="AA85" s="17">
        <v>0.67707300000000004</v>
      </c>
      <c r="AB85" s="17">
        <v>6.1309399999999997E-3</v>
      </c>
      <c r="AC85" s="17">
        <v>1.21939</v>
      </c>
      <c r="AD85" s="17">
        <v>0.25</v>
      </c>
      <c r="AE85" s="17">
        <v>1015.7</v>
      </c>
    </row>
    <row r="86" spans="1:31">
      <c r="A86" s="17">
        <v>73</v>
      </c>
      <c r="B86" s="19">
        <v>0.71410879629629631</v>
      </c>
      <c r="C86" s="17">
        <v>51</v>
      </c>
      <c r="D86" s="17">
        <v>4.4000000000000004</v>
      </c>
      <c r="E86" s="17">
        <v>7.4939999999999998E-3</v>
      </c>
      <c r="F86" s="17">
        <v>0.36299999999999999</v>
      </c>
      <c r="G86" s="17">
        <v>0.98964200000000002</v>
      </c>
      <c r="H86" s="17">
        <v>1.1717010000000001</v>
      </c>
      <c r="I86" s="17">
        <v>2.063069</v>
      </c>
      <c r="J86" s="17">
        <v>0.89136899999999997</v>
      </c>
      <c r="K86" s="17">
        <v>0.43205900000000003</v>
      </c>
      <c r="L86" s="17">
        <v>840.5</v>
      </c>
      <c r="M86" s="17">
        <v>0.304504</v>
      </c>
      <c r="N86" s="17">
        <v>455</v>
      </c>
      <c r="O86" s="17">
        <v>0</v>
      </c>
      <c r="P86" s="17">
        <v>0</v>
      </c>
      <c r="Q86" s="17">
        <v>0.989564</v>
      </c>
      <c r="R86" s="17">
        <v>1.1314409999999999</v>
      </c>
      <c r="S86" s="17">
        <v>2.0287410000000001</v>
      </c>
      <c r="T86" s="17">
        <v>0.89729999999999999</v>
      </c>
      <c r="U86" s="17">
        <v>0.44229400000000002</v>
      </c>
      <c r="V86" s="17">
        <v>822.3</v>
      </c>
      <c r="W86" s="17">
        <v>0.264152</v>
      </c>
      <c r="X86" s="17">
        <v>323</v>
      </c>
      <c r="Y86" s="17">
        <v>0</v>
      </c>
      <c r="Z86" s="17">
        <v>0</v>
      </c>
      <c r="AA86" s="17">
        <v>0.68045299999999997</v>
      </c>
      <c r="AB86" s="17">
        <v>1.00333E-2</v>
      </c>
      <c r="AC86" s="17">
        <v>1.1404399999999999</v>
      </c>
      <c r="AD86" s="17">
        <v>0.25</v>
      </c>
      <c r="AE86" s="17">
        <v>988.2</v>
      </c>
    </row>
    <row r="87" spans="1:31">
      <c r="A87" s="17">
        <v>74</v>
      </c>
      <c r="B87" s="19">
        <v>0.71415509259259258</v>
      </c>
      <c r="C87" s="17">
        <v>51.9</v>
      </c>
      <c r="D87" s="17">
        <v>4.4000000000000004</v>
      </c>
      <c r="E87" s="17">
        <v>7.1459999999999996E-3</v>
      </c>
      <c r="F87" s="17">
        <v>0.34599999999999997</v>
      </c>
      <c r="G87" s="17">
        <v>0.99138700000000002</v>
      </c>
      <c r="H87" s="17">
        <v>1.149435</v>
      </c>
      <c r="I87" s="17">
        <v>1.9977240000000001</v>
      </c>
      <c r="J87" s="17">
        <v>0.84828800000000004</v>
      </c>
      <c r="K87" s="17">
        <v>0.42462699999999998</v>
      </c>
      <c r="L87" s="17">
        <v>822.9</v>
      </c>
      <c r="M87" s="17">
        <v>0.27557100000000001</v>
      </c>
      <c r="N87" s="17">
        <v>338</v>
      </c>
      <c r="O87" s="17">
        <v>0</v>
      </c>
      <c r="P87" s="17">
        <v>0</v>
      </c>
      <c r="Q87" s="17">
        <v>0.988263</v>
      </c>
      <c r="R87" s="17">
        <v>1.116204</v>
      </c>
      <c r="S87" s="17">
        <v>1.9567220000000001</v>
      </c>
      <c r="T87" s="17">
        <v>0.84051799999999999</v>
      </c>
      <c r="U87" s="17">
        <v>0.42955399999999999</v>
      </c>
      <c r="V87" s="17">
        <v>793.8</v>
      </c>
      <c r="W87" s="17">
        <v>0.33044600000000002</v>
      </c>
      <c r="X87" s="17">
        <v>378</v>
      </c>
      <c r="Y87" s="17">
        <v>0</v>
      </c>
      <c r="Z87" s="17">
        <v>0</v>
      </c>
      <c r="AA87" s="17">
        <v>0.66085199999999999</v>
      </c>
      <c r="AB87" s="17">
        <v>7.3182999999999998E-3</v>
      </c>
      <c r="AC87" s="17">
        <v>1.12235</v>
      </c>
      <c r="AD87" s="17">
        <v>0.25</v>
      </c>
      <c r="AE87" s="17">
        <v>1009.3</v>
      </c>
    </row>
    <row r="88" spans="1:31">
      <c r="A88" s="17">
        <v>75</v>
      </c>
      <c r="B88" s="19">
        <v>0.71421296296296299</v>
      </c>
      <c r="C88" s="17">
        <v>53</v>
      </c>
      <c r="D88" s="17">
        <v>4.4000000000000004</v>
      </c>
      <c r="E88" s="17">
        <v>5.6950000000000004E-3</v>
      </c>
      <c r="F88" s="17">
        <v>0.27600000000000002</v>
      </c>
      <c r="G88" s="17">
        <v>0.98991200000000001</v>
      </c>
      <c r="H88" s="17">
        <v>1.1245560000000001</v>
      </c>
      <c r="I88" s="17">
        <v>1.967152</v>
      </c>
      <c r="J88" s="17">
        <v>0.84259600000000001</v>
      </c>
      <c r="K88" s="17">
        <v>0.42833300000000002</v>
      </c>
      <c r="L88" s="17">
        <v>815.6</v>
      </c>
      <c r="M88" s="17">
        <v>0.37081999999999998</v>
      </c>
      <c r="N88" s="17">
        <v>363</v>
      </c>
      <c r="O88" s="17">
        <v>0</v>
      </c>
      <c r="P88" s="17">
        <v>0</v>
      </c>
      <c r="Q88" s="17">
        <v>0.80293899999999996</v>
      </c>
      <c r="R88" s="17">
        <v>1.2401199999999999</v>
      </c>
      <c r="S88" s="17">
        <v>1.894981</v>
      </c>
      <c r="T88" s="17">
        <v>0.65486</v>
      </c>
      <c r="U88" s="17">
        <v>0.34557599999999999</v>
      </c>
      <c r="V88" s="17">
        <v>900</v>
      </c>
      <c r="W88" s="17">
        <v>0.37081999999999998</v>
      </c>
      <c r="X88" s="17">
        <v>481</v>
      </c>
      <c r="Y88" s="17">
        <v>0</v>
      </c>
      <c r="Z88" s="17">
        <v>0</v>
      </c>
      <c r="AA88" s="17">
        <v>0.53165600000000002</v>
      </c>
      <c r="AB88" s="17">
        <v>7.7869499999999999E-3</v>
      </c>
      <c r="AC88" s="17">
        <v>1.24522</v>
      </c>
      <c r="AD88" s="17">
        <v>0.25</v>
      </c>
      <c r="AE88" s="17">
        <v>1018.4</v>
      </c>
    </row>
    <row r="89" spans="1:31">
      <c r="A89" s="17">
        <v>76</v>
      </c>
      <c r="B89" s="19">
        <v>0.7142708333333333</v>
      </c>
      <c r="C89" s="17">
        <v>53.7</v>
      </c>
      <c r="D89" s="17">
        <v>4.4000000000000004</v>
      </c>
      <c r="E89" s="17">
        <v>7.378E-3</v>
      </c>
      <c r="F89" s="17">
        <v>0.35699999999999998</v>
      </c>
      <c r="G89" s="17">
        <v>0.99176200000000003</v>
      </c>
      <c r="H89" s="17">
        <v>1.132436</v>
      </c>
      <c r="I89" s="17">
        <v>1.9912240000000001</v>
      </c>
      <c r="J89" s="17">
        <v>0.858788</v>
      </c>
      <c r="K89" s="17">
        <v>0.43128699999999998</v>
      </c>
      <c r="L89" s="17">
        <v>831</v>
      </c>
      <c r="M89" s="17">
        <v>0.32513999999999998</v>
      </c>
      <c r="N89" s="17">
        <v>411</v>
      </c>
      <c r="O89" s="17">
        <v>0</v>
      </c>
      <c r="P89" s="17">
        <v>0</v>
      </c>
      <c r="Q89" s="17">
        <v>0.990869</v>
      </c>
      <c r="R89" s="17">
        <v>1.0430539999999999</v>
      </c>
      <c r="S89" s="17">
        <v>1.8622289999999999</v>
      </c>
      <c r="T89" s="17">
        <v>0.81917499999999999</v>
      </c>
      <c r="U89" s="17">
        <v>0.43988899999999997</v>
      </c>
      <c r="V89" s="17">
        <v>818.3</v>
      </c>
      <c r="W89" s="17">
        <v>0.32109399999999999</v>
      </c>
      <c r="X89" s="17">
        <v>320</v>
      </c>
      <c r="Y89" s="17">
        <v>0</v>
      </c>
      <c r="Z89" s="17">
        <v>0</v>
      </c>
      <c r="AA89" s="17">
        <v>0.67675300000000005</v>
      </c>
      <c r="AB89" s="17">
        <v>8.9695E-3</v>
      </c>
      <c r="AC89" s="17">
        <v>1.0504</v>
      </c>
      <c r="AD89" s="17">
        <v>0.25</v>
      </c>
      <c r="AE89" s="17">
        <v>999.4</v>
      </c>
    </row>
    <row r="90" spans="1:31">
      <c r="A90" s="17">
        <v>77</v>
      </c>
      <c r="B90" s="19">
        <v>0.71431712962962957</v>
      </c>
      <c r="C90" s="17">
        <v>55</v>
      </c>
      <c r="D90" s="17">
        <v>4.4000000000000004</v>
      </c>
      <c r="E90" s="17">
        <v>7.1640000000000002E-3</v>
      </c>
      <c r="F90" s="17">
        <v>0.34699999999999998</v>
      </c>
      <c r="G90" s="17">
        <v>0.99571200000000004</v>
      </c>
      <c r="H90" s="17">
        <v>1.0861430000000001</v>
      </c>
      <c r="I90" s="17">
        <v>1.909675</v>
      </c>
      <c r="J90" s="17">
        <v>0.82353200000000004</v>
      </c>
      <c r="K90" s="17">
        <v>0.43124200000000001</v>
      </c>
      <c r="L90" s="17">
        <v>814.1</v>
      </c>
      <c r="M90" s="17">
        <v>0.37081999999999998</v>
      </c>
      <c r="N90" s="17">
        <v>346</v>
      </c>
      <c r="O90" s="17">
        <v>0</v>
      </c>
      <c r="P90" s="17">
        <v>0</v>
      </c>
      <c r="Q90" s="17">
        <v>0.99041999999999997</v>
      </c>
      <c r="R90" s="17">
        <v>1.0507740000000001</v>
      </c>
      <c r="S90" s="17">
        <v>1.8609500000000001</v>
      </c>
      <c r="T90" s="17">
        <v>0.81017600000000001</v>
      </c>
      <c r="U90" s="17">
        <v>0.43535600000000002</v>
      </c>
      <c r="V90" s="17">
        <v>798.2</v>
      </c>
      <c r="W90" s="17">
        <v>0.330737</v>
      </c>
      <c r="X90" s="17">
        <v>308</v>
      </c>
      <c r="Y90" s="17">
        <v>0</v>
      </c>
      <c r="Z90" s="17">
        <v>0</v>
      </c>
      <c r="AA90" s="17">
        <v>0.66977900000000001</v>
      </c>
      <c r="AB90" s="17">
        <v>7.4023500000000002E-3</v>
      </c>
      <c r="AC90" s="17">
        <v>1.05677</v>
      </c>
      <c r="AD90" s="17">
        <v>0.25</v>
      </c>
      <c r="AE90" s="17">
        <v>1020.2</v>
      </c>
    </row>
    <row r="91" spans="1:31">
      <c r="A91" s="17">
        <v>78</v>
      </c>
      <c r="B91" s="19">
        <v>0.71437499999999998</v>
      </c>
      <c r="C91" s="17">
        <v>55.9</v>
      </c>
      <c r="D91" s="17">
        <v>3.5</v>
      </c>
      <c r="E91" s="17">
        <v>5.8009999999999997E-3</v>
      </c>
      <c r="F91" s="17">
        <v>0.28100000000000003</v>
      </c>
      <c r="G91" s="17">
        <v>0.98903399999999997</v>
      </c>
      <c r="H91" s="17">
        <v>1.0555319999999999</v>
      </c>
      <c r="I91" s="17">
        <v>1.8344370000000001</v>
      </c>
      <c r="J91" s="17">
        <v>0.77890499999999996</v>
      </c>
      <c r="K91" s="17">
        <v>0.42460199999999998</v>
      </c>
      <c r="L91" s="17">
        <v>809.5</v>
      </c>
      <c r="M91" s="17">
        <v>0.29435699999999998</v>
      </c>
      <c r="N91" s="17">
        <v>379</v>
      </c>
      <c r="O91" s="17">
        <v>0</v>
      </c>
      <c r="P91" s="17">
        <v>0</v>
      </c>
      <c r="Q91" s="17">
        <v>0.99175999999999997</v>
      </c>
      <c r="R91" s="17">
        <v>0.99164200000000002</v>
      </c>
      <c r="S91" s="17">
        <v>1.779412</v>
      </c>
      <c r="T91" s="17">
        <v>0.78776999999999997</v>
      </c>
      <c r="U91" s="17">
        <v>0.442714</v>
      </c>
      <c r="V91" s="17">
        <v>818.4</v>
      </c>
      <c r="W91" s="17">
        <v>0.294902</v>
      </c>
      <c r="X91" s="17">
        <v>320</v>
      </c>
      <c r="Y91" s="17">
        <v>0</v>
      </c>
      <c r="Z91" s="17">
        <v>0</v>
      </c>
      <c r="AA91" s="17">
        <v>0.68109799999999998</v>
      </c>
      <c r="AB91" s="17">
        <v>6.4491100000000001E-3</v>
      </c>
      <c r="AC91" s="17">
        <v>0.996722</v>
      </c>
      <c r="AD91" s="17">
        <v>0.25</v>
      </c>
      <c r="AE91" s="17">
        <v>1026</v>
      </c>
    </row>
    <row r="92" spans="1:31">
      <c r="A92" s="17">
        <v>79</v>
      </c>
      <c r="B92" s="19">
        <v>0.7144328703703704</v>
      </c>
      <c r="C92" s="17">
        <v>56.6</v>
      </c>
      <c r="D92" s="17">
        <v>3.5</v>
      </c>
      <c r="E92" s="17">
        <v>6.0029999999999997E-3</v>
      </c>
      <c r="F92" s="17">
        <v>0.29099999999999998</v>
      </c>
      <c r="G92" s="17">
        <v>0.98851500000000003</v>
      </c>
      <c r="H92" s="17">
        <v>0.98618899999999998</v>
      </c>
      <c r="I92" s="17">
        <v>1.7205699999999999</v>
      </c>
      <c r="J92" s="17">
        <v>0.73438099999999995</v>
      </c>
      <c r="K92" s="17">
        <v>0.42682399999999998</v>
      </c>
      <c r="L92" s="17">
        <v>839.9</v>
      </c>
      <c r="M92" s="17">
        <v>0.32624199999999998</v>
      </c>
      <c r="N92" s="17">
        <v>443</v>
      </c>
      <c r="O92" s="17">
        <v>0</v>
      </c>
      <c r="P92" s="17">
        <v>0</v>
      </c>
      <c r="Q92" s="17">
        <v>0.99042200000000002</v>
      </c>
      <c r="R92" s="17">
        <v>0.925979</v>
      </c>
      <c r="S92" s="17">
        <v>1.660129</v>
      </c>
      <c r="T92" s="17">
        <v>0.73414999999999997</v>
      </c>
      <c r="U92" s="17">
        <v>0.44222499999999998</v>
      </c>
      <c r="V92" s="17">
        <v>823.7</v>
      </c>
      <c r="W92" s="17">
        <v>0.32131500000000002</v>
      </c>
      <c r="X92" s="17">
        <v>379</v>
      </c>
      <c r="Y92" s="17">
        <v>0</v>
      </c>
      <c r="Z92" s="17">
        <v>0</v>
      </c>
      <c r="AA92" s="17">
        <v>0.68034600000000001</v>
      </c>
      <c r="AB92" s="17">
        <v>7.8266900000000007E-3</v>
      </c>
      <c r="AC92" s="17">
        <v>0.93172500000000003</v>
      </c>
      <c r="AD92" s="17">
        <v>0.25</v>
      </c>
      <c r="AE92" s="17">
        <v>988.9</v>
      </c>
    </row>
    <row r="93" spans="1:31">
      <c r="A93" s="17">
        <v>80</v>
      </c>
      <c r="B93" s="19">
        <v>0.7144907407407407</v>
      </c>
      <c r="C93" s="17">
        <v>57.7</v>
      </c>
      <c r="D93" s="17">
        <v>3.5</v>
      </c>
      <c r="E93" s="17">
        <v>5.8250000000000003E-3</v>
      </c>
      <c r="F93" s="17">
        <v>0.28199999999999997</v>
      </c>
      <c r="G93" s="17">
        <v>0.98976799999999998</v>
      </c>
      <c r="H93" s="17">
        <v>0.98605200000000004</v>
      </c>
      <c r="I93" s="17">
        <v>1.693352</v>
      </c>
      <c r="J93" s="17">
        <v>0.70729900000000001</v>
      </c>
      <c r="K93" s="17">
        <v>0.41769200000000001</v>
      </c>
      <c r="L93" s="17">
        <v>834.3</v>
      </c>
      <c r="M93" s="17">
        <v>0.32762000000000002</v>
      </c>
      <c r="N93" s="17">
        <v>366</v>
      </c>
      <c r="O93" s="17">
        <v>0</v>
      </c>
      <c r="P93" s="17">
        <v>0</v>
      </c>
      <c r="Q93" s="17">
        <v>0.99038800000000005</v>
      </c>
      <c r="R93" s="17">
        <v>0.94388399999999995</v>
      </c>
      <c r="S93" s="17">
        <v>1.6598539999999999</v>
      </c>
      <c r="T93" s="17">
        <v>0.71597100000000002</v>
      </c>
      <c r="U93" s="17">
        <v>0.43134600000000001</v>
      </c>
      <c r="V93" s="17">
        <v>807.1</v>
      </c>
      <c r="W93" s="17">
        <v>0.35431400000000002</v>
      </c>
      <c r="X93" s="17">
        <v>423</v>
      </c>
      <c r="Y93" s="17">
        <v>0</v>
      </c>
      <c r="Z93" s="17">
        <v>0</v>
      </c>
      <c r="AA93" s="17">
        <v>0.66360799999999998</v>
      </c>
      <c r="AB93" s="17">
        <v>6.4295699999999999E-3</v>
      </c>
      <c r="AC93" s="17">
        <v>0.94848699999999997</v>
      </c>
      <c r="AD93" s="17">
        <v>0.25</v>
      </c>
      <c r="AE93" s="17">
        <v>995.6</v>
      </c>
    </row>
    <row r="94" spans="1:31">
      <c r="A94" s="17">
        <v>81</v>
      </c>
      <c r="B94" s="19">
        <v>0.71453703703703697</v>
      </c>
      <c r="C94" s="17">
        <v>59</v>
      </c>
      <c r="D94" s="17">
        <v>3.5</v>
      </c>
      <c r="E94" s="17">
        <v>5.7140000000000003E-3</v>
      </c>
      <c r="F94" s="17">
        <v>0.27700000000000002</v>
      </c>
      <c r="G94" s="17">
        <v>0.99128000000000005</v>
      </c>
      <c r="H94" s="17">
        <v>0.94865100000000002</v>
      </c>
      <c r="I94" s="17">
        <v>1.634938</v>
      </c>
      <c r="J94" s="17">
        <v>0.68628599999999995</v>
      </c>
      <c r="K94" s="17">
        <v>0.419763</v>
      </c>
      <c r="L94" s="17">
        <v>821.7</v>
      </c>
      <c r="M94" s="17">
        <v>0.37081999999999998</v>
      </c>
      <c r="N94" s="17">
        <v>381</v>
      </c>
      <c r="O94" s="17">
        <v>0</v>
      </c>
      <c r="P94" s="17">
        <v>0</v>
      </c>
      <c r="Q94" s="17">
        <v>0.98830099999999999</v>
      </c>
      <c r="R94" s="17">
        <v>0.93265100000000001</v>
      </c>
      <c r="S94" s="17">
        <v>1.635311</v>
      </c>
      <c r="T94" s="17">
        <v>0.70265999999999995</v>
      </c>
      <c r="U94" s="17">
        <v>0.42968000000000001</v>
      </c>
      <c r="V94" s="17">
        <v>835.1</v>
      </c>
      <c r="W94" s="17">
        <v>0.33802599999999999</v>
      </c>
      <c r="X94" s="17">
        <v>406</v>
      </c>
      <c r="Y94" s="17">
        <v>0</v>
      </c>
      <c r="Z94" s="17">
        <v>0</v>
      </c>
      <c r="AA94" s="17">
        <v>0.66104600000000002</v>
      </c>
      <c r="AB94" s="17">
        <v>6.59006E-3</v>
      </c>
      <c r="AC94" s="17">
        <v>0.93728100000000003</v>
      </c>
      <c r="AD94" s="17">
        <v>0.25</v>
      </c>
      <c r="AE94" s="17">
        <v>1010.8</v>
      </c>
    </row>
    <row r="95" spans="1:31">
      <c r="A95" s="17">
        <v>82</v>
      </c>
      <c r="B95" s="19">
        <v>0.71459490740740739</v>
      </c>
      <c r="C95" s="17">
        <v>59.7</v>
      </c>
      <c r="D95" s="17">
        <v>3.5</v>
      </c>
      <c r="E95" s="17">
        <v>5.9119999999999997E-3</v>
      </c>
      <c r="F95" s="17">
        <v>0.28599999999999998</v>
      </c>
      <c r="G95" s="17">
        <v>0.98777800000000004</v>
      </c>
      <c r="H95" s="17">
        <v>0.97560899999999995</v>
      </c>
      <c r="I95" s="17">
        <v>1.715149</v>
      </c>
      <c r="J95" s="17">
        <v>0.73953999999999998</v>
      </c>
      <c r="K95" s="17">
        <v>0.43118099999999998</v>
      </c>
      <c r="L95" s="17">
        <v>851.1</v>
      </c>
      <c r="M95" s="17">
        <v>0.34826400000000002</v>
      </c>
      <c r="N95" s="17">
        <v>367</v>
      </c>
      <c r="O95" s="17">
        <v>0</v>
      </c>
      <c r="P95" s="17">
        <v>0</v>
      </c>
      <c r="Q95" s="17">
        <v>0.98979099999999998</v>
      </c>
      <c r="R95" s="17">
        <v>0.91272900000000001</v>
      </c>
      <c r="S95" s="17">
        <v>1.5990690000000001</v>
      </c>
      <c r="T95" s="17">
        <v>0.68633999999999995</v>
      </c>
      <c r="U95" s="17">
        <v>0.42921199999999998</v>
      </c>
      <c r="V95" s="17">
        <v>820.4</v>
      </c>
      <c r="W95" s="17">
        <v>0.32406200000000002</v>
      </c>
      <c r="X95" s="17">
        <v>438</v>
      </c>
      <c r="Y95" s="17">
        <v>0</v>
      </c>
      <c r="Z95" s="17">
        <v>0</v>
      </c>
      <c r="AA95" s="17">
        <v>0.660327</v>
      </c>
      <c r="AB95" s="17">
        <v>6.5801100000000001E-3</v>
      </c>
      <c r="AC95" s="17">
        <v>0.91724499999999998</v>
      </c>
      <c r="AD95" s="17">
        <v>0.25</v>
      </c>
      <c r="AE95" s="17">
        <v>975.8</v>
      </c>
    </row>
    <row r="96" spans="1:31">
      <c r="A96" s="17">
        <v>83</v>
      </c>
      <c r="B96" s="19">
        <v>0.7146527777777778</v>
      </c>
      <c r="C96" s="17">
        <v>61</v>
      </c>
      <c r="D96" s="17">
        <v>3.5</v>
      </c>
      <c r="E96" s="17">
        <v>5.6550000000000003E-3</v>
      </c>
      <c r="F96" s="17">
        <v>0.27400000000000002</v>
      </c>
      <c r="G96" s="17">
        <v>0.99008300000000005</v>
      </c>
      <c r="H96" s="17">
        <v>0.96783399999999997</v>
      </c>
      <c r="I96" s="17">
        <v>1.6639029999999999</v>
      </c>
      <c r="J96" s="17">
        <v>0.69606900000000005</v>
      </c>
      <c r="K96" s="17">
        <v>0.41833500000000001</v>
      </c>
      <c r="L96" s="17">
        <v>822.8</v>
      </c>
      <c r="M96" s="17">
        <v>0.37081999999999998</v>
      </c>
      <c r="N96" s="17">
        <v>438</v>
      </c>
      <c r="O96" s="17">
        <v>0</v>
      </c>
      <c r="P96" s="17">
        <v>0</v>
      </c>
      <c r="Q96" s="17">
        <v>0.99002999999999997</v>
      </c>
      <c r="R96" s="17">
        <v>0.90794200000000003</v>
      </c>
      <c r="S96" s="17">
        <v>1.5793759999999999</v>
      </c>
      <c r="T96" s="17">
        <v>0.67143299999999995</v>
      </c>
      <c r="U96" s="17">
        <v>0.425126</v>
      </c>
      <c r="V96" s="17">
        <v>821.3</v>
      </c>
      <c r="W96" s="17">
        <v>0.34589999999999999</v>
      </c>
      <c r="X96" s="17">
        <v>502</v>
      </c>
      <c r="Y96" s="17">
        <v>0</v>
      </c>
      <c r="Z96" s="17">
        <v>0</v>
      </c>
      <c r="AA96" s="17">
        <v>0.65403999999999995</v>
      </c>
      <c r="AB96" s="17">
        <v>7.5753499999999998E-3</v>
      </c>
      <c r="AC96" s="17">
        <v>0.91302899999999998</v>
      </c>
      <c r="AD96" s="17">
        <v>0.25</v>
      </c>
      <c r="AE96" s="17">
        <v>1009.4</v>
      </c>
    </row>
    <row r="97" spans="1:31">
      <c r="A97" s="17">
        <v>84</v>
      </c>
      <c r="B97" s="19">
        <v>0.71471064814814822</v>
      </c>
      <c r="C97" s="17">
        <v>61.9</v>
      </c>
      <c r="D97" s="17">
        <v>3.5</v>
      </c>
      <c r="E97" s="17">
        <v>5.6230000000000004E-3</v>
      </c>
      <c r="F97" s="17">
        <v>0.27200000000000002</v>
      </c>
      <c r="G97" s="17">
        <v>0.98632600000000004</v>
      </c>
      <c r="H97" s="17">
        <v>0.93364400000000003</v>
      </c>
      <c r="I97" s="17">
        <v>1.5914649999999999</v>
      </c>
      <c r="J97" s="17">
        <v>0.65782099999999999</v>
      </c>
      <c r="K97" s="17">
        <v>0.41334300000000002</v>
      </c>
      <c r="L97" s="17">
        <v>829.4</v>
      </c>
      <c r="M97" s="17">
        <v>0.357603</v>
      </c>
      <c r="N97" s="17">
        <v>324</v>
      </c>
      <c r="O97" s="17">
        <v>0</v>
      </c>
      <c r="P97" s="17">
        <v>0</v>
      </c>
      <c r="Q97" s="17">
        <v>0.98995999999999995</v>
      </c>
      <c r="R97" s="17">
        <v>0.90102400000000005</v>
      </c>
      <c r="S97" s="17">
        <v>1.5495749999999999</v>
      </c>
      <c r="T97" s="17">
        <v>0.64855099999999999</v>
      </c>
      <c r="U97" s="17">
        <v>0.41853499999999999</v>
      </c>
      <c r="V97" s="17">
        <v>779.2</v>
      </c>
      <c r="W97" s="17">
        <v>0.34595399999999998</v>
      </c>
      <c r="X97" s="17">
        <v>434</v>
      </c>
      <c r="Y97" s="17">
        <v>0</v>
      </c>
      <c r="Z97" s="17">
        <v>0</v>
      </c>
      <c r="AA97" s="17">
        <v>0.643899</v>
      </c>
      <c r="AB97" s="17">
        <v>5.65899E-3</v>
      </c>
      <c r="AC97" s="17">
        <v>0.904694</v>
      </c>
      <c r="AD97" s="17">
        <v>0.25</v>
      </c>
      <c r="AE97" s="17">
        <v>1001.4</v>
      </c>
    </row>
    <row r="98" spans="1:31">
      <c r="A98" s="17">
        <v>85</v>
      </c>
      <c r="B98" s="19">
        <v>0.71475694444444438</v>
      </c>
      <c r="C98" s="17">
        <v>62.7</v>
      </c>
      <c r="D98" s="17">
        <v>3.5</v>
      </c>
      <c r="E98" s="17">
        <v>6.1079999999999997E-3</v>
      </c>
      <c r="F98" s="17">
        <v>0.29599999999999999</v>
      </c>
      <c r="G98" s="17">
        <v>0.98665499999999995</v>
      </c>
      <c r="H98" s="17">
        <v>0.92571599999999998</v>
      </c>
      <c r="I98" s="17">
        <v>1.610028</v>
      </c>
      <c r="J98" s="17">
        <v>0.68431299999999995</v>
      </c>
      <c r="K98" s="17">
        <v>0.42503099999999999</v>
      </c>
      <c r="L98" s="17">
        <v>865.4</v>
      </c>
      <c r="M98" s="17">
        <v>0.30021100000000001</v>
      </c>
      <c r="N98" s="17">
        <v>348</v>
      </c>
      <c r="O98" s="17">
        <v>0</v>
      </c>
      <c r="P98" s="17">
        <v>0</v>
      </c>
      <c r="Q98" s="17">
        <v>0.98637900000000001</v>
      </c>
      <c r="R98" s="17">
        <v>0.89211600000000002</v>
      </c>
      <c r="S98" s="17">
        <v>1.5817049999999999</v>
      </c>
      <c r="T98" s="17">
        <v>0.68959000000000004</v>
      </c>
      <c r="U98" s="17">
        <v>0.43597900000000001</v>
      </c>
      <c r="V98" s="17">
        <v>792.9</v>
      </c>
      <c r="W98" s="17">
        <v>0.32757799999999998</v>
      </c>
      <c r="X98" s="17">
        <v>349</v>
      </c>
      <c r="Y98" s="17">
        <v>0</v>
      </c>
      <c r="Z98" s="17">
        <v>0</v>
      </c>
      <c r="AA98" s="17">
        <v>0.670736</v>
      </c>
      <c r="AB98" s="17">
        <v>6.3377199999999998E-3</v>
      </c>
      <c r="AC98" s="17">
        <v>0.89648600000000001</v>
      </c>
      <c r="AD98" s="17">
        <v>0.25</v>
      </c>
      <c r="AE98" s="17">
        <v>959.7</v>
      </c>
    </row>
    <row r="99" spans="1:31">
      <c r="A99" s="17">
        <v>86</v>
      </c>
      <c r="B99" s="19">
        <v>0.71481481481481479</v>
      </c>
      <c r="C99" s="17">
        <v>64.3</v>
      </c>
      <c r="D99" s="17">
        <v>3.5</v>
      </c>
      <c r="E99" s="17">
        <v>5.8890000000000001E-3</v>
      </c>
      <c r="F99" s="17">
        <v>0.28499999999999998</v>
      </c>
      <c r="G99" s="17">
        <v>0.98836199999999996</v>
      </c>
      <c r="H99" s="17">
        <v>0.85026800000000002</v>
      </c>
      <c r="I99" s="17">
        <v>1.490896</v>
      </c>
      <c r="J99" s="17">
        <v>0.64062699999999995</v>
      </c>
      <c r="K99" s="17">
        <v>0.42969299999999999</v>
      </c>
      <c r="L99" s="17">
        <v>851.2</v>
      </c>
      <c r="M99" s="17">
        <v>0.32633099999999998</v>
      </c>
      <c r="N99" s="17">
        <v>430</v>
      </c>
      <c r="O99" s="17">
        <v>0</v>
      </c>
      <c r="P99" s="17">
        <v>0</v>
      </c>
      <c r="Q99" s="17">
        <v>0.98584899999999998</v>
      </c>
      <c r="R99" s="17">
        <v>0.85299899999999995</v>
      </c>
      <c r="S99" s="17">
        <v>1.491139</v>
      </c>
      <c r="T99" s="17">
        <v>0.63814000000000004</v>
      </c>
      <c r="U99" s="17">
        <v>0.42795499999999997</v>
      </c>
      <c r="V99" s="17">
        <v>815.5</v>
      </c>
      <c r="W99" s="17">
        <v>0.33155899999999999</v>
      </c>
      <c r="X99" s="17">
        <v>424</v>
      </c>
      <c r="Y99" s="17">
        <v>0</v>
      </c>
      <c r="Z99" s="17">
        <v>0</v>
      </c>
      <c r="AA99" s="17">
        <v>0.65839199999999998</v>
      </c>
      <c r="AB99" s="17">
        <v>7.6888700000000004E-3</v>
      </c>
      <c r="AC99" s="17">
        <v>0.85790599999999995</v>
      </c>
      <c r="AD99" s="17">
        <v>0.25</v>
      </c>
      <c r="AE99" s="17">
        <v>975.8</v>
      </c>
    </row>
    <row r="100" spans="1:31">
      <c r="A100" s="17">
        <v>87</v>
      </c>
      <c r="B100" s="19">
        <v>0.71487268518518521</v>
      </c>
      <c r="C100" s="17">
        <v>65</v>
      </c>
      <c r="D100" s="17">
        <v>3.5</v>
      </c>
      <c r="E100" s="17">
        <v>5.8329999999999996E-3</v>
      </c>
      <c r="F100" s="17">
        <v>0.28199999999999997</v>
      </c>
      <c r="G100" s="17">
        <v>0.98550800000000005</v>
      </c>
      <c r="H100" s="17">
        <v>0.85900699999999997</v>
      </c>
      <c r="I100" s="17">
        <v>1.4857009999999999</v>
      </c>
      <c r="J100" s="17">
        <v>0.62669399999999997</v>
      </c>
      <c r="K100" s="17">
        <v>0.421817</v>
      </c>
      <c r="L100" s="17">
        <v>839.1</v>
      </c>
      <c r="M100" s="17">
        <v>0.36664799999999997</v>
      </c>
      <c r="N100" s="17">
        <v>414</v>
      </c>
      <c r="O100" s="17">
        <v>0</v>
      </c>
      <c r="P100" s="17">
        <v>0</v>
      </c>
      <c r="Q100" s="17">
        <v>0.98392100000000005</v>
      </c>
      <c r="R100" s="17">
        <v>0.79089399999999999</v>
      </c>
      <c r="S100" s="17">
        <v>1.3871309999999999</v>
      </c>
      <c r="T100" s="17">
        <v>0.59623700000000002</v>
      </c>
      <c r="U100" s="17">
        <v>0.42983500000000002</v>
      </c>
      <c r="V100" s="17">
        <v>805.9</v>
      </c>
      <c r="W100" s="17">
        <v>0.33738400000000002</v>
      </c>
      <c r="X100" s="17">
        <v>339</v>
      </c>
      <c r="Y100" s="17">
        <v>0</v>
      </c>
      <c r="Z100" s="17">
        <v>0</v>
      </c>
      <c r="AA100" s="17">
        <v>0.66128399999999998</v>
      </c>
      <c r="AB100" s="17">
        <v>7.3033500000000001E-3</v>
      </c>
      <c r="AC100" s="17">
        <v>0.79524899999999998</v>
      </c>
      <c r="AD100" s="17">
        <v>0.25</v>
      </c>
      <c r="AE100" s="17">
        <v>989.8</v>
      </c>
    </row>
    <row r="101" spans="1:31">
      <c r="A101" s="17">
        <v>88</v>
      </c>
      <c r="B101" s="19">
        <v>0.71493055555555562</v>
      </c>
      <c r="C101" s="17">
        <v>65.7</v>
      </c>
      <c r="D101" s="17">
        <v>3.5</v>
      </c>
      <c r="E101" s="17">
        <v>5.8719999999999996E-3</v>
      </c>
      <c r="F101" s="17">
        <v>0.28399999999999997</v>
      </c>
      <c r="G101" s="17">
        <v>0.98666900000000002</v>
      </c>
      <c r="H101" s="17">
        <v>0.80506800000000001</v>
      </c>
      <c r="I101" s="17">
        <v>1.353229</v>
      </c>
      <c r="J101" s="17">
        <v>0.54816100000000001</v>
      </c>
      <c r="K101" s="17">
        <v>0.40507599999999999</v>
      </c>
      <c r="L101" s="17">
        <v>860.4</v>
      </c>
      <c r="M101" s="17">
        <v>0.34598699999999999</v>
      </c>
      <c r="N101" s="17">
        <v>351</v>
      </c>
      <c r="O101" s="17">
        <v>0</v>
      </c>
      <c r="P101" s="17">
        <v>0</v>
      </c>
      <c r="Q101" s="17">
        <v>0.98850899999999997</v>
      </c>
      <c r="R101" s="17">
        <v>0.78168400000000005</v>
      </c>
      <c r="S101" s="17">
        <v>1.3514699999999999</v>
      </c>
      <c r="T101" s="17">
        <v>0.56978600000000001</v>
      </c>
      <c r="U101" s="17">
        <v>0.42160500000000001</v>
      </c>
      <c r="V101" s="17">
        <v>811.1</v>
      </c>
      <c r="W101" s="17">
        <v>0.33031199999999999</v>
      </c>
      <c r="X101" s="17">
        <v>300</v>
      </c>
      <c r="Y101" s="17">
        <v>0</v>
      </c>
      <c r="Z101" s="17">
        <v>0</v>
      </c>
      <c r="AA101" s="17">
        <v>0.64862299999999995</v>
      </c>
      <c r="AB101" s="17">
        <v>6.3609299999999999E-3</v>
      </c>
      <c r="AC101" s="17">
        <v>0.78530800000000001</v>
      </c>
      <c r="AD101" s="17">
        <v>0.25</v>
      </c>
      <c r="AE101" s="17">
        <v>965.3</v>
      </c>
    </row>
    <row r="102" spans="1:31">
      <c r="A102" s="17">
        <v>89</v>
      </c>
      <c r="B102" s="19">
        <v>0.71497685185185178</v>
      </c>
      <c r="C102" s="17">
        <v>66.8</v>
      </c>
      <c r="D102" s="17">
        <v>3.5</v>
      </c>
      <c r="E102" s="17">
        <v>5.9740000000000001E-3</v>
      </c>
      <c r="F102" s="17">
        <v>0.28899999999999998</v>
      </c>
      <c r="G102" s="17">
        <v>0.98704899999999995</v>
      </c>
      <c r="H102" s="17">
        <v>0.78345500000000001</v>
      </c>
      <c r="I102" s="17">
        <v>1.318424</v>
      </c>
      <c r="J102" s="17">
        <v>0.53496900000000003</v>
      </c>
      <c r="K102" s="17">
        <v>0.40576400000000001</v>
      </c>
      <c r="L102" s="17">
        <v>860.6</v>
      </c>
      <c r="M102" s="17">
        <v>0.35846800000000001</v>
      </c>
      <c r="N102" s="17">
        <v>371</v>
      </c>
      <c r="O102" s="17">
        <v>0</v>
      </c>
      <c r="P102" s="17">
        <v>0</v>
      </c>
      <c r="Q102" s="17">
        <v>0.98343499999999995</v>
      </c>
      <c r="R102" s="17">
        <v>0.73553299999999999</v>
      </c>
      <c r="S102" s="17">
        <v>1.288208</v>
      </c>
      <c r="T102" s="17">
        <v>0.55267500000000003</v>
      </c>
      <c r="U102" s="17">
        <v>0.42902600000000002</v>
      </c>
      <c r="V102" s="17">
        <v>842</v>
      </c>
      <c r="W102" s="17">
        <v>0.37081999999999998</v>
      </c>
      <c r="X102" s="17">
        <v>367</v>
      </c>
      <c r="Y102" s="17">
        <v>0</v>
      </c>
      <c r="Z102" s="17">
        <v>0</v>
      </c>
      <c r="AA102" s="17">
        <v>0.66003999999999996</v>
      </c>
      <c r="AB102" s="17">
        <v>6.7231299999999999E-3</v>
      </c>
      <c r="AC102" s="17">
        <v>0.73924800000000002</v>
      </c>
      <c r="AD102" s="17">
        <v>0.25</v>
      </c>
      <c r="AE102" s="17">
        <v>965.1</v>
      </c>
    </row>
    <row r="103" spans="1:31">
      <c r="A103" s="17">
        <v>90</v>
      </c>
      <c r="B103" s="19">
        <v>0.7150347222222222</v>
      </c>
      <c r="C103" s="17">
        <v>67.8</v>
      </c>
      <c r="D103" s="17">
        <v>3.5</v>
      </c>
      <c r="E103" s="17">
        <v>5.6899999999999997E-3</v>
      </c>
      <c r="F103" s="17">
        <v>0.27500000000000002</v>
      </c>
      <c r="G103" s="17">
        <v>0.98691499999999999</v>
      </c>
      <c r="H103" s="17">
        <v>0.79281699999999999</v>
      </c>
      <c r="I103" s="17">
        <v>1.325153</v>
      </c>
      <c r="J103" s="17">
        <v>0.53233600000000003</v>
      </c>
      <c r="K103" s="17">
        <v>0.40171699999999999</v>
      </c>
      <c r="L103" s="17">
        <v>815.9</v>
      </c>
      <c r="M103" s="17">
        <v>0.37081999999999998</v>
      </c>
      <c r="N103" s="17">
        <v>432</v>
      </c>
      <c r="O103" s="17">
        <v>0</v>
      </c>
      <c r="P103" s="17">
        <v>0</v>
      </c>
      <c r="Q103" s="17">
        <v>0.98512200000000005</v>
      </c>
      <c r="R103" s="17">
        <v>0.72094199999999997</v>
      </c>
      <c r="S103" s="17">
        <v>1.26763</v>
      </c>
      <c r="T103" s="17">
        <v>0.54668799999999995</v>
      </c>
      <c r="U103" s="17">
        <v>0.43126799999999998</v>
      </c>
      <c r="V103" s="17">
        <v>837.2</v>
      </c>
      <c r="W103" s="17">
        <v>0.36477399999999999</v>
      </c>
      <c r="X103" s="17">
        <v>399</v>
      </c>
      <c r="Y103" s="17">
        <v>0</v>
      </c>
      <c r="Z103" s="17">
        <v>0</v>
      </c>
      <c r="AA103" s="17">
        <v>0.663489</v>
      </c>
      <c r="AB103" s="17">
        <v>7.4105400000000002E-3</v>
      </c>
      <c r="AC103" s="17">
        <v>0.724993</v>
      </c>
      <c r="AD103" s="17">
        <v>0.25</v>
      </c>
      <c r="AE103" s="17">
        <v>1018</v>
      </c>
    </row>
    <row r="104" spans="1:31">
      <c r="A104" s="17">
        <v>91</v>
      </c>
      <c r="B104" s="19">
        <v>0.71509259259259261</v>
      </c>
      <c r="C104" s="17">
        <v>69.2</v>
      </c>
      <c r="D104" s="17">
        <v>3.5</v>
      </c>
      <c r="E104" s="17">
        <v>5.8890000000000001E-3</v>
      </c>
      <c r="F104" s="17">
        <v>0.28499999999999998</v>
      </c>
      <c r="G104" s="17">
        <v>0.98713799999999996</v>
      </c>
      <c r="H104" s="17">
        <v>0.76868400000000003</v>
      </c>
      <c r="I104" s="17">
        <v>1.3013570000000001</v>
      </c>
      <c r="J104" s="17">
        <v>0.53267299999999995</v>
      </c>
      <c r="K104" s="17">
        <v>0.40932099999999999</v>
      </c>
      <c r="L104" s="17">
        <v>847.9</v>
      </c>
      <c r="M104" s="17">
        <v>0.30444700000000002</v>
      </c>
      <c r="N104" s="17">
        <v>369</v>
      </c>
      <c r="O104" s="17">
        <v>0</v>
      </c>
      <c r="P104" s="17">
        <v>0</v>
      </c>
      <c r="Q104" s="17">
        <v>0.97743400000000003</v>
      </c>
      <c r="R104" s="17">
        <v>0.72456900000000002</v>
      </c>
      <c r="S104" s="17">
        <v>1.2692509999999999</v>
      </c>
      <c r="T104" s="17">
        <v>0.544682</v>
      </c>
      <c r="U104" s="17">
        <v>0.42913699999999999</v>
      </c>
      <c r="V104" s="17">
        <v>866.8</v>
      </c>
      <c r="W104" s="17">
        <v>0.37077700000000002</v>
      </c>
      <c r="X104" s="17">
        <v>294</v>
      </c>
      <c r="Y104" s="17">
        <v>0</v>
      </c>
      <c r="Z104" s="17">
        <v>0</v>
      </c>
      <c r="AA104" s="17">
        <v>0.66020999999999996</v>
      </c>
      <c r="AB104" s="17">
        <v>6.5822399999999996E-3</v>
      </c>
      <c r="AC104" s="17">
        <v>0.72815399999999997</v>
      </c>
      <c r="AD104" s="17">
        <v>0.25</v>
      </c>
      <c r="AE104" s="17">
        <v>979.5</v>
      </c>
    </row>
    <row r="105" spans="1:31">
      <c r="A105" s="17">
        <v>92</v>
      </c>
      <c r="B105" s="19">
        <v>0.71515046296296303</v>
      </c>
      <c r="C105" s="17">
        <v>69.900000000000006</v>
      </c>
      <c r="D105" s="17">
        <v>3.5</v>
      </c>
      <c r="E105" s="17">
        <v>6.1310000000000002E-3</v>
      </c>
      <c r="F105" s="17">
        <v>0.29699999999999999</v>
      </c>
      <c r="G105" s="17">
        <v>0.98211700000000002</v>
      </c>
      <c r="H105" s="17">
        <v>0.75787499999999997</v>
      </c>
      <c r="I105" s="17">
        <v>1.2912349999999999</v>
      </c>
      <c r="J105" s="17">
        <v>0.53335999999999995</v>
      </c>
      <c r="K105" s="17">
        <v>0.41306199999999998</v>
      </c>
      <c r="L105" s="17">
        <v>900</v>
      </c>
      <c r="M105" s="17">
        <v>0.37081999999999998</v>
      </c>
      <c r="N105" s="17">
        <v>321</v>
      </c>
      <c r="O105" s="17">
        <v>0</v>
      </c>
      <c r="P105" s="17">
        <v>0</v>
      </c>
      <c r="Q105" s="17">
        <v>0.983352</v>
      </c>
      <c r="R105" s="17">
        <v>0.72728700000000002</v>
      </c>
      <c r="S105" s="17">
        <v>1.255525</v>
      </c>
      <c r="T105" s="17">
        <v>0.52823799999999999</v>
      </c>
      <c r="U105" s="17">
        <v>0.42073100000000002</v>
      </c>
      <c r="V105" s="17">
        <v>822.5</v>
      </c>
      <c r="W105" s="17">
        <v>0.35026000000000002</v>
      </c>
      <c r="X105" s="17">
        <v>403</v>
      </c>
      <c r="Y105" s="17">
        <v>0</v>
      </c>
      <c r="Z105" s="17">
        <v>0</v>
      </c>
      <c r="AA105" s="17">
        <v>0.64727800000000002</v>
      </c>
      <c r="AB105" s="17">
        <v>6.0842600000000002E-3</v>
      </c>
      <c r="AC105" s="17">
        <v>0.73050099999999996</v>
      </c>
      <c r="AD105" s="17">
        <v>0.25</v>
      </c>
      <c r="AE105" s="17">
        <v>922.9</v>
      </c>
    </row>
    <row r="106" spans="1:31">
      <c r="A106" s="17">
        <v>93</v>
      </c>
      <c r="B106" s="19">
        <v>0.7151967592592593</v>
      </c>
      <c r="C106" s="17">
        <v>71.400000000000006</v>
      </c>
      <c r="D106" s="17">
        <v>3.5</v>
      </c>
      <c r="E106" s="17">
        <v>6.0639999999999999E-3</v>
      </c>
      <c r="F106" s="17">
        <v>0.29299999999999998</v>
      </c>
      <c r="G106" s="17">
        <v>0.97563599999999995</v>
      </c>
      <c r="H106" s="17">
        <v>0.73580100000000004</v>
      </c>
      <c r="I106" s="17">
        <v>1.242996</v>
      </c>
      <c r="J106" s="17">
        <v>0.50719499999999995</v>
      </c>
      <c r="K106" s="17">
        <v>0.40804299999999999</v>
      </c>
      <c r="L106" s="17">
        <v>890</v>
      </c>
      <c r="M106" s="17">
        <v>0.37081999999999998</v>
      </c>
      <c r="N106" s="17">
        <v>398</v>
      </c>
      <c r="O106" s="17">
        <v>0</v>
      </c>
      <c r="P106" s="17">
        <v>0</v>
      </c>
      <c r="Q106" s="17">
        <v>0.98614999999999997</v>
      </c>
      <c r="R106" s="17">
        <v>0.71691700000000003</v>
      </c>
      <c r="S106" s="17">
        <v>1.2390350000000001</v>
      </c>
      <c r="T106" s="17">
        <v>0.52211799999999997</v>
      </c>
      <c r="U106" s="17">
        <v>0.42139100000000002</v>
      </c>
      <c r="V106" s="17">
        <v>839.6</v>
      </c>
      <c r="W106" s="17">
        <v>0.36698799999999998</v>
      </c>
      <c r="X106" s="17">
        <v>381</v>
      </c>
      <c r="Y106" s="17">
        <v>0</v>
      </c>
      <c r="Z106" s="17">
        <v>0</v>
      </c>
      <c r="AA106" s="17">
        <v>0.64829400000000004</v>
      </c>
      <c r="AB106" s="17">
        <v>7.4500800000000004E-3</v>
      </c>
      <c r="AC106" s="17">
        <v>0.72080699999999998</v>
      </c>
      <c r="AD106" s="17">
        <v>0.25</v>
      </c>
      <c r="AE106" s="17">
        <v>933.3</v>
      </c>
    </row>
    <row r="107" spans="1:31">
      <c r="A107" s="17">
        <v>94</v>
      </c>
      <c r="B107" s="19">
        <v>0.7152546296296296</v>
      </c>
      <c r="C107" s="17">
        <v>72.099999999999994</v>
      </c>
      <c r="D107" s="17">
        <v>2.6</v>
      </c>
      <c r="E107" s="17">
        <v>4.1850000000000004E-3</v>
      </c>
      <c r="F107" s="17">
        <v>0.20300000000000001</v>
      </c>
      <c r="G107" s="17">
        <v>0.98603399999999997</v>
      </c>
      <c r="H107" s="17">
        <v>0.72372300000000001</v>
      </c>
      <c r="I107" s="17">
        <v>1.2355860000000001</v>
      </c>
      <c r="J107" s="17">
        <v>0.51186299999999996</v>
      </c>
      <c r="K107" s="17">
        <v>0.414267</v>
      </c>
      <c r="L107" s="17">
        <v>849.9</v>
      </c>
      <c r="M107" s="17">
        <v>0.37081999999999998</v>
      </c>
      <c r="N107" s="17">
        <v>442</v>
      </c>
      <c r="O107" s="17">
        <v>0</v>
      </c>
      <c r="P107" s="17">
        <v>0</v>
      </c>
      <c r="Q107" s="17">
        <v>0.97918799999999995</v>
      </c>
      <c r="R107" s="17">
        <v>0.70091199999999998</v>
      </c>
      <c r="S107" s="17">
        <v>1.1789480000000001</v>
      </c>
      <c r="T107" s="17">
        <v>0.47803600000000002</v>
      </c>
      <c r="U107" s="17">
        <v>0.40547699999999998</v>
      </c>
      <c r="V107" s="17">
        <v>848</v>
      </c>
      <c r="W107" s="17">
        <v>0.32061200000000001</v>
      </c>
      <c r="X107" s="17">
        <v>508</v>
      </c>
      <c r="Y107" s="17">
        <v>0</v>
      </c>
      <c r="Z107" s="17">
        <v>0</v>
      </c>
      <c r="AA107" s="17">
        <v>0.62380999999999998</v>
      </c>
      <c r="AB107" s="17">
        <v>5.9376300000000002E-3</v>
      </c>
      <c r="AC107" s="17">
        <v>0.70375100000000002</v>
      </c>
      <c r="AD107" s="17">
        <v>0.25</v>
      </c>
      <c r="AE107" s="17">
        <v>977.3</v>
      </c>
    </row>
    <row r="108" spans="1:31">
      <c r="A108" s="17">
        <v>95</v>
      </c>
      <c r="B108" s="19">
        <v>0.71531250000000002</v>
      </c>
      <c r="C108" s="17">
        <v>73.2</v>
      </c>
      <c r="D108" s="17">
        <v>2.6</v>
      </c>
      <c r="E108" s="17">
        <v>4.2430000000000002E-3</v>
      </c>
      <c r="F108" s="17">
        <v>0.20499999999999999</v>
      </c>
      <c r="G108" s="17">
        <v>0.98160599999999998</v>
      </c>
      <c r="H108" s="17">
        <v>0.747471</v>
      </c>
      <c r="I108" s="17">
        <v>1.257787</v>
      </c>
      <c r="J108" s="17">
        <v>0.51031599999999999</v>
      </c>
      <c r="K108" s="17">
        <v>0.40572599999999998</v>
      </c>
      <c r="L108" s="17">
        <v>838.7</v>
      </c>
      <c r="M108" s="17">
        <v>0.35113800000000001</v>
      </c>
      <c r="N108" s="17">
        <v>446</v>
      </c>
      <c r="O108" s="17">
        <v>0</v>
      </c>
      <c r="P108" s="17">
        <v>0</v>
      </c>
      <c r="Q108" s="17">
        <v>0.98258800000000002</v>
      </c>
      <c r="R108" s="17">
        <v>0.68192799999999998</v>
      </c>
      <c r="S108" s="17">
        <v>1.168596</v>
      </c>
      <c r="T108" s="17">
        <v>0.48666799999999999</v>
      </c>
      <c r="U108" s="17">
        <v>0.41645500000000002</v>
      </c>
      <c r="V108" s="17">
        <v>843</v>
      </c>
      <c r="W108" s="17">
        <v>0.34311700000000001</v>
      </c>
      <c r="X108" s="17">
        <v>340</v>
      </c>
      <c r="Y108" s="17">
        <v>0</v>
      </c>
      <c r="Z108" s="17">
        <v>0</v>
      </c>
      <c r="AA108" s="17">
        <v>0.64070000000000005</v>
      </c>
      <c r="AB108" s="17">
        <v>5.9129400000000002E-3</v>
      </c>
      <c r="AC108" s="17">
        <v>0.684805</v>
      </c>
      <c r="AD108" s="17">
        <v>0.25</v>
      </c>
      <c r="AE108" s="17">
        <v>990.3</v>
      </c>
    </row>
    <row r="109" spans="1:31">
      <c r="A109" s="17">
        <v>96</v>
      </c>
      <c r="B109" s="19">
        <v>0.71537037037037043</v>
      </c>
      <c r="C109" s="17">
        <v>73.900000000000006</v>
      </c>
      <c r="D109" s="17">
        <v>3.5</v>
      </c>
      <c r="E109" s="17">
        <v>6.0289999999999996E-3</v>
      </c>
      <c r="F109" s="17">
        <v>0.29199999999999998</v>
      </c>
      <c r="G109" s="17">
        <v>0.983379</v>
      </c>
      <c r="H109" s="17">
        <v>0.69015000000000004</v>
      </c>
      <c r="I109" s="17">
        <v>1.17519</v>
      </c>
      <c r="J109" s="17">
        <v>0.48504000000000003</v>
      </c>
      <c r="K109" s="17">
        <v>0.41273300000000002</v>
      </c>
      <c r="L109" s="17">
        <v>892.2</v>
      </c>
      <c r="M109" s="17">
        <v>0.31925999999999999</v>
      </c>
      <c r="N109" s="17">
        <v>438</v>
      </c>
      <c r="O109" s="17">
        <v>0</v>
      </c>
      <c r="P109" s="17">
        <v>0</v>
      </c>
      <c r="Q109" s="17">
        <v>0.98897800000000002</v>
      </c>
      <c r="R109" s="17">
        <v>0.68102399999999996</v>
      </c>
      <c r="S109" s="17">
        <v>1.1706449999999999</v>
      </c>
      <c r="T109" s="17">
        <v>0.48962</v>
      </c>
      <c r="U109" s="17">
        <v>0.41824899999999998</v>
      </c>
      <c r="V109" s="17">
        <v>840.3</v>
      </c>
      <c r="W109" s="17">
        <v>0.32062499999999999</v>
      </c>
      <c r="X109" s="17">
        <v>398</v>
      </c>
      <c r="Y109" s="17">
        <v>0</v>
      </c>
      <c r="Z109" s="17">
        <v>0</v>
      </c>
      <c r="AA109" s="17">
        <v>0.643459</v>
      </c>
      <c r="AB109" s="17">
        <v>8.2053899999999999E-3</v>
      </c>
      <c r="AC109" s="17">
        <v>0.68504200000000004</v>
      </c>
      <c r="AD109" s="17">
        <v>0.25</v>
      </c>
      <c r="AE109" s="17">
        <v>930.9</v>
      </c>
    </row>
    <row r="110" spans="1:31">
      <c r="A110" s="17">
        <v>97</v>
      </c>
      <c r="B110" s="19">
        <v>0.7154166666666667</v>
      </c>
      <c r="C110" s="17">
        <v>75.599999999999994</v>
      </c>
      <c r="D110" s="17">
        <v>2.6</v>
      </c>
      <c r="E110" s="17">
        <v>4.4920000000000003E-3</v>
      </c>
      <c r="F110" s="17">
        <v>0.217</v>
      </c>
      <c r="G110" s="17">
        <v>0.97976399999999997</v>
      </c>
      <c r="H110" s="17">
        <v>0.65145799999999998</v>
      </c>
      <c r="I110" s="17">
        <v>1.0966199999999999</v>
      </c>
      <c r="J110" s="17">
        <v>0.445162</v>
      </c>
      <c r="K110" s="17">
        <v>0.40594000000000002</v>
      </c>
      <c r="L110" s="17">
        <v>891</v>
      </c>
      <c r="M110" s="17">
        <v>0.34111000000000002</v>
      </c>
      <c r="N110" s="17">
        <v>450</v>
      </c>
      <c r="O110" s="17">
        <v>0</v>
      </c>
      <c r="P110" s="17">
        <v>0</v>
      </c>
      <c r="Q110" s="17">
        <v>0.98407500000000003</v>
      </c>
      <c r="R110" s="17">
        <v>0.64422800000000002</v>
      </c>
      <c r="S110" s="17">
        <v>1.1017239999999999</v>
      </c>
      <c r="T110" s="17">
        <v>0.45749600000000001</v>
      </c>
      <c r="U110" s="17">
        <v>0.41525499999999999</v>
      </c>
      <c r="V110" s="17">
        <v>815.9</v>
      </c>
      <c r="W110" s="17">
        <v>0.355848</v>
      </c>
      <c r="X110" s="17">
        <v>370</v>
      </c>
      <c r="Y110" s="17">
        <v>0</v>
      </c>
      <c r="Z110" s="17">
        <v>0</v>
      </c>
      <c r="AA110" s="17">
        <v>0.638853</v>
      </c>
      <c r="AB110" s="17">
        <v>6.3239300000000002E-3</v>
      </c>
      <c r="AC110" s="17">
        <v>0.64712099999999995</v>
      </c>
      <c r="AD110" s="17">
        <v>0.25</v>
      </c>
      <c r="AE110" s="17">
        <v>932.2</v>
      </c>
    </row>
    <row r="111" spans="1:31">
      <c r="A111" s="17">
        <v>98</v>
      </c>
      <c r="B111" s="19">
        <v>0.71547453703703701</v>
      </c>
      <c r="C111" s="17">
        <v>76.099999999999994</v>
      </c>
      <c r="D111" s="17">
        <v>2.6</v>
      </c>
      <c r="E111" s="17">
        <v>4.4590000000000003E-3</v>
      </c>
      <c r="F111" s="17">
        <v>0.216</v>
      </c>
      <c r="G111" s="17">
        <v>0.98371900000000001</v>
      </c>
      <c r="H111" s="17">
        <v>0.69918000000000002</v>
      </c>
      <c r="I111" s="17">
        <v>1.1917899999999999</v>
      </c>
      <c r="J111" s="17">
        <v>0.49260999999999999</v>
      </c>
      <c r="K111" s="17">
        <v>0.41333599999999998</v>
      </c>
      <c r="L111" s="17">
        <v>843.5</v>
      </c>
      <c r="M111" s="17">
        <v>0.30428300000000003</v>
      </c>
      <c r="N111" s="17">
        <v>327</v>
      </c>
      <c r="O111" s="17">
        <v>0</v>
      </c>
      <c r="P111" s="17">
        <v>0</v>
      </c>
      <c r="Q111" s="17">
        <v>0.97994700000000001</v>
      </c>
      <c r="R111" s="17">
        <v>0.60440300000000002</v>
      </c>
      <c r="S111" s="17">
        <v>1.0688439999999999</v>
      </c>
      <c r="T111" s="17">
        <v>0.46444099999999999</v>
      </c>
      <c r="U111" s="17">
        <v>0.43452600000000002</v>
      </c>
      <c r="V111" s="17">
        <v>831.9</v>
      </c>
      <c r="W111" s="17">
        <v>0.33857100000000001</v>
      </c>
      <c r="X111" s="17">
        <v>353</v>
      </c>
      <c r="Y111" s="17">
        <v>0</v>
      </c>
      <c r="Z111" s="17">
        <v>0</v>
      </c>
      <c r="AA111" s="17">
        <v>0.66850200000000004</v>
      </c>
      <c r="AB111" s="17">
        <v>4.3643800000000002E-3</v>
      </c>
      <c r="AC111" s="17">
        <v>0.60643000000000002</v>
      </c>
      <c r="AD111" s="17">
        <v>0.25</v>
      </c>
      <c r="AE111" s="17">
        <v>984.7</v>
      </c>
    </row>
    <row r="112" spans="1:31">
      <c r="A112" s="17">
        <v>99</v>
      </c>
      <c r="B112" s="19">
        <v>0.71553240740740742</v>
      </c>
      <c r="C112" s="17">
        <v>76.900000000000006</v>
      </c>
      <c r="D112" s="17">
        <v>2.6</v>
      </c>
      <c r="E112" s="17">
        <v>4.4549999999999998E-3</v>
      </c>
      <c r="F112" s="17">
        <v>0.216</v>
      </c>
      <c r="G112" s="17">
        <v>0.96665599999999996</v>
      </c>
      <c r="H112" s="17">
        <v>0.53949899999999995</v>
      </c>
      <c r="I112" s="17">
        <v>0.89602199999999999</v>
      </c>
      <c r="J112" s="17">
        <v>0.35652299999999998</v>
      </c>
      <c r="K112" s="17">
        <v>0.397895</v>
      </c>
      <c r="L112" s="17">
        <v>875.1</v>
      </c>
      <c r="M112" s="17">
        <v>0.33205299999999999</v>
      </c>
      <c r="N112" s="17">
        <v>451</v>
      </c>
      <c r="O112" s="17">
        <v>0</v>
      </c>
      <c r="P112" s="17">
        <v>0</v>
      </c>
      <c r="Q112" s="17">
        <v>0.97456100000000001</v>
      </c>
      <c r="R112" s="17">
        <v>0.52455700000000005</v>
      </c>
      <c r="S112" s="17">
        <v>0.90327999999999997</v>
      </c>
      <c r="T112" s="17">
        <v>0.37872400000000001</v>
      </c>
      <c r="U112" s="17">
        <v>0.41927599999999998</v>
      </c>
      <c r="V112" s="17">
        <v>853.9</v>
      </c>
      <c r="W112" s="17">
        <v>0.354153</v>
      </c>
      <c r="X112" s="17">
        <v>467</v>
      </c>
      <c r="Y112" s="17">
        <v>0</v>
      </c>
      <c r="Z112" s="17">
        <v>0</v>
      </c>
      <c r="AA112" s="17">
        <v>0.64503999999999995</v>
      </c>
      <c r="AB112" s="17">
        <v>6.2282600000000002E-3</v>
      </c>
      <c r="AC112" s="17">
        <v>0.52691500000000002</v>
      </c>
      <c r="AD112" s="17">
        <v>0.25</v>
      </c>
      <c r="AE112" s="17">
        <v>949.1</v>
      </c>
    </row>
    <row r="113" spans="1:31">
      <c r="A113" s="17">
        <v>100</v>
      </c>
      <c r="B113" s="19">
        <v>0.71559027777777784</v>
      </c>
      <c r="C113" s="17">
        <v>78.5</v>
      </c>
      <c r="D113" s="17">
        <v>2.6</v>
      </c>
      <c r="E113" s="17">
        <v>4.4180000000000001E-3</v>
      </c>
      <c r="F113" s="17">
        <v>0.214</v>
      </c>
      <c r="G113" s="17">
        <v>0.95962499999999995</v>
      </c>
      <c r="H113" s="17">
        <v>0.455872</v>
      </c>
      <c r="I113" s="17">
        <v>0.74451900000000004</v>
      </c>
      <c r="J113" s="17">
        <v>0.28864800000000002</v>
      </c>
      <c r="K113" s="17">
        <v>0.38769700000000001</v>
      </c>
      <c r="L113" s="17">
        <v>900</v>
      </c>
      <c r="M113" s="17">
        <v>0.37081999999999998</v>
      </c>
      <c r="N113" s="17">
        <v>582</v>
      </c>
      <c r="O113" s="17">
        <v>0</v>
      </c>
      <c r="P113" s="17">
        <v>0</v>
      </c>
      <c r="Q113" s="17">
        <v>0.97259300000000004</v>
      </c>
      <c r="R113" s="17">
        <v>0.41256300000000001</v>
      </c>
      <c r="S113" s="17">
        <v>0.69348399999999999</v>
      </c>
      <c r="T113" s="17">
        <v>0.28092099999999998</v>
      </c>
      <c r="U113" s="17">
        <v>0.40508699999999997</v>
      </c>
      <c r="V113" s="17">
        <v>900</v>
      </c>
      <c r="W113" s="17">
        <v>0.37081999999999998</v>
      </c>
      <c r="X113" s="17">
        <v>439</v>
      </c>
      <c r="Y113" s="17">
        <v>0</v>
      </c>
      <c r="Z113" s="17">
        <v>0</v>
      </c>
      <c r="AA113" s="17">
        <v>0.62321000000000004</v>
      </c>
      <c r="AB113" s="17">
        <v>8.2542599999999994E-3</v>
      </c>
      <c r="AC113" s="17">
        <v>0.41488199999999997</v>
      </c>
      <c r="AD113" s="17">
        <v>0.25</v>
      </c>
      <c r="AE113" s="17">
        <v>922.8</v>
      </c>
    </row>
    <row r="114" spans="1:31">
      <c r="A114" s="17">
        <v>101</v>
      </c>
      <c r="B114" s="19">
        <v>0.71563657407407411</v>
      </c>
      <c r="C114" s="17">
        <v>79.400000000000006</v>
      </c>
      <c r="D114" s="17">
        <v>2.6</v>
      </c>
      <c r="E114" s="17">
        <v>4.3270000000000001E-3</v>
      </c>
      <c r="F114" s="17">
        <v>0.20899999999999999</v>
      </c>
      <c r="G114" s="17">
        <v>0.94330700000000001</v>
      </c>
      <c r="H114" s="17">
        <v>0.38179800000000003</v>
      </c>
      <c r="I114" s="17">
        <v>0.61731000000000003</v>
      </c>
      <c r="J114" s="17">
        <v>0.235513</v>
      </c>
      <c r="K114" s="17">
        <v>0.38151400000000002</v>
      </c>
      <c r="L114" s="17">
        <v>900</v>
      </c>
      <c r="M114" s="17">
        <v>0.37081999999999998</v>
      </c>
      <c r="N114" s="17">
        <v>483</v>
      </c>
      <c r="O114" s="17">
        <v>0</v>
      </c>
      <c r="P114" s="17">
        <v>0</v>
      </c>
      <c r="Q114" s="17">
        <v>0.95289699999999999</v>
      </c>
      <c r="R114" s="17">
        <v>0.38315700000000003</v>
      </c>
      <c r="S114" s="17">
        <v>0.63461599999999996</v>
      </c>
      <c r="T114" s="17">
        <v>0.25145899999999999</v>
      </c>
      <c r="U114" s="17">
        <v>0.39623799999999998</v>
      </c>
      <c r="V114" s="17">
        <v>897</v>
      </c>
      <c r="W114" s="17">
        <v>0.32165300000000002</v>
      </c>
      <c r="X114" s="17">
        <v>445</v>
      </c>
      <c r="Y114" s="17">
        <v>0</v>
      </c>
      <c r="Z114" s="17">
        <v>0</v>
      </c>
      <c r="AA114" s="17">
        <v>0.60959700000000006</v>
      </c>
      <c r="AB114" s="17">
        <v>6.85617E-3</v>
      </c>
      <c r="AC114" s="17">
        <v>0.38488099999999997</v>
      </c>
      <c r="AD114" s="17">
        <v>0.25</v>
      </c>
      <c r="AE114" s="17">
        <v>922.9</v>
      </c>
    </row>
    <row r="115" spans="1:31">
      <c r="A115" s="17">
        <v>102</v>
      </c>
      <c r="B115" s="19">
        <v>0.71569444444444441</v>
      </c>
      <c r="C115" s="17">
        <v>80.099999999999994</v>
      </c>
      <c r="D115" s="17">
        <v>2.6</v>
      </c>
      <c r="E115" s="17">
        <v>4.2630000000000003E-3</v>
      </c>
      <c r="F115" s="17">
        <v>0.20599999999999999</v>
      </c>
      <c r="G115" s="17">
        <v>0.96311599999999997</v>
      </c>
      <c r="H115" s="17">
        <v>0.40621400000000002</v>
      </c>
      <c r="I115" s="17">
        <v>0.64553199999999999</v>
      </c>
      <c r="J115" s="17">
        <v>0.239318</v>
      </c>
      <c r="K115" s="17">
        <v>0.37073</v>
      </c>
      <c r="L115" s="17">
        <v>881.8</v>
      </c>
      <c r="M115" s="17">
        <v>0.37081999999999998</v>
      </c>
      <c r="N115" s="17">
        <v>357</v>
      </c>
      <c r="O115" s="17">
        <v>0</v>
      </c>
      <c r="P115" s="17">
        <v>0</v>
      </c>
      <c r="Q115" s="17">
        <v>0.96186700000000003</v>
      </c>
      <c r="R115" s="17">
        <v>0.36589500000000003</v>
      </c>
      <c r="S115" s="17">
        <v>0.60745899999999997</v>
      </c>
      <c r="T115" s="17">
        <v>0.241565</v>
      </c>
      <c r="U115" s="17">
        <v>0.39766400000000002</v>
      </c>
      <c r="V115" s="17">
        <v>900</v>
      </c>
      <c r="W115" s="17">
        <v>0.28329300000000002</v>
      </c>
      <c r="X115" s="17">
        <v>557</v>
      </c>
      <c r="Y115" s="17">
        <v>0</v>
      </c>
      <c r="Z115" s="17">
        <v>0</v>
      </c>
      <c r="AA115" s="17">
        <v>0.61179099999999997</v>
      </c>
      <c r="AB115" s="17">
        <v>4.97533E-3</v>
      </c>
      <c r="AC115" s="17">
        <v>0.36709700000000001</v>
      </c>
      <c r="AD115" s="17">
        <v>0.25</v>
      </c>
      <c r="AE115" s="17">
        <v>941.9</v>
      </c>
    </row>
    <row r="116" spans="1:31">
      <c r="A116" s="17">
        <v>103</v>
      </c>
      <c r="B116" s="19">
        <v>0.71575231481481483</v>
      </c>
      <c r="C116" s="17">
        <v>81.400000000000006</v>
      </c>
      <c r="D116" s="17">
        <v>2.6</v>
      </c>
      <c r="E116" s="17">
        <v>2.4510000000000001E-3</v>
      </c>
      <c r="F116" s="17">
        <v>0.11899999999999999</v>
      </c>
      <c r="G116" s="17">
        <v>0.24568899999999999</v>
      </c>
      <c r="H116" s="17">
        <v>0.47575600000000001</v>
      </c>
      <c r="I116" s="17">
        <v>0.54856099999999997</v>
      </c>
      <c r="J116" s="17">
        <v>7.2804999999999995E-2</v>
      </c>
      <c r="K116" s="17">
        <v>0.13272</v>
      </c>
      <c r="L116" s="17">
        <v>544.70000000000005</v>
      </c>
      <c r="M116" s="17">
        <v>0.6</v>
      </c>
      <c r="N116" s="17">
        <v>4776</v>
      </c>
      <c r="O116" s="17">
        <v>0</v>
      </c>
      <c r="P116" s="17">
        <v>0</v>
      </c>
      <c r="Q116" s="17">
        <v>0.95274999999999999</v>
      </c>
      <c r="R116" s="17">
        <v>0.35690100000000002</v>
      </c>
      <c r="S116" s="17">
        <v>0.578874</v>
      </c>
      <c r="T116" s="17">
        <v>0.221973</v>
      </c>
      <c r="U116" s="17">
        <v>0.38345699999999999</v>
      </c>
      <c r="V116" s="17">
        <v>875.4</v>
      </c>
      <c r="W116" s="17">
        <v>0.35643599999999998</v>
      </c>
      <c r="X116" s="17">
        <v>503</v>
      </c>
      <c r="Y116" s="17">
        <v>0</v>
      </c>
      <c r="Z116" s="17">
        <v>0</v>
      </c>
      <c r="AA116" s="17">
        <v>0.58993399999999996</v>
      </c>
      <c r="AB116" s="17">
        <v>3.9685900000000003E-2</v>
      </c>
      <c r="AC116" s="17">
        <v>0.36570999999999998</v>
      </c>
      <c r="AD116" s="17">
        <v>0.25</v>
      </c>
      <c r="AE116" s="17">
        <v>1524.8</v>
      </c>
    </row>
    <row r="117" spans="1:31">
      <c r="A117" s="17">
        <v>104</v>
      </c>
      <c r="B117" s="19">
        <v>0.71581018518518524</v>
      </c>
      <c r="C117" s="17">
        <v>82.5</v>
      </c>
      <c r="D117" s="17">
        <v>2.6</v>
      </c>
      <c r="E117" s="17">
        <v>4.0150000000000003E-3</v>
      </c>
      <c r="F117" s="17">
        <v>0.19400000000000001</v>
      </c>
      <c r="G117" s="17">
        <v>0.96099999999999997</v>
      </c>
      <c r="H117" s="17">
        <v>0.37759500000000001</v>
      </c>
      <c r="I117" s="17">
        <v>0.60907500000000003</v>
      </c>
      <c r="J117" s="17">
        <v>0.23147999999999999</v>
      </c>
      <c r="K117" s="17">
        <v>0.380052</v>
      </c>
      <c r="L117" s="17">
        <v>900</v>
      </c>
      <c r="M117" s="17">
        <v>0.36311300000000002</v>
      </c>
      <c r="N117" s="17">
        <v>569</v>
      </c>
      <c r="O117" s="17">
        <v>0</v>
      </c>
      <c r="P117" s="17">
        <v>0</v>
      </c>
      <c r="Q117" s="17">
        <v>0.95907500000000001</v>
      </c>
      <c r="R117" s="17">
        <v>0.34861500000000001</v>
      </c>
      <c r="S117" s="17">
        <v>0.55166300000000001</v>
      </c>
      <c r="T117" s="17">
        <v>0.20304800000000001</v>
      </c>
      <c r="U117" s="17">
        <v>0.368066</v>
      </c>
      <c r="V117" s="17">
        <v>844.3</v>
      </c>
      <c r="W117" s="17">
        <v>0.34572799999999998</v>
      </c>
      <c r="X117" s="17">
        <v>507</v>
      </c>
      <c r="Y117" s="17">
        <v>0</v>
      </c>
      <c r="Z117" s="17">
        <v>0</v>
      </c>
      <c r="AA117" s="17">
        <v>0.56625499999999995</v>
      </c>
      <c r="AB117" s="17">
        <v>8.0624200000000007E-3</v>
      </c>
      <c r="AC117" s="17">
        <v>0.35025200000000001</v>
      </c>
      <c r="AD117" s="17">
        <v>0.25</v>
      </c>
      <c r="AE117" s="17">
        <v>922.8</v>
      </c>
    </row>
    <row r="118" spans="1:31">
      <c r="A118" s="17">
        <v>105</v>
      </c>
      <c r="B118" s="19">
        <v>0.71585648148148151</v>
      </c>
      <c r="C118" s="17">
        <v>83.2</v>
      </c>
      <c r="D118" s="17">
        <v>2.6</v>
      </c>
      <c r="E118" s="17">
        <v>4.143E-3</v>
      </c>
      <c r="F118" s="17">
        <v>0.2</v>
      </c>
      <c r="G118" s="17">
        <v>0.94603700000000002</v>
      </c>
      <c r="H118" s="17">
        <v>0.34642899999999999</v>
      </c>
      <c r="I118" s="17">
        <v>0.54147500000000004</v>
      </c>
      <c r="J118" s="17">
        <v>0.195047</v>
      </c>
      <c r="K118" s="17">
        <v>0.36021300000000001</v>
      </c>
      <c r="L118" s="17">
        <v>900</v>
      </c>
      <c r="M118" s="17">
        <v>0.37081999999999998</v>
      </c>
      <c r="N118" s="17">
        <v>429</v>
      </c>
      <c r="O118" s="17">
        <v>0</v>
      </c>
      <c r="P118" s="17">
        <v>0</v>
      </c>
      <c r="Q118" s="17">
        <v>0.94804299999999997</v>
      </c>
      <c r="R118" s="17">
        <v>0.33501599999999998</v>
      </c>
      <c r="S118" s="17">
        <v>0.53952900000000004</v>
      </c>
      <c r="T118" s="17">
        <v>0.204514</v>
      </c>
      <c r="U118" s="17">
        <v>0.37906000000000001</v>
      </c>
      <c r="V118" s="17">
        <v>863</v>
      </c>
      <c r="W118" s="17">
        <v>0.22928399999999999</v>
      </c>
      <c r="X118" s="17">
        <v>448</v>
      </c>
      <c r="Y118" s="17">
        <v>0</v>
      </c>
      <c r="Z118" s="17">
        <v>0</v>
      </c>
      <c r="AA118" s="17">
        <v>0.58316900000000005</v>
      </c>
      <c r="AB118" s="17">
        <v>6.1005E-3</v>
      </c>
      <c r="AC118" s="17">
        <v>0.33626299999999998</v>
      </c>
      <c r="AD118" s="17">
        <v>0.25</v>
      </c>
      <c r="AE118" s="17">
        <v>922.8</v>
      </c>
    </row>
    <row r="119" spans="1:31">
      <c r="A119" s="17">
        <v>106</v>
      </c>
      <c r="B119" s="19">
        <v>0.71591435185185182</v>
      </c>
      <c r="C119" s="17">
        <v>84.1</v>
      </c>
      <c r="D119" s="17">
        <v>2.6</v>
      </c>
      <c r="E119" s="17">
        <v>4.1359999999999999E-3</v>
      </c>
      <c r="F119" s="17">
        <v>0.2</v>
      </c>
      <c r="G119" s="17">
        <v>0.95369300000000001</v>
      </c>
      <c r="H119" s="17">
        <v>0.335285</v>
      </c>
      <c r="I119" s="17">
        <v>0.51905299999999999</v>
      </c>
      <c r="J119" s="17">
        <v>0.18376799999999999</v>
      </c>
      <c r="K119" s="17">
        <v>0.35404400000000003</v>
      </c>
      <c r="L119" s="17">
        <v>900</v>
      </c>
      <c r="M119" s="17">
        <v>0.37081999999999998</v>
      </c>
      <c r="N119" s="17">
        <v>640</v>
      </c>
      <c r="O119" s="17">
        <v>0</v>
      </c>
      <c r="P119" s="17">
        <v>0</v>
      </c>
      <c r="Q119" s="17">
        <v>0.93543500000000002</v>
      </c>
      <c r="R119" s="17">
        <v>0.31664900000000001</v>
      </c>
      <c r="S119" s="17">
        <v>0.51038399999999995</v>
      </c>
      <c r="T119" s="17">
        <v>0.19373499999999999</v>
      </c>
      <c r="U119" s="17">
        <v>0.37958700000000001</v>
      </c>
      <c r="V119" s="17">
        <v>882.1</v>
      </c>
      <c r="W119" s="17">
        <v>0.37081999999999998</v>
      </c>
      <c r="X119" s="17">
        <v>439</v>
      </c>
      <c r="Y119" s="17">
        <v>0</v>
      </c>
      <c r="Z119" s="17">
        <v>0</v>
      </c>
      <c r="AA119" s="17">
        <v>0.58398000000000005</v>
      </c>
      <c r="AB119" s="17">
        <v>9.06765E-3</v>
      </c>
      <c r="AC119" s="17">
        <v>0.31840600000000002</v>
      </c>
      <c r="AD119" s="17">
        <v>0.25</v>
      </c>
      <c r="AE119" s="17">
        <v>922.8</v>
      </c>
    </row>
    <row r="120" spans="1:31">
      <c r="A120" s="17">
        <v>107</v>
      </c>
      <c r="B120" s="19">
        <v>0.71597222222222223</v>
      </c>
      <c r="C120" s="17">
        <v>85.4</v>
      </c>
      <c r="D120" s="17">
        <v>2.6</v>
      </c>
      <c r="E120" s="17">
        <v>4.0889999999999998E-3</v>
      </c>
      <c r="F120" s="17">
        <v>0.19800000000000001</v>
      </c>
      <c r="G120" s="17">
        <v>0.92542899999999995</v>
      </c>
      <c r="H120" s="17">
        <v>0.32030999999999998</v>
      </c>
      <c r="I120" s="17">
        <v>0.48946400000000001</v>
      </c>
      <c r="J120" s="17">
        <v>0.169154</v>
      </c>
      <c r="K120" s="17">
        <v>0.34559099999999998</v>
      </c>
      <c r="L120" s="17">
        <v>900</v>
      </c>
      <c r="M120" s="17">
        <v>0.37081999999999998</v>
      </c>
      <c r="N120" s="17">
        <v>511</v>
      </c>
      <c r="O120" s="17">
        <v>0</v>
      </c>
      <c r="P120" s="17">
        <v>0</v>
      </c>
      <c r="Q120" s="17">
        <v>0.964279</v>
      </c>
      <c r="R120" s="17">
        <v>0.29964200000000002</v>
      </c>
      <c r="S120" s="17">
        <v>0.479078</v>
      </c>
      <c r="T120" s="17">
        <v>0.17943600000000001</v>
      </c>
      <c r="U120" s="17">
        <v>0.37454500000000002</v>
      </c>
      <c r="V120" s="17">
        <v>836.2</v>
      </c>
      <c r="W120" s="17">
        <v>0.33891900000000003</v>
      </c>
      <c r="X120" s="17">
        <v>475</v>
      </c>
      <c r="Y120" s="17">
        <v>0</v>
      </c>
      <c r="Z120" s="17">
        <v>0</v>
      </c>
      <c r="AA120" s="17">
        <v>0.57622300000000004</v>
      </c>
      <c r="AB120" s="17">
        <v>7.2516200000000003E-3</v>
      </c>
      <c r="AC120" s="17">
        <v>0.30094300000000002</v>
      </c>
      <c r="AD120" s="17">
        <v>0.25</v>
      </c>
      <c r="AE120" s="17">
        <v>922.8</v>
      </c>
    </row>
    <row r="121" spans="1:31">
      <c r="A121" s="17">
        <v>108</v>
      </c>
      <c r="B121" s="19">
        <v>0.7160185185185185</v>
      </c>
      <c r="C121" s="17">
        <v>86</v>
      </c>
      <c r="D121" s="17">
        <v>2.6</v>
      </c>
      <c r="E121" s="17">
        <v>3.692E-3</v>
      </c>
      <c r="F121" s="17">
        <v>0.17899999999999999</v>
      </c>
      <c r="G121" s="17">
        <v>0.91960200000000003</v>
      </c>
      <c r="H121" s="17">
        <v>0.24587200000000001</v>
      </c>
      <c r="I121" s="17">
        <v>0.37470700000000001</v>
      </c>
      <c r="J121" s="17">
        <v>0.128834</v>
      </c>
      <c r="K121" s="17">
        <v>0.34382699999999999</v>
      </c>
      <c r="L121" s="17">
        <v>879.2</v>
      </c>
      <c r="M121" s="17">
        <v>0.35750100000000001</v>
      </c>
      <c r="N121" s="17">
        <v>516</v>
      </c>
      <c r="O121" s="17">
        <v>0</v>
      </c>
      <c r="P121" s="17">
        <v>0</v>
      </c>
      <c r="Q121" s="17">
        <v>0.91276299999999999</v>
      </c>
      <c r="R121" s="17">
        <v>0.24030699999999999</v>
      </c>
      <c r="S121" s="17">
        <v>0.36752699999999999</v>
      </c>
      <c r="T121" s="17">
        <v>0.127221</v>
      </c>
      <c r="U121" s="17">
        <v>0.34615299999999999</v>
      </c>
      <c r="V121" s="17">
        <v>860.9</v>
      </c>
      <c r="W121" s="17">
        <v>0.37081999999999998</v>
      </c>
      <c r="X121" s="17">
        <v>636</v>
      </c>
      <c r="Y121" s="17">
        <v>0</v>
      </c>
      <c r="Z121" s="17">
        <v>0</v>
      </c>
      <c r="AA121" s="17">
        <v>0.53254299999999999</v>
      </c>
      <c r="AB121" s="17">
        <v>7.14827E-3</v>
      </c>
      <c r="AC121" s="17">
        <v>0.24121600000000001</v>
      </c>
      <c r="AD121" s="17">
        <v>0.25</v>
      </c>
      <c r="AE121" s="17">
        <v>944.7</v>
      </c>
    </row>
    <row r="122" spans="1:31">
      <c r="A122" s="17">
        <v>109</v>
      </c>
      <c r="B122" s="19">
        <v>0.71607638888888892</v>
      </c>
      <c r="C122" s="17">
        <v>87.1</v>
      </c>
      <c r="D122" s="17">
        <v>2.6</v>
      </c>
      <c r="E122" s="17">
        <v>0</v>
      </c>
      <c r="F122" s="17">
        <v>0</v>
      </c>
      <c r="G122" s="17">
        <v>0.30931700000000001</v>
      </c>
      <c r="H122" s="17">
        <v>0.350721</v>
      </c>
      <c r="I122" s="17">
        <v>0.379251</v>
      </c>
      <c r="J122" s="17">
        <v>2.853E-2</v>
      </c>
      <c r="K122" s="17">
        <v>7.5228000000000003E-2</v>
      </c>
      <c r="L122" s="17">
        <v>100</v>
      </c>
      <c r="M122" s="17">
        <v>0.37081900000000001</v>
      </c>
      <c r="N122" s="17">
        <v>0</v>
      </c>
      <c r="O122" s="17">
        <v>0</v>
      </c>
      <c r="P122" s="17">
        <v>0</v>
      </c>
      <c r="Q122" s="17">
        <v>0.90820400000000001</v>
      </c>
      <c r="R122" s="17">
        <v>0.22809699999999999</v>
      </c>
      <c r="S122" s="17">
        <v>0.33625100000000002</v>
      </c>
      <c r="T122" s="17">
        <v>0.108154</v>
      </c>
      <c r="U122" s="17">
        <v>0.32164599999999999</v>
      </c>
      <c r="V122" s="17">
        <v>811.8</v>
      </c>
      <c r="W122" s="17">
        <v>0.40430300000000002</v>
      </c>
      <c r="X122" s="17">
        <v>508</v>
      </c>
      <c r="Y122" s="17">
        <v>0</v>
      </c>
      <c r="Z122" s="17">
        <v>0</v>
      </c>
    </row>
    <row r="123" spans="1:31">
      <c r="A123" s="17">
        <v>110</v>
      </c>
      <c r="B123" s="19">
        <v>0.71613425925925922</v>
      </c>
      <c r="C123" s="17">
        <v>88</v>
      </c>
      <c r="D123" s="17">
        <v>2.6</v>
      </c>
      <c r="E123" s="17">
        <v>3.6900000000000001E-3</v>
      </c>
      <c r="F123" s="17">
        <v>0.17899999999999999</v>
      </c>
      <c r="G123" s="17">
        <v>0.91892200000000002</v>
      </c>
      <c r="H123" s="17">
        <v>0.22630900000000001</v>
      </c>
      <c r="I123" s="17">
        <v>0.33910200000000001</v>
      </c>
      <c r="J123" s="17">
        <v>0.11279400000000001</v>
      </c>
      <c r="K123" s="17">
        <v>0.33262399999999998</v>
      </c>
      <c r="L123" s="17">
        <v>900</v>
      </c>
      <c r="M123" s="17">
        <v>0.37081999999999998</v>
      </c>
      <c r="N123" s="17">
        <v>398</v>
      </c>
      <c r="O123" s="17">
        <v>0</v>
      </c>
      <c r="P123" s="17">
        <v>0</v>
      </c>
      <c r="Q123" s="17">
        <v>0.92463799999999996</v>
      </c>
      <c r="R123" s="17">
        <v>0.22323000000000001</v>
      </c>
      <c r="S123" s="17">
        <v>0.33692299999999997</v>
      </c>
      <c r="T123" s="17">
        <v>0.113693</v>
      </c>
      <c r="U123" s="17">
        <v>0.33744400000000002</v>
      </c>
      <c r="V123" s="17">
        <v>791.3</v>
      </c>
      <c r="W123" s="17">
        <v>0.37081999999999998</v>
      </c>
      <c r="X123" s="17">
        <v>563</v>
      </c>
      <c r="Y123" s="17">
        <v>0</v>
      </c>
      <c r="Z123" s="17">
        <v>0</v>
      </c>
      <c r="AA123" s="17">
        <v>0.51914400000000005</v>
      </c>
      <c r="AB123" s="17">
        <v>5.66426E-3</v>
      </c>
      <c r="AC123" s="17">
        <v>0.22387399999999999</v>
      </c>
      <c r="AD123" s="17">
        <v>0.25</v>
      </c>
      <c r="AE123" s="17">
        <v>922.8</v>
      </c>
    </row>
    <row r="124" spans="1:31">
      <c r="A124" s="17">
        <v>111</v>
      </c>
      <c r="B124" s="19">
        <v>0.71619212962962964</v>
      </c>
      <c r="C124" s="17">
        <v>89.1</v>
      </c>
      <c r="D124" s="17">
        <v>2.6</v>
      </c>
      <c r="E124" s="17">
        <v>3.8630000000000001E-3</v>
      </c>
      <c r="F124" s="17">
        <v>0.187</v>
      </c>
      <c r="G124" s="17">
        <v>0.95006900000000005</v>
      </c>
      <c r="H124" s="17">
        <v>0.229023</v>
      </c>
      <c r="I124" s="17">
        <v>0.35045100000000001</v>
      </c>
      <c r="J124" s="17">
        <v>0.12142799999999999</v>
      </c>
      <c r="K124" s="17">
        <v>0.34649200000000002</v>
      </c>
      <c r="L124" s="17">
        <v>883.5</v>
      </c>
      <c r="M124" s="17">
        <v>0.30807499999999999</v>
      </c>
      <c r="N124" s="17">
        <v>504</v>
      </c>
      <c r="O124" s="17">
        <v>0</v>
      </c>
      <c r="P124" s="17">
        <v>0</v>
      </c>
      <c r="Q124" s="17">
        <v>0.93850900000000004</v>
      </c>
      <c r="R124" s="17">
        <v>0.20719899999999999</v>
      </c>
      <c r="S124" s="17">
        <v>0.32393699999999997</v>
      </c>
      <c r="T124" s="17">
        <v>0.11673799999999999</v>
      </c>
      <c r="U124" s="17">
        <v>0.360373</v>
      </c>
      <c r="V124" s="17">
        <v>870.3</v>
      </c>
      <c r="W124" s="17">
        <v>0.22917899999999999</v>
      </c>
      <c r="X124" s="17">
        <v>619</v>
      </c>
      <c r="Y124" s="17">
        <v>0</v>
      </c>
      <c r="Z124" s="17">
        <v>0</v>
      </c>
      <c r="AA124" s="17">
        <v>0.55442000000000002</v>
      </c>
      <c r="AB124" s="17">
        <v>7.0284299999999996E-3</v>
      </c>
      <c r="AC124" s="17">
        <v>0.20802000000000001</v>
      </c>
      <c r="AD124" s="17">
        <v>0.25</v>
      </c>
      <c r="AE124" s="17">
        <v>940</v>
      </c>
    </row>
    <row r="125" spans="1:31">
      <c r="A125" s="17">
        <v>112</v>
      </c>
      <c r="B125" s="19">
        <v>0.7162384259259259</v>
      </c>
      <c r="C125" s="17">
        <v>89.8</v>
      </c>
      <c r="D125" s="17">
        <v>2.6</v>
      </c>
      <c r="E125" s="17">
        <v>3.7369999999999999E-3</v>
      </c>
      <c r="F125" s="17">
        <v>0.18099999999999999</v>
      </c>
      <c r="G125" s="17">
        <v>0.92646799999999996</v>
      </c>
      <c r="H125" s="17">
        <v>0.23528299999999999</v>
      </c>
      <c r="I125" s="17">
        <v>0.35120000000000001</v>
      </c>
      <c r="J125" s="17">
        <v>0.11591700000000001</v>
      </c>
      <c r="K125" s="17">
        <v>0.33006000000000002</v>
      </c>
      <c r="L125" s="17">
        <v>900</v>
      </c>
      <c r="M125" s="17">
        <v>0.247862</v>
      </c>
      <c r="N125" s="17">
        <v>534</v>
      </c>
      <c r="O125" s="17">
        <v>0</v>
      </c>
      <c r="P125" s="17">
        <v>0</v>
      </c>
      <c r="Q125" s="17">
        <v>0.91361499999999995</v>
      </c>
      <c r="R125" s="17">
        <v>0.21904399999999999</v>
      </c>
      <c r="S125" s="17">
        <v>0.333121</v>
      </c>
      <c r="T125" s="17">
        <v>0.114077</v>
      </c>
      <c r="U125" s="17">
        <v>0.34244799999999997</v>
      </c>
      <c r="V125" s="17">
        <v>824.1</v>
      </c>
      <c r="W125" s="17">
        <v>0.32493300000000003</v>
      </c>
      <c r="X125" s="17">
        <v>627</v>
      </c>
      <c r="Y125" s="17">
        <v>0</v>
      </c>
      <c r="Z125" s="17">
        <v>0</v>
      </c>
      <c r="AA125" s="17">
        <v>0.52684299999999995</v>
      </c>
      <c r="AB125" s="17">
        <v>7.5713100000000004E-3</v>
      </c>
      <c r="AC125" s="17">
        <v>0.21990799999999999</v>
      </c>
      <c r="AD125" s="17">
        <v>0.25</v>
      </c>
      <c r="AE125" s="17">
        <v>922.8</v>
      </c>
    </row>
    <row r="126" spans="1:31">
      <c r="A126" s="17">
        <v>113</v>
      </c>
      <c r="B126" s="19">
        <v>0.71629629629629632</v>
      </c>
      <c r="C126" s="17">
        <v>90.7</v>
      </c>
      <c r="D126" s="17">
        <v>2.6</v>
      </c>
      <c r="E126" s="17">
        <v>3.8639999999999998E-3</v>
      </c>
      <c r="F126" s="17">
        <v>0.187</v>
      </c>
      <c r="G126" s="17">
        <v>0.95234200000000002</v>
      </c>
      <c r="H126" s="17">
        <v>0.22556100000000001</v>
      </c>
      <c r="I126" s="17">
        <v>0.33471499999999998</v>
      </c>
      <c r="J126" s="17">
        <v>0.109154</v>
      </c>
      <c r="K126" s="17">
        <v>0.32611000000000001</v>
      </c>
      <c r="L126" s="17">
        <v>881.2</v>
      </c>
      <c r="M126" s="17">
        <v>0.268152</v>
      </c>
      <c r="N126" s="17">
        <v>580</v>
      </c>
      <c r="O126" s="17">
        <v>0</v>
      </c>
      <c r="P126" s="17">
        <v>0</v>
      </c>
      <c r="Q126" s="17">
        <v>0.92776999999999998</v>
      </c>
      <c r="R126" s="17">
        <v>0.20028299999999999</v>
      </c>
      <c r="S126" s="17">
        <v>0.31381199999999998</v>
      </c>
      <c r="T126" s="17">
        <v>0.113529</v>
      </c>
      <c r="U126" s="17">
        <v>0.36177300000000001</v>
      </c>
      <c r="V126" s="17">
        <v>874.8</v>
      </c>
      <c r="W126" s="17">
        <v>0.26286199999999998</v>
      </c>
      <c r="X126" s="17">
        <v>430</v>
      </c>
      <c r="Y126" s="17">
        <v>0</v>
      </c>
      <c r="Z126" s="17">
        <v>0</v>
      </c>
      <c r="AA126" s="17">
        <v>0.55657400000000001</v>
      </c>
      <c r="AB126" s="17">
        <v>8.0514000000000002E-3</v>
      </c>
      <c r="AC126" s="17">
        <v>0.20119699999999999</v>
      </c>
      <c r="AD126" s="17">
        <v>0.25</v>
      </c>
      <c r="AE126" s="17">
        <v>942.5</v>
      </c>
    </row>
    <row r="127" spans="1:31">
      <c r="A127" s="17">
        <v>114</v>
      </c>
      <c r="B127" s="19">
        <v>0.71635416666666663</v>
      </c>
      <c r="C127" s="17">
        <v>91.8</v>
      </c>
      <c r="D127" s="17">
        <v>2.6</v>
      </c>
      <c r="E127" s="17">
        <v>3.5660000000000002E-3</v>
      </c>
      <c r="F127" s="17">
        <v>0.17299999999999999</v>
      </c>
      <c r="G127" s="17">
        <v>0.88916300000000004</v>
      </c>
      <c r="H127" s="17">
        <v>0.231104</v>
      </c>
      <c r="I127" s="17">
        <v>0.33238200000000001</v>
      </c>
      <c r="J127" s="17">
        <v>0.10127800000000001</v>
      </c>
      <c r="K127" s="17">
        <v>0.30470399999999997</v>
      </c>
      <c r="L127" s="17">
        <v>900</v>
      </c>
      <c r="M127" s="17">
        <v>0.37067600000000001</v>
      </c>
      <c r="N127" s="17">
        <v>548</v>
      </c>
      <c r="O127" s="17">
        <v>0</v>
      </c>
      <c r="P127" s="17">
        <v>0</v>
      </c>
      <c r="Q127" s="17">
        <v>0.92030100000000004</v>
      </c>
      <c r="R127" s="17">
        <v>0.20588899999999999</v>
      </c>
      <c r="S127" s="17">
        <v>0.30585800000000002</v>
      </c>
      <c r="T127" s="17">
        <v>9.9969000000000002E-2</v>
      </c>
      <c r="U127" s="17">
        <v>0.326847</v>
      </c>
      <c r="V127" s="17">
        <v>900</v>
      </c>
      <c r="W127" s="17">
        <v>0.37081900000000001</v>
      </c>
      <c r="X127" s="17">
        <v>590</v>
      </c>
      <c r="Y127" s="17">
        <v>0</v>
      </c>
      <c r="Z127" s="17">
        <v>0</v>
      </c>
      <c r="AA127" s="17">
        <v>0.50284099999999998</v>
      </c>
      <c r="AB127" s="17">
        <v>7.7798099999999999E-3</v>
      </c>
      <c r="AC127" s="17">
        <v>0.20666699999999999</v>
      </c>
      <c r="AD127" s="17">
        <v>0.25</v>
      </c>
      <c r="AE127" s="17">
        <v>922.8</v>
      </c>
    </row>
    <row r="128" spans="1:31">
      <c r="A128" s="17">
        <v>115</v>
      </c>
      <c r="B128" s="19">
        <v>0.71641203703703704</v>
      </c>
      <c r="C128" s="17">
        <v>92.9</v>
      </c>
      <c r="D128" s="17">
        <v>2.6</v>
      </c>
      <c r="E128" s="17">
        <v>3.0950000000000001E-3</v>
      </c>
      <c r="F128" s="17">
        <v>0.15</v>
      </c>
      <c r="G128" s="17">
        <v>0.895119</v>
      </c>
      <c r="H128" s="17">
        <v>0.19458400000000001</v>
      </c>
      <c r="I128" s="17">
        <v>0.275814</v>
      </c>
      <c r="J128" s="17">
        <v>8.1229999999999997E-2</v>
      </c>
      <c r="K128" s="17">
        <v>0.29451100000000002</v>
      </c>
      <c r="L128" s="17">
        <v>833.8</v>
      </c>
      <c r="M128" s="17">
        <v>0.32744000000000001</v>
      </c>
      <c r="N128" s="17">
        <v>619</v>
      </c>
      <c r="O128" s="17">
        <v>0</v>
      </c>
      <c r="P128" s="17">
        <v>0</v>
      </c>
      <c r="Q128" s="17">
        <v>0.88704499999999997</v>
      </c>
      <c r="R128" s="17">
        <v>0.19040799999999999</v>
      </c>
      <c r="S128" s="17">
        <v>0.27448800000000001</v>
      </c>
      <c r="T128" s="17">
        <v>8.4080000000000002E-2</v>
      </c>
      <c r="U128" s="17">
        <v>0.30631599999999998</v>
      </c>
      <c r="V128" s="17">
        <v>799.4</v>
      </c>
      <c r="W128" s="17">
        <v>0.36526199999999998</v>
      </c>
      <c r="X128" s="17">
        <v>517</v>
      </c>
      <c r="Y128" s="17">
        <v>0</v>
      </c>
      <c r="Z128" s="17">
        <v>0</v>
      </c>
      <c r="AA128" s="17">
        <v>0.47125499999999998</v>
      </c>
      <c r="AB128" s="17">
        <v>8.1343000000000006E-3</v>
      </c>
      <c r="AC128" s="17">
        <v>0.19109200000000001</v>
      </c>
      <c r="AD128" s="17">
        <v>0.25</v>
      </c>
      <c r="AE128" s="17">
        <v>996.1</v>
      </c>
    </row>
    <row r="129" spans="1:31">
      <c r="A129" s="17">
        <v>116</v>
      </c>
      <c r="B129" s="19">
        <v>0.71645833333333331</v>
      </c>
      <c r="C129" s="17">
        <v>93.4</v>
      </c>
      <c r="D129" s="17">
        <v>2.6</v>
      </c>
      <c r="E129" s="17">
        <v>3.039E-3</v>
      </c>
      <c r="F129" s="17">
        <v>0.14699999999999999</v>
      </c>
      <c r="G129" s="17">
        <v>0.85934699999999997</v>
      </c>
      <c r="H129" s="17">
        <v>0.18459</v>
      </c>
      <c r="I129" s="17">
        <v>0.25598500000000002</v>
      </c>
      <c r="J129" s="17">
        <v>7.1395E-2</v>
      </c>
      <c r="K129" s="17">
        <v>0.27890100000000001</v>
      </c>
      <c r="L129" s="17">
        <v>900</v>
      </c>
      <c r="M129" s="17">
        <v>0.31679400000000002</v>
      </c>
      <c r="N129" s="17">
        <v>559</v>
      </c>
      <c r="O129" s="17">
        <v>0</v>
      </c>
      <c r="P129" s="17">
        <v>0</v>
      </c>
      <c r="Q129" s="17">
        <v>0.87425799999999998</v>
      </c>
      <c r="R129" s="17">
        <v>0.169517</v>
      </c>
      <c r="S129" s="17">
        <v>0.234959</v>
      </c>
      <c r="T129" s="17">
        <v>6.5442E-2</v>
      </c>
      <c r="U129" s="17">
        <v>0.27852500000000002</v>
      </c>
      <c r="V129" s="17">
        <v>772.2</v>
      </c>
      <c r="W129" s="17">
        <v>0.51245700000000005</v>
      </c>
      <c r="X129" s="17">
        <v>650</v>
      </c>
      <c r="Y129" s="17">
        <v>0</v>
      </c>
      <c r="Z129" s="17">
        <v>0</v>
      </c>
      <c r="AA129" s="17">
        <v>0.42849999999999999</v>
      </c>
      <c r="AB129" s="17">
        <v>7.9308399999999998E-3</v>
      </c>
      <c r="AC129" s="17">
        <v>0.17003599999999999</v>
      </c>
      <c r="AD129" s="17">
        <v>0.25</v>
      </c>
      <c r="AE129" s="17">
        <v>922.8</v>
      </c>
    </row>
    <row r="130" spans="1:31">
      <c r="A130" s="17">
        <v>117</v>
      </c>
      <c r="B130" s="19">
        <v>0.71651620370370372</v>
      </c>
      <c r="C130" s="17">
        <v>94.5</v>
      </c>
      <c r="D130" s="17">
        <v>2.6</v>
      </c>
      <c r="E130" s="17">
        <v>3.137E-3</v>
      </c>
      <c r="F130" s="17">
        <v>0.152</v>
      </c>
      <c r="G130" s="17">
        <v>0.86967700000000003</v>
      </c>
      <c r="H130" s="17">
        <v>0.16491900000000001</v>
      </c>
      <c r="I130" s="17">
        <v>0.23264499999999999</v>
      </c>
      <c r="J130" s="17">
        <v>6.7725999999999995E-2</v>
      </c>
      <c r="K130" s="17">
        <v>0.29111199999999998</v>
      </c>
      <c r="L130" s="17">
        <v>900</v>
      </c>
      <c r="M130" s="17">
        <v>8.9212E-2</v>
      </c>
      <c r="N130" s="17">
        <v>539</v>
      </c>
      <c r="O130" s="17">
        <v>0</v>
      </c>
      <c r="P130" s="17">
        <v>0</v>
      </c>
      <c r="Q130" s="17">
        <v>0.89568499999999995</v>
      </c>
      <c r="R130" s="17">
        <v>0.157</v>
      </c>
      <c r="S130" s="17">
        <v>0.22034300000000001</v>
      </c>
      <c r="T130" s="17">
        <v>6.3342999999999997E-2</v>
      </c>
      <c r="U130" s="17">
        <v>0.28747499999999998</v>
      </c>
      <c r="V130" s="17">
        <v>883.9</v>
      </c>
      <c r="W130" s="17">
        <v>0.37081999999999998</v>
      </c>
      <c r="X130" s="17">
        <v>437</v>
      </c>
      <c r="Y130" s="17">
        <v>0</v>
      </c>
      <c r="Z130" s="17">
        <v>0</v>
      </c>
      <c r="AA130" s="17">
        <v>0.44227</v>
      </c>
      <c r="AB130" s="17">
        <v>7.6481800000000001E-3</v>
      </c>
      <c r="AC130" s="17">
        <v>0.15748400000000001</v>
      </c>
      <c r="AD130" s="17">
        <v>0.25</v>
      </c>
      <c r="AE130" s="17">
        <v>922.8</v>
      </c>
    </row>
    <row r="131" spans="1:31">
      <c r="A131" s="17">
        <v>118</v>
      </c>
      <c r="B131" s="19">
        <v>0.71657407407407403</v>
      </c>
      <c r="C131" s="17">
        <v>95.6</v>
      </c>
      <c r="D131" s="17">
        <v>2.6</v>
      </c>
      <c r="E131" s="17">
        <v>3.0070000000000001E-3</v>
      </c>
      <c r="F131" s="17">
        <v>0.14499999999999999</v>
      </c>
      <c r="G131" s="17">
        <v>0.88808200000000004</v>
      </c>
      <c r="H131" s="17">
        <v>0.17993100000000001</v>
      </c>
      <c r="I131" s="17">
        <v>0.24826100000000001</v>
      </c>
      <c r="J131" s="17">
        <v>6.8330000000000002E-2</v>
      </c>
      <c r="K131" s="17">
        <v>0.27523599999999998</v>
      </c>
      <c r="L131" s="17">
        <v>786.1</v>
      </c>
      <c r="M131" s="17">
        <v>0.37081999999999998</v>
      </c>
      <c r="N131" s="17">
        <v>659</v>
      </c>
      <c r="O131" s="17">
        <v>0</v>
      </c>
      <c r="P131" s="17">
        <v>0</v>
      </c>
      <c r="Q131" s="17">
        <v>0.87026499999999996</v>
      </c>
      <c r="R131" s="17">
        <v>0.15113799999999999</v>
      </c>
      <c r="S131" s="17">
        <v>0.220829</v>
      </c>
      <c r="T131" s="17">
        <v>6.9691000000000003E-2</v>
      </c>
      <c r="U131" s="17">
        <v>0.31558799999999998</v>
      </c>
      <c r="V131" s="17">
        <v>841.9</v>
      </c>
      <c r="W131" s="17">
        <v>0.28338099999999999</v>
      </c>
      <c r="X131" s="17">
        <v>659</v>
      </c>
      <c r="Y131" s="17">
        <v>0</v>
      </c>
      <c r="Z131" s="17">
        <v>0</v>
      </c>
      <c r="AA131" s="17">
        <v>0.48552099999999998</v>
      </c>
      <c r="AB131" s="17">
        <v>8.1606500000000002E-3</v>
      </c>
      <c r="AC131" s="17">
        <v>0.15170600000000001</v>
      </c>
      <c r="AD131" s="17">
        <v>0.25</v>
      </c>
      <c r="AE131" s="17">
        <v>1056.5</v>
      </c>
    </row>
    <row r="132" spans="1:31">
      <c r="A132" s="17">
        <v>119</v>
      </c>
      <c r="B132" s="19">
        <v>0.71663194444444445</v>
      </c>
      <c r="C132" s="17">
        <v>96.2</v>
      </c>
      <c r="D132" s="17">
        <v>2.6</v>
      </c>
      <c r="E132" s="17">
        <v>3.3969999999999998E-3</v>
      </c>
      <c r="F132" s="17">
        <v>0.16400000000000001</v>
      </c>
      <c r="G132" s="17">
        <v>0.93061099999999997</v>
      </c>
      <c r="H132" s="17">
        <v>0.256546</v>
      </c>
      <c r="I132" s="17">
        <v>0.38053500000000001</v>
      </c>
      <c r="J132" s="17">
        <v>0.123989</v>
      </c>
      <c r="K132" s="17">
        <v>0.32582800000000001</v>
      </c>
      <c r="L132" s="17">
        <v>881.7</v>
      </c>
      <c r="M132" s="17">
        <v>0.37081999999999998</v>
      </c>
      <c r="N132" s="17">
        <v>587</v>
      </c>
      <c r="O132" s="17">
        <v>0</v>
      </c>
      <c r="P132" s="17">
        <v>0</v>
      </c>
      <c r="Q132" s="17">
        <v>0.89875099999999997</v>
      </c>
      <c r="R132" s="17">
        <v>0.21427299999999999</v>
      </c>
      <c r="S132" s="17">
        <v>0.31414300000000001</v>
      </c>
      <c r="T132" s="17">
        <v>9.987E-2</v>
      </c>
      <c r="U132" s="17">
        <v>0.317913</v>
      </c>
      <c r="V132" s="17">
        <v>900</v>
      </c>
      <c r="W132" s="17">
        <v>0.37081900000000001</v>
      </c>
      <c r="X132" s="17">
        <v>638</v>
      </c>
      <c r="Y132" s="17">
        <v>0</v>
      </c>
      <c r="Z132" s="17">
        <v>0</v>
      </c>
      <c r="AA132" s="17">
        <v>0.48909599999999998</v>
      </c>
      <c r="AB132" s="17">
        <v>8.1566799999999995E-3</v>
      </c>
      <c r="AC132" s="17">
        <v>0.215088</v>
      </c>
      <c r="AD132" s="17">
        <v>0.25</v>
      </c>
      <c r="AE132" s="17">
        <v>942</v>
      </c>
    </row>
    <row r="133" spans="1:31">
      <c r="A133" s="17">
        <v>120</v>
      </c>
      <c r="B133" s="19">
        <v>0.71667824074074071</v>
      </c>
      <c r="C133" s="17">
        <v>97.3</v>
      </c>
      <c r="D133" s="17">
        <v>2.6</v>
      </c>
      <c r="E133" s="17">
        <v>3.9529999999999999E-3</v>
      </c>
      <c r="F133" s="17">
        <v>0.191</v>
      </c>
      <c r="G133" s="17">
        <v>0.93995799999999996</v>
      </c>
      <c r="H133" s="17">
        <v>0.32993800000000001</v>
      </c>
      <c r="I133" s="17">
        <v>0.50767399999999996</v>
      </c>
      <c r="J133" s="17">
        <v>0.177735</v>
      </c>
      <c r="K133" s="17">
        <v>0.35009800000000002</v>
      </c>
      <c r="L133" s="17">
        <v>900</v>
      </c>
      <c r="M133" s="17">
        <v>0.31672699999999998</v>
      </c>
      <c r="N133" s="17">
        <v>401</v>
      </c>
      <c r="O133" s="17">
        <v>0</v>
      </c>
      <c r="P133" s="17">
        <v>0</v>
      </c>
      <c r="Q133" s="17">
        <v>0.95039600000000002</v>
      </c>
      <c r="R133" s="17">
        <v>0.286188</v>
      </c>
      <c r="S133" s="17">
        <v>0.44824599999999998</v>
      </c>
      <c r="T133" s="17">
        <v>0.16205700000000001</v>
      </c>
      <c r="U133" s="17">
        <v>0.361537</v>
      </c>
      <c r="V133" s="17">
        <v>887.4</v>
      </c>
      <c r="W133" s="17">
        <v>0.37081999999999998</v>
      </c>
      <c r="X133" s="17">
        <v>699</v>
      </c>
      <c r="Y133" s="17">
        <v>0</v>
      </c>
      <c r="Z133" s="17">
        <v>0</v>
      </c>
      <c r="AA133" s="17">
        <v>0.55621100000000001</v>
      </c>
      <c r="AB133" s="17">
        <v>5.7058899999999999E-3</v>
      </c>
      <c r="AC133" s="17">
        <v>0.28711300000000001</v>
      </c>
      <c r="AD133" s="17">
        <v>0.25</v>
      </c>
      <c r="AE133" s="17">
        <v>922.8</v>
      </c>
    </row>
    <row r="134" spans="1:31">
      <c r="A134" s="17">
        <v>121</v>
      </c>
      <c r="B134" s="19">
        <v>0.71673611111111113</v>
      </c>
      <c r="C134" s="17">
        <v>98.3</v>
      </c>
      <c r="D134" s="17">
        <v>2.6</v>
      </c>
      <c r="E134" s="17">
        <v>4.0870000000000004E-3</v>
      </c>
      <c r="F134" s="17">
        <v>0.19800000000000001</v>
      </c>
      <c r="G134" s="17">
        <v>0.92291599999999996</v>
      </c>
      <c r="H134" s="17">
        <v>0.29899799999999999</v>
      </c>
      <c r="I134" s="17">
        <v>0.46642600000000001</v>
      </c>
      <c r="J134" s="17">
        <v>0.16742799999999999</v>
      </c>
      <c r="K134" s="17">
        <v>0.35895899999999997</v>
      </c>
      <c r="L134" s="17">
        <v>900</v>
      </c>
      <c r="M134" s="17">
        <v>0.22917899999999999</v>
      </c>
      <c r="N134" s="17">
        <v>497</v>
      </c>
      <c r="O134" s="17">
        <v>0</v>
      </c>
      <c r="P134" s="17">
        <v>0</v>
      </c>
      <c r="Q134" s="17">
        <v>0.91432400000000003</v>
      </c>
      <c r="R134" s="17">
        <v>0.287242</v>
      </c>
      <c r="S134" s="17">
        <v>0.45904299999999998</v>
      </c>
      <c r="T134" s="17">
        <v>0.17180200000000001</v>
      </c>
      <c r="U134" s="17">
        <v>0.37425999999999998</v>
      </c>
      <c r="V134" s="17">
        <v>900</v>
      </c>
      <c r="W134" s="17">
        <v>0.32952900000000002</v>
      </c>
      <c r="X134" s="17">
        <v>378</v>
      </c>
      <c r="Y134" s="17">
        <v>0</v>
      </c>
      <c r="Z134" s="17">
        <v>0</v>
      </c>
      <c r="AA134" s="17">
        <v>0.57578499999999999</v>
      </c>
      <c r="AB134" s="17">
        <v>7.0520899999999996E-3</v>
      </c>
      <c r="AC134" s="17">
        <v>0.28845300000000001</v>
      </c>
      <c r="AD134" s="17">
        <v>0.25</v>
      </c>
      <c r="AE134" s="17">
        <v>922.8</v>
      </c>
    </row>
    <row r="135" spans="1:31">
      <c r="A135" s="17">
        <v>122</v>
      </c>
      <c r="B135" s="19">
        <v>0.71679398148148143</v>
      </c>
      <c r="C135" s="17">
        <v>99.1</v>
      </c>
      <c r="D135" s="17">
        <v>2.6</v>
      </c>
      <c r="E135" s="17">
        <v>4.0330000000000001E-3</v>
      </c>
      <c r="F135" s="17">
        <v>0.19500000000000001</v>
      </c>
      <c r="G135" s="17">
        <v>0.92064000000000001</v>
      </c>
      <c r="H135" s="17">
        <v>0.25520199999999998</v>
      </c>
      <c r="I135" s="17">
        <v>0.38473400000000002</v>
      </c>
      <c r="J135" s="17">
        <v>0.12953200000000001</v>
      </c>
      <c r="K135" s="17">
        <v>0.33667900000000001</v>
      </c>
      <c r="L135" s="17">
        <v>900</v>
      </c>
      <c r="M135" s="17">
        <v>0.22914300000000001</v>
      </c>
      <c r="N135" s="17">
        <v>452</v>
      </c>
      <c r="O135" s="17">
        <v>0</v>
      </c>
      <c r="P135" s="17">
        <v>0</v>
      </c>
      <c r="Q135" s="17">
        <v>0.945025</v>
      </c>
      <c r="R135" s="17">
        <v>0.25374000000000002</v>
      </c>
      <c r="S135" s="17">
        <v>0.40222200000000002</v>
      </c>
      <c r="T135" s="17">
        <v>0.148482</v>
      </c>
      <c r="U135" s="17">
        <v>0.36915399999999998</v>
      </c>
      <c r="V135" s="17">
        <v>873.2</v>
      </c>
      <c r="W135" s="17">
        <v>0.26671899999999998</v>
      </c>
      <c r="X135" s="17">
        <v>476</v>
      </c>
      <c r="Y135" s="17">
        <v>0</v>
      </c>
      <c r="Z135" s="17">
        <v>0</v>
      </c>
      <c r="AA135" s="17">
        <v>0.56792900000000002</v>
      </c>
      <c r="AB135" s="17">
        <v>6.4173299999999997E-3</v>
      </c>
      <c r="AC135" s="17">
        <v>0.254693</v>
      </c>
      <c r="AD135" s="17">
        <v>0.25</v>
      </c>
      <c r="AE135" s="17">
        <v>922.8</v>
      </c>
    </row>
    <row r="136" spans="1:31">
      <c r="A136" s="17">
        <v>123</v>
      </c>
      <c r="B136" s="19">
        <v>0.71685185185185185</v>
      </c>
      <c r="C136" s="17">
        <v>99.6</v>
      </c>
      <c r="D136" s="17">
        <v>2.6</v>
      </c>
      <c r="E136" s="17">
        <v>3.9199999999999999E-3</v>
      </c>
      <c r="F136" s="17">
        <v>0.19</v>
      </c>
      <c r="G136" s="17">
        <v>0.90517000000000003</v>
      </c>
      <c r="H136" s="17">
        <v>0.23219000000000001</v>
      </c>
      <c r="I136" s="17">
        <v>0.33743699999999999</v>
      </c>
      <c r="J136" s="17">
        <v>0.10524699999999999</v>
      </c>
      <c r="K136" s="17">
        <v>0.31190200000000001</v>
      </c>
      <c r="L136" s="17">
        <v>900</v>
      </c>
      <c r="M136" s="17">
        <v>0.37081999999999998</v>
      </c>
      <c r="N136" s="17">
        <v>621</v>
      </c>
      <c r="O136" s="17">
        <v>0</v>
      </c>
      <c r="P136" s="17">
        <v>0</v>
      </c>
      <c r="Q136" s="17">
        <v>0.90962299999999996</v>
      </c>
      <c r="R136" s="17">
        <v>0.224221</v>
      </c>
      <c r="S136" s="17">
        <v>0.35012399999999999</v>
      </c>
      <c r="T136" s="17">
        <v>0.12590399999999999</v>
      </c>
      <c r="U136" s="17">
        <v>0.359597</v>
      </c>
      <c r="V136" s="17">
        <v>854.9</v>
      </c>
      <c r="W136" s="17">
        <v>0.25641199999999997</v>
      </c>
      <c r="X136" s="17">
        <v>518</v>
      </c>
      <c r="Y136" s="17">
        <v>0</v>
      </c>
      <c r="Z136" s="17">
        <v>0</v>
      </c>
      <c r="AA136" s="17">
        <v>0.553226</v>
      </c>
      <c r="AB136" s="17">
        <v>8.8045699999999994E-3</v>
      </c>
      <c r="AC136" s="17">
        <v>0.225329</v>
      </c>
      <c r="AD136" s="17">
        <v>0.25</v>
      </c>
      <c r="AE136" s="17">
        <v>922.8</v>
      </c>
    </row>
    <row r="137" spans="1:31">
      <c r="A137" s="17">
        <v>124</v>
      </c>
      <c r="B137" s="19">
        <v>0.71689814814814812</v>
      </c>
      <c r="C137" s="17">
        <v>101.1</v>
      </c>
      <c r="D137" s="17">
        <v>2.6</v>
      </c>
      <c r="E137" s="17">
        <v>4.1029999999999999E-3</v>
      </c>
      <c r="F137" s="17">
        <v>0.19900000000000001</v>
      </c>
      <c r="G137" s="17">
        <v>0.90144500000000005</v>
      </c>
      <c r="H137" s="17">
        <v>0.22007199999999999</v>
      </c>
      <c r="I137" s="17">
        <v>0.32642599999999999</v>
      </c>
      <c r="J137" s="17">
        <v>0.106354</v>
      </c>
      <c r="K137" s="17">
        <v>0.32581300000000002</v>
      </c>
      <c r="L137" s="17">
        <v>899.8</v>
      </c>
      <c r="M137" s="17">
        <v>8.7331000000000006E-2</v>
      </c>
      <c r="N137" s="17">
        <v>632</v>
      </c>
      <c r="O137" s="17">
        <v>0</v>
      </c>
      <c r="P137" s="17">
        <v>0</v>
      </c>
      <c r="Q137" s="17">
        <v>0.95446200000000003</v>
      </c>
      <c r="R137" s="17">
        <v>0.25441599999999998</v>
      </c>
      <c r="S137" s="17">
        <v>0.408105</v>
      </c>
      <c r="T137" s="17">
        <v>0.15368899999999999</v>
      </c>
      <c r="U137" s="17">
        <v>0.37659199999999998</v>
      </c>
      <c r="V137" s="17">
        <v>722.6</v>
      </c>
      <c r="W137" s="17">
        <v>0.37081999999999998</v>
      </c>
      <c r="X137" s="17">
        <v>517</v>
      </c>
      <c r="Y137" s="17">
        <v>0</v>
      </c>
      <c r="Z137" s="17">
        <v>0</v>
      </c>
      <c r="AA137" s="17">
        <v>0.579372</v>
      </c>
      <c r="AB137" s="17">
        <v>8.9509099999999994E-3</v>
      </c>
      <c r="AC137" s="17">
        <v>0.25579099999999999</v>
      </c>
      <c r="AD137" s="17">
        <v>0.25</v>
      </c>
      <c r="AE137" s="17">
        <v>923.1</v>
      </c>
    </row>
    <row r="138" spans="1:31">
      <c r="A138" s="17">
        <v>125</v>
      </c>
      <c r="B138" s="19">
        <v>0.71695601851851853</v>
      </c>
      <c r="C138" s="17">
        <v>101.8</v>
      </c>
      <c r="D138" s="17">
        <v>2.6</v>
      </c>
      <c r="E138" s="17">
        <v>3.9890000000000004E-3</v>
      </c>
      <c r="F138" s="17">
        <v>0.193</v>
      </c>
      <c r="G138" s="17">
        <v>0.90837199999999996</v>
      </c>
      <c r="H138" s="17">
        <v>0.222382</v>
      </c>
      <c r="I138" s="17">
        <v>0.31239299999999998</v>
      </c>
      <c r="J138" s="17">
        <v>9.0010000000000007E-2</v>
      </c>
      <c r="K138" s="17">
        <v>0.288132</v>
      </c>
      <c r="L138" s="17">
        <v>874.9</v>
      </c>
      <c r="M138" s="17">
        <v>0.37081900000000001</v>
      </c>
      <c r="N138" s="17">
        <v>488</v>
      </c>
      <c r="O138" s="17">
        <v>0</v>
      </c>
      <c r="P138" s="17">
        <v>0</v>
      </c>
      <c r="Q138" s="17">
        <v>0.94057000000000002</v>
      </c>
      <c r="R138" s="17">
        <v>0.224968</v>
      </c>
      <c r="S138" s="17">
        <v>0.36036400000000002</v>
      </c>
      <c r="T138" s="17">
        <v>0.13539599999999999</v>
      </c>
      <c r="U138" s="17">
        <v>0.37572</v>
      </c>
      <c r="V138" s="17">
        <v>882.1</v>
      </c>
      <c r="W138" s="17">
        <v>0.366423</v>
      </c>
      <c r="X138" s="17">
        <v>506</v>
      </c>
      <c r="Y138" s="17">
        <v>0</v>
      </c>
      <c r="Z138" s="17">
        <v>0</v>
      </c>
      <c r="AA138" s="17">
        <v>0.57803000000000004</v>
      </c>
      <c r="AB138" s="17">
        <v>6.7313199999999998E-3</v>
      </c>
      <c r="AC138" s="17">
        <v>0.22588</v>
      </c>
      <c r="AD138" s="17">
        <v>0.25</v>
      </c>
      <c r="AE138" s="17">
        <v>949.3</v>
      </c>
    </row>
    <row r="139" spans="1:31">
      <c r="A139" s="17">
        <v>126</v>
      </c>
      <c r="B139" s="19">
        <v>0.71701388888888884</v>
      </c>
      <c r="C139" s="17">
        <v>102.9</v>
      </c>
      <c r="D139" s="17">
        <v>2.6</v>
      </c>
      <c r="E139" s="17">
        <v>3.5439999999999998E-3</v>
      </c>
      <c r="F139" s="17">
        <v>0.17199999999999999</v>
      </c>
      <c r="G139" s="17">
        <v>0.92403199999999996</v>
      </c>
      <c r="H139" s="17">
        <v>0.21682999999999999</v>
      </c>
      <c r="I139" s="17">
        <v>0.317187</v>
      </c>
      <c r="J139" s="17">
        <v>0.100357</v>
      </c>
      <c r="K139" s="17">
        <v>0.31639800000000001</v>
      </c>
      <c r="L139" s="17">
        <v>900</v>
      </c>
      <c r="M139" s="17">
        <v>0.26264599999999999</v>
      </c>
      <c r="N139" s="17">
        <v>542</v>
      </c>
      <c r="O139" s="17">
        <v>0</v>
      </c>
      <c r="P139" s="17">
        <v>0</v>
      </c>
      <c r="Q139" s="17">
        <v>0.92788199999999998</v>
      </c>
      <c r="R139" s="17">
        <v>0.18876899999999999</v>
      </c>
      <c r="S139" s="17">
        <v>0.27958</v>
      </c>
      <c r="T139" s="17">
        <v>9.0811000000000003E-2</v>
      </c>
      <c r="U139" s="17">
        <v>0.32481100000000002</v>
      </c>
      <c r="V139" s="17">
        <v>828.9</v>
      </c>
      <c r="W139" s="17">
        <v>0.37081999999999998</v>
      </c>
      <c r="X139" s="17">
        <v>506</v>
      </c>
      <c r="Y139" s="17">
        <v>0</v>
      </c>
      <c r="Z139" s="17">
        <v>0</v>
      </c>
      <c r="AA139" s="17">
        <v>0.49970900000000001</v>
      </c>
      <c r="AB139" s="17">
        <v>7.6817700000000001E-3</v>
      </c>
      <c r="AC139" s="17">
        <v>0.189467</v>
      </c>
      <c r="AD139" s="17">
        <v>0.25</v>
      </c>
      <c r="AE139" s="17">
        <v>922.9</v>
      </c>
    </row>
    <row r="140" spans="1:31">
      <c r="A140" s="17">
        <v>127</v>
      </c>
      <c r="B140" s="19">
        <v>0.71707175925925926</v>
      </c>
      <c r="C140" s="17">
        <v>103.1</v>
      </c>
      <c r="D140" s="17">
        <v>2.6</v>
      </c>
      <c r="E140" s="17">
        <v>3.199E-3</v>
      </c>
      <c r="F140" s="17">
        <v>0.155</v>
      </c>
      <c r="G140" s="17">
        <v>0.86073900000000003</v>
      </c>
      <c r="H140" s="17">
        <v>0.19628399999999999</v>
      </c>
      <c r="I140" s="17">
        <v>0.26647399999999999</v>
      </c>
      <c r="J140" s="17">
        <v>7.0191000000000003E-2</v>
      </c>
      <c r="K140" s="17">
        <v>0.263405</v>
      </c>
      <c r="L140" s="17">
        <v>843.2</v>
      </c>
      <c r="M140" s="17">
        <v>0.37081999999999998</v>
      </c>
      <c r="N140" s="17">
        <v>637</v>
      </c>
      <c r="O140" s="17">
        <v>0</v>
      </c>
      <c r="P140" s="17">
        <v>0</v>
      </c>
      <c r="Q140" s="17">
        <v>0.88085500000000005</v>
      </c>
      <c r="R140" s="17">
        <v>0.184888</v>
      </c>
      <c r="S140" s="17">
        <v>0.26918999999999998</v>
      </c>
      <c r="T140" s="17">
        <v>8.4302000000000002E-2</v>
      </c>
      <c r="U140" s="17">
        <v>0.313168</v>
      </c>
      <c r="V140" s="17">
        <v>759.9</v>
      </c>
      <c r="W140" s="17">
        <v>0.37081900000000001</v>
      </c>
      <c r="X140" s="17">
        <v>682</v>
      </c>
      <c r="Y140" s="17">
        <v>0</v>
      </c>
      <c r="Z140" s="17">
        <v>0</v>
      </c>
      <c r="AA140" s="17">
        <v>0.481796</v>
      </c>
      <c r="AB140" s="17">
        <v>8.4557E-3</v>
      </c>
      <c r="AC140" s="17">
        <v>0.18560099999999999</v>
      </c>
      <c r="AD140" s="17">
        <v>0.25</v>
      </c>
      <c r="AE140" s="17">
        <v>985</v>
      </c>
    </row>
    <row r="141" spans="1:31">
      <c r="A141" s="17">
        <v>128</v>
      </c>
      <c r="B141" s="19">
        <v>0.71711805555555552</v>
      </c>
      <c r="C141" s="17">
        <v>104.7</v>
      </c>
      <c r="D141" s="17">
        <v>2.6</v>
      </c>
      <c r="E141" s="17">
        <v>2.9789999999999999E-3</v>
      </c>
      <c r="F141" s="17">
        <v>0.14399999999999999</v>
      </c>
      <c r="G141" s="17">
        <v>0.90475099999999997</v>
      </c>
      <c r="H141" s="17">
        <v>0.17638100000000001</v>
      </c>
      <c r="I141" s="17">
        <v>0.244007</v>
      </c>
      <c r="J141" s="17">
        <v>6.7626000000000006E-2</v>
      </c>
      <c r="K141" s="17">
        <v>0.27714899999999998</v>
      </c>
      <c r="L141" s="17">
        <v>890.1</v>
      </c>
      <c r="M141" s="17">
        <v>0.37081799999999998</v>
      </c>
      <c r="N141" s="17">
        <v>764</v>
      </c>
      <c r="O141" s="17">
        <v>0</v>
      </c>
      <c r="P141" s="17">
        <v>0</v>
      </c>
      <c r="Q141" s="17">
        <v>0.88626000000000005</v>
      </c>
      <c r="R141" s="17">
        <v>0.16953499999999999</v>
      </c>
      <c r="S141" s="17">
        <v>0.23444699999999999</v>
      </c>
      <c r="T141" s="17">
        <v>6.4912999999999998E-2</v>
      </c>
      <c r="U141" s="17">
        <v>0.27687499999999998</v>
      </c>
      <c r="V141" s="17">
        <v>805.4</v>
      </c>
      <c r="W141" s="17">
        <v>0.55856799999999995</v>
      </c>
      <c r="X141" s="17">
        <v>674</v>
      </c>
      <c r="Y141" s="17">
        <v>0</v>
      </c>
      <c r="Z141" s="17">
        <v>0</v>
      </c>
      <c r="AA141" s="17">
        <v>0.42596200000000001</v>
      </c>
      <c r="AB141" s="17">
        <v>1.06798E-2</v>
      </c>
      <c r="AC141" s="17">
        <v>0.17022799999999999</v>
      </c>
      <c r="AD141" s="17">
        <v>0.25</v>
      </c>
      <c r="AE141" s="17">
        <v>933.1</v>
      </c>
    </row>
    <row r="142" spans="1:31">
      <c r="A142" s="17">
        <v>129</v>
      </c>
      <c r="B142" s="19">
        <v>0.71717592592592594</v>
      </c>
      <c r="C142" s="17">
        <v>105.3</v>
      </c>
      <c r="D142" s="17">
        <v>2.6</v>
      </c>
      <c r="E142" s="17">
        <v>3.4780000000000002E-3</v>
      </c>
      <c r="F142" s="17">
        <v>0.16800000000000001</v>
      </c>
      <c r="G142" s="17">
        <v>0.87776500000000002</v>
      </c>
      <c r="H142" s="17">
        <v>0.17211399999999999</v>
      </c>
      <c r="I142" s="17">
        <v>0.235929</v>
      </c>
      <c r="J142" s="17">
        <v>6.3813999999999996E-2</v>
      </c>
      <c r="K142" s="17">
        <v>0.270482</v>
      </c>
      <c r="L142" s="17">
        <v>828.9</v>
      </c>
      <c r="M142" s="17">
        <v>0.37081199999999997</v>
      </c>
      <c r="N142" s="17">
        <v>448</v>
      </c>
      <c r="O142" s="17">
        <v>0</v>
      </c>
      <c r="P142" s="17">
        <v>0</v>
      </c>
      <c r="Q142" s="17">
        <v>0.87543199999999999</v>
      </c>
      <c r="R142" s="17">
        <v>0.179257</v>
      </c>
      <c r="S142" s="17">
        <v>0.27385900000000002</v>
      </c>
      <c r="T142" s="17">
        <v>9.4603000000000007E-2</v>
      </c>
      <c r="U142" s="17">
        <v>0.34544200000000003</v>
      </c>
      <c r="V142" s="17">
        <v>866</v>
      </c>
      <c r="W142" s="17">
        <v>0.39286799999999999</v>
      </c>
      <c r="X142" s="17">
        <v>540</v>
      </c>
      <c r="Y142" s="17">
        <v>0</v>
      </c>
      <c r="Z142" s="17">
        <v>0</v>
      </c>
      <c r="AA142" s="17">
        <v>0.53144999999999998</v>
      </c>
      <c r="AB142" s="17">
        <v>5.8698700000000001E-3</v>
      </c>
      <c r="AC142" s="17">
        <v>0.179812</v>
      </c>
      <c r="AD142" s="17">
        <v>0.25</v>
      </c>
      <c r="AE142" s="17">
        <v>1002</v>
      </c>
    </row>
    <row r="143" spans="1:31">
      <c r="A143" s="17">
        <v>130</v>
      </c>
      <c r="B143" s="19">
        <v>0.71723379629629624</v>
      </c>
      <c r="C143" s="17">
        <v>106.7</v>
      </c>
      <c r="D143" s="17">
        <v>2.6</v>
      </c>
      <c r="E143" s="17">
        <v>2.9840000000000001E-3</v>
      </c>
      <c r="F143" s="17">
        <v>0.14399999999999999</v>
      </c>
      <c r="G143" s="17">
        <v>0.80556000000000005</v>
      </c>
      <c r="H143" s="17">
        <v>0.14394699999999999</v>
      </c>
      <c r="I143" s="17">
        <v>0.192491</v>
      </c>
      <c r="J143" s="17">
        <v>4.8543999999999997E-2</v>
      </c>
      <c r="K143" s="17">
        <v>0.25219000000000003</v>
      </c>
      <c r="L143" s="17">
        <v>900</v>
      </c>
      <c r="M143" s="17">
        <v>0.125363</v>
      </c>
      <c r="N143" s="17">
        <v>951</v>
      </c>
      <c r="O143" s="17">
        <v>0</v>
      </c>
      <c r="P143" s="17">
        <v>0</v>
      </c>
      <c r="Q143" s="17">
        <v>0.80858600000000003</v>
      </c>
      <c r="R143" s="17">
        <v>0.139399</v>
      </c>
      <c r="S143" s="17">
        <v>0.19229299999999999</v>
      </c>
      <c r="T143" s="17">
        <v>5.2893999999999997E-2</v>
      </c>
      <c r="U143" s="17">
        <v>0.27506999999999998</v>
      </c>
      <c r="V143" s="17">
        <v>869.9</v>
      </c>
      <c r="W143" s="17">
        <v>0.34271099999999999</v>
      </c>
      <c r="X143" s="17">
        <v>703</v>
      </c>
      <c r="Y143" s="17">
        <v>0</v>
      </c>
      <c r="Z143" s="17">
        <v>0</v>
      </c>
      <c r="AA143" s="17">
        <v>0.423184</v>
      </c>
      <c r="AB143" s="17">
        <v>1.34129E-2</v>
      </c>
      <c r="AC143" s="17">
        <v>0.14010900000000001</v>
      </c>
      <c r="AD143" s="17">
        <v>0.25</v>
      </c>
      <c r="AE143" s="17">
        <v>922.9</v>
      </c>
    </row>
    <row r="144" spans="1:31">
      <c r="A144" s="17">
        <v>131</v>
      </c>
      <c r="B144" s="19">
        <v>0.71729166666666666</v>
      </c>
      <c r="C144" s="17">
        <v>107.5</v>
      </c>
      <c r="D144" s="17">
        <v>2.6</v>
      </c>
      <c r="E144" s="17">
        <v>1.9250000000000001E-3</v>
      </c>
      <c r="F144" s="17">
        <v>9.2999999999999999E-2</v>
      </c>
      <c r="G144" s="17">
        <v>0.47045500000000001</v>
      </c>
      <c r="H144" s="17">
        <v>0.113248</v>
      </c>
      <c r="I144" s="17">
        <v>0.13772100000000001</v>
      </c>
      <c r="J144" s="17">
        <v>2.4473000000000002E-2</v>
      </c>
      <c r="K144" s="17">
        <v>0.177703</v>
      </c>
      <c r="L144" s="17">
        <v>900</v>
      </c>
      <c r="M144" s="17">
        <v>0.45836199999999999</v>
      </c>
      <c r="N144" s="17">
        <v>1020</v>
      </c>
      <c r="O144" s="17">
        <v>0</v>
      </c>
      <c r="P144" s="17">
        <v>0</v>
      </c>
      <c r="Q144" s="17">
        <v>0.47955399999999998</v>
      </c>
      <c r="R144" s="17">
        <v>0.110633</v>
      </c>
      <c r="S144" s="17">
        <v>0.134524</v>
      </c>
      <c r="T144" s="17">
        <v>2.3890999999999999E-2</v>
      </c>
      <c r="U144" s="17">
        <v>0.177596</v>
      </c>
      <c r="V144" s="17">
        <v>785.1</v>
      </c>
      <c r="W144" s="17">
        <v>0.22919600000000001</v>
      </c>
      <c r="X144" s="17">
        <v>1111</v>
      </c>
      <c r="Y144" s="17">
        <v>0</v>
      </c>
      <c r="Z144" s="17">
        <v>0</v>
      </c>
      <c r="AA144" s="17">
        <v>0.27322400000000002</v>
      </c>
      <c r="AB144" s="17">
        <v>1.43734E-2</v>
      </c>
      <c r="AC144" s="17">
        <v>0.11097700000000001</v>
      </c>
      <c r="AD144" s="17">
        <v>0.25</v>
      </c>
      <c r="AE144" s="17">
        <v>922.8</v>
      </c>
    </row>
    <row r="145" spans="1:31">
      <c r="A145" s="17">
        <v>132</v>
      </c>
      <c r="B145" s="19">
        <v>0.71733796296296293</v>
      </c>
      <c r="C145" s="17">
        <v>108.7</v>
      </c>
      <c r="D145" s="17">
        <v>2.6</v>
      </c>
      <c r="E145" s="17">
        <v>9.5399999999999999E-4</v>
      </c>
      <c r="F145" s="17">
        <v>4.5999999999999999E-2</v>
      </c>
      <c r="G145" s="17">
        <v>0.32048100000000002</v>
      </c>
      <c r="H145" s="17">
        <v>0.109858</v>
      </c>
      <c r="I145" s="17">
        <v>0.123686</v>
      </c>
      <c r="J145" s="17">
        <v>1.3828E-2</v>
      </c>
      <c r="K145" s="17">
        <v>0.11179699999999999</v>
      </c>
      <c r="L145" s="17">
        <v>577.70000000000005</v>
      </c>
      <c r="M145" s="17">
        <v>2.5000000000000001E-5</v>
      </c>
      <c r="N145" s="17">
        <v>765</v>
      </c>
      <c r="O145" s="17">
        <v>0</v>
      </c>
      <c r="P145" s="17">
        <v>0</v>
      </c>
      <c r="Q145" s="17">
        <v>0.41306199999999998</v>
      </c>
      <c r="R145" s="17">
        <v>0.103954</v>
      </c>
      <c r="S145" s="17">
        <v>0.120337</v>
      </c>
      <c r="T145" s="17">
        <v>1.6383000000000002E-2</v>
      </c>
      <c r="U145" s="17">
        <v>0.13614200000000001</v>
      </c>
      <c r="V145" s="17">
        <v>900</v>
      </c>
      <c r="W145" s="17">
        <v>5.7000000000000003E-5</v>
      </c>
      <c r="X145" s="17">
        <v>596</v>
      </c>
      <c r="Y145" s="17">
        <v>0</v>
      </c>
      <c r="Z145" s="17">
        <v>0</v>
      </c>
      <c r="AA145" s="17">
        <v>0.20945</v>
      </c>
      <c r="AB145" s="17">
        <v>6.97417E-3</v>
      </c>
      <c r="AC145" s="17">
        <v>0.10406799999999999</v>
      </c>
      <c r="AD145" s="17">
        <v>0.25</v>
      </c>
      <c r="AE145" s="17">
        <v>1437.8</v>
      </c>
    </row>
    <row r="146" spans="1:31">
      <c r="A146" s="17">
        <v>133</v>
      </c>
      <c r="B146" s="19">
        <v>0.71739583333333334</v>
      </c>
      <c r="C146" s="17">
        <v>109.1</v>
      </c>
      <c r="D146" s="17">
        <v>2.6</v>
      </c>
      <c r="E146" s="17">
        <v>8.5599999999999999E-4</v>
      </c>
      <c r="F146" s="17">
        <v>4.1000000000000002E-2</v>
      </c>
      <c r="G146" s="17">
        <v>0.31133699999999997</v>
      </c>
      <c r="H146" s="17">
        <v>0.105309</v>
      </c>
      <c r="I146" s="17">
        <v>0.115608</v>
      </c>
      <c r="J146" s="17">
        <v>1.0299000000000001E-2</v>
      </c>
      <c r="K146" s="17">
        <v>8.9089000000000002E-2</v>
      </c>
      <c r="L146" s="17">
        <v>651.9</v>
      </c>
      <c r="M146" s="17">
        <v>0.59999400000000003</v>
      </c>
      <c r="N146" s="17">
        <v>787</v>
      </c>
      <c r="O146" s="17">
        <v>0</v>
      </c>
      <c r="P146" s="17">
        <v>0</v>
      </c>
      <c r="Q146" s="17">
        <v>0.41787299999999999</v>
      </c>
      <c r="R146" s="17">
        <v>8.9363999999999999E-2</v>
      </c>
      <c r="S146" s="17">
        <v>0.100228</v>
      </c>
      <c r="T146" s="17">
        <v>1.0862999999999999E-2</v>
      </c>
      <c r="U146" s="17">
        <v>0.108388</v>
      </c>
      <c r="V146" s="17">
        <v>614.20000000000005</v>
      </c>
      <c r="W146" s="17">
        <v>0.59999899999999995</v>
      </c>
      <c r="X146" s="17">
        <v>1112</v>
      </c>
      <c r="Y146" s="17">
        <v>0</v>
      </c>
      <c r="Z146" s="17">
        <v>0</v>
      </c>
      <c r="AA146" s="17">
        <v>0.16675000000000001</v>
      </c>
      <c r="AB146" s="17">
        <v>8.0874199999999997E-3</v>
      </c>
      <c r="AC146" s="17">
        <v>8.9452100000000007E-2</v>
      </c>
      <c r="AD146" s="17">
        <v>0.25</v>
      </c>
      <c r="AE146" s="17">
        <v>1274</v>
      </c>
    </row>
    <row r="147" spans="1:31">
      <c r="A147" s="17">
        <v>134</v>
      </c>
      <c r="B147" s="19">
        <v>0.71745370370370365</v>
      </c>
      <c r="C147" s="17">
        <v>110.4</v>
      </c>
      <c r="D147" s="17">
        <v>2.6</v>
      </c>
      <c r="E147" s="17">
        <v>1.572E-3</v>
      </c>
      <c r="F147" s="17">
        <v>7.5999999999999998E-2</v>
      </c>
      <c r="G147" s="17">
        <v>0.49647000000000002</v>
      </c>
      <c r="H147" s="17">
        <v>0.100176</v>
      </c>
      <c r="I147" s="17">
        <v>0.11626400000000001</v>
      </c>
      <c r="J147" s="17">
        <v>1.6088000000000002E-2</v>
      </c>
      <c r="K147" s="17">
        <v>0.138378</v>
      </c>
      <c r="L147" s="17">
        <v>833.6</v>
      </c>
      <c r="M147" s="17">
        <v>0.6</v>
      </c>
      <c r="N147" s="17">
        <v>596</v>
      </c>
      <c r="O147" s="17">
        <v>0</v>
      </c>
      <c r="P147" s="17">
        <v>0</v>
      </c>
      <c r="Q147" s="17">
        <v>0.55434899999999998</v>
      </c>
      <c r="R147" s="17">
        <v>9.3834000000000001E-2</v>
      </c>
      <c r="S147" s="17">
        <v>0.111122</v>
      </c>
      <c r="T147" s="17">
        <v>1.7288000000000001E-2</v>
      </c>
      <c r="U147" s="17">
        <v>0.15558</v>
      </c>
      <c r="V147" s="17">
        <v>686.1</v>
      </c>
      <c r="W147" s="17">
        <v>0.599997</v>
      </c>
      <c r="X147" s="17">
        <v>1135</v>
      </c>
      <c r="Y147" s="17">
        <v>0</v>
      </c>
      <c r="Z147" s="17">
        <v>0</v>
      </c>
      <c r="AA147" s="17">
        <v>0.23935300000000001</v>
      </c>
      <c r="AB147" s="17">
        <v>7.8240099999999993E-3</v>
      </c>
      <c r="AC147" s="17">
        <v>9.3969300000000006E-2</v>
      </c>
      <c r="AD147" s="17">
        <v>0.25</v>
      </c>
      <c r="AE147" s="17">
        <v>996.3</v>
      </c>
    </row>
    <row r="148" spans="1:31">
      <c r="A148" s="17">
        <v>135</v>
      </c>
      <c r="B148" s="19">
        <v>0.71751157407407407</v>
      </c>
      <c r="C148" s="17">
        <v>110.7</v>
      </c>
      <c r="D148" s="17">
        <v>2.6</v>
      </c>
      <c r="E148" s="17">
        <v>1.0059999999999999E-3</v>
      </c>
      <c r="F148" s="17">
        <v>4.9000000000000002E-2</v>
      </c>
      <c r="G148" s="17">
        <v>0.32392900000000002</v>
      </c>
      <c r="H148" s="17">
        <v>0.106726</v>
      </c>
      <c r="I148" s="17">
        <v>0.121367</v>
      </c>
      <c r="J148" s="17">
        <v>1.4641E-2</v>
      </c>
      <c r="K148" s="17">
        <v>0.12063400000000001</v>
      </c>
      <c r="L148" s="17">
        <v>900</v>
      </c>
      <c r="M148" s="17">
        <v>1.9999999999999999E-6</v>
      </c>
      <c r="N148" s="17">
        <v>689</v>
      </c>
      <c r="O148" s="17">
        <v>0</v>
      </c>
      <c r="P148" s="17">
        <v>0</v>
      </c>
      <c r="Q148" s="17">
        <v>9.4018000000000004E-2</v>
      </c>
      <c r="R148" s="17">
        <v>8.8773000000000005E-2</v>
      </c>
      <c r="S148" s="17">
        <v>9.7807000000000005E-2</v>
      </c>
      <c r="T148" s="17">
        <v>9.0340000000000004E-3</v>
      </c>
      <c r="U148" s="17">
        <v>9.2365000000000003E-2</v>
      </c>
      <c r="V148" s="17">
        <v>900</v>
      </c>
      <c r="W148" s="17">
        <v>0.22917699999999999</v>
      </c>
      <c r="X148" s="17">
        <v>737</v>
      </c>
      <c r="Y148" s="17">
        <v>0</v>
      </c>
      <c r="Z148" s="17">
        <v>0</v>
      </c>
      <c r="AA148" s="17">
        <v>0.1421</v>
      </c>
      <c r="AB148" s="17">
        <v>9.7526499999999999E-3</v>
      </c>
      <c r="AC148" s="17">
        <v>8.8861499999999996E-2</v>
      </c>
      <c r="AD148" s="17">
        <v>0.25</v>
      </c>
      <c r="AE148" s="17">
        <v>922.9</v>
      </c>
    </row>
    <row r="149" spans="1:31">
      <c r="A149" s="17">
        <v>136</v>
      </c>
      <c r="B149" s="19">
        <v>0.71755787037037033</v>
      </c>
      <c r="C149" s="17">
        <v>112.2</v>
      </c>
      <c r="D149" s="17">
        <v>2.6</v>
      </c>
      <c r="E149" s="17">
        <v>1.1130000000000001E-3</v>
      </c>
      <c r="F149" s="17">
        <v>5.3999999999999999E-2</v>
      </c>
      <c r="G149" s="17">
        <v>0.34700399999999998</v>
      </c>
      <c r="H149" s="17">
        <v>0.113608</v>
      </c>
      <c r="I149" s="17">
        <v>0.12534300000000001</v>
      </c>
      <c r="J149" s="17">
        <v>1.1734E-2</v>
      </c>
      <c r="K149" s="17">
        <v>9.3618000000000007E-2</v>
      </c>
      <c r="L149" s="17">
        <v>647.4</v>
      </c>
      <c r="M149" s="17">
        <v>0.51244999999999996</v>
      </c>
      <c r="N149" s="17">
        <v>741</v>
      </c>
      <c r="O149" s="17">
        <v>0</v>
      </c>
      <c r="P149" s="17">
        <v>0</v>
      </c>
      <c r="Q149" s="17">
        <v>0.39106099999999999</v>
      </c>
      <c r="R149" s="17">
        <v>9.8447000000000007E-2</v>
      </c>
      <c r="S149" s="17">
        <v>0.114717</v>
      </c>
      <c r="T149" s="17">
        <v>1.627E-2</v>
      </c>
      <c r="U149" s="17">
        <v>0.14182400000000001</v>
      </c>
      <c r="V149" s="17">
        <v>900</v>
      </c>
      <c r="W149" s="17">
        <v>0.22917899999999999</v>
      </c>
      <c r="X149" s="17">
        <v>1371</v>
      </c>
      <c r="Y149" s="17">
        <v>0</v>
      </c>
      <c r="Z149" s="17">
        <v>0</v>
      </c>
      <c r="AA149" s="17">
        <v>0.218191</v>
      </c>
      <c r="AB149" s="17">
        <v>7.56028E-3</v>
      </c>
      <c r="AC149" s="17">
        <v>9.8570000000000005E-2</v>
      </c>
      <c r="AD149" s="17">
        <v>0.25</v>
      </c>
      <c r="AE149" s="17">
        <v>1283</v>
      </c>
    </row>
    <row r="150" spans="1:31">
      <c r="A150" s="17">
        <v>137</v>
      </c>
      <c r="B150" s="19">
        <v>0.71761574074074075</v>
      </c>
      <c r="C150" s="17">
        <v>113.1</v>
      </c>
      <c r="D150" s="17">
        <v>2.6</v>
      </c>
      <c r="E150" s="17">
        <v>1.021E-3</v>
      </c>
      <c r="F150" s="17">
        <v>4.9000000000000002E-2</v>
      </c>
      <c r="G150" s="17">
        <v>0.28908699999999998</v>
      </c>
      <c r="H150" s="17">
        <v>0.112591</v>
      </c>
      <c r="I150" s="17">
        <v>0.12658</v>
      </c>
      <c r="J150" s="17">
        <v>1.3988E-2</v>
      </c>
      <c r="K150" s="17">
        <v>0.110509</v>
      </c>
      <c r="L150" s="17">
        <v>691.1</v>
      </c>
      <c r="M150" s="17">
        <v>0.52732299999999999</v>
      </c>
      <c r="N150" s="17">
        <v>824</v>
      </c>
      <c r="O150" s="17">
        <v>0</v>
      </c>
      <c r="P150" s="17">
        <v>0</v>
      </c>
      <c r="Q150" s="17">
        <v>0.36916399999999999</v>
      </c>
      <c r="R150" s="17">
        <v>9.1879000000000002E-2</v>
      </c>
      <c r="S150" s="17">
        <v>0.104648</v>
      </c>
      <c r="T150" s="17">
        <v>1.277E-2</v>
      </c>
      <c r="U150" s="17">
        <v>0.12202300000000001</v>
      </c>
      <c r="V150" s="17">
        <v>690.6</v>
      </c>
      <c r="W150" s="17">
        <v>6.9999999999999999E-6</v>
      </c>
      <c r="X150" s="17">
        <v>1137</v>
      </c>
      <c r="Y150" s="17">
        <v>0</v>
      </c>
      <c r="Z150" s="17">
        <v>0</v>
      </c>
      <c r="AA150" s="17">
        <v>0.18772800000000001</v>
      </c>
      <c r="AB150" s="17">
        <v>8.9668100000000004E-3</v>
      </c>
      <c r="AC150" s="17">
        <v>9.1993099999999994E-2</v>
      </c>
      <c r="AD150" s="17">
        <v>0.25</v>
      </c>
      <c r="AE150" s="17">
        <v>1201.8</v>
      </c>
    </row>
    <row r="151" spans="1:31">
      <c r="A151" s="17">
        <v>138</v>
      </c>
      <c r="B151" s="19">
        <v>0.71767361111111105</v>
      </c>
      <c r="C151" s="17">
        <v>114</v>
      </c>
      <c r="D151" s="17">
        <v>2.6</v>
      </c>
      <c r="E151" s="17">
        <v>1.1900000000000001E-3</v>
      </c>
      <c r="F151" s="17">
        <v>5.8000000000000003E-2</v>
      </c>
      <c r="G151" s="17">
        <v>0.183035</v>
      </c>
      <c r="H151" s="17">
        <v>0.108441</v>
      </c>
      <c r="I151" s="17">
        <v>0.118162</v>
      </c>
      <c r="J151" s="17">
        <v>9.7199999999999995E-3</v>
      </c>
      <c r="K151" s="17">
        <v>8.2263000000000003E-2</v>
      </c>
      <c r="L151" s="17">
        <v>900</v>
      </c>
      <c r="M151" s="17">
        <v>0.37078</v>
      </c>
      <c r="N151" s="17">
        <v>782</v>
      </c>
      <c r="O151" s="17">
        <v>0</v>
      </c>
      <c r="P151" s="17">
        <v>0</v>
      </c>
      <c r="Q151" s="17">
        <v>0.215888</v>
      </c>
      <c r="R151" s="17">
        <v>9.0439000000000005E-2</v>
      </c>
      <c r="S151" s="17">
        <v>0.101549</v>
      </c>
      <c r="T151" s="17">
        <v>1.111E-2</v>
      </c>
      <c r="U151" s="17">
        <v>0.109404</v>
      </c>
      <c r="V151" s="17">
        <v>900</v>
      </c>
      <c r="W151" s="17">
        <v>8.7535000000000002E-2</v>
      </c>
      <c r="X151" s="17">
        <v>1126</v>
      </c>
      <c r="Y151" s="17">
        <v>0</v>
      </c>
      <c r="Z151" s="17">
        <v>0</v>
      </c>
      <c r="AA151" s="17">
        <v>0.16831399999999999</v>
      </c>
      <c r="AB151" s="17">
        <v>1.10592E-2</v>
      </c>
      <c r="AC151" s="17">
        <v>9.0562199999999995E-2</v>
      </c>
      <c r="AD151" s="17">
        <v>0.25</v>
      </c>
      <c r="AE151" s="17">
        <v>922.9</v>
      </c>
    </row>
    <row r="152" spans="1:31">
      <c r="A152" s="17">
        <v>139</v>
      </c>
      <c r="B152" s="19">
        <v>0.71773148148148147</v>
      </c>
      <c r="C152" s="17">
        <v>114.9</v>
      </c>
      <c r="D152" s="17">
        <v>2.6</v>
      </c>
      <c r="E152" s="17">
        <v>1.1100000000000001E-3</v>
      </c>
      <c r="F152" s="17">
        <v>5.3999999999999999E-2</v>
      </c>
      <c r="G152" s="17">
        <v>0.49510999999999999</v>
      </c>
      <c r="H152" s="17">
        <v>0.10263899999999999</v>
      </c>
      <c r="I152" s="17">
        <v>0.120042</v>
      </c>
      <c r="J152" s="17">
        <v>1.7403999999999999E-2</v>
      </c>
      <c r="K152" s="17">
        <v>0.14498</v>
      </c>
      <c r="L152" s="17">
        <v>751.6</v>
      </c>
      <c r="M152" s="17">
        <v>1.2999999999999999E-5</v>
      </c>
      <c r="N152" s="17">
        <v>1143</v>
      </c>
      <c r="O152" s="17">
        <v>0</v>
      </c>
      <c r="P152" s="17">
        <v>0</v>
      </c>
      <c r="Q152" s="17">
        <v>0.22992000000000001</v>
      </c>
      <c r="R152" s="17">
        <v>9.1275999999999996E-2</v>
      </c>
      <c r="S152" s="17">
        <v>0.104017</v>
      </c>
      <c r="T152" s="17">
        <v>1.2741000000000001E-2</v>
      </c>
      <c r="U152" s="17">
        <v>0.122488</v>
      </c>
      <c r="V152" s="17">
        <v>551.70000000000005</v>
      </c>
      <c r="W152" s="17">
        <v>0.59999800000000003</v>
      </c>
      <c r="X152" s="17">
        <v>719</v>
      </c>
      <c r="Y152" s="17">
        <v>0</v>
      </c>
      <c r="Z152" s="17">
        <v>0</v>
      </c>
      <c r="AA152" s="17">
        <v>0.188443</v>
      </c>
      <c r="AB152" s="17">
        <v>1.34637E-2</v>
      </c>
      <c r="AC152" s="17">
        <v>9.1448000000000002E-2</v>
      </c>
      <c r="AD152" s="17">
        <v>0.25</v>
      </c>
      <c r="AE152" s="17">
        <v>1105.0999999999999</v>
      </c>
    </row>
    <row r="153" spans="1:31">
      <c r="A153" s="17">
        <v>140</v>
      </c>
      <c r="B153" s="19">
        <v>0.71777777777777774</v>
      </c>
      <c r="C153" s="17">
        <v>116.4</v>
      </c>
      <c r="D153" s="17">
        <v>2.6</v>
      </c>
      <c r="E153" s="17">
        <v>9.3899999999999995E-4</v>
      </c>
      <c r="F153" s="17">
        <v>4.4999999999999998E-2</v>
      </c>
      <c r="G153" s="17">
        <v>0.34420000000000001</v>
      </c>
      <c r="H153" s="17">
        <v>0.104935</v>
      </c>
      <c r="I153" s="17">
        <v>0.120633</v>
      </c>
      <c r="J153" s="17">
        <v>1.5699000000000001E-2</v>
      </c>
      <c r="K153" s="17">
        <v>0.130136</v>
      </c>
      <c r="L153" s="17">
        <v>528.4</v>
      </c>
      <c r="M153" s="17">
        <v>0.59995100000000001</v>
      </c>
      <c r="N153" s="17">
        <v>1648</v>
      </c>
      <c r="O153" s="17">
        <v>0</v>
      </c>
      <c r="P153" s="17">
        <v>0</v>
      </c>
      <c r="Q153" s="17">
        <v>0.43657499999999999</v>
      </c>
      <c r="R153" s="17">
        <v>8.9796000000000001E-2</v>
      </c>
      <c r="S153" s="17">
        <v>0.105333</v>
      </c>
      <c r="T153" s="17">
        <v>1.5538E-2</v>
      </c>
      <c r="U153" s="17">
        <v>0.147509</v>
      </c>
      <c r="V153" s="17">
        <v>900</v>
      </c>
      <c r="W153" s="17">
        <v>0.6</v>
      </c>
      <c r="X153" s="17">
        <v>815</v>
      </c>
      <c r="Y153" s="17">
        <v>0</v>
      </c>
      <c r="Z153" s="17">
        <v>0</v>
      </c>
      <c r="AA153" s="17">
        <v>0.226937</v>
      </c>
      <c r="AB153" s="17">
        <v>1.36401E-2</v>
      </c>
      <c r="AC153" s="17">
        <v>9.0007500000000004E-2</v>
      </c>
      <c r="AD153" s="17">
        <v>0.25</v>
      </c>
      <c r="AE153" s="17">
        <v>1571.8</v>
      </c>
    </row>
    <row r="154" spans="1:31">
      <c r="A154" s="17">
        <v>141</v>
      </c>
      <c r="B154" s="19">
        <v>0.71783564814814815</v>
      </c>
      <c r="C154" s="17">
        <v>116.7</v>
      </c>
      <c r="D154" s="17">
        <v>2.6</v>
      </c>
      <c r="E154" s="17">
        <v>1.0189999999999999E-3</v>
      </c>
      <c r="F154" s="17">
        <v>4.9000000000000002E-2</v>
      </c>
      <c r="G154" s="17">
        <v>0.54588700000000001</v>
      </c>
      <c r="H154" s="17">
        <v>0.106804</v>
      </c>
      <c r="I154" s="17">
        <v>0.129082</v>
      </c>
      <c r="J154" s="17">
        <v>2.2277999999999999E-2</v>
      </c>
      <c r="K154" s="17">
        <v>0.17259099999999999</v>
      </c>
      <c r="L154" s="17">
        <v>725.2</v>
      </c>
      <c r="M154" s="17">
        <v>0.37069099999999999</v>
      </c>
      <c r="N154" s="17">
        <v>705</v>
      </c>
      <c r="O154" s="17">
        <v>0</v>
      </c>
      <c r="P154" s="17">
        <v>0</v>
      </c>
      <c r="Q154" s="17">
        <v>0.227246</v>
      </c>
      <c r="R154" s="17">
        <v>9.3658000000000005E-2</v>
      </c>
      <c r="S154" s="17">
        <v>0.10594099999999999</v>
      </c>
      <c r="T154" s="17">
        <v>1.2283000000000001E-2</v>
      </c>
      <c r="U154" s="17">
        <v>0.115943</v>
      </c>
      <c r="V154" s="17">
        <v>900</v>
      </c>
      <c r="W154" s="17">
        <v>0.22917899999999999</v>
      </c>
      <c r="X154" s="17">
        <v>935</v>
      </c>
      <c r="Y154" s="17">
        <v>0</v>
      </c>
      <c r="Z154" s="17">
        <v>0</v>
      </c>
      <c r="AA154" s="17">
        <v>0.178373</v>
      </c>
      <c r="AB154" s="17">
        <v>8.0575999999999998E-3</v>
      </c>
      <c r="AC154" s="17">
        <v>9.3757099999999996E-2</v>
      </c>
      <c r="AD154" s="17">
        <v>0.25</v>
      </c>
      <c r="AE154" s="17">
        <v>1145.3</v>
      </c>
    </row>
    <row r="155" spans="1:31">
      <c r="A155" s="17">
        <v>142</v>
      </c>
      <c r="B155" s="19">
        <v>0.71789351851851846</v>
      </c>
      <c r="C155" s="17">
        <v>118</v>
      </c>
      <c r="D155" s="17">
        <v>2.6</v>
      </c>
      <c r="E155" s="17">
        <v>1.2030000000000001E-3</v>
      </c>
      <c r="F155" s="17">
        <v>5.8000000000000003E-2</v>
      </c>
      <c r="G155" s="17">
        <v>0.45811499999999999</v>
      </c>
      <c r="H155" s="17">
        <v>0.110154</v>
      </c>
      <c r="I155" s="17">
        <v>0.128855</v>
      </c>
      <c r="J155" s="17">
        <v>1.8700999999999999E-2</v>
      </c>
      <c r="K155" s="17">
        <v>0.14513000000000001</v>
      </c>
      <c r="L155" s="17">
        <v>900</v>
      </c>
      <c r="M155" s="17">
        <v>0.22917999999999999</v>
      </c>
      <c r="N155" s="17">
        <v>796</v>
      </c>
      <c r="O155" s="17">
        <v>0</v>
      </c>
      <c r="P155" s="17">
        <v>0</v>
      </c>
      <c r="Q155" s="17">
        <v>0.211927</v>
      </c>
      <c r="R155" s="17">
        <v>9.7871E-2</v>
      </c>
      <c r="S155" s="17">
        <v>0.110044</v>
      </c>
      <c r="T155" s="17">
        <v>1.2173E-2</v>
      </c>
      <c r="U155" s="17">
        <v>0.11061600000000001</v>
      </c>
      <c r="V155" s="17">
        <v>848</v>
      </c>
      <c r="W155" s="17">
        <v>0.37081999999999998</v>
      </c>
      <c r="X155" s="17">
        <v>691</v>
      </c>
      <c r="Y155" s="17">
        <v>0</v>
      </c>
      <c r="Z155" s="17">
        <v>0</v>
      </c>
      <c r="AA155" s="17">
        <v>0.170178</v>
      </c>
      <c r="AB155" s="17">
        <v>1.1256499999999999E-2</v>
      </c>
      <c r="AC155" s="17">
        <v>9.8007999999999998E-2</v>
      </c>
      <c r="AD155" s="17">
        <v>0.25</v>
      </c>
      <c r="AE155" s="17">
        <v>922.8</v>
      </c>
    </row>
    <row r="156" spans="1:31">
      <c r="A156" s="17">
        <v>143</v>
      </c>
      <c r="B156" s="19">
        <v>0.71795138888888888</v>
      </c>
      <c r="C156" s="17">
        <v>119.3</v>
      </c>
      <c r="D156" s="17">
        <v>2.6</v>
      </c>
      <c r="E156" s="17">
        <v>1.1180000000000001E-3</v>
      </c>
      <c r="F156" s="17">
        <v>5.3999999999999999E-2</v>
      </c>
      <c r="G156" s="17">
        <v>0.60661399999999999</v>
      </c>
      <c r="H156" s="17">
        <v>0.11013000000000001</v>
      </c>
      <c r="I156" s="17">
        <v>0.13394900000000001</v>
      </c>
      <c r="J156" s="17">
        <v>2.3820000000000001E-2</v>
      </c>
      <c r="K156" s="17">
        <v>0.17782500000000001</v>
      </c>
      <c r="L156" s="17">
        <v>804.4</v>
      </c>
      <c r="M156" s="17">
        <v>0.44171100000000002</v>
      </c>
      <c r="N156" s="17">
        <v>535</v>
      </c>
      <c r="O156" s="17">
        <v>0</v>
      </c>
      <c r="P156" s="17">
        <v>0</v>
      </c>
      <c r="Q156" s="17">
        <v>0.25292599999999998</v>
      </c>
      <c r="R156" s="17">
        <v>0.10005600000000001</v>
      </c>
      <c r="S156" s="17">
        <v>0.112992</v>
      </c>
      <c r="T156" s="17">
        <v>1.2936E-2</v>
      </c>
      <c r="U156" s="17">
        <v>0.114486</v>
      </c>
      <c r="V156" s="17">
        <v>723.5</v>
      </c>
      <c r="W156" s="17">
        <v>1.1E-5</v>
      </c>
      <c r="X156" s="17">
        <v>1230</v>
      </c>
      <c r="Y156" s="17">
        <v>0</v>
      </c>
      <c r="Z156" s="17">
        <v>0</v>
      </c>
      <c r="AA156" s="17">
        <v>0.17613200000000001</v>
      </c>
      <c r="AB156" s="17">
        <v>6.7858700000000003E-3</v>
      </c>
      <c r="AC156" s="17">
        <v>0.100143</v>
      </c>
      <c r="AD156" s="17">
        <v>0.25</v>
      </c>
      <c r="AE156" s="17">
        <v>1032.5999999999999</v>
      </c>
    </row>
    <row r="157" spans="1:31">
      <c r="A157" s="17">
        <v>144</v>
      </c>
      <c r="B157" s="19">
        <v>0.71799768518518514</v>
      </c>
      <c r="C157" s="17">
        <v>120</v>
      </c>
      <c r="D157" s="17">
        <v>2.6</v>
      </c>
      <c r="E157" s="17">
        <v>1.268E-3</v>
      </c>
      <c r="F157" s="17">
        <v>6.0999999999999999E-2</v>
      </c>
      <c r="G157" s="17">
        <v>0.52914899999999998</v>
      </c>
      <c r="H157" s="17">
        <v>0.116095</v>
      </c>
      <c r="I157" s="17">
        <v>0.13675999999999999</v>
      </c>
      <c r="J157" s="17">
        <v>2.0664999999999999E-2</v>
      </c>
      <c r="K157" s="17">
        <v>0.15110699999999999</v>
      </c>
      <c r="L157" s="17">
        <v>664.2</v>
      </c>
      <c r="M157" s="17">
        <v>0.129606</v>
      </c>
      <c r="N157" s="17">
        <v>696</v>
      </c>
      <c r="O157" s="17">
        <v>0</v>
      </c>
      <c r="P157" s="17">
        <v>0</v>
      </c>
      <c r="Q157" s="17">
        <v>0.44743500000000003</v>
      </c>
      <c r="R157" s="17">
        <v>9.9321000000000007E-2</v>
      </c>
      <c r="S157" s="17">
        <v>0.11787400000000001</v>
      </c>
      <c r="T157" s="17">
        <v>1.8553E-2</v>
      </c>
      <c r="U157" s="17">
        <v>0.15739600000000001</v>
      </c>
      <c r="V157" s="17">
        <v>805</v>
      </c>
      <c r="W157" s="17">
        <v>0.37081700000000001</v>
      </c>
      <c r="X157" s="17">
        <v>1017</v>
      </c>
      <c r="Y157" s="17">
        <v>0</v>
      </c>
      <c r="Z157" s="17">
        <v>0</v>
      </c>
      <c r="AA157" s="17">
        <v>0.242148</v>
      </c>
      <c r="AB157" s="17">
        <v>7.29125E-3</v>
      </c>
      <c r="AC157" s="17">
        <v>9.9456000000000003E-2</v>
      </c>
      <c r="AD157" s="17">
        <v>0.25</v>
      </c>
      <c r="AE157" s="17">
        <v>1250.5</v>
      </c>
    </row>
    <row r="158" spans="1:31">
      <c r="A158" s="17">
        <v>145</v>
      </c>
      <c r="B158" s="19">
        <v>0.71805555555555556</v>
      </c>
      <c r="C158" s="17">
        <v>120.7</v>
      </c>
      <c r="D158" s="17">
        <v>2.6</v>
      </c>
      <c r="E158" s="17">
        <v>2.2820000000000002E-3</v>
      </c>
      <c r="F158" s="17">
        <v>0.11</v>
      </c>
      <c r="G158" s="17">
        <v>0.49181000000000002</v>
      </c>
      <c r="H158" s="17">
        <v>0.11312800000000001</v>
      </c>
      <c r="I158" s="17">
        <v>0.13403999999999999</v>
      </c>
      <c r="J158" s="17">
        <v>2.0912E-2</v>
      </c>
      <c r="K158" s="17">
        <v>0.15601100000000001</v>
      </c>
      <c r="L158" s="17">
        <v>900</v>
      </c>
      <c r="M158" s="17">
        <v>0.22917799999999999</v>
      </c>
      <c r="N158" s="17">
        <v>765</v>
      </c>
      <c r="O158" s="17">
        <v>0</v>
      </c>
      <c r="P158" s="17">
        <v>0</v>
      </c>
      <c r="Q158" s="17">
        <v>0.52664500000000003</v>
      </c>
      <c r="R158" s="17">
        <v>9.4038999999999998E-2</v>
      </c>
      <c r="S158" s="17">
        <v>0.119007</v>
      </c>
      <c r="T158" s="17">
        <v>2.4967E-2</v>
      </c>
      <c r="U158" s="17">
        <v>0.20979800000000001</v>
      </c>
      <c r="V158" s="17">
        <v>876.8</v>
      </c>
      <c r="W158" s="17">
        <v>6.9999999999999999E-6</v>
      </c>
      <c r="X158" s="17">
        <v>715</v>
      </c>
      <c r="Y158" s="17">
        <v>0</v>
      </c>
      <c r="Z158" s="17">
        <v>0</v>
      </c>
      <c r="AA158" s="17">
        <v>0.322766</v>
      </c>
      <c r="AB158" s="17">
        <v>1.0813E-2</v>
      </c>
      <c r="AC158" s="17">
        <v>9.4309299999999999E-2</v>
      </c>
      <c r="AD158" s="17">
        <v>0.25</v>
      </c>
      <c r="AE158" s="17">
        <v>922.9</v>
      </c>
    </row>
    <row r="159" spans="1:31">
      <c r="A159" s="17">
        <v>146</v>
      </c>
      <c r="B159" s="19">
        <v>0.71811342592592586</v>
      </c>
      <c r="C159" s="17">
        <v>122.2</v>
      </c>
      <c r="D159" s="17">
        <v>2.6</v>
      </c>
      <c r="E159" s="17">
        <v>1.815E-3</v>
      </c>
      <c r="F159" s="17">
        <v>8.7999999999999995E-2</v>
      </c>
      <c r="G159" s="17">
        <v>0.544242</v>
      </c>
      <c r="H159" s="17">
        <v>0.116873</v>
      </c>
      <c r="I159" s="17">
        <v>0.14163600000000001</v>
      </c>
      <c r="J159" s="17">
        <v>2.4763E-2</v>
      </c>
      <c r="K159" s="17">
        <v>0.17483299999999999</v>
      </c>
      <c r="L159" s="17">
        <v>867.1</v>
      </c>
      <c r="M159" s="17">
        <v>0.37081999999999998</v>
      </c>
      <c r="N159" s="17">
        <v>597</v>
      </c>
      <c r="O159" s="17">
        <v>0</v>
      </c>
      <c r="P159" s="17">
        <v>0</v>
      </c>
      <c r="Q159" s="17">
        <v>0.58469499999999996</v>
      </c>
      <c r="R159" s="17">
        <v>0.10155400000000001</v>
      </c>
      <c r="S159" s="17">
        <v>0.122754</v>
      </c>
      <c r="T159" s="17">
        <v>2.1198999999999999E-2</v>
      </c>
      <c r="U159" s="17">
        <v>0.17269799999999999</v>
      </c>
      <c r="V159" s="17">
        <v>628.70000000000005</v>
      </c>
      <c r="W159" s="17">
        <v>0.21734200000000001</v>
      </c>
      <c r="X159" s="17">
        <v>931</v>
      </c>
      <c r="Y159" s="17">
        <v>0</v>
      </c>
      <c r="Z159" s="17">
        <v>0</v>
      </c>
      <c r="AA159" s="17">
        <v>0.26568999999999998</v>
      </c>
      <c r="AB159" s="17">
        <v>8.1511900000000009E-3</v>
      </c>
      <c r="AC159" s="17">
        <v>0.101727</v>
      </c>
      <c r="AD159" s="17">
        <v>0.25</v>
      </c>
      <c r="AE159" s="17">
        <v>957.9</v>
      </c>
    </row>
    <row r="160" spans="1:31">
      <c r="A160" s="17">
        <v>147</v>
      </c>
      <c r="B160" s="19">
        <v>0.71817129629629628</v>
      </c>
      <c r="C160" s="17">
        <v>122.9</v>
      </c>
      <c r="D160" s="17">
        <v>2.6</v>
      </c>
      <c r="E160" s="17">
        <v>2.395E-3</v>
      </c>
      <c r="F160" s="17">
        <v>0.11600000000000001</v>
      </c>
      <c r="G160" s="17">
        <v>0.52293500000000004</v>
      </c>
      <c r="H160" s="17">
        <v>0.128409</v>
      </c>
      <c r="I160" s="17">
        <v>0.15127499999999999</v>
      </c>
      <c r="J160" s="17">
        <v>2.2865E-2</v>
      </c>
      <c r="K160" s="17">
        <v>0.15115000000000001</v>
      </c>
      <c r="L160" s="17">
        <v>900</v>
      </c>
      <c r="M160" s="17">
        <v>0.59999199999999997</v>
      </c>
      <c r="N160" s="17">
        <v>746</v>
      </c>
      <c r="O160" s="17">
        <v>0</v>
      </c>
      <c r="P160" s="17">
        <v>0</v>
      </c>
      <c r="Q160" s="17">
        <v>0.561612</v>
      </c>
      <c r="R160" s="17">
        <v>0.10073799999999999</v>
      </c>
      <c r="S160" s="17">
        <v>0.12917300000000001</v>
      </c>
      <c r="T160" s="17">
        <v>2.8434999999999998E-2</v>
      </c>
      <c r="U160" s="17">
        <v>0.220134</v>
      </c>
      <c r="V160" s="17">
        <v>740.7</v>
      </c>
      <c r="W160" s="17">
        <v>3.1695000000000001E-2</v>
      </c>
      <c r="X160" s="17">
        <v>1064</v>
      </c>
      <c r="Y160" s="17">
        <v>0</v>
      </c>
      <c r="Z160" s="17">
        <v>0</v>
      </c>
      <c r="AA160" s="17">
        <v>0.33866800000000002</v>
      </c>
      <c r="AB160" s="17">
        <v>1.05535E-2</v>
      </c>
      <c r="AC160" s="17">
        <v>0.101038</v>
      </c>
      <c r="AD160" s="17">
        <v>0.25</v>
      </c>
      <c r="AE160" s="17">
        <v>922.9</v>
      </c>
    </row>
    <row r="161" spans="1:31">
      <c r="A161" s="17">
        <v>148</v>
      </c>
      <c r="B161" s="19">
        <v>0.71821759259259255</v>
      </c>
      <c r="C161" s="17">
        <v>124.4</v>
      </c>
      <c r="D161" s="17">
        <v>2.6</v>
      </c>
      <c r="E161" s="17">
        <v>2.0179999999999998E-3</v>
      </c>
      <c r="F161" s="17">
        <v>9.8000000000000004E-2</v>
      </c>
      <c r="G161" s="17">
        <v>0.57938000000000001</v>
      </c>
      <c r="H161" s="17">
        <v>0.132606</v>
      </c>
      <c r="I161" s="17">
        <v>0.165273</v>
      </c>
      <c r="J161" s="17">
        <v>3.2667000000000002E-2</v>
      </c>
      <c r="K161" s="17">
        <v>0.19765199999999999</v>
      </c>
      <c r="L161" s="17">
        <v>900</v>
      </c>
      <c r="M161" s="17">
        <v>0.22917499999999999</v>
      </c>
      <c r="N161" s="17">
        <v>663</v>
      </c>
      <c r="O161" s="17">
        <v>0</v>
      </c>
      <c r="P161" s="17">
        <v>0</v>
      </c>
      <c r="Q161" s="17">
        <v>0.62086399999999997</v>
      </c>
      <c r="R161" s="17">
        <v>0.11511</v>
      </c>
      <c r="S161" s="17">
        <v>0.14128099999999999</v>
      </c>
      <c r="T161" s="17">
        <v>2.6172000000000001E-2</v>
      </c>
      <c r="U161" s="17">
        <v>0.18524499999999999</v>
      </c>
      <c r="V161" s="17">
        <v>702.4</v>
      </c>
      <c r="W161" s="17">
        <v>0.49908000000000002</v>
      </c>
      <c r="X161" s="17">
        <v>959</v>
      </c>
      <c r="Y161" s="17">
        <v>0</v>
      </c>
      <c r="Z161" s="17">
        <v>0</v>
      </c>
      <c r="AA161" s="17">
        <v>0.28499200000000002</v>
      </c>
      <c r="AB161" s="17">
        <v>9.3878199999999998E-3</v>
      </c>
      <c r="AC161" s="17">
        <v>0.115355</v>
      </c>
      <c r="AD161" s="17">
        <v>0.25</v>
      </c>
      <c r="AE161" s="17">
        <v>922.9</v>
      </c>
    </row>
    <row r="162" spans="1:31">
      <c r="A162" s="17">
        <v>149</v>
      </c>
      <c r="B162" s="19">
        <v>0.71827546296296296</v>
      </c>
      <c r="C162" s="17">
        <v>124.9</v>
      </c>
      <c r="D162" s="17">
        <v>2.6</v>
      </c>
      <c r="E162" s="17">
        <v>2.2430000000000002E-3</v>
      </c>
      <c r="F162" s="17">
        <v>0.109</v>
      </c>
      <c r="G162" s="17">
        <v>0.723001</v>
      </c>
      <c r="H162" s="17">
        <v>0.13823199999999999</v>
      </c>
      <c r="I162" s="17">
        <v>0.17615</v>
      </c>
      <c r="J162" s="17">
        <v>3.7918E-2</v>
      </c>
      <c r="K162" s="17">
        <v>0.21526100000000001</v>
      </c>
      <c r="L162" s="17">
        <v>886</v>
      </c>
      <c r="M162" s="17">
        <v>0.22917899999999999</v>
      </c>
      <c r="N162" s="17">
        <v>825</v>
      </c>
      <c r="O162" s="17">
        <v>0</v>
      </c>
      <c r="P162" s="17">
        <v>0</v>
      </c>
      <c r="Q162" s="17">
        <v>0.72253400000000001</v>
      </c>
      <c r="R162" s="17">
        <v>0.11995699999999999</v>
      </c>
      <c r="S162" s="17">
        <v>0.15176500000000001</v>
      </c>
      <c r="T162" s="17">
        <v>3.1808000000000003E-2</v>
      </c>
      <c r="U162" s="17">
        <v>0.20959</v>
      </c>
      <c r="V162" s="17">
        <v>750</v>
      </c>
      <c r="W162" s="17">
        <v>0.56750800000000001</v>
      </c>
      <c r="X162" s="17">
        <v>551</v>
      </c>
      <c r="Y162" s="17">
        <v>0</v>
      </c>
      <c r="Z162" s="17">
        <v>0</v>
      </c>
      <c r="AA162" s="17">
        <v>0.32244600000000001</v>
      </c>
      <c r="AB162" s="17">
        <v>1.1476E-2</v>
      </c>
      <c r="AC162" s="17">
        <v>0.120322</v>
      </c>
      <c r="AD162" s="17">
        <v>0.25</v>
      </c>
      <c r="AE162" s="17">
        <v>937.5</v>
      </c>
    </row>
    <row r="163" spans="1:31">
      <c r="A163" s="17">
        <v>150</v>
      </c>
      <c r="B163" s="19">
        <v>0.71833333333333327</v>
      </c>
      <c r="C163" s="17">
        <v>126.2</v>
      </c>
      <c r="D163" s="17">
        <v>2.6</v>
      </c>
      <c r="E163" s="17">
        <v>2.3640000000000002E-3</v>
      </c>
      <c r="F163" s="17">
        <v>0.114</v>
      </c>
      <c r="G163" s="17">
        <v>0.79203900000000005</v>
      </c>
      <c r="H163" s="17">
        <v>0.15292800000000001</v>
      </c>
      <c r="I163" s="17">
        <v>0.19060199999999999</v>
      </c>
      <c r="J163" s="17">
        <v>3.7673999999999999E-2</v>
      </c>
      <c r="K163" s="17">
        <v>0.197658</v>
      </c>
      <c r="L163" s="17">
        <v>830.7</v>
      </c>
      <c r="M163" s="17">
        <v>0.56858399999999998</v>
      </c>
      <c r="N163" s="17">
        <v>686</v>
      </c>
      <c r="O163" s="17">
        <v>0</v>
      </c>
      <c r="P163" s="17">
        <v>0</v>
      </c>
      <c r="Q163" s="17">
        <v>0.78599799999999997</v>
      </c>
      <c r="R163" s="17">
        <v>0.131496</v>
      </c>
      <c r="S163" s="17">
        <v>0.17189699999999999</v>
      </c>
      <c r="T163" s="17">
        <v>4.0400999999999999E-2</v>
      </c>
      <c r="U163" s="17">
        <v>0.23503199999999999</v>
      </c>
      <c r="V163" s="17">
        <v>709.8</v>
      </c>
      <c r="W163" s="17">
        <v>0.51842200000000005</v>
      </c>
      <c r="X163" s="17">
        <v>544</v>
      </c>
      <c r="Y163" s="17">
        <v>0</v>
      </c>
      <c r="Z163" s="17">
        <v>0</v>
      </c>
      <c r="AA163" s="17">
        <v>0.36158800000000002</v>
      </c>
      <c r="AB163" s="17">
        <v>8.9717100000000008E-3</v>
      </c>
      <c r="AC163" s="17">
        <v>0.131858</v>
      </c>
      <c r="AD163" s="17">
        <v>0.25</v>
      </c>
      <c r="AE163" s="17">
        <v>999.9</v>
      </c>
    </row>
    <row r="164" spans="1:31">
      <c r="A164" s="17">
        <v>151</v>
      </c>
      <c r="B164" s="19">
        <v>0.71839120370370368</v>
      </c>
      <c r="C164" s="17">
        <v>127.1</v>
      </c>
      <c r="D164" s="17">
        <v>2.6</v>
      </c>
      <c r="E164" s="17">
        <v>2.8010000000000001E-3</v>
      </c>
      <c r="F164" s="17">
        <v>0.13600000000000001</v>
      </c>
      <c r="G164" s="17">
        <v>0.74152600000000002</v>
      </c>
      <c r="H164" s="17">
        <v>0.15876100000000001</v>
      </c>
      <c r="I164" s="17">
        <v>0.19548499999999999</v>
      </c>
      <c r="J164" s="17">
        <v>3.6724E-2</v>
      </c>
      <c r="K164" s="17">
        <v>0.187861</v>
      </c>
      <c r="L164" s="17">
        <v>886.6</v>
      </c>
      <c r="M164" s="17">
        <v>0.56667599999999996</v>
      </c>
      <c r="N164" s="17">
        <v>860</v>
      </c>
      <c r="O164" s="17">
        <v>0</v>
      </c>
      <c r="P164" s="17">
        <v>0</v>
      </c>
      <c r="Q164" s="17">
        <v>0.80488700000000002</v>
      </c>
      <c r="R164" s="17">
        <v>0.14302699999999999</v>
      </c>
      <c r="S164" s="17">
        <v>0.19373099999999999</v>
      </c>
      <c r="T164" s="17">
        <v>5.0703999999999999E-2</v>
      </c>
      <c r="U164" s="17">
        <v>0.26172299999999998</v>
      </c>
      <c r="V164" s="17">
        <v>813.8</v>
      </c>
      <c r="W164" s="17">
        <v>0.37081999999999998</v>
      </c>
      <c r="X164" s="17">
        <v>673</v>
      </c>
      <c r="Y164" s="17">
        <v>0</v>
      </c>
      <c r="Z164" s="17">
        <v>0</v>
      </c>
      <c r="AA164" s="17">
        <v>0.40265200000000001</v>
      </c>
      <c r="AB164" s="17">
        <v>1.1962499999999999E-2</v>
      </c>
      <c r="AC164" s="17">
        <v>0.14363300000000001</v>
      </c>
      <c r="AD164" s="17">
        <v>0.25</v>
      </c>
      <c r="AE164" s="17">
        <v>936.9</v>
      </c>
    </row>
    <row r="165" spans="1:31">
      <c r="A165" s="17">
        <v>152</v>
      </c>
      <c r="B165" s="19">
        <v>0.71843749999999995</v>
      </c>
      <c r="C165" s="17">
        <v>128.19999999999999</v>
      </c>
      <c r="D165" s="17">
        <v>2.6</v>
      </c>
      <c r="E165" s="17">
        <v>2.6940000000000002E-3</v>
      </c>
      <c r="F165" s="17">
        <v>0.13</v>
      </c>
      <c r="G165" s="17">
        <v>0.82557199999999997</v>
      </c>
      <c r="H165" s="17">
        <v>0.158748</v>
      </c>
      <c r="I165" s="17">
        <v>0.20915400000000001</v>
      </c>
      <c r="J165" s="17">
        <v>5.0405999999999999E-2</v>
      </c>
      <c r="K165" s="17">
        <v>0.24099999999999999</v>
      </c>
      <c r="L165" s="17">
        <v>900</v>
      </c>
      <c r="M165" s="17">
        <v>0.37081999999999998</v>
      </c>
      <c r="N165" s="17">
        <v>811</v>
      </c>
      <c r="O165" s="17">
        <v>0</v>
      </c>
      <c r="P165" s="17">
        <v>0</v>
      </c>
      <c r="Q165" s="17">
        <v>0.74541299999999999</v>
      </c>
      <c r="R165" s="17">
        <v>0.13916400000000001</v>
      </c>
      <c r="S165" s="17">
        <v>0.18501799999999999</v>
      </c>
      <c r="T165" s="17">
        <v>4.5855E-2</v>
      </c>
      <c r="U165" s="17">
        <v>0.247838</v>
      </c>
      <c r="V165" s="17">
        <v>806.4</v>
      </c>
      <c r="W165" s="17">
        <v>0.370834</v>
      </c>
      <c r="X165" s="17">
        <v>855</v>
      </c>
      <c r="Y165" s="17">
        <v>0</v>
      </c>
      <c r="Z165" s="17">
        <v>0</v>
      </c>
      <c r="AA165" s="17">
        <v>0.38128899999999999</v>
      </c>
      <c r="AB165" s="17">
        <v>1.14588E-2</v>
      </c>
      <c r="AC165" s="17">
        <v>0.13968900000000001</v>
      </c>
      <c r="AD165" s="17">
        <v>0.25</v>
      </c>
      <c r="AE165" s="17">
        <v>922.8</v>
      </c>
    </row>
    <row r="166" spans="1:31">
      <c r="A166" s="17">
        <v>153</v>
      </c>
      <c r="B166" s="19">
        <v>0.71849537037037037</v>
      </c>
      <c r="C166" s="17">
        <v>129.1</v>
      </c>
      <c r="D166" s="17">
        <v>2.6</v>
      </c>
      <c r="E166" s="17">
        <v>3.143E-3</v>
      </c>
      <c r="F166" s="17">
        <v>0.152</v>
      </c>
      <c r="G166" s="17">
        <v>0.87869600000000003</v>
      </c>
      <c r="H166" s="17">
        <v>0.173067</v>
      </c>
      <c r="I166" s="17">
        <v>0.22714300000000001</v>
      </c>
      <c r="J166" s="17">
        <v>5.4075999999999999E-2</v>
      </c>
      <c r="K166" s="17">
        <v>0.23807200000000001</v>
      </c>
      <c r="L166" s="17">
        <v>845.7</v>
      </c>
      <c r="M166" s="17">
        <v>0.37081999999999998</v>
      </c>
      <c r="N166" s="17">
        <v>869</v>
      </c>
      <c r="O166" s="17">
        <v>0</v>
      </c>
      <c r="P166" s="17">
        <v>0</v>
      </c>
      <c r="Q166" s="17">
        <v>0.817465</v>
      </c>
      <c r="R166" s="17">
        <v>0.13864299999999999</v>
      </c>
      <c r="S166" s="17">
        <v>0.20026099999999999</v>
      </c>
      <c r="T166" s="17">
        <v>6.1617999999999999E-2</v>
      </c>
      <c r="U166" s="17">
        <v>0.30768800000000002</v>
      </c>
      <c r="V166" s="17">
        <v>900</v>
      </c>
      <c r="W166" s="17">
        <v>1.9000000000000001E-5</v>
      </c>
      <c r="X166" s="17">
        <v>593</v>
      </c>
      <c r="Y166" s="17">
        <v>0</v>
      </c>
      <c r="Z166" s="17">
        <v>0</v>
      </c>
      <c r="AA166" s="17">
        <v>0.47336699999999998</v>
      </c>
      <c r="AB166" s="17">
        <v>1.1534000000000001E-2</v>
      </c>
      <c r="AC166" s="17">
        <v>0.139353</v>
      </c>
      <c r="AD166" s="17">
        <v>0.25</v>
      </c>
      <c r="AE166" s="17">
        <v>982.1</v>
      </c>
    </row>
    <row r="167" spans="1:31">
      <c r="A167" s="17">
        <v>154</v>
      </c>
      <c r="B167" s="19">
        <v>0.71855324074074067</v>
      </c>
      <c r="C167" s="17">
        <v>130</v>
      </c>
      <c r="D167" s="17">
        <v>2.6</v>
      </c>
      <c r="E167" s="17">
        <v>2.5309999999999998E-3</v>
      </c>
      <c r="F167" s="17">
        <v>0.122</v>
      </c>
      <c r="G167" s="17">
        <v>0.71865699999999999</v>
      </c>
      <c r="H167" s="17">
        <v>0.15934999999999999</v>
      </c>
      <c r="I167" s="17">
        <v>0.196885</v>
      </c>
      <c r="J167" s="17">
        <v>3.7534999999999999E-2</v>
      </c>
      <c r="K167" s="17">
        <v>0.19064600000000001</v>
      </c>
      <c r="L167" s="17">
        <v>781.2</v>
      </c>
      <c r="M167" s="17">
        <v>0.37081799999999998</v>
      </c>
      <c r="N167" s="17">
        <v>503</v>
      </c>
      <c r="O167" s="17">
        <v>0</v>
      </c>
      <c r="P167" s="17">
        <v>0</v>
      </c>
      <c r="Q167" s="17">
        <v>0.83050299999999999</v>
      </c>
      <c r="R167" s="17">
        <v>0.14585100000000001</v>
      </c>
      <c r="S167" s="17">
        <v>0.198939</v>
      </c>
      <c r="T167" s="17">
        <v>5.3088000000000003E-2</v>
      </c>
      <c r="U167" s="17">
        <v>0.26685399999999998</v>
      </c>
      <c r="V167" s="17">
        <v>860.9</v>
      </c>
      <c r="W167" s="17">
        <v>0.159252</v>
      </c>
      <c r="X167" s="17">
        <v>734</v>
      </c>
      <c r="Y167" s="17">
        <v>0</v>
      </c>
      <c r="Z167" s="17">
        <v>0</v>
      </c>
      <c r="AA167" s="17">
        <v>0.41054400000000002</v>
      </c>
      <c r="AB167" s="17">
        <v>6.2014799999999997E-3</v>
      </c>
      <c r="AC167" s="17">
        <v>0.14618</v>
      </c>
      <c r="AD167" s="17">
        <v>0.25</v>
      </c>
      <c r="AE167" s="17">
        <v>1063.2</v>
      </c>
    </row>
    <row r="168" spans="1:31">
      <c r="A168" s="17">
        <v>155</v>
      </c>
      <c r="B168" s="19">
        <v>0.71861111111111109</v>
      </c>
      <c r="C168" s="17">
        <v>131.30000000000001</v>
      </c>
      <c r="D168" s="17">
        <v>2.6</v>
      </c>
      <c r="E168" s="17">
        <v>1.936E-3</v>
      </c>
      <c r="F168" s="17">
        <v>9.4E-2</v>
      </c>
      <c r="G168" s="17">
        <v>0.77206699999999995</v>
      </c>
      <c r="H168" s="17">
        <v>0.15775500000000001</v>
      </c>
      <c r="I168" s="17">
        <v>0.199521</v>
      </c>
      <c r="J168" s="17">
        <v>4.1765999999999998E-2</v>
      </c>
      <c r="K168" s="17">
        <v>0.20933099999999999</v>
      </c>
      <c r="L168" s="17">
        <v>804</v>
      </c>
      <c r="M168" s="17">
        <v>0.37081700000000001</v>
      </c>
      <c r="N168" s="17">
        <v>815</v>
      </c>
      <c r="O168" s="17">
        <v>0</v>
      </c>
      <c r="P168" s="17">
        <v>0</v>
      </c>
      <c r="Q168" s="17">
        <v>0.68856399999999995</v>
      </c>
      <c r="R168" s="17">
        <v>0.131021</v>
      </c>
      <c r="S168" s="17">
        <v>0.16359799999999999</v>
      </c>
      <c r="T168" s="17">
        <v>3.2577000000000002E-2</v>
      </c>
      <c r="U168" s="17">
        <v>0.199129</v>
      </c>
      <c r="V168" s="17">
        <v>707.8</v>
      </c>
      <c r="W168" s="17">
        <v>0.407026</v>
      </c>
      <c r="X168" s="17">
        <v>666</v>
      </c>
      <c r="Y168" s="17">
        <v>0</v>
      </c>
      <c r="Z168" s="17">
        <v>0</v>
      </c>
      <c r="AA168" s="17">
        <v>0.30635299999999999</v>
      </c>
      <c r="AB168" s="17">
        <v>1.0303400000000001E-2</v>
      </c>
      <c r="AC168" s="17">
        <v>0.131357</v>
      </c>
      <c r="AD168" s="17">
        <v>0.25</v>
      </c>
      <c r="AE168" s="17">
        <v>1033</v>
      </c>
    </row>
    <row r="169" spans="1:31">
      <c r="A169" s="17">
        <v>156</v>
      </c>
      <c r="B169" s="19">
        <v>0.71865740740740736</v>
      </c>
      <c r="C169" s="17">
        <v>132.6</v>
      </c>
      <c r="D169" s="17">
        <v>2.6</v>
      </c>
      <c r="E169" s="17">
        <v>2.189E-3</v>
      </c>
      <c r="F169" s="17">
        <v>0.106</v>
      </c>
      <c r="G169" s="17">
        <v>0.71255900000000005</v>
      </c>
      <c r="H169" s="17">
        <v>0.142371</v>
      </c>
      <c r="I169" s="17">
        <v>0.16930799999999999</v>
      </c>
      <c r="J169" s="17">
        <v>2.6936000000000002E-2</v>
      </c>
      <c r="K169" s="17">
        <v>0.15909699999999999</v>
      </c>
      <c r="L169" s="17">
        <v>757.8</v>
      </c>
      <c r="M169" s="17">
        <v>0.59999899999999995</v>
      </c>
      <c r="N169" s="17">
        <v>785</v>
      </c>
      <c r="O169" s="17">
        <v>0</v>
      </c>
      <c r="P169" s="17">
        <v>0</v>
      </c>
      <c r="Q169" s="17">
        <v>0.70841100000000001</v>
      </c>
      <c r="R169" s="17">
        <v>0.119669</v>
      </c>
      <c r="S169" s="17">
        <v>0.15717900000000001</v>
      </c>
      <c r="T169" s="17">
        <v>3.7510000000000002E-2</v>
      </c>
      <c r="U169" s="17">
        <v>0.238644</v>
      </c>
      <c r="V169" s="17">
        <v>900</v>
      </c>
      <c r="W169" s="17">
        <v>2.0000000000000002E-5</v>
      </c>
      <c r="X169" s="17">
        <v>1003</v>
      </c>
      <c r="Y169" s="17">
        <v>0</v>
      </c>
      <c r="Z169" s="17">
        <v>0</v>
      </c>
      <c r="AA169" s="17">
        <v>0.367145</v>
      </c>
      <c r="AB169" s="17">
        <v>9.3564900000000003E-3</v>
      </c>
      <c r="AC169" s="17">
        <v>0.12002</v>
      </c>
      <c r="AD169" s="17">
        <v>0.25</v>
      </c>
      <c r="AE169" s="17">
        <v>1096</v>
      </c>
    </row>
    <row r="170" spans="1:31">
      <c r="A170" s="17">
        <v>157</v>
      </c>
      <c r="B170" s="19">
        <v>0.71871527777777777</v>
      </c>
      <c r="C170" s="17">
        <v>132.6</v>
      </c>
      <c r="D170" s="17">
        <v>2.6</v>
      </c>
      <c r="E170" s="17">
        <v>1.5770000000000001E-3</v>
      </c>
      <c r="F170" s="17">
        <v>7.5999999999999998E-2</v>
      </c>
      <c r="G170" s="17">
        <v>0.75577700000000003</v>
      </c>
      <c r="H170" s="17">
        <v>0.14504300000000001</v>
      </c>
      <c r="I170" s="17">
        <v>0.17786099999999999</v>
      </c>
      <c r="J170" s="17">
        <v>3.2816999999999999E-2</v>
      </c>
      <c r="K170" s="17">
        <v>0.18451000000000001</v>
      </c>
      <c r="L170" s="17">
        <v>749.1</v>
      </c>
      <c r="M170" s="17">
        <v>0.59999100000000005</v>
      </c>
      <c r="N170" s="17">
        <v>656</v>
      </c>
      <c r="O170" s="17">
        <v>0</v>
      </c>
      <c r="P170" s="17">
        <v>0</v>
      </c>
      <c r="Q170" s="17">
        <v>0.51799899999999999</v>
      </c>
      <c r="R170" s="17">
        <v>0.116429</v>
      </c>
      <c r="S170" s="17">
        <v>0.14088899999999999</v>
      </c>
      <c r="T170" s="17">
        <v>2.4459000000000002E-2</v>
      </c>
      <c r="U170" s="17">
        <v>0.17360800000000001</v>
      </c>
      <c r="V170" s="17">
        <v>900</v>
      </c>
      <c r="W170" s="17">
        <v>0.37081999999999998</v>
      </c>
      <c r="X170" s="17">
        <v>947</v>
      </c>
      <c r="Y170" s="17">
        <v>0</v>
      </c>
      <c r="Z170" s="17">
        <v>0</v>
      </c>
      <c r="AA170" s="17">
        <v>0.26708999999999999</v>
      </c>
      <c r="AB170" s="17">
        <v>7.7417800000000002E-3</v>
      </c>
      <c r="AC170" s="17">
        <v>0.116619</v>
      </c>
      <c r="AD170" s="17">
        <v>0.25</v>
      </c>
      <c r="AE170" s="17">
        <v>1108.7</v>
      </c>
    </row>
    <row r="171" spans="1:31">
      <c r="A171" s="17">
        <v>158</v>
      </c>
      <c r="B171" s="19">
        <v>0.71877314814814808</v>
      </c>
      <c r="C171" s="17">
        <v>134.6</v>
      </c>
      <c r="D171" s="17">
        <v>2.6</v>
      </c>
      <c r="E171" s="17">
        <v>1.8079999999999999E-3</v>
      </c>
      <c r="F171" s="17">
        <v>8.6999999999999994E-2</v>
      </c>
      <c r="G171" s="17">
        <v>0.48360799999999998</v>
      </c>
      <c r="H171" s="17">
        <v>0.125051</v>
      </c>
      <c r="I171" s="17">
        <v>0.14485000000000001</v>
      </c>
      <c r="J171" s="17">
        <v>1.9799000000000001E-2</v>
      </c>
      <c r="K171" s="17">
        <v>0.136684</v>
      </c>
      <c r="L171" s="17">
        <v>899.9</v>
      </c>
      <c r="M171" s="17">
        <v>0.37081900000000001</v>
      </c>
      <c r="N171" s="17">
        <v>632</v>
      </c>
      <c r="O171" s="17">
        <v>0</v>
      </c>
      <c r="P171" s="17">
        <v>0</v>
      </c>
      <c r="Q171" s="17">
        <v>0.52947200000000005</v>
      </c>
      <c r="R171" s="17">
        <v>0.110779</v>
      </c>
      <c r="S171" s="17">
        <v>0.13281399999999999</v>
      </c>
      <c r="T171" s="17">
        <v>2.2034999999999999E-2</v>
      </c>
      <c r="U171" s="17">
        <v>0.165909</v>
      </c>
      <c r="V171" s="17">
        <v>709.7</v>
      </c>
      <c r="W171" s="17">
        <v>0.59999899999999995</v>
      </c>
      <c r="X171" s="17">
        <v>551</v>
      </c>
      <c r="Y171" s="17">
        <v>0</v>
      </c>
      <c r="Z171" s="17">
        <v>0</v>
      </c>
      <c r="AA171" s="17">
        <v>0.255245</v>
      </c>
      <c r="AB171" s="17">
        <v>8.9567899999999992E-3</v>
      </c>
      <c r="AC171" s="17">
        <v>0.11097600000000001</v>
      </c>
      <c r="AD171" s="17">
        <v>0.25</v>
      </c>
      <c r="AE171" s="17">
        <v>923</v>
      </c>
    </row>
    <row r="172" spans="1:31">
      <c r="A172" s="17">
        <v>159</v>
      </c>
      <c r="B172" s="19">
        <v>0.71883101851851849</v>
      </c>
      <c r="C172" s="17">
        <v>135.30000000000001</v>
      </c>
      <c r="D172" s="17">
        <v>2.6</v>
      </c>
      <c r="E172" s="17">
        <v>1.077E-3</v>
      </c>
      <c r="F172" s="17">
        <v>5.1999999999999998E-2</v>
      </c>
      <c r="G172" s="17">
        <v>0.45315100000000003</v>
      </c>
      <c r="H172" s="17">
        <v>0.13144</v>
      </c>
      <c r="I172" s="17">
        <v>0.14777100000000001</v>
      </c>
      <c r="J172" s="17">
        <v>1.6330999999999998E-2</v>
      </c>
      <c r="K172" s="17">
        <v>0.110514</v>
      </c>
      <c r="L172" s="17">
        <v>716.8</v>
      </c>
      <c r="M172" s="17">
        <v>0.54839099999999996</v>
      </c>
      <c r="N172" s="17">
        <v>754</v>
      </c>
      <c r="O172" s="17">
        <v>0</v>
      </c>
      <c r="P172" s="17">
        <v>0</v>
      </c>
      <c r="Q172" s="17">
        <v>0.52145699999999995</v>
      </c>
      <c r="R172" s="17">
        <v>0.11401500000000001</v>
      </c>
      <c r="S172" s="17">
        <v>0.13015199999999999</v>
      </c>
      <c r="T172" s="17">
        <v>1.6136999999999999E-2</v>
      </c>
      <c r="U172" s="17">
        <v>0.123985</v>
      </c>
      <c r="V172" s="17">
        <v>631.1</v>
      </c>
      <c r="W172" s="17">
        <v>0.52313799999999999</v>
      </c>
      <c r="X172" s="17">
        <v>646</v>
      </c>
      <c r="Y172" s="17">
        <v>0</v>
      </c>
      <c r="Z172" s="17">
        <v>0</v>
      </c>
      <c r="AA172" s="17">
        <v>0.190747</v>
      </c>
      <c r="AB172" s="17">
        <v>8.5115E-3</v>
      </c>
      <c r="AC172" s="17">
        <v>0.114152</v>
      </c>
      <c r="AD172" s="17">
        <v>0.25</v>
      </c>
      <c r="AE172" s="17">
        <v>1158.7</v>
      </c>
    </row>
    <row r="173" spans="1:31">
      <c r="A173" s="17">
        <v>160</v>
      </c>
      <c r="B173" s="19">
        <v>0.71887731481481476</v>
      </c>
      <c r="C173" s="17">
        <v>136</v>
      </c>
      <c r="D173" s="17">
        <v>2.6</v>
      </c>
      <c r="E173" s="17">
        <v>2.1090000000000002E-3</v>
      </c>
      <c r="F173" s="17">
        <v>0.10199999999999999</v>
      </c>
      <c r="G173" s="17">
        <v>0.64653000000000005</v>
      </c>
      <c r="H173" s="17">
        <v>0.123719</v>
      </c>
      <c r="I173" s="17">
        <v>0.14730599999999999</v>
      </c>
      <c r="J173" s="17">
        <v>2.3587E-2</v>
      </c>
      <c r="K173" s="17">
        <v>0.16012199999999999</v>
      </c>
      <c r="L173" s="17">
        <v>900</v>
      </c>
      <c r="M173" s="17">
        <v>0.14161299999999999</v>
      </c>
      <c r="N173" s="17">
        <v>811</v>
      </c>
      <c r="O173" s="17">
        <v>0</v>
      </c>
      <c r="P173" s="17">
        <v>0</v>
      </c>
      <c r="Q173" s="17">
        <v>0.60287199999999996</v>
      </c>
      <c r="R173" s="17">
        <v>0.108222</v>
      </c>
      <c r="S173" s="17">
        <v>0.13427800000000001</v>
      </c>
      <c r="T173" s="17">
        <v>2.6055999999999999E-2</v>
      </c>
      <c r="U173" s="17">
        <v>0.194045</v>
      </c>
      <c r="V173" s="17">
        <v>900</v>
      </c>
      <c r="W173" s="17">
        <v>0.37081900000000001</v>
      </c>
      <c r="X173" s="17">
        <v>646</v>
      </c>
      <c r="Y173" s="17">
        <v>0</v>
      </c>
      <c r="Z173" s="17">
        <v>0</v>
      </c>
      <c r="AA173" s="17">
        <v>0.29853099999999999</v>
      </c>
      <c r="AB173" s="17">
        <v>1.1461000000000001E-2</v>
      </c>
      <c r="AC173" s="17">
        <v>0.10852100000000001</v>
      </c>
      <c r="AD173" s="17">
        <v>0.25</v>
      </c>
      <c r="AE173" s="17">
        <v>922.9</v>
      </c>
    </row>
    <row r="174" spans="1:31">
      <c r="A174" s="17">
        <v>161</v>
      </c>
      <c r="B174" s="19">
        <v>0.71893518518518518</v>
      </c>
      <c r="C174" s="17">
        <v>137.30000000000001</v>
      </c>
      <c r="D174" s="17">
        <v>2.6</v>
      </c>
      <c r="E174" s="17">
        <v>1.279E-3</v>
      </c>
      <c r="F174" s="17">
        <v>6.2E-2</v>
      </c>
      <c r="G174" s="17">
        <v>0.594198</v>
      </c>
      <c r="H174" s="17">
        <v>0.12316199999999999</v>
      </c>
      <c r="I174" s="17">
        <v>0.147673</v>
      </c>
      <c r="J174" s="17">
        <v>2.4511000000000002E-2</v>
      </c>
      <c r="K174" s="17">
        <v>0.16598299999999999</v>
      </c>
      <c r="L174" s="17">
        <v>742.1</v>
      </c>
      <c r="M174" s="17">
        <v>0.37081599999999998</v>
      </c>
      <c r="N174" s="17">
        <v>708</v>
      </c>
      <c r="O174" s="17">
        <v>0</v>
      </c>
      <c r="P174" s="17">
        <v>0</v>
      </c>
      <c r="Q174" s="17">
        <v>0.44844099999999998</v>
      </c>
      <c r="R174" s="17">
        <v>0.111349</v>
      </c>
      <c r="S174" s="17">
        <v>0.12981500000000001</v>
      </c>
      <c r="T174" s="17">
        <v>1.8466E-2</v>
      </c>
      <c r="U174" s="17">
        <v>0.14224999999999999</v>
      </c>
      <c r="V174" s="17">
        <v>727.6</v>
      </c>
      <c r="W174" s="17">
        <v>0.491761</v>
      </c>
      <c r="X174" s="17">
        <v>645</v>
      </c>
      <c r="Y174" s="17">
        <v>0</v>
      </c>
      <c r="Z174" s="17">
        <v>0</v>
      </c>
      <c r="AA174" s="17">
        <v>0.21884700000000001</v>
      </c>
      <c r="AB174" s="17">
        <v>8.2720599999999995E-3</v>
      </c>
      <c r="AC174" s="17">
        <v>0.111502</v>
      </c>
      <c r="AD174" s="17">
        <v>0.25</v>
      </c>
      <c r="AE174" s="17">
        <v>1119.2</v>
      </c>
    </row>
    <row r="175" spans="1:31">
      <c r="A175" s="17">
        <v>162</v>
      </c>
      <c r="B175" s="19">
        <v>0.71899305555555548</v>
      </c>
      <c r="C175" s="17">
        <v>137.9</v>
      </c>
      <c r="D175" s="17">
        <v>2.6</v>
      </c>
      <c r="E175" s="17">
        <v>1.8630000000000001E-3</v>
      </c>
      <c r="F175" s="17">
        <v>0.09</v>
      </c>
      <c r="G175" s="17">
        <v>0.76778599999999997</v>
      </c>
      <c r="H175" s="17">
        <v>0.124596</v>
      </c>
      <c r="I175" s="17">
        <v>0.154644</v>
      </c>
      <c r="J175" s="17">
        <v>3.0047999999999998E-2</v>
      </c>
      <c r="K175" s="17">
        <v>0.194304</v>
      </c>
      <c r="L175" s="17">
        <v>900</v>
      </c>
      <c r="M175" s="17">
        <v>0.37081900000000001</v>
      </c>
      <c r="N175" s="17">
        <v>1064</v>
      </c>
      <c r="O175" s="17">
        <v>0</v>
      </c>
      <c r="P175" s="17">
        <v>0</v>
      </c>
      <c r="Q175" s="17">
        <v>0.72702900000000004</v>
      </c>
      <c r="R175" s="17">
        <v>0.110847</v>
      </c>
      <c r="S175" s="17">
        <v>0.133878</v>
      </c>
      <c r="T175" s="17">
        <v>2.3030999999999999E-2</v>
      </c>
      <c r="U175" s="17">
        <v>0.17202700000000001</v>
      </c>
      <c r="V175" s="17">
        <v>824.3</v>
      </c>
      <c r="W175" s="17">
        <v>0.6</v>
      </c>
      <c r="X175" s="17">
        <v>554</v>
      </c>
      <c r="Y175" s="17">
        <v>0</v>
      </c>
      <c r="Z175" s="17">
        <v>0</v>
      </c>
      <c r="AA175" s="17">
        <v>0.26465699999999998</v>
      </c>
      <c r="AB175" s="17">
        <v>1.4978099999999999E-2</v>
      </c>
      <c r="AC175" s="17">
        <v>0.111192</v>
      </c>
      <c r="AD175" s="17">
        <v>0.25</v>
      </c>
      <c r="AE175" s="17">
        <v>922.8</v>
      </c>
    </row>
    <row r="176" spans="1:31">
      <c r="A176" s="17">
        <v>163</v>
      </c>
      <c r="B176" s="19">
        <v>0.7190509259259259</v>
      </c>
      <c r="C176" s="17">
        <v>139.5</v>
      </c>
      <c r="D176" s="17">
        <v>2.6</v>
      </c>
      <c r="E176" s="17">
        <v>2.8219999999999999E-3</v>
      </c>
      <c r="F176" s="17">
        <v>0.13700000000000001</v>
      </c>
      <c r="G176" s="17">
        <v>0.70853500000000003</v>
      </c>
      <c r="H176" s="17">
        <v>0.12809599999999999</v>
      </c>
      <c r="I176" s="17">
        <v>0.15895200000000001</v>
      </c>
      <c r="J176" s="17">
        <v>3.0856999999999999E-2</v>
      </c>
      <c r="K176" s="17">
        <v>0.19412499999999999</v>
      </c>
      <c r="L176" s="17">
        <v>900</v>
      </c>
      <c r="M176" s="17">
        <v>5.9588000000000002E-2</v>
      </c>
      <c r="N176" s="17">
        <v>766</v>
      </c>
      <c r="O176" s="17">
        <v>0</v>
      </c>
      <c r="P176" s="17">
        <v>0</v>
      </c>
      <c r="Q176" s="17">
        <v>0.87153899999999995</v>
      </c>
      <c r="R176" s="17">
        <v>0.140844</v>
      </c>
      <c r="S176" s="17">
        <v>0.19017600000000001</v>
      </c>
      <c r="T176" s="17">
        <v>4.9332000000000001E-2</v>
      </c>
      <c r="U176" s="17">
        <v>0.25940400000000002</v>
      </c>
      <c r="V176" s="17">
        <v>774.3</v>
      </c>
      <c r="W176" s="17">
        <v>0.15513299999999999</v>
      </c>
      <c r="X176" s="17">
        <v>678</v>
      </c>
      <c r="Y176" s="17">
        <v>0</v>
      </c>
      <c r="Z176" s="17">
        <v>0</v>
      </c>
      <c r="AA176" s="17">
        <v>0.39908199999999999</v>
      </c>
      <c r="AB176" s="17">
        <v>1.08267E-2</v>
      </c>
      <c r="AC176" s="17">
        <v>0.141378</v>
      </c>
      <c r="AD176" s="17">
        <v>0.25</v>
      </c>
      <c r="AE176" s="17">
        <v>922.9</v>
      </c>
    </row>
    <row r="177" spans="1:31">
      <c r="A177" s="17">
        <v>164</v>
      </c>
      <c r="B177" s="19">
        <v>0.71909722222222217</v>
      </c>
      <c r="C177" s="17">
        <v>139.9</v>
      </c>
      <c r="D177" s="17">
        <v>2.6</v>
      </c>
      <c r="E177" s="17">
        <v>2.4729999999999999E-3</v>
      </c>
      <c r="F177" s="17">
        <v>0.12</v>
      </c>
      <c r="G177" s="17">
        <v>0.64496600000000004</v>
      </c>
      <c r="H177" s="17">
        <v>0.131715</v>
      </c>
      <c r="I177" s="17">
        <v>0.16922200000000001</v>
      </c>
      <c r="J177" s="17">
        <v>3.7506999999999999E-2</v>
      </c>
      <c r="K177" s="17">
        <v>0.22164400000000001</v>
      </c>
      <c r="L177" s="17">
        <v>900</v>
      </c>
      <c r="M177" s="17">
        <v>6.3063999999999995E-2</v>
      </c>
      <c r="N177" s="17">
        <v>808</v>
      </c>
      <c r="O177" s="17">
        <v>0</v>
      </c>
      <c r="P177" s="17">
        <v>0</v>
      </c>
      <c r="Q177" s="17">
        <v>0.62531000000000003</v>
      </c>
      <c r="R177" s="17">
        <v>0.11141</v>
      </c>
      <c r="S177" s="17">
        <v>0.14421500000000001</v>
      </c>
      <c r="T177" s="17">
        <v>3.2804E-2</v>
      </c>
      <c r="U177" s="17">
        <v>0.227468</v>
      </c>
      <c r="V177" s="17">
        <v>900</v>
      </c>
      <c r="W177" s="17">
        <v>3.0000000000000001E-6</v>
      </c>
      <c r="X177" s="17">
        <v>1080</v>
      </c>
      <c r="Y177" s="17">
        <v>0</v>
      </c>
      <c r="Z177" s="17">
        <v>0</v>
      </c>
      <c r="AA177" s="17">
        <v>0.34994999999999998</v>
      </c>
      <c r="AB177" s="17">
        <v>1.14257E-2</v>
      </c>
      <c r="AC177" s="17">
        <v>0.111785</v>
      </c>
      <c r="AD177" s="17">
        <v>0.25</v>
      </c>
      <c r="AE177" s="17">
        <v>922.9</v>
      </c>
    </row>
    <row r="178" spans="1:31">
      <c r="A178" s="17">
        <v>165</v>
      </c>
      <c r="B178" s="19">
        <v>0.71915509259259258</v>
      </c>
      <c r="C178" s="17">
        <v>141</v>
      </c>
      <c r="D178" s="17">
        <v>2.6</v>
      </c>
      <c r="E178" s="17">
        <v>1.9319999999999999E-3</v>
      </c>
      <c r="F178" s="17">
        <v>9.2999999999999999E-2</v>
      </c>
      <c r="G178" s="17">
        <v>0.80514399999999997</v>
      </c>
      <c r="H178" s="17">
        <v>0.15224499999999999</v>
      </c>
      <c r="I178" s="17">
        <v>0.189856</v>
      </c>
      <c r="J178" s="17">
        <v>3.7610999999999999E-2</v>
      </c>
      <c r="K178" s="17">
        <v>0.198102</v>
      </c>
      <c r="L178" s="17">
        <v>676.5</v>
      </c>
      <c r="M178" s="17">
        <v>0.46165699999999998</v>
      </c>
      <c r="N178" s="17">
        <v>474</v>
      </c>
      <c r="O178" s="17">
        <v>0</v>
      </c>
      <c r="P178" s="17">
        <v>0</v>
      </c>
      <c r="Q178" s="17">
        <v>0.77552399999999999</v>
      </c>
      <c r="R178" s="17">
        <v>0.12682399999999999</v>
      </c>
      <c r="S178" s="17">
        <v>0.16576299999999999</v>
      </c>
      <c r="T178" s="17">
        <v>3.8939000000000001E-2</v>
      </c>
      <c r="U178" s="17">
        <v>0.23490800000000001</v>
      </c>
      <c r="V178" s="17">
        <v>776.6</v>
      </c>
      <c r="W178" s="17">
        <v>0.14768200000000001</v>
      </c>
      <c r="X178" s="17">
        <v>688</v>
      </c>
      <c r="Y178" s="17">
        <v>0</v>
      </c>
      <c r="Z178" s="17">
        <v>0</v>
      </c>
      <c r="AA178" s="17">
        <v>0.361396</v>
      </c>
      <c r="AB178" s="17">
        <v>5.0698999999999996E-3</v>
      </c>
      <c r="AC178" s="17">
        <v>0.127021</v>
      </c>
      <c r="AD178" s="17">
        <v>0.25</v>
      </c>
      <c r="AE178" s="17">
        <v>1227.8</v>
      </c>
    </row>
    <row r="179" spans="1:31">
      <c r="A179" s="17">
        <v>166</v>
      </c>
      <c r="B179" s="19">
        <v>0.719212962962963</v>
      </c>
      <c r="C179" s="17">
        <v>142.1</v>
      </c>
      <c r="D179" s="17">
        <v>2.6</v>
      </c>
      <c r="E179" s="17">
        <v>1.9789999999999999E-3</v>
      </c>
      <c r="F179" s="17">
        <v>9.6000000000000002E-2</v>
      </c>
      <c r="G179" s="17">
        <v>0.63019899999999995</v>
      </c>
      <c r="H179" s="17">
        <v>0.15101300000000001</v>
      </c>
      <c r="I179" s="17">
        <v>0.185252</v>
      </c>
      <c r="J179" s="17">
        <v>3.424E-2</v>
      </c>
      <c r="K179" s="17">
        <v>0.18482699999999999</v>
      </c>
      <c r="L179" s="17">
        <v>708.6</v>
      </c>
      <c r="M179" s="17">
        <v>0.33107999999999999</v>
      </c>
      <c r="N179" s="17">
        <v>613</v>
      </c>
      <c r="O179" s="17">
        <v>0</v>
      </c>
      <c r="P179" s="17">
        <v>0</v>
      </c>
      <c r="Q179" s="17">
        <v>0.80503899999999995</v>
      </c>
      <c r="R179" s="17">
        <v>0.12771099999999999</v>
      </c>
      <c r="S179" s="17">
        <v>0.16589899999999999</v>
      </c>
      <c r="T179" s="17">
        <v>3.8188E-2</v>
      </c>
      <c r="U179" s="17">
        <v>0.230187</v>
      </c>
      <c r="V179" s="17">
        <v>692.7</v>
      </c>
      <c r="W179" s="17">
        <v>0.24773400000000001</v>
      </c>
      <c r="X179" s="17">
        <v>562</v>
      </c>
      <c r="Y179" s="17">
        <v>0</v>
      </c>
      <c r="Z179" s="17">
        <v>0</v>
      </c>
      <c r="AA179" s="17">
        <v>0.354134</v>
      </c>
      <c r="AB179" s="17">
        <v>6.8507500000000001E-3</v>
      </c>
      <c r="AC179" s="17">
        <v>0.127973</v>
      </c>
      <c r="AD179" s="17">
        <v>0.25</v>
      </c>
      <c r="AE179" s="17">
        <v>1172</v>
      </c>
    </row>
    <row r="180" spans="1:31">
      <c r="A180" s="17">
        <v>167</v>
      </c>
      <c r="B180" s="19">
        <v>0.7192708333333333</v>
      </c>
      <c r="C180" s="17">
        <v>143.30000000000001</v>
      </c>
      <c r="D180" s="17">
        <v>2.6</v>
      </c>
      <c r="E180" s="17">
        <v>2.4250000000000001E-3</v>
      </c>
      <c r="F180" s="17">
        <v>0.11700000000000001</v>
      </c>
      <c r="G180" s="17">
        <v>0.63870099999999996</v>
      </c>
      <c r="H180" s="17">
        <v>0.139098</v>
      </c>
      <c r="I180" s="17">
        <v>0.16855700000000001</v>
      </c>
      <c r="J180" s="17">
        <v>2.9458999999999999E-2</v>
      </c>
      <c r="K180" s="17">
        <v>0.17477300000000001</v>
      </c>
      <c r="L180" s="17">
        <v>900</v>
      </c>
      <c r="M180" s="17">
        <v>0.37081900000000001</v>
      </c>
      <c r="N180" s="17">
        <v>663</v>
      </c>
      <c r="O180" s="17">
        <v>0</v>
      </c>
      <c r="P180" s="17">
        <v>0</v>
      </c>
      <c r="Q180" s="17">
        <v>0.68713000000000002</v>
      </c>
      <c r="R180" s="17">
        <v>0.127882</v>
      </c>
      <c r="S180" s="17">
        <v>0.16450999999999999</v>
      </c>
      <c r="T180" s="17">
        <v>3.6628000000000001E-2</v>
      </c>
      <c r="U180" s="17">
        <v>0.22264900000000001</v>
      </c>
      <c r="V180" s="17">
        <v>900</v>
      </c>
      <c r="W180" s="17">
        <v>0.22917999999999999</v>
      </c>
      <c r="X180" s="17">
        <v>859</v>
      </c>
      <c r="Y180" s="17">
        <v>0</v>
      </c>
      <c r="Z180" s="17">
        <v>0</v>
      </c>
      <c r="AA180" s="17">
        <v>0.34253699999999998</v>
      </c>
      <c r="AB180" s="17">
        <v>9.3902099999999995E-3</v>
      </c>
      <c r="AC180" s="17">
        <v>0.12822600000000001</v>
      </c>
      <c r="AD180" s="17">
        <v>0.25</v>
      </c>
      <c r="AE180" s="17">
        <v>922.9</v>
      </c>
    </row>
    <row r="181" spans="1:31">
      <c r="A181" s="17">
        <v>168</v>
      </c>
      <c r="B181" s="19">
        <v>0.71931712962962957</v>
      </c>
      <c r="C181" s="17">
        <v>143.9</v>
      </c>
      <c r="D181" s="17">
        <v>2.6</v>
      </c>
      <c r="E181" s="17">
        <v>2.2460000000000002E-3</v>
      </c>
      <c r="F181" s="17">
        <v>0.109</v>
      </c>
      <c r="G181" s="17">
        <v>0.64583400000000002</v>
      </c>
      <c r="H181" s="17">
        <v>0.14224200000000001</v>
      </c>
      <c r="I181" s="17">
        <v>0.17932100000000001</v>
      </c>
      <c r="J181" s="17">
        <v>3.7079000000000001E-2</v>
      </c>
      <c r="K181" s="17">
        <v>0.20677400000000001</v>
      </c>
      <c r="L181" s="17">
        <v>807.5</v>
      </c>
      <c r="M181" s="17">
        <v>0.27265400000000001</v>
      </c>
      <c r="N181" s="17">
        <v>836</v>
      </c>
      <c r="O181" s="17">
        <v>0</v>
      </c>
      <c r="P181" s="17">
        <v>0</v>
      </c>
      <c r="Q181" s="17">
        <v>0.75280000000000002</v>
      </c>
      <c r="R181" s="17">
        <v>0.122753</v>
      </c>
      <c r="S181" s="17">
        <v>0.15943499999999999</v>
      </c>
      <c r="T181" s="17">
        <v>3.6680999999999998E-2</v>
      </c>
      <c r="U181" s="17">
        <v>0.23007</v>
      </c>
      <c r="V181" s="17">
        <v>874.2</v>
      </c>
      <c r="W181" s="17">
        <v>0.37081999999999998</v>
      </c>
      <c r="X181" s="17">
        <v>770</v>
      </c>
      <c r="Y181" s="17">
        <v>0</v>
      </c>
      <c r="Z181" s="17">
        <v>0</v>
      </c>
      <c r="AA181" s="17">
        <v>0.35395500000000002</v>
      </c>
      <c r="AB181" s="17">
        <v>1.0614999999999999E-2</v>
      </c>
      <c r="AC181" s="17">
        <v>0.123143</v>
      </c>
      <c r="AD181" s="17">
        <v>0.25</v>
      </c>
      <c r="AE181" s="17">
        <v>1028.5</v>
      </c>
    </row>
    <row r="182" spans="1:31">
      <c r="A182" s="17">
        <v>169</v>
      </c>
      <c r="B182" s="19">
        <v>0.71937499999999999</v>
      </c>
      <c r="C182" s="17">
        <v>145.5</v>
      </c>
      <c r="D182" s="17">
        <v>2.6</v>
      </c>
      <c r="E182" s="17">
        <v>2.0999999999999999E-3</v>
      </c>
      <c r="F182" s="17">
        <v>0.10199999999999999</v>
      </c>
      <c r="G182" s="17">
        <v>0.76846400000000004</v>
      </c>
      <c r="H182" s="17">
        <v>0.14405899999999999</v>
      </c>
      <c r="I182" s="17">
        <v>0.181644</v>
      </c>
      <c r="J182" s="17">
        <v>3.7585E-2</v>
      </c>
      <c r="K182" s="17">
        <v>0.20691799999999999</v>
      </c>
      <c r="L182" s="17">
        <v>865.5</v>
      </c>
      <c r="M182" s="17">
        <v>0.37081799999999998</v>
      </c>
      <c r="N182" s="17">
        <v>698</v>
      </c>
      <c r="O182" s="17">
        <v>0</v>
      </c>
      <c r="P182" s="17">
        <v>0</v>
      </c>
      <c r="Q182" s="17">
        <v>0.698403</v>
      </c>
      <c r="R182" s="17">
        <v>0.12737299999999999</v>
      </c>
      <c r="S182" s="17">
        <v>0.15931500000000001</v>
      </c>
      <c r="T182" s="17">
        <v>3.1940999999999997E-2</v>
      </c>
      <c r="U182" s="17">
        <v>0.200492</v>
      </c>
      <c r="V182" s="17">
        <v>762.1</v>
      </c>
      <c r="W182" s="17">
        <v>0.424927</v>
      </c>
      <c r="X182" s="17">
        <v>768</v>
      </c>
      <c r="Y182" s="17">
        <v>0</v>
      </c>
      <c r="Z182" s="17">
        <v>0</v>
      </c>
      <c r="AA182" s="17">
        <v>0.30844899999999997</v>
      </c>
      <c r="AB182" s="17">
        <v>9.5070399999999996E-3</v>
      </c>
      <c r="AC182" s="17">
        <v>0.12767700000000001</v>
      </c>
      <c r="AD182" s="17">
        <v>0.25</v>
      </c>
      <c r="AE182" s="17">
        <v>959.6</v>
      </c>
    </row>
    <row r="183" spans="1:31">
      <c r="A183" s="17">
        <v>170</v>
      </c>
      <c r="B183" s="19">
        <v>0.7194328703703704</v>
      </c>
      <c r="C183" s="17">
        <v>146.19999999999999</v>
      </c>
      <c r="D183" s="17">
        <v>2.6</v>
      </c>
      <c r="E183" s="17">
        <v>1.8079999999999999E-3</v>
      </c>
      <c r="F183" s="17">
        <v>8.6999999999999994E-2</v>
      </c>
      <c r="G183" s="17">
        <v>0.79303199999999996</v>
      </c>
      <c r="H183" s="17">
        <v>0.153031</v>
      </c>
      <c r="I183" s="17">
        <v>0.19397600000000001</v>
      </c>
      <c r="J183" s="17">
        <v>4.0945000000000002E-2</v>
      </c>
      <c r="K183" s="17">
        <v>0.21108199999999999</v>
      </c>
      <c r="L183" s="17">
        <v>665</v>
      </c>
      <c r="M183" s="17">
        <v>0.24656</v>
      </c>
      <c r="N183" s="17">
        <v>909</v>
      </c>
      <c r="O183" s="17">
        <v>0</v>
      </c>
      <c r="P183" s="17">
        <v>0</v>
      </c>
      <c r="Q183" s="17">
        <v>0.80369599999999997</v>
      </c>
      <c r="R183" s="17">
        <v>0.13630200000000001</v>
      </c>
      <c r="S183" s="17">
        <v>0.17579700000000001</v>
      </c>
      <c r="T183" s="17">
        <v>3.9495000000000002E-2</v>
      </c>
      <c r="U183" s="17">
        <v>0.224662</v>
      </c>
      <c r="V183" s="17">
        <v>753.7</v>
      </c>
      <c r="W183" s="17">
        <v>0.45835900000000002</v>
      </c>
      <c r="X183" s="17">
        <v>566</v>
      </c>
      <c r="Y183" s="17">
        <v>0</v>
      </c>
      <c r="Z183" s="17">
        <v>0</v>
      </c>
      <c r="AA183" s="17">
        <v>0.345634</v>
      </c>
      <c r="AB183" s="17">
        <v>9.5142999999999998E-3</v>
      </c>
      <c r="AC183" s="17">
        <v>0.13667799999999999</v>
      </c>
      <c r="AD183" s="17">
        <v>0.25</v>
      </c>
      <c r="AE183" s="17">
        <v>1248.9000000000001</v>
      </c>
    </row>
    <row r="184" spans="1:31">
      <c r="A184" s="17">
        <v>171</v>
      </c>
      <c r="B184" s="19">
        <v>0.71949074074074071</v>
      </c>
      <c r="C184" s="17">
        <v>147.19999999999999</v>
      </c>
      <c r="D184" s="17">
        <v>2.6</v>
      </c>
      <c r="E184" s="17">
        <v>2.542E-3</v>
      </c>
      <c r="F184" s="17">
        <v>0.123</v>
      </c>
      <c r="G184" s="17">
        <v>0.76572799999999996</v>
      </c>
      <c r="H184" s="17">
        <v>0.14821100000000001</v>
      </c>
      <c r="I184" s="17">
        <v>0.18972</v>
      </c>
      <c r="J184" s="17">
        <v>4.1509999999999998E-2</v>
      </c>
      <c r="K184" s="17">
        <v>0.21879399999999999</v>
      </c>
      <c r="L184" s="17">
        <v>884.7</v>
      </c>
      <c r="M184" s="17">
        <v>0.37081999999999998</v>
      </c>
      <c r="N184" s="17">
        <v>1015</v>
      </c>
      <c r="O184" s="17">
        <v>0</v>
      </c>
      <c r="P184" s="17">
        <v>0</v>
      </c>
      <c r="Q184" s="17">
        <v>0.75729800000000003</v>
      </c>
      <c r="R184" s="17">
        <v>0.12037399999999999</v>
      </c>
      <c r="S184" s="17">
        <v>0.158085</v>
      </c>
      <c r="T184" s="17">
        <v>3.771E-2</v>
      </c>
      <c r="U184" s="17">
        <v>0.23854500000000001</v>
      </c>
      <c r="V184" s="17">
        <v>900</v>
      </c>
      <c r="W184" s="17">
        <v>0.370811</v>
      </c>
      <c r="X184" s="17">
        <v>992</v>
      </c>
      <c r="Y184" s="17">
        <v>0</v>
      </c>
      <c r="Z184" s="17">
        <v>0</v>
      </c>
      <c r="AA184" s="17">
        <v>0.36699199999999998</v>
      </c>
      <c r="AB184" s="17">
        <v>1.40634E-2</v>
      </c>
      <c r="AC184" s="17">
        <v>0.120905</v>
      </c>
      <c r="AD184" s="17">
        <v>0.25</v>
      </c>
      <c r="AE184" s="17">
        <v>938.8</v>
      </c>
    </row>
    <row r="185" spans="1:31">
      <c r="A185" s="17">
        <v>172</v>
      </c>
      <c r="B185" s="19">
        <v>0.71953703703703698</v>
      </c>
      <c r="C185" s="17">
        <v>148.19999999999999</v>
      </c>
      <c r="D185" s="17">
        <v>2.6</v>
      </c>
      <c r="E185" s="17">
        <v>1.369E-3</v>
      </c>
      <c r="F185" s="17">
        <v>6.6000000000000003E-2</v>
      </c>
      <c r="G185" s="17">
        <v>0.77510400000000002</v>
      </c>
      <c r="H185" s="17">
        <v>0.142626</v>
      </c>
      <c r="I185" s="17">
        <v>0.174764</v>
      </c>
      <c r="J185" s="17">
        <v>3.2138E-2</v>
      </c>
      <c r="K185" s="17">
        <v>0.183896</v>
      </c>
      <c r="L185" s="17">
        <v>740.2</v>
      </c>
      <c r="M185" s="17">
        <v>0.37081500000000001</v>
      </c>
      <c r="N185" s="17">
        <v>702</v>
      </c>
      <c r="O185" s="17">
        <v>0</v>
      </c>
      <c r="P185" s="17">
        <v>0</v>
      </c>
      <c r="Q185" s="17">
        <v>0.56584599999999996</v>
      </c>
      <c r="R185" s="17">
        <v>0.12979199999999999</v>
      </c>
      <c r="S185" s="17">
        <v>0.153171</v>
      </c>
      <c r="T185" s="17">
        <v>2.3379E-2</v>
      </c>
      <c r="U185" s="17">
        <v>0.15263299999999999</v>
      </c>
      <c r="V185" s="17">
        <v>651.20000000000005</v>
      </c>
      <c r="W185" s="17">
        <v>0.59999199999999997</v>
      </c>
      <c r="X185" s="17">
        <v>610</v>
      </c>
      <c r="Y185" s="17">
        <v>0</v>
      </c>
      <c r="Z185" s="17">
        <v>0</v>
      </c>
      <c r="AA185" s="17">
        <v>0.234819</v>
      </c>
      <c r="AB185" s="17">
        <v>8.1878300000000001E-3</v>
      </c>
      <c r="AC185" s="17">
        <v>0.12998299999999999</v>
      </c>
      <c r="AD185" s="17">
        <v>0.25</v>
      </c>
      <c r="AE185" s="17">
        <v>1122</v>
      </c>
    </row>
    <row r="186" spans="1:31">
      <c r="A186" s="17">
        <v>173</v>
      </c>
      <c r="B186" s="19">
        <v>0.71959490740740739</v>
      </c>
      <c r="C186" s="17">
        <v>149.30000000000001</v>
      </c>
      <c r="D186" s="17">
        <v>2.6</v>
      </c>
      <c r="E186" s="17">
        <v>1.426E-3</v>
      </c>
      <c r="F186" s="17">
        <v>6.9000000000000006E-2</v>
      </c>
      <c r="G186" s="17">
        <v>0.69879400000000003</v>
      </c>
      <c r="H186" s="17">
        <v>0.13470499999999999</v>
      </c>
      <c r="I186" s="17">
        <v>0.15934999999999999</v>
      </c>
      <c r="J186" s="17">
        <v>2.4645E-2</v>
      </c>
      <c r="K186" s="17">
        <v>0.15466099999999999</v>
      </c>
      <c r="L186" s="17">
        <v>544.6</v>
      </c>
      <c r="M186" s="17">
        <v>0.17282500000000001</v>
      </c>
      <c r="N186" s="17">
        <v>1126</v>
      </c>
      <c r="O186" s="17">
        <v>0</v>
      </c>
      <c r="P186" s="17">
        <v>0</v>
      </c>
      <c r="Q186" s="17">
        <v>0.65670799999999996</v>
      </c>
      <c r="R186" s="17">
        <v>0.11788999999999999</v>
      </c>
      <c r="S186" s="17">
        <v>0.15044399999999999</v>
      </c>
      <c r="T186" s="17">
        <v>3.2554E-2</v>
      </c>
      <c r="U186" s="17">
        <v>0.216386</v>
      </c>
      <c r="V186" s="17">
        <v>900</v>
      </c>
      <c r="W186" s="17">
        <v>5.3950999999999999E-2</v>
      </c>
      <c r="X186" s="17">
        <v>1110</v>
      </c>
      <c r="Y186" s="17">
        <v>0</v>
      </c>
      <c r="Z186" s="17">
        <v>0</v>
      </c>
      <c r="AA186" s="17">
        <v>0.33290199999999998</v>
      </c>
      <c r="AB186" s="17">
        <v>9.6480300000000001E-3</v>
      </c>
      <c r="AC186" s="17">
        <v>0.118204</v>
      </c>
      <c r="AD186" s="17">
        <v>0.25</v>
      </c>
      <c r="AE186" s="17">
        <v>1525</v>
      </c>
    </row>
    <row r="187" spans="1:31">
      <c r="A187" s="17">
        <v>174</v>
      </c>
      <c r="B187" s="19">
        <v>0.71965277777777781</v>
      </c>
      <c r="C187" s="17">
        <v>150.1</v>
      </c>
      <c r="D187" s="17">
        <v>2.6</v>
      </c>
      <c r="E187" s="17">
        <v>1.7420000000000001E-3</v>
      </c>
      <c r="F187" s="17">
        <v>8.4000000000000005E-2</v>
      </c>
      <c r="G187" s="17">
        <v>0.64808299999999996</v>
      </c>
      <c r="H187" s="17">
        <v>0.13511500000000001</v>
      </c>
      <c r="I187" s="17">
        <v>0.159613</v>
      </c>
      <c r="J187" s="17">
        <v>2.4497999999999999E-2</v>
      </c>
      <c r="K187" s="17">
        <v>0.15348200000000001</v>
      </c>
      <c r="L187" s="17">
        <v>683.5</v>
      </c>
      <c r="M187" s="17">
        <v>0.47900199999999998</v>
      </c>
      <c r="N187" s="17">
        <v>1421</v>
      </c>
      <c r="O187" s="17">
        <v>0</v>
      </c>
      <c r="P187" s="17">
        <v>0</v>
      </c>
      <c r="Q187" s="17">
        <v>0.68076899999999996</v>
      </c>
      <c r="R187" s="17">
        <v>0.121946</v>
      </c>
      <c r="S187" s="17">
        <v>0.15470999999999999</v>
      </c>
      <c r="T187" s="17">
        <v>3.2764000000000001E-2</v>
      </c>
      <c r="U187" s="17">
        <v>0.21177799999999999</v>
      </c>
      <c r="V187" s="17">
        <v>900</v>
      </c>
      <c r="W187" s="17">
        <v>0.37081999999999998</v>
      </c>
      <c r="X187" s="17">
        <v>974</v>
      </c>
      <c r="Y187" s="17">
        <v>0</v>
      </c>
      <c r="Z187" s="17">
        <v>0</v>
      </c>
      <c r="AA187" s="17">
        <v>0.32581300000000002</v>
      </c>
      <c r="AB187" s="17">
        <v>1.51907E-2</v>
      </c>
      <c r="AC187" s="17">
        <v>0.122444</v>
      </c>
      <c r="AD187" s="17">
        <v>0.25</v>
      </c>
      <c r="AE187" s="17">
        <v>1215.0999999999999</v>
      </c>
    </row>
    <row r="188" spans="1:31">
      <c r="A188" s="17">
        <v>175</v>
      </c>
      <c r="B188" s="19">
        <v>0.71969907407407396</v>
      </c>
      <c r="C188" s="17">
        <v>151.30000000000001</v>
      </c>
      <c r="D188" s="17">
        <v>2.6</v>
      </c>
      <c r="E188" s="17">
        <v>1.6570000000000001E-3</v>
      </c>
      <c r="F188" s="17">
        <v>0.08</v>
      </c>
      <c r="G188" s="17">
        <v>0.66578199999999998</v>
      </c>
      <c r="H188" s="17">
        <v>0.13028500000000001</v>
      </c>
      <c r="I188" s="17">
        <v>0.15565000000000001</v>
      </c>
      <c r="J188" s="17">
        <v>2.5364999999999999E-2</v>
      </c>
      <c r="K188" s="17">
        <v>0.162963</v>
      </c>
      <c r="L188" s="17">
        <v>848.4</v>
      </c>
      <c r="M188" s="17">
        <v>1.6699999999999999E-4</v>
      </c>
      <c r="N188" s="17">
        <v>611</v>
      </c>
      <c r="O188" s="17">
        <v>0</v>
      </c>
      <c r="P188" s="17">
        <v>0</v>
      </c>
      <c r="Q188" s="17">
        <v>0.511656</v>
      </c>
      <c r="R188" s="17">
        <v>0.115477</v>
      </c>
      <c r="S188" s="17">
        <v>0.13766200000000001</v>
      </c>
      <c r="T188" s="17">
        <v>2.2185E-2</v>
      </c>
      <c r="U188" s="17">
        <v>0.161158</v>
      </c>
      <c r="V188" s="17">
        <v>638.9</v>
      </c>
      <c r="W188" s="17">
        <v>0.51245700000000005</v>
      </c>
      <c r="X188" s="17">
        <v>768</v>
      </c>
      <c r="Y188" s="17">
        <v>0</v>
      </c>
      <c r="Z188" s="17">
        <v>0</v>
      </c>
      <c r="AA188" s="17">
        <v>0.24793599999999999</v>
      </c>
      <c r="AB188" s="17">
        <v>8.1705200000000006E-3</v>
      </c>
      <c r="AC188" s="17">
        <v>0.115658</v>
      </c>
      <c r="AD188" s="17">
        <v>0.25</v>
      </c>
      <c r="AE188" s="17">
        <v>979</v>
      </c>
    </row>
    <row r="189" spans="1:31">
      <c r="A189" s="17">
        <v>176</v>
      </c>
      <c r="B189" s="19">
        <v>0.71975694444444438</v>
      </c>
      <c r="C189" s="17">
        <v>152.4</v>
      </c>
      <c r="D189" s="17">
        <v>2.6</v>
      </c>
      <c r="E189" s="17">
        <v>1.524E-3</v>
      </c>
      <c r="F189" s="17">
        <v>7.3999999999999996E-2</v>
      </c>
      <c r="G189" s="17">
        <v>0.62370499999999995</v>
      </c>
      <c r="H189" s="17">
        <v>0.12823999999999999</v>
      </c>
      <c r="I189" s="17">
        <v>0.15521699999999999</v>
      </c>
      <c r="J189" s="17">
        <v>2.6977000000000001E-2</v>
      </c>
      <c r="K189" s="17">
        <v>0.17380300000000001</v>
      </c>
      <c r="L189" s="17">
        <v>818</v>
      </c>
      <c r="M189" s="17">
        <v>0.31082399999999999</v>
      </c>
      <c r="N189" s="17">
        <v>679</v>
      </c>
      <c r="O189" s="17">
        <v>0</v>
      </c>
      <c r="P189" s="17">
        <v>0</v>
      </c>
      <c r="Q189" s="17">
        <v>0.42546499999999998</v>
      </c>
      <c r="R189" s="17">
        <v>0.113482</v>
      </c>
      <c r="S189" s="17">
        <v>0.134106</v>
      </c>
      <c r="T189" s="17">
        <v>2.0624E-2</v>
      </c>
      <c r="U189" s="17">
        <v>0.15379100000000001</v>
      </c>
      <c r="V189" s="17">
        <v>786.3</v>
      </c>
      <c r="W189" s="17">
        <v>0.33366099999999999</v>
      </c>
      <c r="X189" s="17">
        <v>759</v>
      </c>
      <c r="Y189" s="17">
        <v>0</v>
      </c>
      <c r="Z189" s="17">
        <v>0</v>
      </c>
      <c r="AA189" s="17">
        <v>0.23660200000000001</v>
      </c>
      <c r="AB189" s="17">
        <v>8.7419000000000004E-3</v>
      </c>
      <c r="AC189" s="17">
        <v>0.113662</v>
      </c>
      <c r="AD189" s="17">
        <v>0.25</v>
      </c>
      <c r="AE189" s="17">
        <v>1015.3</v>
      </c>
    </row>
    <row r="190" spans="1:31">
      <c r="A190" s="17">
        <v>177</v>
      </c>
      <c r="B190" s="19">
        <v>0.7198148148148148</v>
      </c>
      <c r="C190" s="17">
        <v>153</v>
      </c>
      <c r="D190" s="17">
        <v>2.6</v>
      </c>
      <c r="E190" s="17">
        <v>1.833E-3</v>
      </c>
      <c r="F190" s="17">
        <v>8.8999999999999996E-2</v>
      </c>
      <c r="G190" s="17">
        <v>0.62199700000000002</v>
      </c>
      <c r="H190" s="17">
        <v>0.12568099999999999</v>
      </c>
      <c r="I190" s="17">
        <v>0.15271000000000001</v>
      </c>
      <c r="J190" s="17">
        <v>2.7029000000000001E-2</v>
      </c>
      <c r="K190" s="17">
        <v>0.17699500000000001</v>
      </c>
      <c r="L190" s="17">
        <v>900</v>
      </c>
      <c r="M190" s="17">
        <v>0.37081999999999998</v>
      </c>
      <c r="N190" s="17">
        <v>1117</v>
      </c>
      <c r="O190" s="17">
        <v>0</v>
      </c>
      <c r="P190" s="17">
        <v>0</v>
      </c>
      <c r="Q190" s="17">
        <v>0.54183499999999996</v>
      </c>
      <c r="R190" s="17">
        <v>0.112568</v>
      </c>
      <c r="S190" s="17">
        <v>0.135523</v>
      </c>
      <c r="T190" s="17">
        <v>2.2953999999999999E-2</v>
      </c>
      <c r="U190" s="17">
        <v>0.169377</v>
      </c>
      <c r="V190" s="17">
        <v>874.7</v>
      </c>
      <c r="W190" s="17">
        <v>0.40825699999999998</v>
      </c>
      <c r="X190" s="17">
        <v>934</v>
      </c>
      <c r="Y190" s="17">
        <v>0</v>
      </c>
      <c r="Z190" s="17">
        <v>0</v>
      </c>
      <c r="AA190" s="17">
        <v>0.26057999999999998</v>
      </c>
      <c r="AB190" s="17">
        <v>1.57114E-2</v>
      </c>
      <c r="AC190" s="17">
        <v>0.112929</v>
      </c>
      <c r="AD190" s="17">
        <v>0.25</v>
      </c>
      <c r="AE190" s="17">
        <v>922.8</v>
      </c>
    </row>
    <row r="191" spans="1:31">
      <c r="A191" s="17">
        <v>178</v>
      </c>
      <c r="B191" s="19">
        <v>0.71987268518518521</v>
      </c>
      <c r="C191" s="17">
        <v>153.19999999999999</v>
      </c>
      <c r="D191" s="17">
        <v>2.6</v>
      </c>
      <c r="E191" s="17">
        <v>1.6130000000000001E-3</v>
      </c>
      <c r="F191" s="17">
        <v>7.8E-2</v>
      </c>
      <c r="G191" s="17">
        <v>0.72747300000000004</v>
      </c>
      <c r="H191" s="17">
        <v>0.13161</v>
      </c>
      <c r="I191" s="17">
        <v>0.15506500000000001</v>
      </c>
      <c r="J191" s="17">
        <v>2.3455E-2</v>
      </c>
      <c r="K191" s="17">
        <v>0.15126100000000001</v>
      </c>
      <c r="L191" s="17">
        <v>807.4</v>
      </c>
      <c r="M191" s="17">
        <v>0.6</v>
      </c>
      <c r="N191" s="17">
        <v>1044</v>
      </c>
      <c r="O191" s="17">
        <v>0</v>
      </c>
      <c r="P191" s="17">
        <v>0</v>
      </c>
      <c r="Q191" s="17">
        <v>0.44228800000000001</v>
      </c>
      <c r="R191" s="17">
        <v>0.113626</v>
      </c>
      <c r="S191" s="17">
        <v>0.13619100000000001</v>
      </c>
      <c r="T191" s="17">
        <v>2.2565000000000002E-2</v>
      </c>
      <c r="U191" s="17">
        <v>0.165688</v>
      </c>
      <c r="V191" s="17">
        <v>552.6</v>
      </c>
      <c r="W191" s="17">
        <v>2.5999999999999998E-5</v>
      </c>
      <c r="X191" s="17">
        <v>774</v>
      </c>
      <c r="Y191" s="17">
        <v>0</v>
      </c>
      <c r="Z191" s="17">
        <v>0</v>
      </c>
      <c r="AA191" s="17">
        <v>0.25490400000000002</v>
      </c>
      <c r="AB191" s="17">
        <v>1.3207699999999999E-2</v>
      </c>
      <c r="AC191" s="17">
        <v>0.113924</v>
      </c>
      <c r="AD191" s="17">
        <v>0.25</v>
      </c>
      <c r="AE191" s="17">
        <v>1028.7</v>
      </c>
    </row>
    <row r="192" spans="1:31">
      <c r="A192" s="17">
        <v>179</v>
      </c>
      <c r="B192" s="19">
        <v>0.71991898148148159</v>
      </c>
      <c r="C192" s="17">
        <v>153.5</v>
      </c>
      <c r="D192" s="17">
        <v>2.6</v>
      </c>
      <c r="E192" s="17">
        <v>1.9650000000000002E-3</v>
      </c>
      <c r="F192" s="17">
        <v>9.5000000000000001E-2</v>
      </c>
      <c r="G192" s="17">
        <v>0.64139299999999999</v>
      </c>
      <c r="H192" s="17">
        <v>0.12556400000000001</v>
      </c>
      <c r="I192" s="17">
        <v>0.15143799999999999</v>
      </c>
      <c r="J192" s="17">
        <v>2.5874000000000001E-2</v>
      </c>
      <c r="K192" s="17">
        <v>0.170853</v>
      </c>
      <c r="L192" s="17">
        <v>794.3</v>
      </c>
      <c r="M192" s="17">
        <v>0.29130099999999998</v>
      </c>
      <c r="N192" s="17">
        <v>1022</v>
      </c>
      <c r="O192" s="17">
        <v>0</v>
      </c>
      <c r="P192" s="17">
        <v>0</v>
      </c>
      <c r="Q192" s="17">
        <v>0.64000400000000002</v>
      </c>
      <c r="R192" s="17">
        <v>0.106236</v>
      </c>
      <c r="S192" s="17">
        <v>0.13363700000000001</v>
      </c>
      <c r="T192" s="17">
        <v>2.7400999999999998E-2</v>
      </c>
      <c r="U192" s="17">
        <v>0.205043</v>
      </c>
      <c r="V192" s="17">
        <v>785.5</v>
      </c>
      <c r="W192" s="17">
        <v>0.14168600000000001</v>
      </c>
      <c r="X192" s="17">
        <v>917</v>
      </c>
      <c r="Y192" s="17">
        <v>0</v>
      </c>
      <c r="Z192" s="17">
        <v>0</v>
      </c>
      <c r="AA192" s="17">
        <v>0.31545099999999998</v>
      </c>
      <c r="AB192" s="17">
        <v>1.27356E-2</v>
      </c>
      <c r="AC192" s="17">
        <v>0.106585</v>
      </c>
      <c r="AD192" s="17">
        <v>0.25</v>
      </c>
      <c r="AE192" s="17">
        <v>1045.5999999999999</v>
      </c>
    </row>
    <row r="193" spans="1:31">
      <c r="A193" s="17">
        <v>180</v>
      </c>
      <c r="B193" s="19">
        <v>0.71997685185185178</v>
      </c>
      <c r="C193" s="17">
        <v>152.6</v>
      </c>
      <c r="D193" s="17">
        <v>2.6</v>
      </c>
      <c r="E193" s="17">
        <v>1.921E-3</v>
      </c>
      <c r="F193" s="17">
        <v>9.2999999999999999E-2</v>
      </c>
      <c r="G193" s="17">
        <v>0.50225299999999995</v>
      </c>
      <c r="H193" s="17">
        <v>0.12936600000000001</v>
      </c>
      <c r="I193" s="17">
        <v>0.15470100000000001</v>
      </c>
      <c r="J193" s="17">
        <v>2.5333999999999999E-2</v>
      </c>
      <c r="K193" s="17">
        <v>0.16376299999999999</v>
      </c>
      <c r="L193" s="17">
        <v>760.2</v>
      </c>
      <c r="M193" s="17">
        <v>4.6099999999999998E-4</v>
      </c>
      <c r="N193" s="17">
        <v>750</v>
      </c>
      <c r="O193" s="17">
        <v>0</v>
      </c>
      <c r="P193" s="17">
        <v>0</v>
      </c>
      <c r="Q193" s="17">
        <v>0.57340800000000003</v>
      </c>
      <c r="R193" s="17">
        <v>0.109873</v>
      </c>
      <c r="S193" s="17">
        <v>0.138844</v>
      </c>
      <c r="T193" s="17">
        <v>2.8971E-2</v>
      </c>
      <c r="U193" s="17">
        <v>0.20865900000000001</v>
      </c>
      <c r="V193" s="17">
        <v>900</v>
      </c>
      <c r="W193" s="17">
        <v>0.141817</v>
      </c>
      <c r="X193" s="17">
        <v>828</v>
      </c>
      <c r="Y193" s="17">
        <v>0</v>
      </c>
      <c r="Z193" s="17">
        <v>0</v>
      </c>
      <c r="AA193" s="17">
        <v>0.32101400000000002</v>
      </c>
      <c r="AB193" s="17">
        <v>8.9709400000000002E-3</v>
      </c>
      <c r="AC193" s="17">
        <v>0.11013299999999999</v>
      </c>
      <c r="AD193" s="17">
        <v>0.25</v>
      </c>
      <c r="AE193" s="17">
        <v>1092.5999999999999</v>
      </c>
    </row>
    <row r="194" spans="1:31">
      <c r="A194" s="17">
        <v>181</v>
      </c>
      <c r="B194" s="19">
        <v>0.7200347222222222</v>
      </c>
      <c r="C194" s="17">
        <v>153.30000000000001</v>
      </c>
      <c r="D194" s="17">
        <v>2.6</v>
      </c>
      <c r="E194" s="17">
        <v>1.941E-3</v>
      </c>
      <c r="F194" s="17">
        <v>9.4E-2</v>
      </c>
      <c r="G194" s="17">
        <v>0.67969800000000002</v>
      </c>
      <c r="H194" s="17">
        <v>0.13122500000000001</v>
      </c>
      <c r="I194" s="17">
        <v>0.15579299999999999</v>
      </c>
      <c r="J194" s="17">
        <v>2.4568E-2</v>
      </c>
      <c r="K194" s="17">
        <v>0.15769900000000001</v>
      </c>
      <c r="L194" s="17">
        <v>798.3</v>
      </c>
      <c r="M194" s="17">
        <v>0.6</v>
      </c>
      <c r="N194" s="17">
        <v>615</v>
      </c>
      <c r="O194" s="17">
        <v>0</v>
      </c>
      <c r="P194" s="17">
        <v>0</v>
      </c>
      <c r="Q194" s="17">
        <v>0.53198999999999996</v>
      </c>
      <c r="R194" s="17">
        <v>0.108802</v>
      </c>
      <c r="S194" s="17">
        <v>0.13608999999999999</v>
      </c>
      <c r="T194" s="17">
        <v>2.7288E-2</v>
      </c>
      <c r="U194" s="17">
        <v>0.200513</v>
      </c>
      <c r="V194" s="17">
        <v>900</v>
      </c>
      <c r="W194" s="17">
        <v>0.37081799999999998</v>
      </c>
      <c r="X194" s="17">
        <v>763</v>
      </c>
      <c r="Y194" s="17">
        <v>0</v>
      </c>
      <c r="Z194" s="17">
        <v>0</v>
      </c>
      <c r="AA194" s="17">
        <v>0.30848199999999998</v>
      </c>
      <c r="AB194" s="17">
        <v>7.7432400000000002E-3</v>
      </c>
      <c r="AC194" s="17">
        <v>0.109013</v>
      </c>
      <c r="AD194" s="17">
        <v>0.25</v>
      </c>
      <c r="AE194" s="17">
        <v>1040.4000000000001</v>
      </c>
    </row>
    <row r="195" spans="1:31">
      <c r="A195" s="17">
        <v>182</v>
      </c>
      <c r="B195" s="19">
        <v>0.72009259259259262</v>
      </c>
      <c r="C195" s="17">
        <v>151.19999999999999</v>
      </c>
      <c r="D195" s="17">
        <v>2.6</v>
      </c>
      <c r="E195" s="17">
        <v>2.679E-3</v>
      </c>
      <c r="F195" s="17">
        <v>0.13</v>
      </c>
      <c r="G195" s="17">
        <v>0.50435799999999997</v>
      </c>
      <c r="H195" s="17">
        <v>0.13366900000000001</v>
      </c>
      <c r="I195" s="17">
        <v>0.155998</v>
      </c>
      <c r="J195" s="17">
        <v>2.2329000000000002E-2</v>
      </c>
      <c r="K195" s="17">
        <v>0.14313799999999999</v>
      </c>
      <c r="L195" s="17">
        <v>900</v>
      </c>
      <c r="M195" s="17">
        <v>9.9999999999999995E-7</v>
      </c>
      <c r="N195" s="17">
        <v>792</v>
      </c>
      <c r="O195" s="17">
        <v>0</v>
      </c>
      <c r="P195" s="17">
        <v>0</v>
      </c>
      <c r="Q195" s="17">
        <v>0.73891099999999998</v>
      </c>
      <c r="R195" s="17">
        <v>0.11992700000000001</v>
      </c>
      <c r="S195" s="17">
        <v>0.159134</v>
      </c>
      <c r="T195" s="17">
        <v>3.9206999999999999E-2</v>
      </c>
      <c r="U195" s="17">
        <v>0.24637600000000001</v>
      </c>
      <c r="V195" s="17">
        <v>900</v>
      </c>
      <c r="W195" s="17">
        <v>0.37081999999999998</v>
      </c>
      <c r="X195" s="17">
        <v>690</v>
      </c>
      <c r="Y195" s="17">
        <v>0</v>
      </c>
      <c r="Z195" s="17">
        <v>0</v>
      </c>
      <c r="AA195" s="17">
        <v>0.37903999999999999</v>
      </c>
      <c r="AB195" s="17">
        <v>1.11897E-2</v>
      </c>
      <c r="AC195" s="17">
        <v>0.120366</v>
      </c>
      <c r="AD195" s="17">
        <v>0.25</v>
      </c>
      <c r="AE195" s="17">
        <v>922.9</v>
      </c>
    </row>
    <row r="196" spans="1:31">
      <c r="A196" s="17">
        <v>183</v>
      </c>
      <c r="B196" s="19">
        <v>0.72013888888888899</v>
      </c>
      <c r="C196" s="17">
        <v>151</v>
      </c>
      <c r="D196" s="17">
        <v>2.6</v>
      </c>
      <c r="E196" s="17">
        <v>2.6970000000000002E-3</v>
      </c>
      <c r="F196" s="17">
        <v>0.13100000000000001</v>
      </c>
      <c r="G196" s="17">
        <v>0.63062799999999997</v>
      </c>
      <c r="H196" s="17">
        <v>0.129439</v>
      </c>
      <c r="I196" s="17">
        <v>0.15759899999999999</v>
      </c>
      <c r="J196" s="17">
        <v>2.8160000000000001E-2</v>
      </c>
      <c r="K196" s="17">
        <v>0.17868400000000001</v>
      </c>
      <c r="L196" s="17">
        <v>892.7</v>
      </c>
      <c r="M196" s="17">
        <v>0.37081199999999997</v>
      </c>
      <c r="N196" s="17">
        <v>868</v>
      </c>
      <c r="O196" s="17">
        <v>0</v>
      </c>
      <c r="P196" s="17">
        <v>0</v>
      </c>
      <c r="Q196" s="17">
        <v>0.76774500000000001</v>
      </c>
      <c r="R196" s="17">
        <v>0.111072</v>
      </c>
      <c r="S196" s="17">
        <v>0.14815600000000001</v>
      </c>
      <c r="T196" s="17">
        <v>3.7083999999999999E-2</v>
      </c>
      <c r="U196" s="17">
        <v>0.25030400000000003</v>
      </c>
      <c r="V196" s="17">
        <v>623.9</v>
      </c>
      <c r="W196" s="17">
        <v>6.0000000000000002E-6</v>
      </c>
      <c r="X196" s="17">
        <v>718</v>
      </c>
      <c r="Y196" s="17">
        <v>0</v>
      </c>
      <c r="Z196" s="17">
        <v>0</v>
      </c>
      <c r="AA196" s="17">
        <v>0.38508399999999998</v>
      </c>
      <c r="AB196" s="17">
        <v>1.2153600000000001E-2</v>
      </c>
      <c r="AC196" s="17">
        <v>0.111523</v>
      </c>
      <c r="AD196" s="17">
        <v>0.25</v>
      </c>
      <c r="AE196" s="17">
        <v>930.4</v>
      </c>
    </row>
    <row r="197" spans="1:31">
      <c r="A197" s="17">
        <v>184</v>
      </c>
      <c r="B197" s="19">
        <v>0.72019675925925919</v>
      </c>
      <c r="C197" s="17">
        <v>149.9</v>
      </c>
      <c r="D197" s="17">
        <v>2.6</v>
      </c>
      <c r="E197" s="17">
        <v>2.2290000000000001E-3</v>
      </c>
      <c r="F197" s="17">
        <v>0.108</v>
      </c>
      <c r="G197" s="17">
        <v>0.62258899999999995</v>
      </c>
      <c r="H197" s="17">
        <v>0.127525</v>
      </c>
      <c r="I197" s="17">
        <v>0.157886</v>
      </c>
      <c r="J197" s="17">
        <v>3.0360999999999999E-2</v>
      </c>
      <c r="K197" s="17">
        <v>0.192298</v>
      </c>
      <c r="L197" s="17">
        <v>899.9</v>
      </c>
      <c r="M197" s="17">
        <v>0.31683299999999998</v>
      </c>
      <c r="N197" s="17">
        <v>754</v>
      </c>
      <c r="O197" s="17">
        <v>0</v>
      </c>
      <c r="P197" s="17">
        <v>0</v>
      </c>
      <c r="Q197" s="17">
        <v>0.59209999999999996</v>
      </c>
      <c r="R197" s="17">
        <v>0.112598</v>
      </c>
      <c r="S197" s="17">
        <v>0.14161099999999999</v>
      </c>
      <c r="T197" s="17">
        <v>2.9013000000000001E-2</v>
      </c>
      <c r="U197" s="17">
        <v>0.20487900000000001</v>
      </c>
      <c r="V197" s="17">
        <v>900</v>
      </c>
      <c r="W197" s="17">
        <v>0.22917599999999999</v>
      </c>
      <c r="X197" s="17">
        <v>862</v>
      </c>
      <c r="Y197" s="17">
        <v>0</v>
      </c>
      <c r="Z197" s="17">
        <v>0</v>
      </c>
      <c r="AA197" s="17">
        <v>0.31519900000000001</v>
      </c>
      <c r="AB197" s="17">
        <v>1.06657E-2</v>
      </c>
      <c r="AC197" s="17">
        <v>0.11290699999999999</v>
      </c>
      <c r="AD197" s="17">
        <v>0.25</v>
      </c>
      <c r="AE197" s="17">
        <v>923</v>
      </c>
    </row>
    <row r="198" spans="1:31">
      <c r="A198" s="17">
        <v>185</v>
      </c>
      <c r="B198" s="19">
        <v>0.72025462962962961</v>
      </c>
      <c r="C198" s="17">
        <v>149.19999999999999</v>
      </c>
      <c r="D198" s="17">
        <v>2.6</v>
      </c>
      <c r="E198" s="17">
        <v>1.712E-3</v>
      </c>
      <c r="F198" s="17">
        <v>8.3000000000000004E-2</v>
      </c>
      <c r="G198" s="17">
        <v>0.72747399999999995</v>
      </c>
      <c r="H198" s="17">
        <v>0.14936199999999999</v>
      </c>
      <c r="I198" s="17">
        <v>0.18104000000000001</v>
      </c>
      <c r="J198" s="17">
        <v>3.1677999999999998E-2</v>
      </c>
      <c r="K198" s="17">
        <v>0.17497799999999999</v>
      </c>
      <c r="L198" s="17">
        <v>641.1</v>
      </c>
      <c r="M198" s="17">
        <v>0.47531099999999998</v>
      </c>
      <c r="N198" s="17">
        <v>718</v>
      </c>
      <c r="O198" s="17">
        <v>0</v>
      </c>
      <c r="P198" s="17">
        <v>0</v>
      </c>
      <c r="Q198" s="17">
        <v>0.70665199999999995</v>
      </c>
      <c r="R198" s="17">
        <v>0.135273</v>
      </c>
      <c r="S198" s="17">
        <v>0.173458</v>
      </c>
      <c r="T198" s="17">
        <v>3.8184999999999997E-2</v>
      </c>
      <c r="U198" s="17">
        <v>0.22014</v>
      </c>
      <c r="V198" s="17">
        <v>750.5</v>
      </c>
      <c r="W198" s="17">
        <v>0.54589299999999996</v>
      </c>
      <c r="X198" s="17">
        <v>645</v>
      </c>
      <c r="Y198" s="17">
        <v>0</v>
      </c>
      <c r="Z198" s="17">
        <v>0</v>
      </c>
      <c r="AA198" s="17">
        <v>0.33867700000000001</v>
      </c>
      <c r="AB198" s="17">
        <v>7.2598799999999998E-3</v>
      </c>
      <c r="AC198" s="17">
        <v>0.13555</v>
      </c>
      <c r="AD198" s="17">
        <v>0.25</v>
      </c>
      <c r="AE198" s="17">
        <v>1295.5999999999999</v>
      </c>
    </row>
    <row r="199" spans="1:31">
      <c r="A199" s="17">
        <v>186</v>
      </c>
      <c r="B199" s="19">
        <v>0.72031250000000002</v>
      </c>
      <c r="C199" s="17">
        <v>147.9</v>
      </c>
      <c r="D199" s="17">
        <v>2.6</v>
      </c>
      <c r="E199" s="17">
        <v>2.0439999999999998E-3</v>
      </c>
      <c r="F199" s="17">
        <v>9.9000000000000005E-2</v>
      </c>
      <c r="G199" s="17">
        <v>0.78729400000000005</v>
      </c>
      <c r="H199" s="17">
        <v>0.13927999999999999</v>
      </c>
      <c r="I199" s="17">
        <v>0.182701</v>
      </c>
      <c r="J199" s="17">
        <v>4.3421000000000001E-2</v>
      </c>
      <c r="K199" s="17">
        <v>0.23766200000000001</v>
      </c>
      <c r="L199" s="17">
        <v>900</v>
      </c>
      <c r="M199" s="17">
        <v>5.4094999999999997E-2</v>
      </c>
      <c r="N199" s="17">
        <v>1053</v>
      </c>
      <c r="O199" s="17">
        <v>0</v>
      </c>
      <c r="P199" s="17">
        <v>0</v>
      </c>
      <c r="Q199" s="17">
        <v>0.65603599999999995</v>
      </c>
      <c r="R199" s="17">
        <v>0.12905</v>
      </c>
      <c r="S199" s="17">
        <v>0.15906500000000001</v>
      </c>
      <c r="T199" s="17">
        <v>3.0015E-2</v>
      </c>
      <c r="U199" s="17">
        <v>0.188698</v>
      </c>
      <c r="V199" s="17">
        <v>745.5</v>
      </c>
      <c r="W199" s="17">
        <v>0.499664</v>
      </c>
      <c r="X199" s="17">
        <v>990</v>
      </c>
      <c r="Y199" s="17">
        <v>0</v>
      </c>
      <c r="Z199" s="17">
        <v>0</v>
      </c>
      <c r="AA199" s="17">
        <v>0.29030400000000001</v>
      </c>
      <c r="AB199" s="17">
        <v>1.4832400000000001E-2</v>
      </c>
      <c r="AC199" s="17">
        <v>0.129495</v>
      </c>
      <c r="AD199" s="17">
        <v>0.25</v>
      </c>
      <c r="AE199" s="17">
        <v>922.8</v>
      </c>
    </row>
    <row r="200" spans="1:31">
      <c r="A200" s="17">
        <v>187</v>
      </c>
      <c r="B200" s="19">
        <v>0.7203587962962964</v>
      </c>
      <c r="C200" s="17">
        <v>147.30000000000001</v>
      </c>
      <c r="D200" s="17">
        <v>2.6</v>
      </c>
      <c r="E200" s="17">
        <v>2.1580000000000002E-3</v>
      </c>
      <c r="F200" s="17">
        <v>0.104</v>
      </c>
      <c r="G200" s="17">
        <v>0.81723500000000004</v>
      </c>
      <c r="H200" s="17">
        <v>0.15085299999999999</v>
      </c>
      <c r="I200" s="17">
        <v>0.18541199999999999</v>
      </c>
      <c r="J200" s="17">
        <v>3.4558999999999999E-2</v>
      </c>
      <c r="K200" s="17">
        <v>0.18639</v>
      </c>
      <c r="L200" s="17">
        <v>808.9</v>
      </c>
      <c r="M200" s="17">
        <v>0.37081199999999997</v>
      </c>
      <c r="N200" s="17">
        <v>583</v>
      </c>
      <c r="O200" s="17">
        <v>0</v>
      </c>
      <c r="P200" s="17">
        <v>0</v>
      </c>
      <c r="Q200" s="17">
        <v>0.63595400000000002</v>
      </c>
      <c r="R200" s="17">
        <v>0.139681</v>
      </c>
      <c r="S200" s="17">
        <v>0.17907999999999999</v>
      </c>
      <c r="T200" s="17">
        <v>3.9399000000000003E-2</v>
      </c>
      <c r="U200" s="17">
        <v>0.22001000000000001</v>
      </c>
      <c r="V200" s="17">
        <v>880.5</v>
      </c>
      <c r="W200" s="17">
        <v>0.37081799999999998</v>
      </c>
      <c r="X200" s="17">
        <v>837</v>
      </c>
      <c r="Y200" s="17">
        <v>0</v>
      </c>
      <c r="Z200" s="17">
        <v>0</v>
      </c>
      <c r="AA200" s="17">
        <v>0.338476</v>
      </c>
      <c r="AB200" s="17">
        <v>7.4382500000000004E-3</v>
      </c>
      <c r="AC200" s="17">
        <v>0.13997399999999999</v>
      </c>
      <c r="AD200" s="17">
        <v>0.25</v>
      </c>
      <c r="AE200" s="17">
        <v>1026.8</v>
      </c>
    </row>
    <row r="201" spans="1:31">
      <c r="A201" s="17">
        <v>188</v>
      </c>
      <c r="B201" s="19">
        <v>0.72041666666666659</v>
      </c>
      <c r="C201" s="17">
        <v>146.19999999999999</v>
      </c>
      <c r="D201" s="17">
        <v>2.6</v>
      </c>
      <c r="E201" s="17">
        <v>2.8579999999999999E-3</v>
      </c>
      <c r="F201" s="17">
        <v>0.13800000000000001</v>
      </c>
      <c r="G201" s="17">
        <v>0.68667599999999995</v>
      </c>
      <c r="H201" s="17">
        <v>0.15083199999999999</v>
      </c>
      <c r="I201" s="17">
        <v>0.18501400000000001</v>
      </c>
      <c r="J201" s="17">
        <v>3.4181000000000003E-2</v>
      </c>
      <c r="K201" s="17">
        <v>0.18475</v>
      </c>
      <c r="L201" s="17">
        <v>900</v>
      </c>
      <c r="M201" s="17">
        <v>0.16949500000000001</v>
      </c>
      <c r="N201" s="17">
        <v>689</v>
      </c>
      <c r="O201" s="17">
        <v>0</v>
      </c>
      <c r="P201" s="17">
        <v>0</v>
      </c>
      <c r="Q201" s="17">
        <v>0.77349000000000001</v>
      </c>
      <c r="R201" s="17">
        <v>0.12295200000000001</v>
      </c>
      <c r="S201" s="17">
        <v>0.166709</v>
      </c>
      <c r="T201" s="17">
        <v>4.3756999999999997E-2</v>
      </c>
      <c r="U201" s="17">
        <v>0.26247500000000001</v>
      </c>
      <c r="V201" s="17">
        <v>900</v>
      </c>
      <c r="W201" s="17">
        <v>0.12722600000000001</v>
      </c>
      <c r="X201" s="17">
        <v>618</v>
      </c>
      <c r="Y201" s="17">
        <v>0</v>
      </c>
      <c r="Z201" s="17">
        <v>0</v>
      </c>
      <c r="AA201" s="17">
        <v>0.40380700000000003</v>
      </c>
      <c r="AB201" s="17">
        <v>9.7471799999999994E-3</v>
      </c>
      <c r="AC201" s="17">
        <v>0.123379</v>
      </c>
      <c r="AD201" s="17">
        <v>0.25</v>
      </c>
      <c r="AE201" s="17">
        <v>922.9</v>
      </c>
    </row>
    <row r="202" spans="1:31">
      <c r="A202" s="17">
        <v>189</v>
      </c>
      <c r="B202" s="19">
        <v>0.72047453703703701</v>
      </c>
      <c r="C202" s="17">
        <v>145.5</v>
      </c>
      <c r="D202" s="17">
        <v>2.6</v>
      </c>
      <c r="E202" s="17">
        <v>2.7109999999999999E-3</v>
      </c>
      <c r="F202" s="17">
        <v>0.13100000000000001</v>
      </c>
      <c r="G202" s="17">
        <v>0.661049</v>
      </c>
      <c r="H202" s="17">
        <v>0.154115</v>
      </c>
      <c r="I202" s="17">
        <v>0.19214400000000001</v>
      </c>
      <c r="J202" s="17">
        <v>3.8029E-2</v>
      </c>
      <c r="K202" s="17">
        <v>0.19791900000000001</v>
      </c>
      <c r="L202" s="17">
        <v>900</v>
      </c>
      <c r="M202" s="17">
        <v>4.0200000000000001E-4</v>
      </c>
      <c r="N202" s="17">
        <v>735</v>
      </c>
      <c r="O202" s="17">
        <v>0</v>
      </c>
      <c r="P202" s="17">
        <v>0</v>
      </c>
      <c r="Q202" s="17">
        <v>0.81672900000000004</v>
      </c>
      <c r="R202" s="17">
        <v>0.138075</v>
      </c>
      <c r="S202" s="17">
        <v>0.18388099999999999</v>
      </c>
      <c r="T202" s="17">
        <v>4.5805999999999999E-2</v>
      </c>
      <c r="U202" s="17">
        <v>0.249108</v>
      </c>
      <c r="V202" s="17">
        <v>814.6</v>
      </c>
      <c r="W202" s="17">
        <v>0.31041800000000003</v>
      </c>
      <c r="X202" s="17">
        <v>963</v>
      </c>
      <c r="Y202" s="17">
        <v>0</v>
      </c>
      <c r="Z202" s="17">
        <v>0</v>
      </c>
      <c r="AA202" s="17">
        <v>0.38324399999999997</v>
      </c>
      <c r="AB202" s="17">
        <v>1.0395400000000001E-2</v>
      </c>
      <c r="AC202" s="17">
        <v>0.13855100000000001</v>
      </c>
      <c r="AD202" s="17">
        <v>0.25</v>
      </c>
      <c r="AE202" s="17">
        <v>922.8</v>
      </c>
    </row>
    <row r="203" spans="1:31">
      <c r="A203" s="17">
        <v>190</v>
      </c>
      <c r="B203" s="19">
        <v>0.72053240740740743</v>
      </c>
      <c r="C203" s="17">
        <v>144.6</v>
      </c>
      <c r="D203" s="17">
        <v>2.6</v>
      </c>
      <c r="E203" s="17">
        <v>2.1410000000000001E-3</v>
      </c>
      <c r="F203" s="17">
        <v>0.104</v>
      </c>
      <c r="G203" s="17">
        <v>0.77237999999999996</v>
      </c>
      <c r="H203" s="17">
        <v>0.15796499999999999</v>
      </c>
      <c r="I203" s="17">
        <v>0.19913400000000001</v>
      </c>
      <c r="J203" s="17">
        <v>4.1168999999999997E-2</v>
      </c>
      <c r="K203" s="17">
        <v>0.20674000000000001</v>
      </c>
      <c r="L203" s="17">
        <v>894.4</v>
      </c>
      <c r="M203" s="17">
        <v>0.27429399999999998</v>
      </c>
      <c r="N203" s="17">
        <v>689</v>
      </c>
      <c r="O203" s="17">
        <v>0</v>
      </c>
      <c r="P203" s="17">
        <v>0</v>
      </c>
      <c r="Q203" s="17">
        <v>0.71856100000000001</v>
      </c>
      <c r="R203" s="17">
        <v>0.13845299999999999</v>
      </c>
      <c r="S203" s="17">
        <v>0.172595</v>
      </c>
      <c r="T203" s="17">
        <v>3.4143E-2</v>
      </c>
      <c r="U203" s="17">
        <v>0.19782</v>
      </c>
      <c r="V203" s="17">
        <v>900</v>
      </c>
      <c r="W203" s="17">
        <v>0.37076799999999999</v>
      </c>
      <c r="X203" s="17">
        <v>980</v>
      </c>
      <c r="Y203" s="17">
        <v>0</v>
      </c>
      <c r="Z203" s="17">
        <v>0</v>
      </c>
      <c r="AA203" s="17">
        <v>0.304338</v>
      </c>
      <c r="AB203" s="17">
        <v>9.6956999999999998E-3</v>
      </c>
      <c r="AC203" s="17">
        <v>0.13878399999999999</v>
      </c>
      <c r="AD203" s="17">
        <v>0.25</v>
      </c>
      <c r="AE203" s="17">
        <v>928.6</v>
      </c>
    </row>
    <row r="204" spans="1:31">
      <c r="A204" s="17">
        <v>191</v>
      </c>
      <c r="B204" s="19">
        <v>0.72059027777777773</v>
      </c>
      <c r="C204" s="17">
        <v>143.69999999999999</v>
      </c>
      <c r="D204" s="17">
        <v>2.6</v>
      </c>
      <c r="E204" s="17">
        <v>2.2599999999999999E-3</v>
      </c>
      <c r="F204" s="17">
        <v>0.109</v>
      </c>
      <c r="G204" s="17">
        <v>0.73180100000000003</v>
      </c>
      <c r="H204" s="17">
        <v>0.15926699999999999</v>
      </c>
      <c r="I204" s="17">
        <v>0.20716100000000001</v>
      </c>
      <c r="J204" s="17">
        <v>4.7893999999999999E-2</v>
      </c>
      <c r="K204" s="17">
        <v>0.23119300000000001</v>
      </c>
      <c r="L204" s="17">
        <v>900</v>
      </c>
      <c r="M204" s="17">
        <v>0.22917799999999999</v>
      </c>
      <c r="N204" s="17">
        <v>771</v>
      </c>
      <c r="O204" s="17">
        <v>0</v>
      </c>
      <c r="P204" s="17">
        <v>0</v>
      </c>
      <c r="Q204" s="17">
        <v>0.71638400000000002</v>
      </c>
      <c r="R204" s="17">
        <v>0.12361</v>
      </c>
      <c r="S204" s="17">
        <v>0.156029</v>
      </c>
      <c r="T204" s="17">
        <v>3.2419000000000003E-2</v>
      </c>
      <c r="U204" s="17">
        <v>0.20777499999999999</v>
      </c>
      <c r="V204" s="17">
        <v>799.6</v>
      </c>
      <c r="W204" s="17">
        <v>0.37081799999999998</v>
      </c>
      <c r="X204" s="17">
        <v>592</v>
      </c>
      <c r="Y204" s="17">
        <v>0</v>
      </c>
      <c r="Z204" s="17">
        <v>0</v>
      </c>
      <c r="AA204" s="17">
        <v>0.31965399999999999</v>
      </c>
      <c r="AB204" s="17">
        <v>1.0899499999999999E-2</v>
      </c>
      <c r="AC204" s="17">
        <v>0.123964</v>
      </c>
      <c r="AD204" s="17">
        <v>0.25</v>
      </c>
      <c r="AE204" s="17">
        <v>922.9</v>
      </c>
    </row>
    <row r="205" spans="1:31">
      <c r="A205" s="17">
        <v>192</v>
      </c>
      <c r="B205" s="19">
        <v>0.720636574074074</v>
      </c>
      <c r="C205" s="17">
        <v>142.4</v>
      </c>
      <c r="D205" s="17">
        <v>2.6</v>
      </c>
      <c r="E205" s="17">
        <v>2.7290000000000001E-3</v>
      </c>
      <c r="F205" s="17">
        <v>0.13200000000000001</v>
      </c>
      <c r="G205" s="17">
        <v>0.74</v>
      </c>
      <c r="H205" s="17">
        <v>0.147756</v>
      </c>
      <c r="I205" s="17">
        <v>0.190445</v>
      </c>
      <c r="J205" s="17">
        <v>4.2688999999999998E-2</v>
      </c>
      <c r="K205" s="17">
        <v>0.22415299999999999</v>
      </c>
      <c r="L205" s="17">
        <v>900</v>
      </c>
      <c r="M205" s="17">
        <v>0.370778</v>
      </c>
      <c r="N205" s="17">
        <v>467</v>
      </c>
      <c r="O205" s="17">
        <v>0</v>
      </c>
      <c r="P205" s="17">
        <v>0</v>
      </c>
      <c r="Q205" s="17">
        <v>0.71964899999999998</v>
      </c>
      <c r="R205" s="17">
        <v>0.12509799999999999</v>
      </c>
      <c r="S205" s="17">
        <v>0.16675999999999999</v>
      </c>
      <c r="T205" s="17">
        <v>4.1661999999999998E-2</v>
      </c>
      <c r="U205" s="17">
        <v>0.249831</v>
      </c>
      <c r="V205" s="17">
        <v>900</v>
      </c>
      <c r="W205" s="17">
        <v>0.37081999999999998</v>
      </c>
      <c r="X205" s="17">
        <v>853</v>
      </c>
      <c r="Y205" s="17">
        <v>0</v>
      </c>
      <c r="Z205" s="17">
        <v>0</v>
      </c>
      <c r="AA205" s="17">
        <v>0.384355</v>
      </c>
      <c r="AB205" s="17">
        <v>6.6351800000000001E-3</v>
      </c>
      <c r="AC205" s="17">
        <v>0.12537499999999999</v>
      </c>
      <c r="AD205" s="17">
        <v>0.25</v>
      </c>
      <c r="AE205" s="17">
        <v>922.8</v>
      </c>
    </row>
    <row r="206" spans="1:31">
      <c r="A206" s="17">
        <v>193</v>
      </c>
      <c r="B206" s="19">
        <v>0.72069444444444442</v>
      </c>
      <c r="C206" s="17">
        <v>141.9</v>
      </c>
      <c r="D206" s="17">
        <v>2.6</v>
      </c>
      <c r="E206" s="17">
        <v>2.47E-3</v>
      </c>
      <c r="F206" s="17">
        <v>0.12</v>
      </c>
      <c r="G206" s="17">
        <v>0.77524599999999999</v>
      </c>
      <c r="H206" s="17">
        <v>0.15323700000000001</v>
      </c>
      <c r="I206" s="17">
        <v>0.193907</v>
      </c>
      <c r="J206" s="17">
        <v>4.0669999999999998E-2</v>
      </c>
      <c r="K206" s="17">
        <v>0.20973900000000001</v>
      </c>
      <c r="L206" s="17">
        <v>900</v>
      </c>
      <c r="M206" s="17">
        <v>0.37081999999999998</v>
      </c>
      <c r="N206" s="17">
        <v>756</v>
      </c>
      <c r="O206" s="17">
        <v>0</v>
      </c>
      <c r="P206" s="17">
        <v>0</v>
      </c>
      <c r="Q206" s="17">
        <v>0.75573599999999996</v>
      </c>
      <c r="R206" s="17">
        <v>0.132608</v>
      </c>
      <c r="S206" s="17">
        <v>0.17156099999999999</v>
      </c>
      <c r="T206" s="17">
        <v>3.8953000000000002E-2</v>
      </c>
      <c r="U206" s="17">
        <v>0.227051</v>
      </c>
      <c r="V206" s="17">
        <v>753.6</v>
      </c>
      <c r="W206" s="17">
        <v>0.44028800000000001</v>
      </c>
      <c r="X206" s="17">
        <v>780</v>
      </c>
      <c r="Y206" s="17">
        <v>0</v>
      </c>
      <c r="Z206" s="17">
        <v>0</v>
      </c>
      <c r="AA206" s="17">
        <v>0.34931000000000001</v>
      </c>
      <c r="AB206" s="17">
        <v>1.06982E-2</v>
      </c>
      <c r="AC206" s="17">
        <v>0.133024</v>
      </c>
      <c r="AD206" s="17">
        <v>0.25</v>
      </c>
      <c r="AE206" s="17">
        <v>922.9</v>
      </c>
    </row>
    <row r="207" spans="1:31">
      <c r="A207" s="17">
        <v>194</v>
      </c>
      <c r="B207" s="19">
        <v>0.72075231481481483</v>
      </c>
      <c r="C207" s="17">
        <v>141.1</v>
      </c>
      <c r="D207" s="17">
        <v>2.6</v>
      </c>
      <c r="E207" s="17">
        <v>1.621E-3</v>
      </c>
      <c r="F207" s="17">
        <v>7.8E-2</v>
      </c>
      <c r="G207" s="17">
        <v>0.62173100000000003</v>
      </c>
      <c r="H207" s="17">
        <v>0.132102</v>
      </c>
      <c r="I207" s="17">
        <v>0.16592799999999999</v>
      </c>
      <c r="J207" s="17">
        <v>3.3826000000000002E-2</v>
      </c>
      <c r="K207" s="17">
        <v>0.20386000000000001</v>
      </c>
      <c r="L207" s="17">
        <v>887.3</v>
      </c>
      <c r="M207" s="17">
        <v>0.22891300000000001</v>
      </c>
      <c r="N207" s="17">
        <v>415</v>
      </c>
      <c r="O207" s="17">
        <v>0</v>
      </c>
      <c r="P207" s="17">
        <v>0</v>
      </c>
      <c r="Q207" s="17">
        <v>0.51880400000000004</v>
      </c>
      <c r="R207" s="17">
        <v>0.12954499999999999</v>
      </c>
      <c r="S207" s="17">
        <v>0.152474</v>
      </c>
      <c r="T207" s="17">
        <v>2.2929000000000001E-2</v>
      </c>
      <c r="U207" s="17">
        <v>0.15038099999999999</v>
      </c>
      <c r="V207" s="17">
        <v>884.5</v>
      </c>
      <c r="W207" s="17">
        <v>0.599997</v>
      </c>
      <c r="X207" s="17">
        <v>722</v>
      </c>
      <c r="Y207" s="17">
        <v>0</v>
      </c>
      <c r="Z207" s="17">
        <v>0</v>
      </c>
      <c r="AA207" s="17">
        <v>0.23135600000000001</v>
      </c>
      <c r="AB207" s="17">
        <v>5.81571E-3</v>
      </c>
      <c r="AC207" s="17">
        <v>0.12967799999999999</v>
      </c>
      <c r="AD207" s="17">
        <v>0.25</v>
      </c>
      <c r="AE207" s="17">
        <v>936</v>
      </c>
    </row>
    <row r="208" spans="1:31">
      <c r="A208" s="17">
        <v>195</v>
      </c>
      <c r="B208" s="19">
        <v>0.72081018518518514</v>
      </c>
      <c r="C208" s="17">
        <v>139.9</v>
      </c>
      <c r="D208" s="17">
        <v>2.6</v>
      </c>
      <c r="E208" s="17">
        <v>2.4510000000000001E-3</v>
      </c>
      <c r="F208" s="17">
        <v>0.11899999999999999</v>
      </c>
      <c r="G208" s="17">
        <v>0.49549599999999999</v>
      </c>
      <c r="H208" s="17">
        <v>0.13136900000000001</v>
      </c>
      <c r="I208" s="17">
        <v>0.15673000000000001</v>
      </c>
      <c r="J208" s="17">
        <v>2.5361000000000002E-2</v>
      </c>
      <c r="K208" s="17">
        <v>0.16181300000000001</v>
      </c>
      <c r="L208" s="17">
        <v>900</v>
      </c>
      <c r="M208" s="17">
        <v>8.7513999999999995E-2</v>
      </c>
      <c r="N208" s="17">
        <v>728</v>
      </c>
      <c r="O208" s="17">
        <v>0</v>
      </c>
      <c r="P208" s="17">
        <v>0</v>
      </c>
      <c r="Q208" s="17">
        <v>0.68287100000000001</v>
      </c>
      <c r="R208" s="17">
        <v>0.11493200000000001</v>
      </c>
      <c r="S208" s="17">
        <v>0.148338</v>
      </c>
      <c r="T208" s="17">
        <v>3.3405999999999998E-2</v>
      </c>
      <c r="U208" s="17">
        <v>0.22520000000000001</v>
      </c>
      <c r="V208" s="17">
        <v>874.3</v>
      </c>
      <c r="W208" s="17">
        <v>1.9999999999999999E-6</v>
      </c>
      <c r="X208" s="17">
        <v>475</v>
      </c>
      <c r="Y208" s="17">
        <v>0</v>
      </c>
      <c r="Z208" s="17">
        <v>0</v>
      </c>
      <c r="AA208" s="17">
        <v>0.34646199999999999</v>
      </c>
      <c r="AB208" s="17">
        <v>1.0301899999999999E-2</v>
      </c>
      <c r="AC208" s="17">
        <v>0.115276</v>
      </c>
      <c r="AD208" s="17">
        <v>0.25</v>
      </c>
      <c r="AE208" s="17">
        <v>922.9</v>
      </c>
    </row>
    <row r="209" spans="1:31">
      <c r="A209" s="17">
        <v>196</v>
      </c>
      <c r="B209" s="19">
        <v>0.7208564814814814</v>
      </c>
      <c r="C209" s="17">
        <v>139.30000000000001</v>
      </c>
      <c r="D209" s="17">
        <v>2.6</v>
      </c>
      <c r="E209" s="17">
        <v>1.5430000000000001E-3</v>
      </c>
      <c r="F209" s="17">
        <v>7.4999999999999997E-2</v>
      </c>
      <c r="G209" s="17">
        <v>0.60900100000000001</v>
      </c>
      <c r="H209" s="17">
        <v>0.13411699999999999</v>
      </c>
      <c r="I209" s="17">
        <v>0.1623</v>
      </c>
      <c r="J209" s="17">
        <v>2.8183E-2</v>
      </c>
      <c r="K209" s="17">
        <v>0.17365</v>
      </c>
      <c r="L209" s="17">
        <v>719.4</v>
      </c>
      <c r="M209" s="17">
        <v>0.229209</v>
      </c>
      <c r="N209" s="17">
        <v>1037</v>
      </c>
      <c r="O209" s="17">
        <v>0</v>
      </c>
      <c r="P209" s="17">
        <v>0</v>
      </c>
      <c r="Q209" s="17">
        <v>0.66822199999999998</v>
      </c>
      <c r="R209" s="17">
        <v>0.114691</v>
      </c>
      <c r="S209" s="17">
        <v>0.139455</v>
      </c>
      <c r="T209" s="17">
        <v>2.4764999999999999E-2</v>
      </c>
      <c r="U209" s="17">
        <v>0.17758099999999999</v>
      </c>
      <c r="V209" s="17">
        <v>798.2</v>
      </c>
      <c r="W209" s="17">
        <v>0.35089100000000001</v>
      </c>
      <c r="X209" s="17">
        <v>1151</v>
      </c>
      <c r="Y209" s="17">
        <v>0</v>
      </c>
      <c r="Z209" s="17">
        <v>0</v>
      </c>
      <c r="AA209" s="17">
        <v>0.273202</v>
      </c>
      <c r="AB209" s="17">
        <v>1.17105E-2</v>
      </c>
      <c r="AC209" s="17">
        <v>0.114981</v>
      </c>
      <c r="AD209" s="17">
        <v>0.25</v>
      </c>
      <c r="AE209" s="17">
        <v>1154.5</v>
      </c>
    </row>
    <row r="210" spans="1:31">
      <c r="A210" s="17">
        <v>197</v>
      </c>
      <c r="B210" s="19">
        <v>0.72091435185185182</v>
      </c>
      <c r="C210" s="17">
        <v>138.1</v>
      </c>
      <c r="D210" s="17">
        <v>2.6</v>
      </c>
      <c r="E210" s="17">
        <v>1.7309999999999999E-3</v>
      </c>
      <c r="F210" s="17">
        <v>8.4000000000000005E-2</v>
      </c>
      <c r="G210" s="17">
        <v>0.73914899999999994</v>
      </c>
      <c r="H210" s="17">
        <v>0.132719</v>
      </c>
      <c r="I210" s="17">
        <v>0.165488</v>
      </c>
      <c r="J210" s="17">
        <v>3.2769E-2</v>
      </c>
      <c r="K210" s="17">
        <v>0.198015</v>
      </c>
      <c r="L210" s="17">
        <v>774.4</v>
      </c>
      <c r="M210" s="17">
        <v>0.141684</v>
      </c>
      <c r="N210" s="17">
        <v>458</v>
      </c>
      <c r="O210" s="17">
        <v>0</v>
      </c>
      <c r="P210" s="17">
        <v>0</v>
      </c>
      <c r="Q210" s="17">
        <v>0.62303600000000003</v>
      </c>
      <c r="R210" s="17">
        <v>0.11734700000000001</v>
      </c>
      <c r="S210" s="17">
        <v>0.14380299999999999</v>
      </c>
      <c r="T210" s="17">
        <v>2.6456E-2</v>
      </c>
      <c r="U210" s="17">
        <v>0.183973</v>
      </c>
      <c r="V210" s="17">
        <v>900</v>
      </c>
      <c r="W210" s="17">
        <v>5.4064000000000001E-2</v>
      </c>
      <c r="X210" s="17">
        <v>1012</v>
      </c>
      <c r="Y210" s="17">
        <v>0</v>
      </c>
      <c r="Z210" s="17">
        <v>0</v>
      </c>
      <c r="AA210" s="17">
        <v>0.28303499999999998</v>
      </c>
      <c r="AB210" s="17">
        <v>5.5970100000000004E-3</v>
      </c>
      <c r="AC210" s="17">
        <v>0.117495</v>
      </c>
      <c r="AD210" s="17">
        <v>0.25</v>
      </c>
      <c r="AE210" s="17">
        <v>1072.5999999999999</v>
      </c>
    </row>
    <row r="211" spans="1:31">
      <c r="A211" s="17">
        <v>198</v>
      </c>
      <c r="B211" s="19">
        <v>0.72097222222222224</v>
      </c>
      <c r="C211" s="17">
        <v>137.5</v>
      </c>
      <c r="D211" s="17">
        <v>2.6</v>
      </c>
      <c r="E211" s="17">
        <v>1.8190000000000001E-3</v>
      </c>
      <c r="F211" s="17">
        <v>8.7999999999999995E-2</v>
      </c>
      <c r="G211" s="17">
        <v>0.66942199999999996</v>
      </c>
      <c r="H211" s="17">
        <v>0.138125</v>
      </c>
      <c r="I211" s="17">
        <v>0.172432</v>
      </c>
      <c r="J211" s="17">
        <v>3.4306999999999997E-2</v>
      </c>
      <c r="K211" s="17">
        <v>0.198958</v>
      </c>
      <c r="L211" s="17">
        <v>794.6</v>
      </c>
      <c r="M211" s="17">
        <v>0.313668</v>
      </c>
      <c r="N211" s="17">
        <v>641</v>
      </c>
      <c r="O211" s="17">
        <v>0</v>
      </c>
      <c r="P211" s="17">
        <v>0</v>
      </c>
      <c r="Q211" s="17">
        <v>0.59810200000000002</v>
      </c>
      <c r="R211" s="17">
        <v>0.116163</v>
      </c>
      <c r="S211" s="17">
        <v>0.143207</v>
      </c>
      <c r="T211" s="17">
        <v>2.7043000000000001E-2</v>
      </c>
      <c r="U211" s="17">
        <v>0.18884000000000001</v>
      </c>
      <c r="V211" s="17">
        <v>799.3</v>
      </c>
      <c r="W211" s="17">
        <v>0.40444799999999997</v>
      </c>
      <c r="X211" s="17">
        <v>581</v>
      </c>
      <c r="Y211" s="17">
        <v>0</v>
      </c>
      <c r="Z211" s="17">
        <v>0</v>
      </c>
      <c r="AA211" s="17">
        <v>0.290524</v>
      </c>
      <c r="AB211" s="17">
        <v>8.0231199999999999E-3</v>
      </c>
      <c r="AC211" s="17">
        <v>0.11638</v>
      </c>
      <c r="AD211" s="17">
        <v>0.25</v>
      </c>
      <c r="AE211" s="17">
        <v>1045.2</v>
      </c>
    </row>
    <row r="212" spans="1:31">
      <c r="A212" s="17">
        <v>199</v>
      </c>
      <c r="B212" s="19">
        <v>0.72103009259259254</v>
      </c>
      <c r="C212" s="17">
        <v>136.19999999999999</v>
      </c>
      <c r="D212" s="17">
        <v>2.6</v>
      </c>
      <c r="E212" s="17">
        <v>1.885E-3</v>
      </c>
      <c r="F212" s="17">
        <v>9.0999999999999998E-2</v>
      </c>
      <c r="G212" s="17">
        <v>0.48432700000000001</v>
      </c>
      <c r="H212" s="17">
        <v>0.135686</v>
      </c>
      <c r="I212" s="17">
        <v>0.156472</v>
      </c>
      <c r="J212" s="17">
        <v>2.0785999999999999E-2</v>
      </c>
      <c r="K212" s="17">
        <v>0.13284299999999999</v>
      </c>
      <c r="L212" s="17">
        <v>754.4</v>
      </c>
      <c r="M212" s="17">
        <v>0.37081500000000001</v>
      </c>
      <c r="N212" s="17">
        <v>806</v>
      </c>
      <c r="O212" s="17">
        <v>0</v>
      </c>
      <c r="P212" s="17">
        <v>0</v>
      </c>
      <c r="Q212" s="17">
        <v>0.60903399999999996</v>
      </c>
      <c r="R212" s="17">
        <v>0.112387</v>
      </c>
      <c r="S212" s="17">
        <v>0.141627</v>
      </c>
      <c r="T212" s="17">
        <v>2.9241E-2</v>
      </c>
      <c r="U212" s="17">
        <v>0.20646100000000001</v>
      </c>
      <c r="V212" s="17">
        <v>886.5</v>
      </c>
      <c r="W212" s="17">
        <v>0.229185</v>
      </c>
      <c r="X212" s="17">
        <v>1019</v>
      </c>
      <c r="Y212" s="17">
        <v>0</v>
      </c>
      <c r="Z212" s="17">
        <v>0</v>
      </c>
      <c r="AA212" s="17">
        <v>0.317633</v>
      </c>
      <c r="AB212" s="17">
        <v>9.5672799999999992E-3</v>
      </c>
      <c r="AC212" s="17">
        <v>0.112666</v>
      </c>
      <c r="AD212" s="17">
        <v>0.25</v>
      </c>
      <c r="AE212" s="17">
        <v>1100.9000000000001</v>
      </c>
    </row>
    <row r="213" spans="1:31">
      <c r="A213" s="17">
        <v>200</v>
      </c>
      <c r="B213" s="19">
        <v>0.72107638888888881</v>
      </c>
      <c r="C213" s="17">
        <v>135.9</v>
      </c>
      <c r="D213" s="17">
        <v>2.6</v>
      </c>
      <c r="E213" s="17">
        <v>1.4959999999999999E-3</v>
      </c>
      <c r="F213" s="17">
        <v>7.1999999999999995E-2</v>
      </c>
      <c r="G213" s="17">
        <v>0.26188</v>
      </c>
      <c r="H213" s="17">
        <v>0.134018</v>
      </c>
      <c r="I213" s="17">
        <v>0.14586499999999999</v>
      </c>
      <c r="J213" s="17">
        <v>1.1847E-2</v>
      </c>
      <c r="K213" s="17">
        <v>8.1221000000000002E-2</v>
      </c>
      <c r="L213" s="17">
        <v>755.1</v>
      </c>
      <c r="M213" s="17">
        <v>0.59999599999999997</v>
      </c>
      <c r="N213" s="17">
        <v>860</v>
      </c>
      <c r="O213" s="17">
        <v>0</v>
      </c>
      <c r="P213" s="17">
        <v>0</v>
      </c>
      <c r="Q213" s="17">
        <v>0.48622500000000002</v>
      </c>
      <c r="R213" s="17">
        <v>0.10896500000000001</v>
      </c>
      <c r="S213" s="17">
        <v>0.13031300000000001</v>
      </c>
      <c r="T213" s="17">
        <v>2.1349E-2</v>
      </c>
      <c r="U213" s="17">
        <v>0.163826</v>
      </c>
      <c r="V213" s="17">
        <v>900</v>
      </c>
      <c r="W213" s="17">
        <v>0.37072699999999997</v>
      </c>
      <c r="X213" s="17">
        <v>857</v>
      </c>
      <c r="Y213" s="17">
        <v>0</v>
      </c>
      <c r="Z213" s="17">
        <v>0</v>
      </c>
      <c r="AA213" s="17">
        <v>0.25203900000000001</v>
      </c>
      <c r="AB213" s="17">
        <v>1.02074E-2</v>
      </c>
      <c r="AC213" s="17">
        <v>0.109182</v>
      </c>
      <c r="AD213" s="17">
        <v>0.25</v>
      </c>
      <c r="AE213" s="17">
        <v>1100</v>
      </c>
    </row>
    <row r="214" spans="1:31">
      <c r="A214" s="17">
        <v>201</v>
      </c>
      <c r="B214" s="19">
        <v>0.72113425925925922</v>
      </c>
      <c r="C214" s="17">
        <v>134.19999999999999</v>
      </c>
      <c r="D214" s="17">
        <v>2.6</v>
      </c>
      <c r="E214" s="17">
        <v>2.1900000000000001E-3</v>
      </c>
      <c r="F214" s="17">
        <v>0.106</v>
      </c>
      <c r="G214" s="17">
        <v>0.55897300000000005</v>
      </c>
      <c r="H214" s="17">
        <v>0.125918</v>
      </c>
      <c r="I214" s="17">
        <v>0.15392900000000001</v>
      </c>
      <c r="J214" s="17">
        <v>2.8011000000000001E-2</v>
      </c>
      <c r="K214" s="17">
        <v>0.18197199999999999</v>
      </c>
      <c r="L214" s="17">
        <v>900</v>
      </c>
      <c r="M214" s="17">
        <v>0.32705099999999998</v>
      </c>
      <c r="N214" s="17">
        <v>778</v>
      </c>
      <c r="O214" s="17">
        <v>0</v>
      </c>
      <c r="P214" s="17">
        <v>0</v>
      </c>
      <c r="Q214" s="17">
        <v>0.62616799999999995</v>
      </c>
      <c r="R214" s="17">
        <v>0.102641</v>
      </c>
      <c r="S214" s="17">
        <v>0.128526</v>
      </c>
      <c r="T214" s="17">
        <v>2.5884999999999998E-2</v>
      </c>
      <c r="U214" s="17">
        <v>0.2014</v>
      </c>
      <c r="V214" s="17">
        <v>900</v>
      </c>
      <c r="W214" s="17">
        <v>0.22916800000000001</v>
      </c>
      <c r="X214" s="17">
        <v>602</v>
      </c>
      <c r="Y214" s="17">
        <v>0</v>
      </c>
      <c r="Z214" s="17">
        <v>0</v>
      </c>
      <c r="AA214" s="17">
        <v>0.30984600000000001</v>
      </c>
      <c r="AB214" s="17">
        <v>1.0997099999999999E-2</v>
      </c>
      <c r="AC214" s="17">
        <v>0.102925</v>
      </c>
      <c r="AD214" s="17">
        <v>0.25</v>
      </c>
      <c r="AE214" s="17">
        <v>922.8</v>
      </c>
    </row>
    <row r="215" spans="1:31">
      <c r="A215" s="17">
        <v>202</v>
      </c>
      <c r="B215" s="19">
        <v>0.72119212962962964</v>
      </c>
      <c r="C215" s="17">
        <v>133.69999999999999</v>
      </c>
      <c r="D215" s="17">
        <v>2.6</v>
      </c>
      <c r="E215" s="17">
        <v>2.2959999999999999E-3</v>
      </c>
      <c r="F215" s="17">
        <v>0.111</v>
      </c>
      <c r="G215" s="17">
        <v>0.75737200000000005</v>
      </c>
      <c r="H215" s="17">
        <v>0.15329599999999999</v>
      </c>
      <c r="I215" s="17">
        <v>0.18946399999999999</v>
      </c>
      <c r="J215" s="17">
        <v>3.6167999999999999E-2</v>
      </c>
      <c r="K215" s="17">
        <v>0.19089400000000001</v>
      </c>
      <c r="L215" s="17">
        <v>822.6</v>
      </c>
      <c r="M215" s="17">
        <v>0.6</v>
      </c>
      <c r="N215" s="17">
        <v>613</v>
      </c>
      <c r="O215" s="17">
        <v>0</v>
      </c>
      <c r="P215" s="17">
        <v>0</v>
      </c>
      <c r="Q215" s="17">
        <v>0.74496700000000005</v>
      </c>
      <c r="R215" s="17">
        <v>0.140741</v>
      </c>
      <c r="S215" s="17">
        <v>0.182839</v>
      </c>
      <c r="T215" s="17">
        <v>4.2097999999999997E-2</v>
      </c>
      <c r="U215" s="17">
        <v>0.23024800000000001</v>
      </c>
      <c r="V215" s="17">
        <v>775</v>
      </c>
      <c r="W215" s="17">
        <v>0.428232</v>
      </c>
      <c r="X215" s="17">
        <v>977</v>
      </c>
      <c r="Y215" s="17">
        <v>0</v>
      </c>
      <c r="Z215" s="17">
        <v>0</v>
      </c>
      <c r="AA215" s="17">
        <v>0.35422799999999999</v>
      </c>
      <c r="AB215" s="17">
        <v>7.9520100000000007E-3</v>
      </c>
      <c r="AC215" s="17">
        <v>0.14107500000000001</v>
      </c>
      <c r="AD215" s="17">
        <v>0.25</v>
      </c>
      <c r="AE215" s="17">
        <v>1009.7</v>
      </c>
    </row>
    <row r="216" spans="1:31">
      <c r="A216" s="17">
        <v>203</v>
      </c>
      <c r="B216" s="19">
        <v>0.72124999999999995</v>
      </c>
      <c r="C216" s="17">
        <v>132.6</v>
      </c>
      <c r="D216" s="17">
        <v>2.6</v>
      </c>
      <c r="E216" s="17">
        <v>2.3679999999999999E-3</v>
      </c>
      <c r="F216" s="17">
        <v>0.115</v>
      </c>
      <c r="G216" s="17">
        <v>0.801292</v>
      </c>
      <c r="H216" s="17">
        <v>0.15793499999999999</v>
      </c>
      <c r="I216" s="17">
        <v>0.19708400000000001</v>
      </c>
      <c r="J216" s="17">
        <v>3.9148000000000002E-2</v>
      </c>
      <c r="K216" s="17">
        <v>0.19863900000000001</v>
      </c>
      <c r="L216" s="17">
        <v>802.9</v>
      </c>
      <c r="M216" s="17">
        <v>0.37081999999999998</v>
      </c>
      <c r="N216" s="17">
        <v>856</v>
      </c>
      <c r="O216" s="17">
        <v>0</v>
      </c>
      <c r="P216" s="17">
        <v>0</v>
      </c>
      <c r="Q216" s="17">
        <v>0.81411599999999995</v>
      </c>
      <c r="R216" s="17">
        <v>0.130491</v>
      </c>
      <c r="S216" s="17">
        <v>0.1726</v>
      </c>
      <c r="T216" s="17">
        <v>4.2108E-2</v>
      </c>
      <c r="U216" s="17">
        <v>0.24396599999999999</v>
      </c>
      <c r="V216" s="17">
        <v>861.5</v>
      </c>
      <c r="W216" s="17">
        <v>9.3382000000000007E-2</v>
      </c>
      <c r="X216" s="17">
        <v>980</v>
      </c>
      <c r="Y216" s="17">
        <v>0</v>
      </c>
      <c r="Z216" s="17">
        <v>0</v>
      </c>
      <c r="AA216" s="17">
        <v>0.375332</v>
      </c>
      <c r="AB216" s="17">
        <v>1.08024E-2</v>
      </c>
      <c r="AC216" s="17">
        <v>0.13094600000000001</v>
      </c>
      <c r="AD216" s="17">
        <v>0.25</v>
      </c>
      <c r="AE216" s="17">
        <v>1034.4000000000001</v>
      </c>
    </row>
    <row r="217" spans="1:31">
      <c r="A217" s="17">
        <v>204</v>
      </c>
      <c r="B217" s="19">
        <v>0.72129629629629621</v>
      </c>
      <c r="C217" s="17">
        <v>132.4</v>
      </c>
      <c r="D217" s="17">
        <v>2.6</v>
      </c>
      <c r="E217" s="17">
        <v>2.4190000000000001E-3</v>
      </c>
      <c r="F217" s="17">
        <v>0.11700000000000001</v>
      </c>
      <c r="G217" s="17">
        <v>0.83336500000000002</v>
      </c>
      <c r="H217" s="17">
        <v>0.155693</v>
      </c>
      <c r="I217" s="17">
        <v>0.202491</v>
      </c>
      <c r="J217" s="17">
        <v>4.6797999999999999E-2</v>
      </c>
      <c r="K217" s="17">
        <v>0.23111300000000001</v>
      </c>
      <c r="L217" s="17">
        <v>840.1</v>
      </c>
      <c r="M217" s="17">
        <v>0.47139700000000001</v>
      </c>
      <c r="N217" s="17">
        <v>558</v>
      </c>
      <c r="O217" s="17">
        <v>0</v>
      </c>
      <c r="P217" s="17">
        <v>0</v>
      </c>
      <c r="Q217" s="17">
        <v>0.75765099999999996</v>
      </c>
      <c r="R217" s="17">
        <v>0.13761799999999999</v>
      </c>
      <c r="S217" s="17">
        <v>0.18046400000000001</v>
      </c>
      <c r="T217" s="17">
        <v>4.2847000000000003E-2</v>
      </c>
      <c r="U217" s="17">
        <v>0.237425</v>
      </c>
      <c r="V217" s="17">
        <v>811</v>
      </c>
      <c r="W217" s="17">
        <v>0.37081999999999998</v>
      </c>
      <c r="X217" s="17">
        <v>714</v>
      </c>
      <c r="Y217" s="17">
        <v>0</v>
      </c>
      <c r="Z217" s="17">
        <v>0</v>
      </c>
      <c r="AA217" s="17">
        <v>0.36526900000000001</v>
      </c>
      <c r="AB217" s="17">
        <v>7.3842100000000004E-3</v>
      </c>
      <c r="AC217" s="17">
        <v>0.137934</v>
      </c>
      <c r="AD217" s="17">
        <v>0.25</v>
      </c>
      <c r="AE217" s="17">
        <v>988.7</v>
      </c>
    </row>
    <row r="218" spans="1:31">
      <c r="A218" s="17">
        <v>205</v>
      </c>
      <c r="B218" s="19">
        <v>0.72135416666666663</v>
      </c>
      <c r="C218" s="17">
        <v>130.80000000000001</v>
      </c>
      <c r="D218" s="17">
        <v>2.6</v>
      </c>
      <c r="E218" s="17">
        <v>2.5639999999999999E-3</v>
      </c>
      <c r="F218" s="17">
        <v>0.124</v>
      </c>
      <c r="G218" s="17">
        <v>0.79979800000000001</v>
      </c>
      <c r="H218" s="17">
        <v>0.160021</v>
      </c>
      <c r="I218" s="17">
        <v>0.21695300000000001</v>
      </c>
      <c r="J218" s="17">
        <v>5.6932000000000003E-2</v>
      </c>
      <c r="K218" s="17">
        <v>0.26241799999999998</v>
      </c>
      <c r="L218" s="17">
        <v>867.7</v>
      </c>
      <c r="M218" s="17">
        <v>0.21499799999999999</v>
      </c>
      <c r="N218" s="17">
        <v>585</v>
      </c>
      <c r="O218" s="17">
        <v>0</v>
      </c>
      <c r="P218" s="17">
        <v>0</v>
      </c>
      <c r="Q218" s="17">
        <v>0.85588200000000003</v>
      </c>
      <c r="R218" s="17">
        <v>0.143654</v>
      </c>
      <c r="S218" s="17">
        <v>0.18997</v>
      </c>
      <c r="T218" s="17">
        <v>4.6316000000000003E-2</v>
      </c>
      <c r="U218" s="17">
        <v>0.243807</v>
      </c>
      <c r="V218" s="17">
        <v>900</v>
      </c>
      <c r="W218" s="17">
        <v>0.37081900000000001</v>
      </c>
      <c r="X218" s="17">
        <v>764</v>
      </c>
      <c r="Y218" s="17">
        <v>0</v>
      </c>
      <c r="Z218" s="17">
        <v>0</v>
      </c>
      <c r="AA218" s="17">
        <v>0.37508799999999998</v>
      </c>
      <c r="AB218" s="17">
        <v>7.9996100000000007E-3</v>
      </c>
      <c r="AC218" s="17">
        <v>0.14402499999999999</v>
      </c>
      <c r="AD218" s="17">
        <v>0.25</v>
      </c>
      <c r="AE218" s="17">
        <v>957.2</v>
      </c>
    </row>
    <row r="219" spans="1:31">
      <c r="A219" s="17">
        <v>206</v>
      </c>
      <c r="B219" s="19">
        <v>0.72141203703703705</v>
      </c>
      <c r="C219" s="17">
        <v>130.19999999999999</v>
      </c>
      <c r="D219" s="17">
        <v>2.6</v>
      </c>
      <c r="E219" s="17">
        <v>2.5500000000000002E-3</v>
      </c>
      <c r="F219" s="17">
        <v>0.123</v>
      </c>
      <c r="G219" s="17">
        <v>0.85195900000000002</v>
      </c>
      <c r="H219" s="17">
        <v>0.195603</v>
      </c>
      <c r="I219" s="17">
        <v>0.25837599999999999</v>
      </c>
      <c r="J219" s="17">
        <v>6.2772999999999995E-2</v>
      </c>
      <c r="K219" s="17">
        <v>0.242953</v>
      </c>
      <c r="L219" s="17">
        <v>849.7</v>
      </c>
      <c r="M219" s="17">
        <v>0.54648600000000003</v>
      </c>
      <c r="N219" s="17">
        <v>414</v>
      </c>
      <c r="O219" s="17">
        <v>0</v>
      </c>
      <c r="P219" s="17">
        <v>0</v>
      </c>
      <c r="Q219" s="17">
        <v>0.76911700000000005</v>
      </c>
      <c r="R219" s="17">
        <v>0.161136</v>
      </c>
      <c r="S219" s="17">
        <v>0.21398700000000001</v>
      </c>
      <c r="T219" s="17">
        <v>5.2851000000000002E-2</v>
      </c>
      <c r="U219" s="17">
        <v>0.24698100000000001</v>
      </c>
      <c r="V219" s="17">
        <v>874.7</v>
      </c>
      <c r="W219" s="17">
        <v>0.18170900000000001</v>
      </c>
      <c r="X219" s="17">
        <v>740</v>
      </c>
      <c r="Y219" s="17">
        <v>0</v>
      </c>
      <c r="Z219" s="17">
        <v>0</v>
      </c>
      <c r="AA219" s="17">
        <v>0.379971</v>
      </c>
      <c r="AB219" s="17">
        <v>5.5563799999999997E-3</v>
      </c>
      <c r="AC219" s="17">
        <v>0.16142999999999999</v>
      </c>
      <c r="AD219" s="17">
        <v>0.25</v>
      </c>
      <c r="AE219" s="17">
        <v>977.5</v>
      </c>
    </row>
    <row r="220" spans="1:31">
      <c r="A220" s="17">
        <v>207</v>
      </c>
      <c r="B220" s="19">
        <v>0.72146990740740735</v>
      </c>
      <c r="C220" s="17">
        <v>128.9</v>
      </c>
      <c r="D220" s="17">
        <v>2.6</v>
      </c>
      <c r="E220" s="17">
        <v>2.8340000000000001E-3</v>
      </c>
      <c r="F220" s="17">
        <v>0.13700000000000001</v>
      </c>
      <c r="G220" s="17">
        <v>0.85269700000000004</v>
      </c>
      <c r="H220" s="17">
        <v>0.16578699999999999</v>
      </c>
      <c r="I220" s="17">
        <v>0.22364999999999999</v>
      </c>
      <c r="J220" s="17">
        <v>5.7862999999999998E-2</v>
      </c>
      <c r="K220" s="17">
        <v>0.25872099999999998</v>
      </c>
      <c r="L220" s="17">
        <v>765.5</v>
      </c>
      <c r="M220" s="17">
        <v>0.18774099999999999</v>
      </c>
      <c r="N220" s="17">
        <v>681</v>
      </c>
      <c r="O220" s="17">
        <v>0</v>
      </c>
      <c r="P220" s="17">
        <v>0</v>
      </c>
      <c r="Q220" s="17">
        <v>0.84547899999999998</v>
      </c>
      <c r="R220" s="17">
        <v>0.14713200000000001</v>
      </c>
      <c r="S220" s="17">
        <v>0.21185599999999999</v>
      </c>
      <c r="T220" s="17">
        <v>6.4724000000000004E-2</v>
      </c>
      <c r="U220" s="17">
        <v>0.305508</v>
      </c>
      <c r="V220" s="17">
        <v>900</v>
      </c>
      <c r="W220" s="17">
        <v>0.37081900000000001</v>
      </c>
      <c r="X220" s="17">
        <v>610</v>
      </c>
      <c r="Y220" s="17">
        <v>0</v>
      </c>
      <c r="Z220" s="17">
        <v>0</v>
      </c>
      <c r="AA220" s="17">
        <v>0.47001300000000001</v>
      </c>
      <c r="AB220" s="17">
        <v>8.2152200000000005E-3</v>
      </c>
      <c r="AC220" s="17">
        <v>0.14766399999999999</v>
      </c>
      <c r="AD220" s="17">
        <v>0.25</v>
      </c>
      <c r="AE220" s="17">
        <v>1085</v>
      </c>
    </row>
    <row r="221" spans="1:31">
      <c r="A221" s="17">
        <v>208</v>
      </c>
      <c r="B221" s="19">
        <v>0.72151620370370362</v>
      </c>
      <c r="C221" s="17">
        <v>128.4</v>
      </c>
      <c r="D221" s="17">
        <v>2.6</v>
      </c>
      <c r="E221" s="17">
        <v>2.5240000000000002E-3</v>
      </c>
      <c r="F221" s="17">
        <v>0.122</v>
      </c>
      <c r="G221" s="17">
        <v>0.83278700000000005</v>
      </c>
      <c r="H221" s="17">
        <v>0.151703</v>
      </c>
      <c r="I221" s="17">
        <v>0.196245</v>
      </c>
      <c r="J221" s="17">
        <v>4.4541999999999998E-2</v>
      </c>
      <c r="K221" s="17">
        <v>0.22697100000000001</v>
      </c>
      <c r="L221" s="17">
        <v>774.7</v>
      </c>
      <c r="M221" s="17">
        <v>0.26245200000000002</v>
      </c>
      <c r="N221" s="17">
        <v>801</v>
      </c>
      <c r="O221" s="17">
        <v>0</v>
      </c>
      <c r="P221" s="17">
        <v>0</v>
      </c>
      <c r="Q221" s="17">
        <v>0.86920299999999995</v>
      </c>
      <c r="R221" s="17">
        <v>0.134381</v>
      </c>
      <c r="S221" s="17">
        <v>0.18390200000000001</v>
      </c>
      <c r="T221" s="17">
        <v>4.9521000000000003E-2</v>
      </c>
      <c r="U221" s="17">
        <v>0.26927800000000002</v>
      </c>
      <c r="V221" s="17">
        <v>766.1</v>
      </c>
      <c r="W221" s="17">
        <v>0.26160299999999997</v>
      </c>
      <c r="X221" s="17">
        <v>678</v>
      </c>
      <c r="Y221" s="17">
        <v>0</v>
      </c>
      <c r="Z221" s="17">
        <v>0</v>
      </c>
      <c r="AA221" s="17">
        <v>0.414275</v>
      </c>
      <c r="AB221" s="17">
        <v>9.7567699999999997E-3</v>
      </c>
      <c r="AC221" s="17">
        <v>0.13486400000000001</v>
      </c>
      <c r="AD221" s="17">
        <v>0.25</v>
      </c>
      <c r="AE221" s="17">
        <v>1072.0999999999999</v>
      </c>
    </row>
    <row r="222" spans="1:31">
      <c r="A222" s="17">
        <v>209</v>
      </c>
      <c r="B222" s="19">
        <v>0.72157407407407403</v>
      </c>
      <c r="C222" s="17">
        <v>127.3</v>
      </c>
      <c r="D222" s="17">
        <v>2.6</v>
      </c>
      <c r="E222" s="17">
        <v>2.5240000000000002E-3</v>
      </c>
      <c r="F222" s="17">
        <v>0.122</v>
      </c>
      <c r="G222" s="17">
        <v>0.74863199999999996</v>
      </c>
      <c r="H222" s="17">
        <v>0.14815300000000001</v>
      </c>
      <c r="I222" s="17">
        <v>0.188527</v>
      </c>
      <c r="J222" s="17">
        <v>4.0374E-2</v>
      </c>
      <c r="K222" s="17">
        <v>0.21415400000000001</v>
      </c>
      <c r="L222" s="17">
        <v>900</v>
      </c>
      <c r="M222" s="17">
        <v>0.37081999999999998</v>
      </c>
      <c r="N222" s="17">
        <v>545</v>
      </c>
      <c r="O222" s="17">
        <v>0</v>
      </c>
      <c r="P222" s="17">
        <v>0</v>
      </c>
      <c r="Q222" s="17">
        <v>0.71967700000000001</v>
      </c>
      <c r="R222" s="17">
        <v>0.129741</v>
      </c>
      <c r="S222" s="17">
        <v>0.16877700000000001</v>
      </c>
      <c r="T222" s="17">
        <v>3.9035E-2</v>
      </c>
      <c r="U222" s="17">
        <v>0.23128499999999999</v>
      </c>
      <c r="V222" s="17">
        <v>775.7</v>
      </c>
      <c r="W222" s="17">
        <v>0.34987200000000002</v>
      </c>
      <c r="X222" s="17">
        <v>699</v>
      </c>
      <c r="Y222" s="17">
        <v>0</v>
      </c>
      <c r="Z222" s="17">
        <v>0</v>
      </c>
      <c r="AA222" s="17">
        <v>0.35582200000000003</v>
      </c>
      <c r="AB222" s="17">
        <v>7.7294499999999997E-3</v>
      </c>
      <c r="AC222" s="17">
        <v>0.13004299999999999</v>
      </c>
      <c r="AD222" s="17">
        <v>0.25</v>
      </c>
      <c r="AE222" s="17">
        <v>922.9</v>
      </c>
    </row>
    <row r="223" spans="1:31">
      <c r="A223" s="17">
        <v>210</v>
      </c>
      <c r="B223" s="19">
        <v>0.72163194444444445</v>
      </c>
      <c r="C223" s="17">
        <v>126.6</v>
      </c>
      <c r="D223" s="17">
        <v>2.6</v>
      </c>
      <c r="E223" s="17">
        <v>2.3530000000000001E-3</v>
      </c>
      <c r="F223" s="17">
        <v>0.114</v>
      </c>
      <c r="G223" s="17">
        <v>0.82063200000000003</v>
      </c>
      <c r="H223" s="17">
        <v>0.14482700000000001</v>
      </c>
      <c r="I223" s="17">
        <v>0.18621399999999999</v>
      </c>
      <c r="J223" s="17">
        <v>4.1388000000000001E-2</v>
      </c>
      <c r="K223" s="17">
        <v>0.22225700000000001</v>
      </c>
      <c r="L223" s="17">
        <v>900</v>
      </c>
      <c r="M223" s="17">
        <v>0.370807</v>
      </c>
      <c r="N223" s="17">
        <v>1284</v>
      </c>
      <c r="O223" s="17">
        <v>0</v>
      </c>
      <c r="P223" s="17">
        <v>0</v>
      </c>
      <c r="Q223" s="17">
        <v>0.66312099999999996</v>
      </c>
      <c r="R223" s="17">
        <v>0.12937399999999999</v>
      </c>
      <c r="S223" s="17">
        <v>0.16542499999999999</v>
      </c>
      <c r="T223" s="17">
        <v>3.6051E-2</v>
      </c>
      <c r="U223" s="17">
        <v>0.21793000000000001</v>
      </c>
      <c r="V223" s="17">
        <v>876.7</v>
      </c>
      <c r="W223" s="17">
        <v>0.37081799999999998</v>
      </c>
      <c r="X223" s="17">
        <v>779</v>
      </c>
      <c r="Y223" s="17">
        <v>0</v>
      </c>
      <c r="Z223" s="17">
        <v>0</v>
      </c>
      <c r="AA223" s="17">
        <v>0.33527699999999999</v>
      </c>
      <c r="AB223" s="17">
        <v>1.8019500000000001E-2</v>
      </c>
      <c r="AC223" s="17">
        <v>0.130023</v>
      </c>
      <c r="AD223" s="17">
        <v>0.25</v>
      </c>
      <c r="AE223" s="17">
        <v>922.9</v>
      </c>
    </row>
    <row r="224" spans="1:31">
      <c r="A224" s="17">
        <v>211</v>
      </c>
      <c r="B224" s="19">
        <v>0.72168981481481476</v>
      </c>
      <c r="C224" s="17">
        <v>125.7</v>
      </c>
      <c r="D224" s="17">
        <v>2.6</v>
      </c>
      <c r="E224" s="17">
        <v>2.6740000000000002E-3</v>
      </c>
      <c r="F224" s="17">
        <v>0.129</v>
      </c>
      <c r="G224" s="17">
        <v>0.69584299999999999</v>
      </c>
      <c r="H224" s="17">
        <v>0.13852400000000001</v>
      </c>
      <c r="I224" s="17">
        <v>0.173709</v>
      </c>
      <c r="J224" s="17">
        <v>3.5185000000000001E-2</v>
      </c>
      <c r="K224" s="17">
        <v>0.20254900000000001</v>
      </c>
      <c r="L224" s="17">
        <v>856.4</v>
      </c>
      <c r="M224" s="17">
        <v>0.37081799999999998</v>
      </c>
      <c r="N224" s="17">
        <v>729</v>
      </c>
      <c r="O224" s="17">
        <v>0</v>
      </c>
      <c r="P224" s="17">
        <v>0</v>
      </c>
      <c r="Q224" s="17">
        <v>0.72869700000000004</v>
      </c>
      <c r="R224" s="17">
        <v>0.11458599999999999</v>
      </c>
      <c r="S224" s="17">
        <v>0.15445</v>
      </c>
      <c r="T224" s="17">
        <v>3.9863999999999997E-2</v>
      </c>
      <c r="U224" s="17">
        <v>0.25810100000000002</v>
      </c>
      <c r="V224" s="17">
        <v>873.1</v>
      </c>
      <c r="W224" s="17">
        <v>7.2000000000000002E-5</v>
      </c>
      <c r="X224" s="17">
        <v>602</v>
      </c>
      <c r="Y224" s="17">
        <v>0</v>
      </c>
      <c r="Z224" s="17">
        <v>0</v>
      </c>
      <c r="AA224" s="17">
        <v>0.39707799999999999</v>
      </c>
      <c r="AB224" s="17">
        <v>9.8170700000000007E-3</v>
      </c>
      <c r="AC224" s="17">
        <v>0.114978</v>
      </c>
      <c r="AD224" s="17">
        <v>0.25</v>
      </c>
      <c r="AE224" s="17">
        <v>969.8</v>
      </c>
    </row>
    <row r="225" spans="1:31">
      <c r="A225" s="17">
        <v>212</v>
      </c>
      <c r="B225" s="19">
        <v>0.72173611111111102</v>
      </c>
      <c r="C225" s="17">
        <v>124.8</v>
      </c>
      <c r="D225" s="17">
        <v>2.6</v>
      </c>
      <c r="E225" s="17">
        <v>2.3969999999999998E-3</v>
      </c>
      <c r="F225" s="17">
        <v>0.11600000000000001</v>
      </c>
      <c r="G225" s="17">
        <v>0.64957200000000004</v>
      </c>
      <c r="H225" s="17">
        <v>0.13064600000000001</v>
      </c>
      <c r="I225" s="17">
        <v>0.157475</v>
      </c>
      <c r="J225" s="17">
        <v>2.6828999999999999E-2</v>
      </c>
      <c r="K225" s="17">
        <v>0.170372</v>
      </c>
      <c r="L225" s="17">
        <v>857.1</v>
      </c>
      <c r="M225" s="17">
        <v>0.33519300000000002</v>
      </c>
      <c r="N225" s="17">
        <v>849</v>
      </c>
      <c r="O225" s="17">
        <v>0</v>
      </c>
      <c r="P225" s="17">
        <v>0</v>
      </c>
      <c r="Q225" s="17">
        <v>0.53540600000000005</v>
      </c>
      <c r="R225" s="17">
        <v>0.105257</v>
      </c>
      <c r="S225" s="17">
        <v>0.13697200000000001</v>
      </c>
      <c r="T225" s="17">
        <v>3.1713999999999999E-2</v>
      </c>
      <c r="U225" s="17">
        <v>0.23154</v>
      </c>
      <c r="V225" s="17">
        <v>900</v>
      </c>
      <c r="W225" s="17">
        <v>1.0000000000000001E-5</v>
      </c>
      <c r="X225" s="17">
        <v>1105</v>
      </c>
      <c r="Y225" s="17">
        <v>0</v>
      </c>
      <c r="Z225" s="17">
        <v>0</v>
      </c>
      <c r="AA225" s="17">
        <v>0.356215</v>
      </c>
      <c r="AB225" s="17">
        <v>1.14281E-2</v>
      </c>
      <c r="AC225" s="17">
        <v>0.10562000000000001</v>
      </c>
      <c r="AD225" s="17">
        <v>0.25</v>
      </c>
      <c r="AE225" s="17">
        <v>969.1</v>
      </c>
    </row>
    <row r="226" spans="1:31">
      <c r="A226" s="17">
        <v>213</v>
      </c>
      <c r="B226" s="19">
        <v>0.72179398148148144</v>
      </c>
      <c r="C226" s="17">
        <v>124</v>
      </c>
      <c r="D226" s="17">
        <v>2.6</v>
      </c>
      <c r="E226" s="17">
        <v>2.1310000000000001E-3</v>
      </c>
      <c r="F226" s="17">
        <v>0.10299999999999999</v>
      </c>
      <c r="G226" s="17">
        <v>0.63166699999999998</v>
      </c>
      <c r="H226" s="17">
        <v>0.12357899999999999</v>
      </c>
      <c r="I226" s="17">
        <v>0.151615</v>
      </c>
      <c r="J226" s="17">
        <v>2.8035999999999998E-2</v>
      </c>
      <c r="K226" s="17">
        <v>0.184915</v>
      </c>
      <c r="L226" s="17">
        <v>900</v>
      </c>
      <c r="M226" s="17">
        <v>1.1E-5</v>
      </c>
      <c r="N226" s="17">
        <v>689</v>
      </c>
      <c r="O226" s="17">
        <v>0</v>
      </c>
      <c r="P226" s="17">
        <v>0</v>
      </c>
      <c r="Q226" s="17">
        <v>0.51855099999999998</v>
      </c>
      <c r="R226" s="17">
        <v>0.10660799999999999</v>
      </c>
      <c r="S226" s="17">
        <v>0.132552</v>
      </c>
      <c r="T226" s="17">
        <v>2.5943999999999998E-2</v>
      </c>
      <c r="U226" s="17">
        <v>0.19572600000000001</v>
      </c>
      <c r="V226" s="17">
        <v>900</v>
      </c>
      <c r="W226" s="17">
        <v>6.0000000000000002E-6</v>
      </c>
      <c r="X226" s="17">
        <v>958</v>
      </c>
      <c r="Y226" s="17">
        <v>0</v>
      </c>
      <c r="Z226" s="17">
        <v>0</v>
      </c>
      <c r="AA226" s="17">
        <v>0.30111700000000002</v>
      </c>
      <c r="AB226" s="17">
        <v>9.7602299999999999E-3</v>
      </c>
      <c r="AC226" s="17">
        <v>0.106862</v>
      </c>
      <c r="AD226" s="17">
        <v>0.25</v>
      </c>
      <c r="AE226" s="17">
        <v>922.9</v>
      </c>
    </row>
    <row r="227" spans="1:31">
      <c r="A227" s="17">
        <v>214</v>
      </c>
      <c r="B227" s="19">
        <v>0.72185185185185186</v>
      </c>
      <c r="C227" s="17">
        <v>122.6</v>
      </c>
      <c r="D227" s="17">
        <v>2.6</v>
      </c>
      <c r="E227" s="17">
        <v>1.6980000000000001E-3</v>
      </c>
      <c r="F227" s="17">
        <v>8.2000000000000003E-2</v>
      </c>
      <c r="G227" s="17">
        <v>0.59456100000000001</v>
      </c>
      <c r="H227" s="17">
        <v>0.122128</v>
      </c>
      <c r="I227" s="17">
        <v>0.14633299999999999</v>
      </c>
      <c r="J227" s="17">
        <v>2.4205000000000001E-2</v>
      </c>
      <c r="K227" s="17">
        <v>0.165409</v>
      </c>
      <c r="L227" s="17">
        <v>849</v>
      </c>
      <c r="M227" s="17">
        <v>1.2999999999999999E-5</v>
      </c>
      <c r="N227" s="17">
        <v>1495</v>
      </c>
      <c r="O227" s="17">
        <v>0</v>
      </c>
      <c r="P227" s="17">
        <v>0</v>
      </c>
      <c r="Q227" s="17">
        <v>0.54788800000000004</v>
      </c>
      <c r="R227" s="17">
        <v>0.107338</v>
      </c>
      <c r="S227" s="17">
        <v>0.12884899999999999</v>
      </c>
      <c r="T227" s="17">
        <v>2.1510999999999999E-2</v>
      </c>
      <c r="U227" s="17">
        <v>0.16694600000000001</v>
      </c>
      <c r="V227" s="17">
        <v>717</v>
      </c>
      <c r="W227" s="17">
        <v>1.9999999999999999E-6</v>
      </c>
      <c r="X227" s="17">
        <v>930</v>
      </c>
      <c r="Y227" s="17">
        <v>0</v>
      </c>
      <c r="Z227" s="17">
        <v>0</v>
      </c>
      <c r="AA227" s="17">
        <v>0.25684000000000001</v>
      </c>
      <c r="AB227" s="17">
        <v>1.9762399999999999E-2</v>
      </c>
      <c r="AC227" s="17">
        <v>0.107763</v>
      </c>
      <c r="AD227" s="17">
        <v>0.25</v>
      </c>
      <c r="AE227" s="17">
        <v>978.3</v>
      </c>
    </row>
    <row r="228" spans="1:31">
      <c r="A228" s="17">
        <v>215</v>
      </c>
      <c r="B228" s="19">
        <v>0.72190972222222216</v>
      </c>
      <c r="C228" s="17">
        <v>122.4</v>
      </c>
      <c r="D228" s="17">
        <v>2.6</v>
      </c>
      <c r="E228" s="17">
        <v>1.142E-3</v>
      </c>
      <c r="F228" s="17">
        <v>5.5E-2</v>
      </c>
      <c r="G228" s="17">
        <v>0.30999300000000002</v>
      </c>
      <c r="H228" s="17">
        <v>0.124498</v>
      </c>
      <c r="I228" s="17">
        <v>0.134744</v>
      </c>
      <c r="J228" s="17">
        <v>1.0245000000000001E-2</v>
      </c>
      <c r="K228" s="17">
        <v>7.6036000000000006E-2</v>
      </c>
      <c r="L228" s="17">
        <v>597</v>
      </c>
      <c r="M228" s="17">
        <v>0.496977</v>
      </c>
      <c r="N228" s="17">
        <v>1098</v>
      </c>
      <c r="O228" s="17">
        <v>0</v>
      </c>
      <c r="P228" s="17">
        <v>0</v>
      </c>
      <c r="Q228" s="17">
        <v>0.42664800000000003</v>
      </c>
      <c r="R228" s="17">
        <v>0.10108499999999999</v>
      </c>
      <c r="S228" s="17">
        <v>0.120073</v>
      </c>
      <c r="T228" s="17">
        <v>1.8988000000000001E-2</v>
      </c>
      <c r="U228" s="17">
        <v>0.158136</v>
      </c>
      <c r="V228" s="17">
        <v>676.6</v>
      </c>
      <c r="W228" s="17">
        <v>7.7999999999999999E-5</v>
      </c>
      <c r="X228" s="17">
        <v>1146</v>
      </c>
      <c r="Y228" s="17">
        <v>0</v>
      </c>
      <c r="Z228" s="17">
        <v>0</v>
      </c>
      <c r="AA228" s="17">
        <v>0.243286</v>
      </c>
      <c r="AB228" s="17">
        <v>1.0301899999999999E-2</v>
      </c>
      <c r="AC228" s="17">
        <v>0.101281</v>
      </c>
      <c r="AD228" s="17">
        <v>0.25</v>
      </c>
      <c r="AE228" s="17">
        <v>1391.2</v>
      </c>
    </row>
    <row r="229" spans="1:31">
      <c r="A229" s="17">
        <v>216</v>
      </c>
      <c r="B229" s="19">
        <v>0.72196759259259258</v>
      </c>
      <c r="C229" s="17">
        <v>120.7</v>
      </c>
      <c r="D229" s="17">
        <v>2.6</v>
      </c>
      <c r="E229" s="17">
        <v>1.6850000000000001E-3</v>
      </c>
      <c r="F229" s="17">
        <v>8.2000000000000003E-2</v>
      </c>
      <c r="G229" s="17">
        <v>0.62323200000000001</v>
      </c>
      <c r="H229" s="17">
        <v>0.12744800000000001</v>
      </c>
      <c r="I229" s="17">
        <v>0.15015000000000001</v>
      </c>
      <c r="J229" s="17">
        <v>2.2702E-2</v>
      </c>
      <c r="K229" s="17">
        <v>0.151195</v>
      </c>
      <c r="L229" s="17">
        <v>661.6</v>
      </c>
      <c r="M229" s="17">
        <v>0.59999800000000003</v>
      </c>
      <c r="N229" s="17">
        <v>579</v>
      </c>
      <c r="O229" s="17">
        <v>0</v>
      </c>
      <c r="P229" s="17">
        <v>0</v>
      </c>
      <c r="Q229" s="17">
        <v>0.49061300000000002</v>
      </c>
      <c r="R229" s="17">
        <v>9.9465999999999999E-2</v>
      </c>
      <c r="S229" s="17">
        <v>0.12586800000000001</v>
      </c>
      <c r="T229" s="17">
        <v>2.6401000000000001E-2</v>
      </c>
      <c r="U229" s="17">
        <v>0.209755</v>
      </c>
      <c r="V229" s="17">
        <v>874.2</v>
      </c>
      <c r="W229" s="17">
        <v>0.28328700000000001</v>
      </c>
      <c r="X229" s="17">
        <v>1019</v>
      </c>
      <c r="Y229" s="17">
        <v>0</v>
      </c>
      <c r="Z229" s="17">
        <v>0</v>
      </c>
      <c r="AA229" s="17">
        <v>0.32270100000000002</v>
      </c>
      <c r="AB229" s="17">
        <v>6.0469E-3</v>
      </c>
      <c r="AC229" s="17">
        <v>9.9626099999999995E-2</v>
      </c>
      <c r="AD229" s="17">
        <v>0.25</v>
      </c>
      <c r="AE229" s="17">
        <v>1255.5</v>
      </c>
    </row>
    <row r="230" spans="1:31">
      <c r="A230" s="17">
        <v>217</v>
      </c>
      <c r="B230" s="19">
        <v>0.72201388888888884</v>
      </c>
      <c r="C230" s="17">
        <v>120.4</v>
      </c>
      <c r="D230" s="17">
        <v>2.6</v>
      </c>
      <c r="E230" s="17">
        <v>1.624E-3</v>
      </c>
      <c r="F230" s="17">
        <v>7.9000000000000001E-2</v>
      </c>
      <c r="G230" s="17">
        <v>0.45691799999999999</v>
      </c>
      <c r="H230" s="17">
        <v>0.116202</v>
      </c>
      <c r="I230" s="17">
        <v>0.13320499999999999</v>
      </c>
      <c r="J230" s="17">
        <v>1.7003000000000001E-2</v>
      </c>
      <c r="K230" s="17">
        <v>0.12764300000000001</v>
      </c>
      <c r="L230" s="17">
        <v>652.79999999999995</v>
      </c>
      <c r="M230" s="17">
        <v>0.59999499999999995</v>
      </c>
      <c r="N230" s="17">
        <v>606</v>
      </c>
      <c r="O230" s="17">
        <v>0</v>
      </c>
      <c r="P230" s="17">
        <v>0</v>
      </c>
      <c r="Q230" s="17">
        <v>0.49782799999999999</v>
      </c>
      <c r="R230" s="17">
        <v>9.3544000000000002E-2</v>
      </c>
      <c r="S230" s="17">
        <v>0.117655</v>
      </c>
      <c r="T230" s="17">
        <v>2.4111E-2</v>
      </c>
      <c r="U230" s="17">
        <v>0.204931</v>
      </c>
      <c r="V230" s="17">
        <v>840.4</v>
      </c>
      <c r="W230" s="17">
        <v>3.9999999999999998E-6</v>
      </c>
      <c r="X230" s="17">
        <v>1515</v>
      </c>
      <c r="Y230" s="17">
        <v>0</v>
      </c>
      <c r="Z230" s="17">
        <v>0</v>
      </c>
      <c r="AA230" s="17">
        <v>0.31527899999999998</v>
      </c>
      <c r="AB230" s="17">
        <v>6.2431400000000003E-3</v>
      </c>
      <c r="AC230" s="17">
        <v>9.36945E-2</v>
      </c>
      <c r="AD230" s="17">
        <v>0.25</v>
      </c>
      <c r="AE230" s="17">
        <v>1272.3</v>
      </c>
    </row>
    <row r="231" spans="1:31">
      <c r="A231" s="17">
        <v>218</v>
      </c>
      <c r="B231" s="19">
        <v>0.72207175925925926</v>
      </c>
      <c r="C231" s="17">
        <v>119.1</v>
      </c>
      <c r="D231" s="17">
        <v>2.6</v>
      </c>
      <c r="E231" s="17">
        <v>1.9589999999999998E-3</v>
      </c>
      <c r="F231" s="17">
        <v>9.5000000000000001E-2</v>
      </c>
      <c r="G231" s="17">
        <v>0.46424500000000002</v>
      </c>
      <c r="H231" s="17">
        <v>0.114606</v>
      </c>
      <c r="I231" s="17">
        <v>0.13411000000000001</v>
      </c>
      <c r="J231" s="17">
        <v>1.9504000000000001E-2</v>
      </c>
      <c r="K231" s="17">
        <v>0.14543500000000001</v>
      </c>
      <c r="L231" s="17">
        <v>900</v>
      </c>
      <c r="M231" s="17">
        <v>0.37224099999999999</v>
      </c>
      <c r="N231" s="17">
        <v>728</v>
      </c>
      <c r="O231" s="17">
        <v>0</v>
      </c>
      <c r="P231" s="17">
        <v>0</v>
      </c>
      <c r="Q231" s="17">
        <v>0.61380699999999999</v>
      </c>
      <c r="R231" s="17">
        <v>0.103004</v>
      </c>
      <c r="S231" s="17">
        <v>0.125612</v>
      </c>
      <c r="T231" s="17">
        <v>2.2608E-2</v>
      </c>
      <c r="U231" s="17">
        <v>0.17998400000000001</v>
      </c>
      <c r="V231" s="17">
        <v>731.2</v>
      </c>
      <c r="W231" s="17">
        <v>0.54589699999999997</v>
      </c>
      <c r="X231" s="17">
        <v>1431</v>
      </c>
      <c r="Y231" s="17">
        <v>0</v>
      </c>
      <c r="Z231" s="17">
        <v>0</v>
      </c>
      <c r="AA231" s="17">
        <v>0.27689799999999998</v>
      </c>
      <c r="AB231" s="17">
        <v>1.0298399999999999E-2</v>
      </c>
      <c r="AC231" s="17">
        <v>0.103237</v>
      </c>
      <c r="AD231" s="17">
        <v>0.25</v>
      </c>
      <c r="AE231" s="17">
        <v>922.9</v>
      </c>
    </row>
    <row r="232" spans="1:31">
      <c r="A232" s="17">
        <v>219</v>
      </c>
      <c r="B232" s="19">
        <v>0.72212962962962957</v>
      </c>
      <c r="C232" s="17">
        <v>118.2</v>
      </c>
      <c r="D232" s="17">
        <v>2.6</v>
      </c>
      <c r="E232" s="17">
        <v>1.8010000000000001E-3</v>
      </c>
      <c r="F232" s="17">
        <v>8.6999999999999994E-2</v>
      </c>
      <c r="G232" s="17">
        <v>0.71188799999999997</v>
      </c>
      <c r="H232" s="17">
        <v>0.11601</v>
      </c>
      <c r="I232" s="17">
        <v>0.14247399999999999</v>
      </c>
      <c r="J232" s="17">
        <v>2.6464000000000001E-2</v>
      </c>
      <c r="K232" s="17">
        <v>0.18574599999999999</v>
      </c>
      <c r="L232" s="17">
        <v>762.3</v>
      </c>
      <c r="M232" s="17">
        <v>0.37081900000000001</v>
      </c>
      <c r="N232" s="17">
        <v>472</v>
      </c>
      <c r="O232" s="17">
        <v>0</v>
      </c>
      <c r="P232" s="17">
        <v>0</v>
      </c>
      <c r="Q232" s="17">
        <v>0.639768</v>
      </c>
      <c r="R232" s="17">
        <v>0.109417</v>
      </c>
      <c r="S232" s="17">
        <v>0.135826</v>
      </c>
      <c r="T232" s="17">
        <v>2.6408999999999998E-2</v>
      </c>
      <c r="U232" s="17">
        <v>0.19442899999999999</v>
      </c>
      <c r="V232" s="17">
        <v>715.8</v>
      </c>
      <c r="W232" s="17">
        <v>0.37079899999999999</v>
      </c>
      <c r="X232" s="17">
        <v>687</v>
      </c>
      <c r="Y232" s="17">
        <v>0</v>
      </c>
      <c r="Z232" s="17">
        <v>0</v>
      </c>
      <c r="AA232" s="17">
        <v>0.299122</v>
      </c>
      <c r="AB232" s="17">
        <v>5.68748E-3</v>
      </c>
      <c r="AC232" s="17">
        <v>0.109567</v>
      </c>
      <c r="AD232" s="17">
        <v>0.25</v>
      </c>
      <c r="AE232" s="17">
        <v>1089.5999999999999</v>
      </c>
    </row>
    <row r="233" spans="1:31">
      <c r="A233" s="17">
        <v>220</v>
      </c>
      <c r="B233" s="19">
        <v>0.72218749999999998</v>
      </c>
      <c r="C233" s="17">
        <v>117.7</v>
      </c>
      <c r="D233" s="17">
        <v>2.6</v>
      </c>
      <c r="E233" s="17">
        <v>1.9170000000000001E-3</v>
      </c>
      <c r="F233" s="17">
        <v>9.2999999999999999E-2</v>
      </c>
      <c r="G233" s="17">
        <v>0.46846199999999999</v>
      </c>
      <c r="H233" s="17">
        <v>0.11408500000000001</v>
      </c>
      <c r="I233" s="17">
        <v>0.13503799999999999</v>
      </c>
      <c r="J233" s="17">
        <v>2.0951999999999998E-2</v>
      </c>
      <c r="K233" s="17">
        <v>0.15515999999999999</v>
      </c>
      <c r="L233" s="17">
        <v>900</v>
      </c>
      <c r="M233" s="17">
        <v>6.9999999999999999E-6</v>
      </c>
      <c r="N233" s="17">
        <v>513</v>
      </c>
      <c r="O233" s="17">
        <v>0</v>
      </c>
      <c r="P233" s="17">
        <v>0</v>
      </c>
      <c r="Q233" s="17">
        <v>0.42621599999999998</v>
      </c>
      <c r="R233" s="17">
        <v>9.9878999999999996E-2</v>
      </c>
      <c r="S233" s="17">
        <v>0.12114800000000001</v>
      </c>
      <c r="T233" s="17">
        <v>2.1269E-2</v>
      </c>
      <c r="U233" s="17">
        <v>0.17556099999999999</v>
      </c>
      <c r="V233" s="17">
        <v>900</v>
      </c>
      <c r="W233" s="17">
        <v>0.6</v>
      </c>
      <c r="X233" s="17">
        <v>636</v>
      </c>
      <c r="Y233" s="17">
        <v>0</v>
      </c>
      <c r="Z233" s="17">
        <v>0</v>
      </c>
      <c r="AA233" s="17">
        <v>0.27009300000000003</v>
      </c>
      <c r="AB233" s="17">
        <v>7.2766999999999997E-3</v>
      </c>
      <c r="AC233" s="17">
        <v>0.100034</v>
      </c>
      <c r="AD233" s="17">
        <v>0.25</v>
      </c>
      <c r="AE233" s="17">
        <v>922.9</v>
      </c>
    </row>
    <row r="234" spans="1:31">
      <c r="A234" s="17">
        <v>221</v>
      </c>
      <c r="B234" s="19">
        <v>0.72223379629629625</v>
      </c>
      <c r="C234" s="17">
        <v>116.4</v>
      </c>
      <c r="D234" s="17">
        <v>2.6</v>
      </c>
      <c r="E234" s="17">
        <v>9.5699999999999995E-4</v>
      </c>
      <c r="F234" s="17">
        <v>4.5999999999999999E-2</v>
      </c>
      <c r="G234" s="17">
        <v>0.46252599999999999</v>
      </c>
      <c r="H234" s="17">
        <v>0.115117</v>
      </c>
      <c r="I234" s="17">
        <v>0.132466</v>
      </c>
      <c r="J234" s="17">
        <v>1.7350000000000001E-2</v>
      </c>
      <c r="K234" s="17">
        <v>0.13097300000000001</v>
      </c>
      <c r="L234" s="17">
        <v>506.2</v>
      </c>
      <c r="M234" s="17">
        <v>9.0000000000000002E-6</v>
      </c>
      <c r="N234" s="17">
        <v>700</v>
      </c>
      <c r="O234" s="17">
        <v>0</v>
      </c>
      <c r="P234" s="17">
        <v>0</v>
      </c>
      <c r="Q234" s="17">
        <v>0.50131300000000001</v>
      </c>
      <c r="R234" s="17">
        <v>9.6182000000000004E-2</v>
      </c>
      <c r="S234" s="17">
        <v>0.11391800000000001</v>
      </c>
      <c r="T234" s="17">
        <v>1.7735000000000001E-2</v>
      </c>
      <c r="U234" s="17">
        <v>0.15568499999999999</v>
      </c>
      <c r="V234" s="17">
        <v>787.2</v>
      </c>
      <c r="W234" s="17">
        <v>0.6</v>
      </c>
      <c r="X234" s="17">
        <v>1334</v>
      </c>
      <c r="Y234" s="17">
        <v>0</v>
      </c>
      <c r="Z234" s="17">
        <v>0</v>
      </c>
      <c r="AA234" s="17">
        <v>0.23951600000000001</v>
      </c>
      <c r="AB234" s="17">
        <v>5.5935500000000001E-3</v>
      </c>
      <c r="AC234" s="17">
        <v>9.6281500000000006E-2</v>
      </c>
      <c r="AD234" s="17">
        <v>0.25</v>
      </c>
      <c r="AE234" s="17">
        <v>1640.9</v>
      </c>
    </row>
    <row r="235" spans="1:31">
      <c r="A235" s="17">
        <v>222</v>
      </c>
      <c r="B235" s="19">
        <v>0.72229166666666667</v>
      </c>
      <c r="C235" s="17">
        <v>115.3</v>
      </c>
      <c r="D235" s="17">
        <v>2.6</v>
      </c>
      <c r="E235" s="17">
        <v>1.186E-3</v>
      </c>
      <c r="F235" s="17">
        <v>5.7000000000000002E-2</v>
      </c>
      <c r="G235" s="17">
        <v>0.44698399999999999</v>
      </c>
      <c r="H235" s="17">
        <v>0.114202</v>
      </c>
      <c r="I235" s="17">
        <v>0.127442</v>
      </c>
      <c r="J235" s="17">
        <v>1.324E-2</v>
      </c>
      <c r="K235" s="17">
        <v>0.103891</v>
      </c>
      <c r="L235" s="17">
        <v>634.9</v>
      </c>
      <c r="M235" s="17">
        <v>0.59999899999999995</v>
      </c>
      <c r="N235" s="17">
        <v>1293</v>
      </c>
      <c r="O235" s="17">
        <v>0</v>
      </c>
      <c r="P235" s="17">
        <v>0</v>
      </c>
      <c r="Q235" s="17">
        <v>0.42186899999999999</v>
      </c>
      <c r="R235" s="17">
        <v>9.4479999999999995E-2</v>
      </c>
      <c r="S235" s="17">
        <v>0.111789</v>
      </c>
      <c r="T235" s="17">
        <v>1.7309000000000001E-2</v>
      </c>
      <c r="U235" s="17">
        <v>0.154832</v>
      </c>
      <c r="V235" s="17">
        <v>510.7</v>
      </c>
      <c r="W235" s="17">
        <v>0.22914799999999999</v>
      </c>
      <c r="X235" s="17">
        <v>700</v>
      </c>
      <c r="Y235" s="17">
        <v>0</v>
      </c>
      <c r="Z235" s="17">
        <v>0</v>
      </c>
      <c r="AA235" s="17">
        <v>0.238203</v>
      </c>
      <c r="AB235" s="17">
        <v>1.28749E-2</v>
      </c>
      <c r="AC235" s="17">
        <v>9.4703200000000001E-2</v>
      </c>
      <c r="AD235" s="17">
        <v>0.25</v>
      </c>
      <c r="AE235" s="17">
        <v>1308.2</v>
      </c>
    </row>
    <row r="236" spans="1:31">
      <c r="A236" s="17">
        <v>223</v>
      </c>
      <c r="B236" s="19">
        <v>0.72234953703703697</v>
      </c>
      <c r="C236" s="17">
        <v>114.9</v>
      </c>
      <c r="D236" s="17">
        <v>2.6</v>
      </c>
      <c r="E236" s="17">
        <v>1.457E-3</v>
      </c>
      <c r="F236" s="17">
        <v>7.0000000000000007E-2</v>
      </c>
      <c r="G236" s="17">
        <v>0.3266</v>
      </c>
      <c r="H236" s="17">
        <v>0.113402</v>
      </c>
      <c r="I236" s="17">
        <v>0.126662</v>
      </c>
      <c r="J236" s="17">
        <v>1.3259999999999999E-2</v>
      </c>
      <c r="K236" s="17">
        <v>0.104688</v>
      </c>
      <c r="L236" s="17">
        <v>721.1</v>
      </c>
      <c r="M236" s="17">
        <v>0.37081199999999997</v>
      </c>
      <c r="N236" s="17">
        <v>972</v>
      </c>
      <c r="O236" s="17">
        <v>0</v>
      </c>
      <c r="P236" s="17">
        <v>0</v>
      </c>
      <c r="Q236" s="17">
        <v>0.360821</v>
      </c>
      <c r="R236" s="17">
        <v>8.9983999999999995E-2</v>
      </c>
      <c r="S236" s="17">
        <v>0.108043</v>
      </c>
      <c r="T236" s="17">
        <v>1.8058999999999999E-2</v>
      </c>
      <c r="U236" s="17">
        <v>0.16714799999999999</v>
      </c>
      <c r="V236" s="17">
        <v>900</v>
      </c>
      <c r="W236" s="17">
        <v>0.229185</v>
      </c>
      <c r="X236" s="17">
        <v>884</v>
      </c>
      <c r="Y236" s="17">
        <v>0</v>
      </c>
      <c r="Z236" s="17">
        <v>0</v>
      </c>
      <c r="AA236" s="17">
        <v>0.25715100000000002</v>
      </c>
      <c r="AB236" s="17">
        <v>1.1007400000000001E-2</v>
      </c>
      <c r="AC236" s="17">
        <v>9.0182899999999996E-2</v>
      </c>
      <c r="AD236" s="17">
        <v>0.25</v>
      </c>
      <c r="AE236" s="17">
        <v>1151.8</v>
      </c>
    </row>
    <row r="237" spans="1:31">
      <c r="A237" s="17">
        <v>224</v>
      </c>
      <c r="B237" s="19">
        <v>0.72240740740740739</v>
      </c>
      <c r="C237" s="17">
        <v>113.6</v>
      </c>
      <c r="D237" s="17">
        <v>2.6</v>
      </c>
      <c r="E237" s="17">
        <v>1.132E-3</v>
      </c>
      <c r="F237" s="17">
        <v>5.5E-2</v>
      </c>
      <c r="G237" s="17">
        <v>0.47872500000000001</v>
      </c>
      <c r="H237" s="17">
        <v>0.109624</v>
      </c>
      <c r="I237" s="17">
        <v>0.124581</v>
      </c>
      <c r="J237" s="17">
        <v>1.4956000000000001E-2</v>
      </c>
      <c r="K237" s="17">
        <v>0.120055</v>
      </c>
      <c r="L237" s="17">
        <v>606</v>
      </c>
      <c r="M237" s="17">
        <v>0.237065</v>
      </c>
      <c r="N237" s="17">
        <v>801</v>
      </c>
      <c r="O237" s="17">
        <v>0</v>
      </c>
      <c r="P237" s="17">
        <v>0</v>
      </c>
      <c r="Q237" s="17">
        <v>0.353935</v>
      </c>
      <c r="R237" s="17">
        <v>8.8868000000000003E-2</v>
      </c>
      <c r="S237" s="17">
        <v>0.105047</v>
      </c>
      <c r="T237" s="17">
        <v>1.618E-2</v>
      </c>
      <c r="U237" s="17">
        <v>0.15402199999999999</v>
      </c>
      <c r="V237" s="17">
        <v>900</v>
      </c>
      <c r="W237" s="17">
        <v>9.9999999999999995E-7</v>
      </c>
      <c r="X237" s="17">
        <v>801</v>
      </c>
      <c r="Y237" s="17">
        <v>0</v>
      </c>
      <c r="Z237" s="17">
        <v>0</v>
      </c>
      <c r="AA237" s="17">
        <v>0.236957</v>
      </c>
      <c r="AB237" s="17">
        <v>7.6523199999999998E-3</v>
      </c>
      <c r="AC237" s="17">
        <v>8.8991600000000004E-2</v>
      </c>
      <c r="AD237" s="17">
        <v>0.25</v>
      </c>
      <c r="AE237" s="17">
        <v>1370.7</v>
      </c>
    </row>
    <row r="238" spans="1:31">
      <c r="A238" s="17">
        <v>225</v>
      </c>
      <c r="B238" s="19">
        <v>0.72245370370370365</v>
      </c>
      <c r="C238" s="17">
        <v>112.9</v>
      </c>
      <c r="D238" s="17">
        <v>2.6</v>
      </c>
      <c r="E238" s="17">
        <v>2.215E-3</v>
      </c>
      <c r="F238" s="17">
        <v>0.107</v>
      </c>
      <c r="G238" s="17">
        <v>0.38104900000000003</v>
      </c>
      <c r="H238" s="17">
        <v>0.108816</v>
      </c>
      <c r="I238" s="17">
        <v>0.12417599999999999</v>
      </c>
      <c r="J238" s="17">
        <v>1.536E-2</v>
      </c>
      <c r="K238" s="17">
        <v>0.123696</v>
      </c>
      <c r="L238" s="17">
        <v>899.8</v>
      </c>
      <c r="M238" s="17">
        <v>1.1E-5</v>
      </c>
      <c r="N238" s="17">
        <v>1081</v>
      </c>
      <c r="O238" s="17">
        <v>0</v>
      </c>
      <c r="P238" s="17">
        <v>0</v>
      </c>
      <c r="Q238" s="17">
        <v>0.46905000000000002</v>
      </c>
      <c r="R238" s="17">
        <v>8.8105000000000003E-2</v>
      </c>
      <c r="S238" s="17">
        <v>0.110764</v>
      </c>
      <c r="T238" s="17">
        <v>2.266E-2</v>
      </c>
      <c r="U238" s="17">
        <v>0.20457500000000001</v>
      </c>
      <c r="V238" s="17">
        <v>900</v>
      </c>
      <c r="W238" s="17">
        <v>0.198964</v>
      </c>
      <c r="X238" s="17">
        <v>1061</v>
      </c>
      <c r="Y238" s="17">
        <v>0</v>
      </c>
      <c r="Z238" s="17">
        <v>0</v>
      </c>
      <c r="AA238" s="17">
        <v>0.31473000000000001</v>
      </c>
      <c r="AB238" s="17">
        <v>1.5209500000000001E-2</v>
      </c>
      <c r="AC238" s="17">
        <v>8.8449299999999995E-2</v>
      </c>
      <c r="AD238" s="17">
        <v>0.25</v>
      </c>
      <c r="AE238" s="17">
        <v>923</v>
      </c>
    </row>
    <row r="239" spans="1:31">
      <c r="A239" s="17">
        <v>226</v>
      </c>
      <c r="B239" s="19">
        <v>0.72251157407407407</v>
      </c>
      <c r="C239" s="17">
        <v>112.2</v>
      </c>
      <c r="D239" s="17">
        <v>2.6</v>
      </c>
      <c r="E239" s="17">
        <v>1.073E-3</v>
      </c>
      <c r="F239" s="17">
        <v>5.1999999999999998E-2</v>
      </c>
      <c r="G239" s="17">
        <v>0.370778</v>
      </c>
      <c r="H239" s="17">
        <v>0.101826</v>
      </c>
      <c r="I239" s="17">
        <v>0.116256</v>
      </c>
      <c r="J239" s="17">
        <v>1.443E-2</v>
      </c>
      <c r="K239" s="17">
        <v>0.124123</v>
      </c>
      <c r="L239" s="17">
        <v>679.9</v>
      </c>
      <c r="M239" s="17">
        <v>0.283279</v>
      </c>
      <c r="N239" s="17">
        <v>784</v>
      </c>
      <c r="O239" s="17">
        <v>0</v>
      </c>
      <c r="P239" s="17">
        <v>0</v>
      </c>
      <c r="Q239" s="17">
        <v>0.32888699999999998</v>
      </c>
      <c r="R239" s="17">
        <v>8.7236999999999995E-2</v>
      </c>
      <c r="S239" s="17">
        <v>0.10030500000000001</v>
      </c>
      <c r="T239" s="17">
        <v>1.3068E-2</v>
      </c>
      <c r="U239" s="17">
        <v>0.13028400000000001</v>
      </c>
      <c r="V239" s="17">
        <v>611.4</v>
      </c>
      <c r="W239" s="17">
        <v>0.59999899999999995</v>
      </c>
      <c r="X239" s="17">
        <v>640</v>
      </c>
      <c r="Y239" s="17">
        <v>0</v>
      </c>
      <c r="Z239" s="17">
        <v>0</v>
      </c>
      <c r="AA239" s="17">
        <v>0.200437</v>
      </c>
      <c r="AB239" s="17">
        <v>8.39611E-3</v>
      </c>
      <c r="AC239" s="17">
        <v>8.7346800000000002E-2</v>
      </c>
      <c r="AD239" s="17">
        <v>0.25</v>
      </c>
      <c r="AE239" s="17">
        <v>1221.5999999999999</v>
      </c>
    </row>
    <row r="240" spans="1:31">
      <c r="A240" s="17">
        <v>227</v>
      </c>
      <c r="B240" s="19">
        <v>0.72256944444444438</v>
      </c>
      <c r="C240" s="17">
        <v>110.9</v>
      </c>
      <c r="D240" s="17">
        <v>2.6</v>
      </c>
      <c r="E240" s="17">
        <v>1.175E-3</v>
      </c>
      <c r="F240" s="17">
        <v>5.7000000000000002E-2</v>
      </c>
      <c r="G240" s="17">
        <v>0.26638099999999998</v>
      </c>
      <c r="H240" s="17">
        <v>0.102425</v>
      </c>
      <c r="I240" s="17">
        <v>0.114178</v>
      </c>
      <c r="J240" s="17">
        <v>1.1754000000000001E-2</v>
      </c>
      <c r="K240" s="17">
        <v>0.102941</v>
      </c>
      <c r="L240" s="17">
        <v>900</v>
      </c>
      <c r="M240" s="17">
        <v>5.0000000000000004E-6</v>
      </c>
      <c r="N240" s="17">
        <v>824</v>
      </c>
      <c r="O240" s="17">
        <v>0</v>
      </c>
      <c r="P240" s="17">
        <v>0</v>
      </c>
      <c r="Q240" s="17">
        <v>0.21873200000000001</v>
      </c>
      <c r="R240" s="17">
        <v>8.7123999999999993E-2</v>
      </c>
      <c r="S240" s="17">
        <v>9.7684999999999994E-2</v>
      </c>
      <c r="T240" s="17">
        <v>1.056E-2</v>
      </c>
      <c r="U240" s="17">
        <v>0.10810699999999999</v>
      </c>
      <c r="V240" s="17">
        <v>650.5</v>
      </c>
      <c r="W240" s="17">
        <v>0.59998799999999997</v>
      </c>
      <c r="X240" s="17">
        <v>828</v>
      </c>
      <c r="Y240" s="17">
        <v>0</v>
      </c>
      <c r="Z240" s="17">
        <v>0</v>
      </c>
      <c r="AA240" s="17">
        <v>0.16631899999999999</v>
      </c>
      <c r="AB240" s="17">
        <v>1.1642599999999999E-2</v>
      </c>
      <c r="AC240" s="17">
        <v>8.7247400000000003E-2</v>
      </c>
      <c r="AD240" s="17">
        <v>0.25</v>
      </c>
      <c r="AE240" s="17">
        <v>922.8</v>
      </c>
    </row>
    <row r="241" spans="1:31">
      <c r="A241" s="17">
        <v>228</v>
      </c>
      <c r="B241" s="19">
        <v>0.72262731481481479</v>
      </c>
      <c r="C241" s="17">
        <v>110</v>
      </c>
      <c r="D241" s="17">
        <v>2.6</v>
      </c>
      <c r="E241" s="17">
        <v>1.093E-3</v>
      </c>
      <c r="F241" s="17">
        <v>5.2999999999999999E-2</v>
      </c>
      <c r="G241" s="17">
        <v>0.30459000000000003</v>
      </c>
      <c r="H241" s="17">
        <v>0.100934</v>
      </c>
      <c r="I241" s="17">
        <v>0.11367099999999999</v>
      </c>
      <c r="J241" s="17">
        <v>1.2736000000000001E-2</v>
      </c>
      <c r="K241" s="17">
        <v>0.11204699999999999</v>
      </c>
      <c r="L241" s="17">
        <v>900</v>
      </c>
      <c r="M241" s="17">
        <v>3.9999999999999998E-6</v>
      </c>
      <c r="N241" s="17">
        <v>1219</v>
      </c>
      <c r="O241" s="17">
        <v>0</v>
      </c>
      <c r="P241" s="17">
        <v>0</v>
      </c>
      <c r="Q241" s="17">
        <v>0.16586699999999999</v>
      </c>
      <c r="R241" s="17">
        <v>8.7696999999999997E-2</v>
      </c>
      <c r="S241" s="17">
        <v>9.7561999999999996E-2</v>
      </c>
      <c r="T241" s="17">
        <v>9.8650000000000005E-3</v>
      </c>
      <c r="U241" s="17">
        <v>0.101114</v>
      </c>
      <c r="V241" s="17">
        <v>900</v>
      </c>
      <c r="W241" s="17">
        <v>0.37074800000000002</v>
      </c>
      <c r="X241" s="17">
        <v>909</v>
      </c>
      <c r="Y241" s="17">
        <v>0</v>
      </c>
      <c r="Z241" s="17">
        <v>0</v>
      </c>
      <c r="AA241" s="17">
        <v>0.155561</v>
      </c>
      <c r="AB241" s="17">
        <v>1.7129700000000001E-2</v>
      </c>
      <c r="AC241" s="17">
        <v>8.7866399999999997E-2</v>
      </c>
      <c r="AD241" s="17">
        <v>0.25</v>
      </c>
      <c r="AE241" s="17">
        <v>922.9</v>
      </c>
    </row>
    <row r="242" spans="1:31">
      <c r="A242" s="17">
        <v>229</v>
      </c>
      <c r="B242" s="19">
        <v>0.72268518518518521</v>
      </c>
      <c r="C242" s="17">
        <v>109.1</v>
      </c>
      <c r="D242" s="17">
        <v>2.6</v>
      </c>
      <c r="E242" s="17">
        <v>1.5E-3</v>
      </c>
      <c r="F242" s="17">
        <v>7.2999999999999995E-2</v>
      </c>
      <c r="G242" s="17">
        <v>0.41846800000000001</v>
      </c>
      <c r="H242" s="17">
        <v>0.10580000000000001</v>
      </c>
      <c r="I242" s="17">
        <v>0.120589</v>
      </c>
      <c r="J242" s="17">
        <v>1.4789E-2</v>
      </c>
      <c r="K242" s="17">
        <v>0.122641</v>
      </c>
      <c r="L242" s="17">
        <v>719.1</v>
      </c>
      <c r="M242" s="17">
        <v>0.6</v>
      </c>
      <c r="N242" s="17">
        <v>957</v>
      </c>
      <c r="O242" s="17">
        <v>0</v>
      </c>
      <c r="P242" s="17">
        <v>0</v>
      </c>
      <c r="Q242" s="17">
        <v>0.46437499999999998</v>
      </c>
      <c r="R242" s="17">
        <v>8.4862000000000007E-2</v>
      </c>
      <c r="S242" s="17">
        <v>0.10256</v>
      </c>
      <c r="T242" s="17">
        <v>1.7697000000000001E-2</v>
      </c>
      <c r="U242" s="17">
        <v>0.17255799999999999</v>
      </c>
      <c r="V242" s="17">
        <v>715.7</v>
      </c>
      <c r="W242" s="17">
        <v>0.37082599999999999</v>
      </c>
      <c r="X242" s="17">
        <v>1003</v>
      </c>
      <c r="Y242" s="17">
        <v>0</v>
      </c>
      <c r="Z242" s="17">
        <v>0</v>
      </c>
      <c r="AA242" s="17">
        <v>0.26547399999999999</v>
      </c>
      <c r="AB242" s="17">
        <v>1.08121E-2</v>
      </c>
      <c r="AC242" s="17">
        <v>8.5053500000000004E-2</v>
      </c>
      <c r="AD242" s="17">
        <v>0.25</v>
      </c>
      <c r="AE242" s="17">
        <v>1155</v>
      </c>
    </row>
    <row r="243" spans="1:31">
      <c r="A243" s="17">
        <v>230</v>
      </c>
      <c r="B243" s="19">
        <v>0.72273148148148147</v>
      </c>
      <c r="C243" s="17">
        <v>108</v>
      </c>
      <c r="D243" s="17">
        <v>2.6</v>
      </c>
      <c r="E243" s="17">
        <v>1.5939999999999999E-3</v>
      </c>
      <c r="F243" s="17">
        <v>7.6999999999999999E-2</v>
      </c>
      <c r="G243" s="17">
        <v>0.542126</v>
      </c>
      <c r="H243" s="17">
        <v>0.114276</v>
      </c>
      <c r="I243" s="17">
        <v>0.13573299999999999</v>
      </c>
      <c r="J243" s="17">
        <v>2.1457E-2</v>
      </c>
      <c r="K243" s="17">
        <v>0.158081</v>
      </c>
      <c r="L243" s="17">
        <v>900</v>
      </c>
      <c r="M243" s="17">
        <v>0.6</v>
      </c>
      <c r="N243" s="17">
        <v>1061</v>
      </c>
      <c r="O243" s="17">
        <v>0</v>
      </c>
      <c r="P243" s="17">
        <v>0</v>
      </c>
      <c r="Q243" s="17">
        <v>0.458841</v>
      </c>
      <c r="R243" s="17">
        <v>9.8579E-2</v>
      </c>
      <c r="S243" s="17">
        <v>0.115594</v>
      </c>
      <c r="T243" s="17">
        <v>1.7014999999999999E-2</v>
      </c>
      <c r="U243" s="17">
        <v>0.147199</v>
      </c>
      <c r="V243" s="17">
        <v>802.1</v>
      </c>
      <c r="W243" s="17">
        <v>0.6</v>
      </c>
      <c r="X243" s="17">
        <v>1012</v>
      </c>
      <c r="Y243" s="17">
        <v>0</v>
      </c>
      <c r="Z243" s="17">
        <v>0</v>
      </c>
      <c r="AA243" s="17">
        <v>0.22645999999999999</v>
      </c>
      <c r="AB243" s="17">
        <v>1.4941899999999999E-2</v>
      </c>
      <c r="AC243" s="17">
        <v>9.8833199999999996E-2</v>
      </c>
      <c r="AD243" s="17">
        <v>0.25</v>
      </c>
      <c r="AE243" s="17">
        <v>922.9</v>
      </c>
    </row>
    <row r="244" spans="1:31">
      <c r="A244" s="17">
        <v>231</v>
      </c>
      <c r="B244" s="19">
        <v>0.72278935185185178</v>
      </c>
      <c r="C244" s="17">
        <v>107.1</v>
      </c>
      <c r="D244" s="17">
        <v>2.6</v>
      </c>
      <c r="E244" s="17">
        <v>2.8040000000000001E-3</v>
      </c>
      <c r="F244" s="17">
        <v>0.13600000000000001</v>
      </c>
      <c r="G244" s="17">
        <v>0.79552400000000001</v>
      </c>
      <c r="H244" s="17">
        <v>0.16844999999999999</v>
      </c>
      <c r="I244" s="17">
        <v>0.220249</v>
      </c>
      <c r="J244" s="17">
        <v>5.1798999999999998E-2</v>
      </c>
      <c r="K244" s="17">
        <v>0.235184</v>
      </c>
      <c r="L244" s="17">
        <v>872.8</v>
      </c>
      <c r="M244" s="17">
        <v>0.37081900000000001</v>
      </c>
      <c r="N244" s="17">
        <v>604</v>
      </c>
      <c r="O244" s="17">
        <v>0</v>
      </c>
      <c r="P244" s="17">
        <v>0</v>
      </c>
      <c r="Q244" s="17">
        <v>0.83334299999999994</v>
      </c>
      <c r="R244" s="17">
        <v>0.14313699999999999</v>
      </c>
      <c r="S244" s="17">
        <v>0.194772</v>
      </c>
      <c r="T244" s="17">
        <v>5.1635E-2</v>
      </c>
      <c r="U244" s="17">
        <v>0.26510499999999998</v>
      </c>
      <c r="V244" s="17">
        <v>890.3</v>
      </c>
      <c r="W244" s="17">
        <v>0.31694</v>
      </c>
      <c r="X244" s="17">
        <v>528</v>
      </c>
      <c r="Y244" s="17">
        <v>0</v>
      </c>
      <c r="Z244" s="17">
        <v>0</v>
      </c>
      <c r="AA244" s="17">
        <v>0.40785500000000002</v>
      </c>
      <c r="AB244" s="17">
        <v>8.3042499999999991E-3</v>
      </c>
      <c r="AC244" s="17">
        <v>0.143566</v>
      </c>
      <c r="AD244" s="17">
        <v>0.25</v>
      </c>
      <c r="AE244" s="17">
        <v>951.6</v>
      </c>
    </row>
    <row r="245" spans="1:31">
      <c r="A245" s="17">
        <v>232</v>
      </c>
      <c r="B245" s="19">
        <v>0.7228472222222222</v>
      </c>
      <c r="C245" s="17">
        <v>106.2</v>
      </c>
      <c r="D245" s="17">
        <v>2.6</v>
      </c>
      <c r="E245" s="17">
        <v>3.0920000000000001E-3</v>
      </c>
      <c r="F245" s="17">
        <v>0.15</v>
      </c>
      <c r="G245" s="17">
        <v>0.79992300000000005</v>
      </c>
      <c r="H245" s="17">
        <v>0.17560100000000001</v>
      </c>
      <c r="I245" s="17">
        <v>0.23815600000000001</v>
      </c>
      <c r="J245" s="17">
        <v>6.2553999999999998E-2</v>
      </c>
      <c r="K245" s="17">
        <v>0.26266200000000001</v>
      </c>
      <c r="L245" s="17">
        <v>895.5</v>
      </c>
      <c r="M245" s="17">
        <v>0.37082300000000001</v>
      </c>
      <c r="N245" s="17">
        <v>523</v>
      </c>
      <c r="O245" s="17">
        <v>0</v>
      </c>
      <c r="P245" s="17">
        <v>0</v>
      </c>
      <c r="Q245" s="17">
        <v>0.87671699999999997</v>
      </c>
      <c r="R245" s="17">
        <v>0.15453800000000001</v>
      </c>
      <c r="S245" s="17">
        <v>0.216054</v>
      </c>
      <c r="T245" s="17">
        <v>6.1516000000000001E-2</v>
      </c>
      <c r="U245" s="17">
        <v>0.28472500000000001</v>
      </c>
      <c r="V245" s="17">
        <v>900</v>
      </c>
      <c r="W245" s="17">
        <v>0.37081999999999998</v>
      </c>
      <c r="X245" s="17">
        <v>631</v>
      </c>
      <c r="Y245" s="17">
        <v>0</v>
      </c>
      <c r="Z245" s="17">
        <v>0</v>
      </c>
      <c r="AA245" s="17">
        <v>0.43803900000000001</v>
      </c>
      <c r="AB245" s="17">
        <v>7.3831599999999997E-3</v>
      </c>
      <c r="AC245" s="17">
        <v>0.15499199999999999</v>
      </c>
      <c r="AD245" s="17">
        <v>0.25</v>
      </c>
      <c r="AE245" s="17">
        <v>927.5</v>
      </c>
    </row>
    <row r="246" spans="1:31">
      <c r="A246" s="17">
        <v>233</v>
      </c>
      <c r="B246" s="19">
        <v>0.72290509259259261</v>
      </c>
      <c r="C246" s="17">
        <v>105.3</v>
      </c>
      <c r="D246" s="17">
        <v>2.6</v>
      </c>
      <c r="E246" s="17">
        <v>3.0630000000000002E-3</v>
      </c>
      <c r="F246" s="17">
        <v>0.14799999999999999</v>
      </c>
      <c r="G246" s="17">
        <v>0.86665199999999998</v>
      </c>
      <c r="H246" s="17">
        <v>0.19914999999999999</v>
      </c>
      <c r="I246" s="17">
        <v>0.277507</v>
      </c>
      <c r="J246" s="17">
        <v>7.8356999999999996E-2</v>
      </c>
      <c r="K246" s="17">
        <v>0.28236</v>
      </c>
      <c r="L246" s="17">
        <v>900</v>
      </c>
      <c r="M246" s="17">
        <v>0.37081999999999998</v>
      </c>
      <c r="N246" s="17">
        <v>663</v>
      </c>
      <c r="O246" s="17">
        <v>0</v>
      </c>
      <c r="P246" s="17">
        <v>0</v>
      </c>
      <c r="Q246" s="17">
        <v>0.84586499999999998</v>
      </c>
      <c r="R246" s="17">
        <v>0.17891899999999999</v>
      </c>
      <c r="S246" s="17">
        <v>0.248921</v>
      </c>
      <c r="T246" s="17">
        <v>7.0001999999999995E-2</v>
      </c>
      <c r="U246" s="17">
        <v>0.281223</v>
      </c>
      <c r="V246" s="17">
        <v>900</v>
      </c>
      <c r="W246" s="17">
        <v>0.37081999999999998</v>
      </c>
      <c r="X246" s="17">
        <v>761</v>
      </c>
      <c r="Y246" s="17">
        <v>0</v>
      </c>
      <c r="Z246" s="17">
        <v>0</v>
      </c>
      <c r="AA246" s="17">
        <v>0.43265100000000001</v>
      </c>
      <c r="AB246" s="17">
        <v>9.3926200000000008E-3</v>
      </c>
      <c r="AC246" s="17">
        <v>0.17957600000000001</v>
      </c>
      <c r="AD246" s="17">
        <v>0.25</v>
      </c>
      <c r="AE246" s="17">
        <v>922.8</v>
      </c>
    </row>
    <row r="247" spans="1:31">
      <c r="A247" s="17">
        <v>234</v>
      </c>
      <c r="B247" s="19">
        <v>0.72295138888888888</v>
      </c>
      <c r="C247" s="17">
        <v>103.6</v>
      </c>
      <c r="D247" s="17">
        <v>2.6</v>
      </c>
      <c r="E247" s="17">
        <v>3.2420000000000001E-3</v>
      </c>
      <c r="F247" s="17">
        <v>0.157</v>
      </c>
      <c r="G247" s="17">
        <v>0.93597799999999998</v>
      </c>
      <c r="H247" s="17">
        <v>0.22175600000000001</v>
      </c>
      <c r="I247" s="17">
        <v>0.31542900000000001</v>
      </c>
      <c r="J247" s="17">
        <v>9.3673000000000006E-2</v>
      </c>
      <c r="K247" s="17">
        <v>0.29697099999999998</v>
      </c>
      <c r="L247" s="17">
        <v>835.3</v>
      </c>
      <c r="M247" s="17">
        <v>0.37071700000000002</v>
      </c>
      <c r="N247" s="17">
        <v>611</v>
      </c>
      <c r="O247" s="17">
        <v>0</v>
      </c>
      <c r="P247" s="17">
        <v>0</v>
      </c>
      <c r="Q247" s="17">
        <v>0.89319899999999997</v>
      </c>
      <c r="R247" s="17">
        <v>0.18343499999999999</v>
      </c>
      <c r="S247" s="17">
        <v>0.26982600000000001</v>
      </c>
      <c r="T247" s="17">
        <v>8.6391999999999997E-2</v>
      </c>
      <c r="U247" s="17">
        <v>0.32017600000000002</v>
      </c>
      <c r="V247" s="17">
        <v>899.9</v>
      </c>
      <c r="W247" s="17">
        <v>0.20771500000000001</v>
      </c>
      <c r="X247" s="17">
        <v>665</v>
      </c>
      <c r="Y247" s="17">
        <v>0</v>
      </c>
      <c r="Z247" s="17">
        <v>0</v>
      </c>
      <c r="AA247" s="17">
        <v>0.49257800000000002</v>
      </c>
      <c r="AB247" s="17">
        <v>8.0372900000000008E-3</v>
      </c>
      <c r="AC247" s="17">
        <v>0.18412899999999999</v>
      </c>
      <c r="AD247" s="17">
        <v>0.25</v>
      </c>
      <c r="AE247" s="17">
        <v>994.3</v>
      </c>
    </row>
    <row r="248" spans="1:31">
      <c r="A248" s="17">
        <v>235</v>
      </c>
      <c r="B248" s="19">
        <v>0.7230092592592593</v>
      </c>
      <c r="C248" s="17">
        <v>102.9</v>
      </c>
      <c r="D248" s="17">
        <v>2.6</v>
      </c>
      <c r="E248" s="17">
        <v>3.5119999999999999E-3</v>
      </c>
      <c r="F248" s="17">
        <v>0.17</v>
      </c>
      <c r="G248" s="17">
        <v>0.912991</v>
      </c>
      <c r="H248" s="17">
        <v>0.21982299999999999</v>
      </c>
      <c r="I248" s="17">
        <v>0.32447900000000002</v>
      </c>
      <c r="J248" s="17">
        <v>0.104656</v>
      </c>
      <c r="K248" s="17">
        <v>0.32253500000000002</v>
      </c>
      <c r="L248" s="17">
        <v>900</v>
      </c>
      <c r="M248" s="17">
        <v>0.353159</v>
      </c>
      <c r="N248" s="17">
        <v>549</v>
      </c>
      <c r="O248" s="17">
        <v>0</v>
      </c>
      <c r="P248" s="17">
        <v>0</v>
      </c>
      <c r="Q248" s="17">
        <v>0.90657500000000002</v>
      </c>
      <c r="R248" s="17">
        <v>0.19136300000000001</v>
      </c>
      <c r="S248" s="17">
        <v>0.28219899999999998</v>
      </c>
      <c r="T248" s="17">
        <v>9.0836E-2</v>
      </c>
      <c r="U248" s="17">
        <v>0.32188600000000001</v>
      </c>
      <c r="V248" s="17">
        <v>900</v>
      </c>
      <c r="W248" s="17">
        <v>0.37081900000000001</v>
      </c>
      <c r="X248" s="17">
        <v>376</v>
      </c>
      <c r="Y248" s="17">
        <v>0</v>
      </c>
      <c r="Z248" s="17">
        <v>0</v>
      </c>
      <c r="AA248" s="17">
        <v>0.49520999999999998</v>
      </c>
      <c r="AB248" s="17">
        <v>7.7853499999999999E-3</v>
      </c>
      <c r="AC248" s="17">
        <v>0.19206999999999999</v>
      </c>
      <c r="AD248" s="17">
        <v>0.25</v>
      </c>
      <c r="AE248" s="17">
        <v>922.8</v>
      </c>
    </row>
    <row r="249" spans="1:31">
      <c r="A249" s="17">
        <v>236</v>
      </c>
      <c r="B249" s="19">
        <v>0.7230671296296296</v>
      </c>
      <c r="C249" s="17">
        <v>102.5</v>
      </c>
      <c r="D249" s="17">
        <v>2.6</v>
      </c>
      <c r="E249" s="17">
        <v>3.0430000000000001E-3</v>
      </c>
      <c r="F249" s="17">
        <v>0.14699999999999999</v>
      </c>
      <c r="G249" s="17">
        <v>0.90355300000000005</v>
      </c>
      <c r="H249" s="17">
        <v>0.232707</v>
      </c>
      <c r="I249" s="17">
        <v>0.32763399999999998</v>
      </c>
      <c r="J249" s="17">
        <v>9.4926999999999997E-2</v>
      </c>
      <c r="K249" s="17">
        <v>0.28973500000000002</v>
      </c>
      <c r="L249" s="17">
        <v>801.5</v>
      </c>
      <c r="M249" s="17">
        <v>0.370813</v>
      </c>
      <c r="N249" s="17">
        <v>400</v>
      </c>
      <c r="O249" s="17">
        <v>0</v>
      </c>
      <c r="P249" s="17">
        <v>0</v>
      </c>
      <c r="Q249" s="17">
        <v>0.86448199999999997</v>
      </c>
      <c r="R249" s="17">
        <v>0.208207</v>
      </c>
      <c r="S249" s="17">
        <v>0.30276700000000001</v>
      </c>
      <c r="T249" s="17">
        <v>9.4560000000000005E-2</v>
      </c>
      <c r="U249" s="17">
        <v>0.31231900000000001</v>
      </c>
      <c r="V249" s="17">
        <v>886.1</v>
      </c>
      <c r="W249" s="17">
        <v>0.37074000000000001</v>
      </c>
      <c r="X249" s="17">
        <v>513</v>
      </c>
      <c r="Y249" s="17">
        <v>0</v>
      </c>
      <c r="Z249" s="17">
        <v>0</v>
      </c>
      <c r="AA249" s="17">
        <v>0.48048999999999997</v>
      </c>
      <c r="AB249" s="17">
        <v>5.0715400000000002E-3</v>
      </c>
      <c r="AC249" s="17">
        <v>0.20868700000000001</v>
      </c>
      <c r="AD249" s="17">
        <v>0.25</v>
      </c>
      <c r="AE249" s="17">
        <v>1036.3</v>
      </c>
    </row>
    <row r="250" spans="1:31">
      <c r="A250" s="17">
        <v>237</v>
      </c>
      <c r="B250" s="19">
        <v>0.72312500000000002</v>
      </c>
      <c r="C250" s="17">
        <v>101.4</v>
      </c>
      <c r="D250" s="17">
        <v>2.6</v>
      </c>
      <c r="E250" s="17">
        <v>3.4329999999999999E-3</v>
      </c>
      <c r="F250" s="17">
        <v>0.16600000000000001</v>
      </c>
      <c r="G250" s="17">
        <v>0.93486199999999997</v>
      </c>
      <c r="H250" s="17">
        <v>0.25629999999999997</v>
      </c>
      <c r="I250" s="17">
        <v>0.38081100000000001</v>
      </c>
      <c r="J250" s="17">
        <v>0.124511</v>
      </c>
      <c r="K250" s="17">
        <v>0.326963</v>
      </c>
      <c r="L250" s="17">
        <v>865.3</v>
      </c>
      <c r="M250" s="17">
        <v>0.37081999999999998</v>
      </c>
      <c r="N250" s="17">
        <v>440</v>
      </c>
      <c r="O250" s="17">
        <v>0</v>
      </c>
      <c r="P250" s="17">
        <v>0</v>
      </c>
      <c r="Q250" s="17">
        <v>0.93333299999999997</v>
      </c>
      <c r="R250" s="17">
        <v>0.20102600000000001</v>
      </c>
      <c r="S250" s="17">
        <v>0.29856700000000003</v>
      </c>
      <c r="T250" s="17">
        <v>9.7540000000000002E-2</v>
      </c>
      <c r="U250" s="17">
        <v>0.32669500000000001</v>
      </c>
      <c r="V250" s="17">
        <v>900</v>
      </c>
      <c r="W250" s="17">
        <v>0.22917999999999999</v>
      </c>
      <c r="X250" s="17">
        <v>812</v>
      </c>
      <c r="Y250" s="17">
        <v>0</v>
      </c>
      <c r="Z250" s="17">
        <v>0</v>
      </c>
      <c r="AA250" s="17">
        <v>0.50260800000000005</v>
      </c>
      <c r="AB250" s="17">
        <v>6.0160099999999996E-3</v>
      </c>
      <c r="AC250" s="17">
        <v>0.20161299999999999</v>
      </c>
      <c r="AD250" s="17">
        <v>0.25</v>
      </c>
      <c r="AE250" s="17">
        <v>959.9</v>
      </c>
    </row>
    <row r="251" spans="1:31">
      <c r="A251" s="17">
        <v>238</v>
      </c>
      <c r="B251" s="19">
        <v>0.72317129629629628</v>
      </c>
      <c r="C251" s="17">
        <v>100.4</v>
      </c>
      <c r="D251" s="17">
        <v>2.6</v>
      </c>
      <c r="E251" s="17">
        <v>3.6619999999999999E-3</v>
      </c>
      <c r="F251" s="17">
        <v>0.17699999999999999</v>
      </c>
      <c r="G251" s="17">
        <v>0.94131399999999998</v>
      </c>
      <c r="H251" s="17">
        <v>0.24393200000000001</v>
      </c>
      <c r="I251" s="17">
        <v>0.36016500000000001</v>
      </c>
      <c r="J251" s="17">
        <v>0.116232</v>
      </c>
      <c r="K251" s="17">
        <v>0.32272000000000001</v>
      </c>
      <c r="L251" s="17">
        <v>861.2</v>
      </c>
      <c r="M251" s="17">
        <v>0.37081999999999998</v>
      </c>
      <c r="N251" s="17">
        <v>453</v>
      </c>
      <c r="O251" s="17">
        <v>0</v>
      </c>
      <c r="P251" s="17">
        <v>0</v>
      </c>
      <c r="Q251" s="17">
        <v>0.920404</v>
      </c>
      <c r="R251" s="17">
        <v>0.21307699999999999</v>
      </c>
      <c r="S251" s="17">
        <v>0.32790999999999998</v>
      </c>
      <c r="T251" s="17">
        <v>0.114833</v>
      </c>
      <c r="U251" s="17">
        <v>0.35019699999999998</v>
      </c>
      <c r="V251" s="17">
        <v>859.7</v>
      </c>
      <c r="W251" s="17">
        <v>0.37081999999999998</v>
      </c>
      <c r="X251" s="17">
        <v>762</v>
      </c>
      <c r="Y251" s="17">
        <v>0</v>
      </c>
      <c r="Z251" s="17">
        <v>0</v>
      </c>
      <c r="AA251" s="17">
        <v>0.53876400000000002</v>
      </c>
      <c r="AB251" s="17">
        <v>6.1526200000000001E-3</v>
      </c>
      <c r="AC251" s="17">
        <v>0.213784</v>
      </c>
      <c r="AD251" s="17">
        <v>0.25</v>
      </c>
      <c r="AE251" s="17">
        <v>964.4</v>
      </c>
    </row>
    <row r="252" spans="1:31">
      <c r="A252" s="17">
        <v>239</v>
      </c>
      <c r="B252" s="19">
        <v>0.7232291666666667</v>
      </c>
      <c r="C252" s="17">
        <v>99.3</v>
      </c>
      <c r="D252" s="17">
        <v>2.6</v>
      </c>
      <c r="E252" s="17">
        <v>3.6819999999999999E-3</v>
      </c>
      <c r="F252" s="17">
        <v>0.17799999999999999</v>
      </c>
      <c r="G252" s="17">
        <v>0.91050399999999998</v>
      </c>
      <c r="H252" s="17">
        <v>0.263544</v>
      </c>
      <c r="I252" s="17">
        <v>0.38738099999999998</v>
      </c>
      <c r="J252" s="17">
        <v>0.123837</v>
      </c>
      <c r="K252" s="17">
        <v>0.31967800000000002</v>
      </c>
      <c r="L252" s="17">
        <v>900</v>
      </c>
      <c r="M252" s="17">
        <v>0.37081999999999998</v>
      </c>
      <c r="N252" s="17">
        <v>452</v>
      </c>
      <c r="O252" s="17">
        <v>0</v>
      </c>
      <c r="P252" s="17">
        <v>0</v>
      </c>
      <c r="Q252" s="17">
        <v>0.91707799999999995</v>
      </c>
      <c r="R252" s="17">
        <v>0.223882</v>
      </c>
      <c r="S252" s="17">
        <v>0.33765800000000001</v>
      </c>
      <c r="T252" s="17">
        <v>0.113776</v>
      </c>
      <c r="U252" s="17">
        <v>0.33695599999999998</v>
      </c>
      <c r="V252" s="17">
        <v>869.9</v>
      </c>
      <c r="W252" s="17">
        <v>0.307118</v>
      </c>
      <c r="X252" s="17">
        <v>390</v>
      </c>
      <c r="Y252" s="17">
        <v>0</v>
      </c>
      <c r="Z252" s="17">
        <v>0</v>
      </c>
      <c r="AA252" s="17">
        <v>0.51839400000000002</v>
      </c>
      <c r="AB252" s="17">
        <v>6.4225899999999997E-3</v>
      </c>
      <c r="AC252" s="17">
        <v>0.22461300000000001</v>
      </c>
      <c r="AD252" s="17">
        <v>0.25</v>
      </c>
      <c r="AE252" s="17">
        <v>922.8</v>
      </c>
    </row>
    <row r="253" spans="1:31">
      <c r="A253" s="17">
        <v>240</v>
      </c>
      <c r="B253" s="19">
        <v>0.72328703703703701</v>
      </c>
      <c r="C253" s="17">
        <v>98.5</v>
      </c>
      <c r="D253" s="17">
        <v>2.6</v>
      </c>
      <c r="E253" s="17">
        <v>3.826E-3</v>
      </c>
      <c r="F253" s="17">
        <v>0.185</v>
      </c>
      <c r="G253" s="17">
        <v>0.92673700000000003</v>
      </c>
      <c r="H253" s="17">
        <v>0.30532399999999998</v>
      </c>
      <c r="I253" s="17">
        <v>0.463758</v>
      </c>
      <c r="J253" s="17">
        <v>0.15843399999999999</v>
      </c>
      <c r="K253" s="17">
        <v>0.34163100000000002</v>
      </c>
      <c r="L253" s="17">
        <v>900</v>
      </c>
      <c r="M253" s="17">
        <v>0.37081999999999998</v>
      </c>
      <c r="N253" s="17">
        <v>625</v>
      </c>
      <c r="O253" s="17">
        <v>0</v>
      </c>
      <c r="P253" s="17">
        <v>0</v>
      </c>
      <c r="Q253" s="17">
        <v>0.95769099999999996</v>
      </c>
      <c r="R253" s="17">
        <v>0.26021300000000003</v>
      </c>
      <c r="S253" s="17">
        <v>0.40094099999999999</v>
      </c>
      <c r="T253" s="17">
        <v>0.14072899999999999</v>
      </c>
      <c r="U253" s="17">
        <v>0.350995</v>
      </c>
      <c r="V253" s="17">
        <v>895.6</v>
      </c>
      <c r="W253" s="17">
        <v>0.35358699999999998</v>
      </c>
      <c r="X253" s="17">
        <v>514</v>
      </c>
      <c r="Y253" s="17">
        <v>0</v>
      </c>
      <c r="Z253" s="17">
        <v>0</v>
      </c>
      <c r="AA253" s="17">
        <v>0.53999299999999995</v>
      </c>
      <c r="AB253" s="17">
        <v>8.8595299999999991E-3</v>
      </c>
      <c r="AC253" s="17">
        <v>0.26146000000000003</v>
      </c>
      <c r="AD253" s="17">
        <v>0.25</v>
      </c>
      <c r="AE253" s="17">
        <v>922.8</v>
      </c>
    </row>
    <row r="254" spans="1:31">
      <c r="A254" s="17">
        <v>241</v>
      </c>
      <c r="B254" s="19">
        <v>0.72333333333333327</v>
      </c>
      <c r="C254" s="17">
        <v>97.1</v>
      </c>
      <c r="D254" s="17">
        <v>2.6</v>
      </c>
      <c r="E254" s="17">
        <v>2.5230000000000001E-3</v>
      </c>
      <c r="F254" s="17">
        <v>0.122</v>
      </c>
      <c r="G254" s="17">
        <v>0.94228400000000001</v>
      </c>
      <c r="H254" s="17">
        <v>0.28836899999999999</v>
      </c>
      <c r="I254" s="17">
        <v>0.43807400000000002</v>
      </c>
      <c r="J254" s="17">
        <v>0.14970600000000001</v>
      </c>
      <c r="K254" s="17">
        <v>0.34173599999999998</v>
      </c>
      <c r="L254" s="17">
        <v>900</v>
      </c>
      <c r="M254" s="17">
        <v>0.37081599999999998</v>
      </c>
      <c r="N254" s="17">
        <v>503</v>
      </c>
      <c r="O254" s="17">
        <v>0</v>
      </c>
      <c r="P254" s="17">
        <v>0</v>
      </c>
      <c r="Q254" s="17">
        <v>0.31012499999999998</v>
      </c>
      <c r="R254" s="17">
        <v>0.30030200000000001</v>
      </c>
      <c r="S254" s="17">
        <v>0.39055299999999998</v>
      </c>
      <c r="T254" s="17">
        <v>9.0249999999999997E-2</v>
      </c>
      <c r="U254" s="17">
        <v>0.23108400000000001</v>
      </c>
      <c r="V254" s="17">
        <v>530.6</v>
      </c>
      <c r="W254" s="17">
        <v>0.6</v>
      </c>
      <c r="X254" s="17">
        <v>0</v>
      </c>
      <c r="Y254" s="17">
        <v>0</v>
      </c>
      <c r="Z254" s="17">
        <v>0</v>
      </c>
      <c r="AA254" s="17">
        <v>0.355514</v>
      </c>
      <c r="AB254" s="17">
        <v>7.13322E-3</v>
      </c>
      <c r="AC254" s="17">
        <v>0.30094599999999999</v>
      </c>
      <c r="AD254" s="17">
        <v>0.25</v>
      </c>
      <c r="AE254" s="17">
        <v>922.9</v>
      </c>
    </row>
    <row r="255" spans="1:31">
      <c r="A255" s="17">
        <v>242</v>
      </c>
      <c r="B255" s="19">
        <v>0.72339120370370369</v>
      </c>
      <c r="C255" s="17">
        <v>96.7</v>
      </c>
      <c r="D255" s="17">
        <v>2.6</v>
      </c>
      <c r="E255" s="17">
        <v>3.4399999999999999E-3</v>
      </c>
      <c r="F255" s="17">
        <v>0.16600000000000001</v>
      </c>
      <c r="G255" s="17">
        <v>0.88617500000000005</v>
      </c>
      <c r="H255" s="17">
        <v>0.20663300000000001</v>
      </c>
      <c r="I255" s="17">
        <v>0.28010299999999999</v>
      </c>
      <c r="J255" s="17">
        <v>7.3469000000000007E-2</v>
      </c>
      <c r="K255" s="17">
        <v>0.26229400000000003</v>
      </c>
      <c r="L255" s="17">
        <v>737.6</v>
      </c>
      <c r="M255" s="17">
        <v>0.54589799999999999</v>
      </c>
      <c r="N255" s="17">
        <v>607</v>
      </c>
      <c r="O255" s="17">
        <v>0</v>
      </c>
      <c r="P255" s="17">
        <v>0</v>
      </c>
      <c r="Q255" s="17">
        <v>0.94318000000000002</v>
      </c>
      <c r="R255" s="17">
        <v>0.22705400000000001</v>
      </c>
      <c r="S255" s="17">
        <v>0.36886999999999998</v>
      </c>
      <c r="T255" s="17">
        <v>0.141815</v>
      </c>
      <c r="U255" s="17">
        <v>0.384459</v>
      </c>
      <c r="V255" s="17">
        <v>900</v>
      </c>
      <c r="W255" s="17">
        <v>0.37081999999999998</v>
      </c>
      <c r="X255" s="17">
        <v>699</v>
      </c>
      <c r="Y255" s="17">
        <v>0</v>
      </c>
      <c r="Z255" s="17">
        <v>0</v>
      </c>
      <c r="AA255" s="17">
        <v>0.591476</v>
      </c>
      <c r="AB255" s="17">
        <v>7.0581300000000001E-3</v>
      </c>
      <c r="AC255" s="17">
        <v>0.22805500000000001</v>
      </c>
      <c r="AD255" s="17">
        <v>0.25</v>
      </c>
      <c r="AE255" s="17">
        <v>1126.0999999999999</v>
      </c>
    </row>
    <row r="256" spans="1:31">
      <c r="A256" s="17">
        <v>243</v>
      </c>
      <c r="B256" s="19">
        <v>0.72344907407407411</v>
      </c>
      <c r="C256" s="17">
        <v>95.8</v>
      </c>
      <c r="D256" s="17">
        <v>2.6</v>
      </c>
      <c r="E256" s="17">
        <v>3.0890000000000002E-3</v>
      </c>
      <c r="F256" s="17">
        <v>0.14899999999999999</v>
      </c>
      <c r="G256" s="17">
        <v>0.91771800000000003</v>
      </c>
      <c r="H256" s="17">
        <v>0.17890400000000001</v>
      </c>
      <c r="I256" s="17">
        <v>0.26213500000000001</v>
      </c>
      <c r="J256" s="17">
        <v>8.3230999999999999E-2</v>
      </c>
      <c r="K256" s="17">
        <v>0.31751299999999999</v>
      </c>
      <c r="L256" s="17">
        <v>900</v>
      </c>
      <c r="M256" s="17">
        <v>0.15917999999999999</v>
      </c>
      <c r="N256" s="17">
        <v>720</v>
      </c>
      <c r="O256" s="17">
        <v>0</v>
      </c>
      <c r="P256" s="17">
        <v>0</v>
      </c>
      <c r="Q256" s="17">
        <v>0.86334200000000005</v>
      </c>
      <c r="R256" s="17">
        <v>0.16992599999999999</v>
      </c>
      <c r="S256" s="17">
        <v>0.23726</v>
      </c>
      <c r="T256" s="17">
        <v>6.7335000000000006E-2</v>
      </c>
      <c r="U256" s="17">
        <v>0.28380100000000003</v>
      </c>
      <c r="V256" s="17">
        <v>900</v>
      </c>
      <c r="W256" s="17">
        <v>0.37081999999999998</v>
      </c>
      <c r="X256" s="17">
        <v>594</v>
      </c>
      <c r="Y256" s="17">
        <v>0</v>
      </c>
      <c r="Z256" s="17">
        <v>0</v>
      </c>
      <c r="AA256" s="17">
        <v>0.43661800000000001</v>
      </c>
      <c r="AB256" s="17">
        <v>1.01949E-2</v>
      </c>
      <c r="AC256" s="17">
        <v>0.17061200000000001</v>
      </c>
      <c r="AD256" s="17">
        <v>0.25</v>
      </c>
      <c r="AE256" s="17">
        <v>922.8</v>
      </c>
    </row>
    <row r="257" spans="1:31">
      <c r="A257" s="17">
        <v>244</v>
      </c>
      <c r="B257" s="19">
        <v>0.72350694444444441</v>
      </c>
      <c r="C257" s="17">
        <v>94</v>
      </c>
      <c r="D257" s="17">
        <v>2.6</v>
      </c>
      <c r="E257" s="17">
        <v>3.2179999999999999E-3</v>
      </c>
      <c r="F257" s="17">
        <v>0.156</v>
      </c>
      <c r="G257" s="17">
        <v>0.90076500000000004</v>
      </c>
      <c r="H257" s="17">
        <v>0.18649199999999999</v>
      </c>
      <c r="I257" s="17">
        <v>0.26303399999999999</v>
      </c>
      <c r="J257" s="17">
        <v>7.6541999999999999E-2</v>
      </c>
      <c r="K257" s="17">
        <v>0.29099700000000001</v>
      </c>
      <c r="L257" s="17">
        <v>853.6</v>
      </c>
      <c r="M257" s="17">
        <v>0.37081999999999998</v>
      </c>
      <c r="N257" s="17">
        <v>444</v>
      </c>
      <c r="O257" s="17">
        <v>0</v>
      </c>
      <c r="P257" s="17">
        <v>0</v>
      </c>
      <c r="Q257" s="17">
        <v>0.87623399999999996</v>
      </c>
      <c r="R257" s="17">
        <v>0.163997</v>
      </c>
      <c r="S257" s="17">
        <v>0.23780799999999999</v>
      </c>
      <c r="T257" s="17">
        <v>7.3811000000000002E-2</v>
      </c>
      <c r="U257" s="17">
        <v>0.31038100000000002</v>
      </c>
      <c r="V257" s="17">
        <v>771.8</v>
      </c>
      <c r="W257" s="17">
        <v>0.164298</v>
      </c>
      <c r="X257" s="17">
        <v>438</v>
      </c>
      <c r="Y257" s="17">
        <v>0</v>
      </c>
      <c r="Z257" s="17">
        <v>0</v>
      </c>
      <c r="AA257" s="17">
        <v>0.47750900000000002</v>
      </c>
      <c r="AB257" s="17">
        <v>5.98849E-3</v>
      </c>
      <c r="AC257" s="17">
        <v>0.164439</v>
      </c>
      <c r="AD257" s="17">
        <v>0.25</v>
      </c>
      <c r="AE257" s="17">
        <v>973</v>
      </c>
    </row>
    <row r="258" spans="1:31">
      <c r="A258" s="17">
        <v>245</v>
      </c>
      <c r="B258" s="19">
        <v>0.72356481481481483</v>
      </c>
      <c r="C258" s="17">
        <v>94</v>
      </c>
      <c r="D258" s="17">
        <v>2.6</v>
      </c>
      <c r="E258" s="17">
        <v>2.9009999999999999E-3</v>
      </c>
      <c r="F258" s="17">
        <v>0.14000000000000001</v>
      </c>
      <c r="G258" s="17">
        <v>0.88305199999999995</v>
      </c>
      <c r="H258" s="17">
        <v>0.214306</v>
      </c>
      <c r="I258" s="17">
        <v>0.29608400000000001</v>
      </c>
      <c r="J258" s="17">
        <v>8.1777000000000002E-2</v>
      </c>
      <c r="K258" s="17">
        <v>0.276196</v>
      </c>
      <c r="L258" s="17">
        <v>800.2</v>
      </c>
      <c r="M258" s="17">
        <v>0.45840700000000001</v>
      </c>
      <c r="N258" s="17">
        <v>627</v>
      </c>
      <c r="O258" s="17">
        <v>0</v>
      </c>
      <c r="P258" s="17">
        <v>0</v>
      </c>
      <c r="Q258" s="17">
        <v>0.87609899999999996</v>
      </c>
      <c r="R258" s="17">
        <v>0.18337300000000001</v>
      </c>
      <c r="S258" s="17">
        <v>0.26163599999999998</v>
      </c>
      <c r="T258" s="17">
        <v>7.8262999999999999E-2</v>
      </c>
      <c r="U258" s="17">
        <v>0.29912899999999998</v>
      </c>
      <c r="V258" s="17">
        <v>775.4</v>
      </c>
      <c r="W258" s="17">
        <v>0.456347</v>
      </c>
      <c r="X258" s="17">
        <v>394</v>
      </c>
      <c r="Y258" s="17">
        <v>0</v>
      </c>
      <c r="Z258" s="17">
        <v>0</v>
      </c>
      <c r="AA258" s="17">
        <v>0.46019900000000002</v>
      </c>
      <c r="AB258" s="17">
        <v>7.9084299999999993E-3</v>
      </c>
      <c r="AC258" s="17">
        <v>0.18399199999999999</v>
      </c>
      <c r="AD258" s="17">
        <v>0.25</v>
      </c>
      <c r="AE258" s="17">
        <v>1038</v>
      </c>
    </row>
    <row r="259" spans="1:31">
      <c r="A259" s="17">
        <v>246</v>
      </c>
      <c r="B259" s="19">
        <v>0.72361111111111109</v>
      </c>
      <c r="C259" s="17">
        <v>93.1</v>
      </c>
      <c r="D259" s="17">
        <v>2.6</v>
      </c>
      <c r="E259" s="17">
        <v>3.0010000000000002E-3</v>
      </c>
      <c r="F259" s="17">
        <v>0.14499999999999999</v>
      </c>
      <c r="G259" s="17">
        <v>0.91738399999999998</v>
      </c>
      <c r="H259" s="17">
        <v>0.24091399999999999</v>
      </c>
      <c r="I259" s="17">
        <v>0.35114800000000002</v>
      </c>
      <c r="J259" s="17">
        <v>0.110234</v>
      </c>
      <c r="K259" s="17">
        <v>0.31392500000000001</v>
      </c>
      <c r="L259" s="17">
        <v>900</v>
      </c>
      <c r="M259" s="17">
        <v>0.37081999999999998</v>
      </c>
      <c r="N259" s="17">
        <v>544</v>
      </c>
      <c r="O259" s="17">
        <v>0</v>
      </c>
      <c r="P259" s="17">
        <v>0</v>
      </c>
      <c r="Q259" s="17">
        <v>0.91629099999999997</v>
      </c>
      <c r="R259" s="17">
        <v>0.201601</v>
      </c>
      <c r="S259" s="17">
        <v>0.27806900000000001</v>
      </c>
      <c r="T259" s="17">
        <v>7.6468999999999995E-2</v>
      </c>
      <c r="U259" s="17">
        <v>0.27499899999999999</v>
      </c>
      <c r="V259" s="17">
        <v>754.7</v>
      </c>
      <c r="W259" s="17">
        <v>0.57053100000000001</v>
      </c>
      <c r="X259" s="17">
        <v>510</v>
      </c>
      <c r="Y259" s="17">
        <v>0</v>
      </c>
      <c r="Z259" s="17">
        <v>0</v>
      </c>
      <c r="AA259" s="17">
        <v>0.42307600000000001</v>
      </c>
      <c r="AB259" s="17">
        <v>7.7145099999999999E-3</v>
      </c>
      <c r="AC259" s="17">
        <v>0.20219000000000001</v>
      </c>
      <c r="AD259" s="17">
        <v>0.25</v>
      </c>
      <c r="AE259" s="17">
        <v>922.8</v>
      </c>
    </row>
    <row r="260" spans="1:31">
      <c r="A260" s="17">
        <v>247</v>
      </c>
      <c r="B260" s="19">
        <v>0.72366898148148151</v>
      </c>
      <c r="C260" s="17">
        <v>91.2</v>
      </c>
      <c r="D260" s="17">
        <v>2.6</v>
      </c>
      <c r="E260" s="17">
        <v>3.7069999999999998E-3</v>
      </c>
      <c r="F260" s="17">
        <v>0.17899999999999999</v>
      </c>
      <c r="G260" s="17">
        <v>0.90144599999999997</v>
      </c>
      <c r="H260" s="17">
        <v>0.208954</v>
      </c>
      <c r="I260" s="17">
        <v>0.30864799999999998</v>
      </c>
      <c r="J260" s="17">
        <v>9.9694000000000005E-2</v>
      </c>
      <c r="K260" s="17">
        <v>0.32300299999999998</v>
      </c>
      <c r="L260" s="17">
        <v>900</v>
      </c>
      <c r="M260" s="17">
        <v>0.37081999999999998</v>
      </c>
      <c r="N260" s="17">
        <v>483</v>
      </c>
      <c r="O260" s="17">
        <v>0</v>
      </c>
      <c r="P260" s="17">
        <v>0</v>
      </c>
      <c r="Q260" s="17">
        <v>0.927145</v>
      </c>
      <c r="R260" s="17">
        <v>0.19575200000000001</v>
      </c>
      <c r="S260" s="17">
        <v>0.29632599999999998</v>
      </c>
      <c r="T260" s="17">
        <v>0.100574</v>
      </c>
      <c r="U260" s="17">
        <v>0.33940300000000001</v>
      </c>
      <c r="V260" s="17">
        <v>841.8</v>
      </c>
      <c r="W260" s="17">
        <v>0.37081999999999998</v>
      </c>
      <c r="X260" s="17">
        <v>599</v>
      </c>
      <c r="Y260" s="17">
        <v>0</v>
      </c>
      <c r="Z260" s="17">
        <v>0</v>
      </c>
      <c r="AA260" s="17">
        <v>0.52215900000000004</v>
      </c>
      <c r="AB260" s="17">
        <v>6.86026E-3</v>
      </c>
      <c r="AC260" s="17">
        <v>0.19644200000000001</v>
      </c>
      <c r="AD260" s="17">
        <v>0.25</v>
      </c>
      <c r="AE260" s="17">
        <v>922.8</v>
      </c>
    </row>
    <row r="261" spans="1:31">
      <c r="A261" s="17">
        <v>248</v>
      </c>
      <c r="B261" s="19">
        <v>0.72372685185185182</v>
      </c>
      <c r="C261" s="17">
        <v>91.1</v>
      </c>
      <c r="D261" s="17">
        <v>2.6</v>
      </c>
      <c r="E261" s="17">
        <v>3.4429999999999999E-3</v>
      </c>
      <c r="F261" s="17">
        <v>0.16700000000000001</v>
      </c>
      <c r="G261" s="17">
        <v>0.90989600000000004</v>
      </c>
      <c r="H261" s="17">
        <v>0.23163300000000001</v>
      </c>
      <c r="I261" s="17">
        <v>0.32292500000000002</v>
      </c>
      <c r="J261" s="17">
        <v>9.1291999999999998E-2</v>
      </c>
      <c r="K261" s="17">
        <v>0.28270299999999998</v>
      </c>
      <c r="L261" s="17">
        <v>834.3</v>
      </c>
      <c r="M261" s="17">
        <v>0.39956000000000003</v>
      </c>
      <c r="N261" s="17">
        <v>514</v>
      </c>
      <c r="O261" s="17">
        <v>0</v>
      </c>
      <c r="P261" s="17">
        <v>0</v>
      </c>
      <c r="Q261" s="17">
        <v>0.91988800000000004</v>
      </c>
      <c r="R261" s="17">
        <v>0.19211600000000001</v>
      </c>
      <c r="S261" s="17">
        <v>0.291134</v>
      </c>
      <c r="T261" s="17">
        <v>9.9017999999999995E-2</v>
      </c>
      <c r="U261" s="17">
        <v>0.340113</v>
      </c>
      <c r="V261" s="17">
        <v>900</v>
      </c>
      <c r="W261" s="17">
        <v>0.37081999999999998</v>
      </c>
      <c r="X261" s="17">
        <v>428</v>
      </c>
      <c r="Y261" s="17">
        <v>0</v>
      </c>
      <c r="Z261" s="17">
        <v>0</v>
      </c>
      <c r="AA261" s="17">
        <v>0.52324999999999999</v>
      </c>
      <c r="AB261" s="17">
        <v>6.7587300000000001E-3</v>
      </c>
      <c r="AC261" s="17">
        <v>0.19278500000000001</v>
      </c>
      <c r="AD261" s="17">
        <v>0.25</v>
      </c>
      <c r="AE261" s="17">
        <v>995.6</v>
      </c>
    </row>
    <row r="262" spans="1:31">
      <c r="A262" s="17">
        <v>249</v>
      </c>
      <c r="B262" s="19">
        <v>0.72378472222222223</v>
      </c>
      <c r="C262" s="17">
        <v>89.6</v>
      </c>
      <c r="D262" s="17">
        <v>2.6</v>
      </c>
      <c r="E262" s="17">
        <v>3.2070000000000002E-3</v>
      </c>
      <c r="F262" s="17">
        <v>0.155</v>
      </c>
      <c r="G262" s="17">
        <v>0.89366299999999999</v>
      </c>
      <c r="H262" s="17">
        <v>0.231569</v>
      </c>
      <c r="I262" s="17">
        <v>0.33109499999999997</v>
      </c>
      <c r="J262" s="17">
        <v>9.9526000000000003E-2</v>
      </c>
      <c r="K262" s="17">
        <v>0.300597</v>
      </c>
      <c r="L262" s="17">
        <v>809.7</v>
      </c>
      <c r="M262" s="17">
        <v>0.426481</v>
      </c>
      <c r="N262" s="17">
        <v>485</v>
      </c>
      <c r="O262" s="17">
        <v>0</v>
      </c>
      <c r="P262" s="17">
        <v>0</v>
      </c>
      <c r="Q262" s="17">
        <v>0.89104300000000003</v>
      </c>
      <c r="R262" s="17">
        <v>0.20391799999999999</v>
      </c>
      <c r="S262" s="17">
        <v>0.30263800000000002</v>
      </c>
      <c r="T262" s="17">
        <v>9.8720000000000002E-2</v>
      </c>
      <c r="U262" s="17">
        <v>0.32619900000000002</v>
      </c>
      <c r="V262" s="17">
        <v>900</v>
      </c>
      <c r="W262" s="17">
        <v>0.37081999999999998</v>
      </c>
      <c r="X262" s="17">
        <v>576</v>
      </c>
      <c r="Y262" s="17">
        <v>0</v>
      </c>
      <c r="Z262" s="17">
        <v>0</v>
      </c>
      <c r="AA262" s="17">
        <v>0.50184399999999996</v>
      </c>
      <c r="AB262" s="17">
        <v>6.1982900000000004E-3</v>
      </c>
      <c r="AC262" s="17">
        <v>0.20452999999999999</v>
      </c>
      <c r="AD262" s="17">
        <v>0.25</v>
      </c>
      <c r="AE262" s="17">
        <v>1025.8</v>
      </c>
    </row>
    <row r="263" spans="1:31">
      <c r="A263" s="17">
        <v>250</v>
      </c>
      <c r="B263" s="19">
        <v>0.7238310185185185</v>
      </c>
      <c r="C263" s="17">
        <v>89.1</v>
      </c>
      <c r="D263" s="17">
        <v>2.6</v>
      </c>
      <c r="E263" s="17">
        <v>3.5560000000000001E-3</v>
      </c>
      <c r="F263" s="17">
        <v>0.17199999999999999</v>
      </c>
      <c r="G263" s="17">
        <v>0.90040500000000001</v>
      </c>
      <c r="H263" s="17">
        <v>0.22977400000000001</v>
      </c>
      <c r="I263" s="17">
        <v>0.34009899999999998</v>
      </c>
      <c r="J263" s="17">
        <v>0.11032500000000001</v>
      </c>
      <c r="K263" s="17">
        <v>0.32439200000000001</v>
      </c>
      <c r="L263" s="17">
        <v>900</v>
      </c>
      <c r="M263" s="17">
        <v>0.37081999999999998</v>
      </c>
      <c r="N263" s="17">
        <v>692</v>
      </c>
      <c r="O263" s="17">
        <v>0</v>
      </c>
      <c r="P263" s="17">
        <v>0</v>
      </c>
      <c r="Q263" s="17">
        <v>0.927481</v>
      </c>
      <c r="R263" s="17">
        <v>0.21204899999999999</v>
      </c>
      <c r="S263" s="17">
        <v>0.31486399999999998</v>
      </c>
      <c r="T263" s="17">
        <v>0.102815</v>
      </c>
      <c r="U263" s="17">
        <v>0.32653799999999999</v>
      </c>
      <c r="V263" s="17">
        <v>769.9</v>
      </c>
      <c r="W263" s="17">
        <v>0.27289099999999999</v>
      </c>
      <c r="X263" s="17">
        <v>511</v>
      </c>
      <c r="Y263" s="17">
        <v>0</v>
      </c>
      <c r="Z263" s="17">
        <v>0</v>
      </c>
      <c r="AA263" s="17">
        <v>0.50236599999999998</v>
      </c>
      <c r="AB263" s="17">
        <v>9.7964699999999998E-3</v>
      </c>
      <c r="AC263" s="17">
        <v>0.213056</v>
      </c>
      <c r="AD263" s="17">
        <v>0.25</v>
      </c>
      <c r="AE263" s="17">
        <v>922.8</v>
      </c>
    </row>
    <row r="264" spans="1:31">
      <c r="A264" s="17">
        <v>251</v>
      </c>
      <c r="B264" s="19">
        <v>0.72388888888888892</v>
      </c>
      <c r="C264" s="17">
        <v>88.1</v>
      </c>
      <c r="D264" s="17">
        <v>2.6</v>
      </c>
      <c r="E264" s="17">
        <v>3.9399999999999999E-3</v>
      </c>
      <c r="F264" s="17">
        <v>0.191</v>
      </c>
      <c r="G264" s="17">
        <v>0.92088499999999995</v>
      </c>
      <c r="H264" s="17">
        <v>0.23163900000000001</v>
      </c>
      <c r="I264" s="17">
        <v>0.34567900000000001</v>
      </c>
      <c r="J264" s="17">
        <v>0.11404</v>
      </c>
      <c r="K264" s="17">
        <v>0.32990199999999997</v>
      </c>
      <c r="L264" s="17">
        <v>896.2</v>
      </c>
      <c r="M264" s="17">
        <v>0.36680699999999999</v>
      </c>
      <c r="N264" s="17">
        <v>470</v>
      </c>
      <c r="O264" s="17">
        <v>0</v>
      </c>
      <c r="P264" s="17">
        <v>0</v>
      </c>
      <c r="Q264" s="17">
        <v>0.91251499999999997</v>
      </c>
      <c r="R264" s="17">
        <v>0.20561599999999999</v>
      </c>
      <c r="S264" s="17">
        <v>0.32240999999999997</v>
      </c>
      <c r="T264" s="17">
        <v>0.116794</v>
      </c>
      <c r="U264" s="17">
        <v>0.36225400000000002</v>
      </c>
      <c r="V264" s="17">
        <v>893</v>
      </c>
      <c r="W264" s="17">
        <v>0.22939999999999999</v>
      </c>
      <c r="X264" s="17">
        <v>466</v>
      </c>
      <c r="Y264" s="17">
        <v>0</v>
      </c>
      <c r="Z264" s="17">
        <v>0</v>
      </c>
      <c r="AA264" s="17">
        <v>0.55731399999999998</v>
      </c>
      <c r="AB264" s="17">
        <v>6.64323E-3</v>
      </c>
      <c r="AC264" s="17">
        <v>0.20639199999999999</v>
      </c>
      <c r="AD264" s="17">
        <v>0.25</v>
      </c>
      <c r="AE264" s="17">
        <v>926.7</v>
      </c>
    </row>
    <row r="265" spans="1:31">
      <c r="A265" s="17">
        <v>252</v>
      </c>
      <c r="B265" s="19">
        <v>0.72394675925925922</v>
      </c>
      <c r="C265" s="17">
        <v>86.7</v>
      </c>
      <c r="D265" s="17">
        <v>2.6</v>
      </c>
      <c r="E265" s="17">
        <v>3.7460000000000002E-3</v>
      </c>
      <c r="F265" s="17">
        <v>0.18099999999999999</v>
      </c>
      <c r="G265" s="17">
        <v>0.92355200000000004</v>
      </c>
      <c r="H265" s="17">
        <v>0.237067</v>
      </c>
      <c r="I265" s="17">
        <v>0.35821999999999998</v>
      </c>
      <c r="J265" s="17">
        <v>0.121153</v>
      </c>
      <c r="K265" s="17">
        <v>0.33820699999999998</v>
      </c>
      <c r="L265" s="17">
        <v>894.5</v>
      </c>
      <c r="M265" s="17">
        <v>0.37081999999999998</v>
      </c>
      <c r="N265" s="17">
        <v>485</v>
      </c>
      <c r="O265" s="17">
        <v>0</v>
      </c>
      <c r="P265" s="17">
        <v>0</v>
      </c>
      <c r="Q265" s="17">
        <v>0.92194299999999996</v>
      </c>
      <c r="R265" s="17">
        <v>0.21531700000000001</v>
      </c>
      <c r="S265" s="17">
        <v>0.32879700000000001</v>
      </c>
      <c r="T265" s="17">
        <v>0.113481</v>
      </c>
      <c r="U265" s="17">
        <v>0.345138</v>
      </c>
      <c r="V265" s="17">
        <v>900</v>
      </c>
      <c r="W265" s="17">
        <v>0.37081999999999998</v>
      </c>
      <c r="X265" s="17">
        <v>501</v>
      </c>
      <c r="Y265" s="17">
        <v>0</v>
      </c>
      <c r="Z265" s="17">
        <v>0</v>
      </c>
      <c r="AA265" s="17">
        <v>0.53098199999999995</v>
      </c>
      <c r="AB265" s="17">
        <v>6.8436399999999998E-3</v>
      </c>
      <c r="AC265" s="17">
        <v>0.21609300000000001</v>
      </c>
      <c r="AD265" s="17">
        <v>0.25</v>
      </c>
      <c r="AE265" s="17">
        <v>928.5</v>
      </c>
    </row>
    <row r="266" spans="1:31">
      <c r="A266" s="17">
        <v>253</v>
      </c>
      <c r="B266" s="19">
        <v>0.72400462962962964</v>
      </c>
      <c r="C266" s="17">
        <v>85.8</v>
      </c>
      <c r="D266" s="17">
        <v>2.6</v>
      </c>
      <c r="E266" s="17">
        <v>4.0980000000000001E-3</v>
      </c>
      <c r="F266" s="17">
        <v>0.19800000000000001</v>
      </c>
      <c r="G266" s="17">
        <v>0.94845800000000002</v>
      </c>
      <c r="H266" s="17">
        <v>0.26892700000000003</v>
      </c>
      <c r="I266" s="17">
        <v>0.41482200000000002</v>
      </c>
      <c r="J266" s="17">
        <v>0.145895</v>
      </c>
      <c r="K266" s="17">
        <v>0.35170499999999999</v>
      </c>
      <c r="L266" s="17">
        <v>900</v>
      </c>
      <c r="M266" s="17">
        <v>0.33748699999999998</v>
      </c>
      <c r="N266" s="17">
        <v>349</v>
      </c>
      <c r="O266" s="17">
        <v>0</v>
      </c>
      <c r="P266" s="17">
        <v>0</v>
      </c>
      <c r="Q266" s="17">
        <v>0.94111100000000003</v>
      </c>
      <c r="R266" s="17">
        <v>0.219863</v>
      </c>
      <c r="S266" s="17">
        <v>0.351495</v>
      </c>
      <c r="T266" s="17">
        <v>0.131632</v>
      </c>
      <c r="U266" s="17">
        <v>0.37449100000000002</v>
      </c>
      <c r="V266" s="17">
        <v>900</v>
      </c>
      <c r="W266" s="17">
        <v>0.28706700000000002</v>
      </c>
      <c r="X266" s="17">
        <v>435</v>
      </c>
      <c r="Y266" s="17">
        <v>0</v>
      </c>
      <c r="Z266" s="17">
        <v>0</v>
      </c>
      <c r="AA266" s="17">
        <v>0.57613999999999999</v>
      </c>
      <c r="AB266" s="17">
        <v>4.9709699999999999E-3</v>
      </c>
      <c r="AC266" s="17">
        <v>0.22051699999999999</v>
      </c>
      <c r="AD266" s="17">
        <v>0.25</v>
      </c>
      <c r="AE266" s="17">
        <v>922.8</v>
      </c>
    </row>
    <row r="267" spans="1:31">
      <c r="A267" s="17">
        <v>254</v>
      </c>
      <c r="B267" s="19">
        <v>0.7240509259259259</v>
      </c>
      <c r="C267" s="17">
        <v>85.6</v>
      </c>
      <c r="D267" s="17">
        <v>2.6</v>
      </c>
      <c r="E267" s="17">
        <v>3.9890000000000004E-3</v>
      </c>
      <c r="F267" s="17">
        <v>0.193</v>
      </c>
      <c r="G267" s="17">
        <v>0.95530400000000004</v>
      </c>
      <c r="H267" s="17">
        <v>0.30506800000000001</v>
      </c>
      <c r="I267" s="17">
        <v>0.45657999999999999</v>
      </c>
      <c r="J267" s="17">
        <v>0.15151100000000001</v>
      </c>
      <c r="K267" s="17">
        <v>0.331839</v>
      </c>
      <c r="L267" s="17">
        <v>900</v>
      </c>
      <c r="M267" s="17">
        <v>0.37081999999999998</v>
      </c>
      <c r="N267" s="17">
        <v>511</v>
      </c>
      <c r="O267" s="17">
        <v>0</v>
      </c>
      <c r="P267" s="17">
        <v>0</v>
      </c>
      <c r="Q267" s="17">
        <v>0.94015000000000004</v>
      </c>
      <c r="R267" s="17">
        <v>0.259129</v>
      </c>
      <c r="S267" s="17">
        <v>0.40835900000000003</v>
      </c>
      <c r="T267" s="17">
        <v>0.149231</v>
      </c>
      <c r="U267" s="17">
        <v>0.36543999999999999</v>
      </c>
      <c r="V267" s="17">
        <v>878.4</v>
      </c>
      <c r="W267" s="17">
        <v>0.37081999999999998</v>
      </c>
      <c r="X267" s="17">
        <v>668</v>
      </c>
      <c r="Y267" s="17">
        <v>0</v>
      </c>
      <c r="Z267" s="17">
        <v>0</v>
      </c>
      <c r="AA267" s="17">
        <v>0.56221500000000002</v>
      </c>
      <c r="AB267" s="17">
        <v>7.2490699999999998E-3</v>
      </c>
      <c r="AC267" s="17">
        <v>0.26021</v>
      </c>
      <c r="AD267" s="17">
        <v>0.25</v>
      </c>
      <c r="AE267" s="17">
        <v>922.8</v>
      </c>
    </row>
    <row r="268" spans="1:31">
      <c r="A268" s="17">
        <v>255</v>
      </c>
      <c r="B268" s="19">
        <v>0.72410879629629632</v>
      </c>
      <c r="C268" s="17">
        <v>84</v>
      </c>
      <c r="D268" s="17">
        <v>2.6</v>
      </c>
      <c r="E268" s="17">
        <v>4.0309999999999999E-3</v>
      </c>
      <c r="F268" s="17">
        <v>0.19500000000000001</v>
      </c>
      <c r="G268" s="17">
        <v>0.93156000000000005</v>
      </c>
      <c r="H268" s="17">
        <v>0.323382</v>
      </c>
      <c r="I268" s="17">
        <v>0.48816999999999999</v>
      </c>
      <c r="J268" s="17">
        <v>0.16478699999999999</v>
      </c>
      <c r="K268" s="17">
        <v>0.337561</v>
      </c>
      <c r="L268" s="17">
        <v>856.8</v>
      </c>
      <c r="M268" s="17">
        <v>0.51581100000000002</v>
      </c>
      <c r="N268" s="17">
        <v>550</v>
      </c>
      <c r="O268" s="17">
        <v>0</v>
      </c>
      <c r="P268" s="17">
        <v>0</v>
      </c>
      <c r="Q268" s="17">
        <v>0.95153900000000002</v>
      </c>
      <c r="R268" s="17">
        <v>0.27876899999999999</v>
      </c>
      <c r="S268" s="17">
        <v>0.455486</v>
      </c>
      <c r="T268" s="17">
        <v>0.17671799999999999</v>
      </c>
      <c r="U268" s="17">
        <v>0.38797599999999999</v>
      </c>
      <c r="V268" s="17">
        <v>900</v>
      </c>
      <c r="W268" s="17">
        <v>0.37081999999999998</v>
      </c>
      <c r="X268" s="17">
        <v>389</v>
      </c>
      <c r="Y268" s="17">
        <v>0</v>
      </c>
      <c r="Z268" s="17">
        <v>0</v>
      </c>
      <c r="AA268" s="17">
        <v>0.59688600000000003</v>
      </c>
      <c r="AB268" s="17">
        <v>7.4309800000000002E-3</v>
      </c>
      <c r="AC268" s="17">
        <v>0.280082</v>
      </c>
      <c r="AD268" s="17">
        <v>0.25</v>
      </c>
      <c r="AE268" s="17">
        <v>969.4</v>
      </c>
    </row>
    <row r="269" spans="1:31">
      <c r="A269" s="17">
        <v>256</v>
      </c>
      <c r="B269" s="19">
        <v>0.72416666666666663</v>
      </c>
      <c r="C269" s="17">
        <v>83.2</v>
      </c>
      <c r="D269" s="17">
        <v>2.6</v>
      </c>
      <c r="E269" s="17">
        <v>3.934E-3</v>
      </c>
      <c r="F269" s="17">
        <v>0.19</v>
      </c>
      <c r="G269" s="17">
        <v>0.96702500000000002</v>
      </c>
      <c r="H269" s="17">
        <v>0.33418799999999999</v>
      </c>
      <c r="I269" s="17">
        <v>0.53176000000000001</v>
      </c>
      <c r="J269" s="17">
        <v>0.197572</v>
      </c>
      <c r="K269" s="17">
        <v>0.37154300000000001</v>
      </c>
      <c r="L269" s="17">
        <v>900</v>
      </c>
      <c r="M269" s="17">
        <v>0.37081999999999998</v>
      </c>
      <c r="N269" s="17">
        <v>417</v>
      </c>
      <c r="O269" s="17">
        <v>0</v>
      </c>
      <c r="P269" s="17">
        <v>0</v>
      </c>
      <c r="Q269" s="17">
        <v>0.94915899999999997</v>
      </c>
      <c r="R269" s="17">
        <v>0.31626700000000002</v>
      </c>
      <c r="S269" s="17">
        <v>0.49404599999999999</v>
      </c>
      <c r="T269" s="17">
        <v>0.17777899999999999</v>
      </c>
      <c r="U269" s="17">
        <v>0.359844</v>
      </c>
      <c r="V269" s="17">
        <v>900</v>
      </c>
      <c r="W269" s="17">
        <v>0.37081999999999998</v>
      </c>
      <c r="X269" s="17">
        <v>420</v>
      </c>
      <c r="Y269" s="17">
        <v>0</v>
      </c>
      <c r="Z269" s="17">
        <v>0</v>
      </c>
      <c r="AA269" s="17">
        <v>0.55360600000000004</v>
      </c>
      <c r="AB269" s="17">
        <v>5.9238099999999998E-3</v>
      </c>
      <c r="AC269" s="17">
        <v>0.31731999999999999</v>
      </c>
      <c r="AD269" s="17">
        <v>0.25</v>
      </c>
      <c r="AE269" s="17">
        <v>922.8</v>
      </c>
    </row>
    <row r="270" spans="1:31">
      <c r="A270" s="17">
        <v>257</v>
      </c>
      <c r="B270" s="19">
        <v>0.72422453703703704</v>
      </c>
      <c r="C270" s="17">
        <v>82.3</v>
      </c>
      <c r="D270" s="17">
        <v>2.6</v>
      </c>
      <c r="E270" s="17">
        <v>4.117E-3</v>
      </c>
      <c r="F270" s="17">
        <v>0.19900000000000001</v>
      </c>
      <c r="G270" s="17">
        <v>0.945631</v>
      </c>
      <c r="H270" s="17">
        <v>0.37146099999999999</v>
      </c>
      <c r="I270" s="17">
        <v>0.58693899999999999</v>
      </c>
      <c r="J270" s="17">
        <v>0.215478</v>
      </c>
      <c r="K270" s="17">
        <v>0.36712099999999998</v>
      </c>
      <c r="L270" s="17">
        <v>900</v>
      </c>
      <c r="M270" s="17">
        <v>0.37081999999999998</v>
      </c>
      <c r="N270" s="17">
        <v>365</v>
      </c>
      <c r="O270" s="17">
        <v>0</v>
      </c>
      <c r="P270" s="17">
        <v>0</v>
      </c>
      <c r="Q270" s="17">
        <v>0.95571799999999996</v>
      </c>
      <c r="R270" s="17">
        <v>0.33315699999999998</v>
      </c>
      <c r="S270" s="17">
        <v>0.53417300000000001</v>
      </c>
      <c r="T270" s="17">
        <v>0.201017</v>
      </c>
      <c r="U270" s="17">
        <v>0.37631300000000001</v>
      </c>
      <c r="V270" s="17">
        <v>839.1</v>
      </c>
      <c r="W270" s="17">
        <v>0.370809</v>
      </c>
      <c r="X270" s="17">
        <v>431</v>
      </c>
      <c r="Y270" s="17">
        <v>0</v>
      </c>
      <c r="Z270" s="17">
        <v>0</v>
      </c>
      <c r="AA270" s="17">
        <v>0.57894400000000001</v>
      </c>
      <c r="AB270" s="17">
        <v>5.1923100000000003E-3</v>
      </c>
      <c r="AC270" s="17">
        <v>0.33420100000000003</v>
      </c>
      <c r="AD270" s="17">
        <v>0.25</v>
      </c>
      <c r="AE270" s="17">
        <v>922.8</v>
      </c>
    </row>
    <row r="271" spans="1:31">
      <c r="A271" s="17">
        <v>258</v>
      </c>
      <c r="B271" s="19">
        <v>0.72427083333333331</v>
      </c>
      <c r="C271" s="17">
        <v>81.400000000000006</v>
      </c>
      <c r="D271" s="17">
        <v>2.6</v>
      </c>
      <c r="E271" s="17">
        <v>4.3600000000000002E-3</v>
      </c>
      <c r="F271" s="17">
        <v>0.21099999999999999</v>
      </c>
      <c r="G271" s="17">
        <v>0.94859899999999997</v>
      </c>
      <c r="H271" s="17">
        <v>0.373363</v>
      </c>
      <c r="I271" s="17">
        <v>0.58606000000000003</v>
      </c>
      <c r="J271" s="17">
        <v>0.212698</v>
      </c>
      <c r="K271" s="17">
        <v>0.36292799999999997</v>
      </c>
      <c r="L271" s="17">
        <v>900</v>
      </c>
      <c r="M271" s="17">
        <v>0.37081999999999998</v>
      </c>
      <c r="N271" s="17">
        <v>460</v>
      </c>
      <c r="O271" s="17">
        <v>0</v>
      </c>
      <c r="P271" s="17">
        <v>0</v>
      </c>
      <c r="Q271" s="17">
        <v>0.97698099999999999</v>
      </c>
      <c r="R271" s="17">
        <v>0.443299</v>
      </c>
      <c r="S271" s="17">
        <v>0.73767000000000005</v>
      </c>
      <c r="T271" s="17">
        <v>0.29437200000000002</v>
      </c>
      <c r="U271" s="17">
        <v>0.39905600000000002</v>
      </c>
      <c r="V271" s="17">
        <v>753.9</v>
      </c>
      <c r="W271" s="17">
        <v>0.37081999999999998</v>
      </c>
      <c r="X271" s="17">
        <v>567</v>
      </c>
      <c r="Y271" s="17">
        <v>0</v>
      </c>
      <c r="Z271" s="17">
        <v>0</v>
      </c>
      <c r="AA271" s="17">
        <v>0.61393200000000003</v>
      </c>
      <c r="AB271" s="17">
        <v>6.5321199999999998E-3</v>
      </c>
      <c r="AC271" s="17">
        <v>0.44522099999999998</v>
      </c>
      <c r="AD271" s="17">
        <v>0.25</v>
      </c>
      <c r="AE271" s="17">
        <v>922.9</v>
      </c>
    </row>
    <row r="272" spans="1:31">
      <c r="A272" s="17">
        <v>259</v>
      </c>
      <c r="B272" s="19">
        <v>0.72432870370370372</v>
      </c>
      <c r="C272" s="17">
        <v>80.3</v>
      </c>
      <c r="D272" s="17">
        <v>2.6</v>
      </c>
      <c r="E272" s="17">
        <v>4.3080000000000002E-3</v>
      </c>
      <c r="F272" s="17">
        <v>0.20799999999999999</v>
      </c>
      <c r="G272" s="17">
        <v>0.94292600000000004</v>
      </c>
      <c r="H272" s="17">
        <v>0.403997</v>
      </c>
      <c r="I272" s="17">
        <v>0.63320600000000005</v>
      </c>
      <c r="J272" s="17">
        <v>0.229209</v>
      </c>
      <c r="K272" s="17">
        <v>0.36198200000000003</v>
      </c>
      <c r="L272" s="17">
        <v>900</v>
      </c>
      <c r="M272" s="17">
        <v>0.37081999999999998</v>
      </c>
      <c r="N272" s="17">
        <v>545</v>
      </c>
      <c r="O272" s="17">
        <v>0</v>
      </c>
      <c r="P272" s="17">
        <v>0</v>
      </c>
      <c r="Q272" s="17">
        <v>0.95721500000000004</v>
      </c>
      <c r="R272" s="17">
        <v>0.37106899999999998</v>
      </c>
      <c r="S272" s="17">
        <v>0.61318600000000001</v>
      </c>
      <c r="T272" s="17">
        <v>0.242117</v>
      </c>
      <c r="U272" s="17">
        <v>0.39485100000000001</v>
      </c>
      <c r="V272" s="17">
        <v>864.9</v>
      </c>
      <c r="W272" s="17">
        <v>0.37081999999999998</v>
      </c>
      <c r="X272" s="17">
        <v>408</v>
      </c>
      <c r="Y272" s="17">
        <v>0</v>
      </c>
      <c r="Z272" s="17">
        <v>0</v>
      </c>
      <c r="AA272" s="17">
        <v>0.60746299999999998</v>
      </c>
      <c r="AB272" s="17">
        <v>7.7285299999999999E-3</v>
      </c>
      <c r="AC272" s="17">
        <v>0.37293999999999999</v>
      </c>
      <c r="AD272" s="17">
        <v>0.25</v>
      </c>
      <c r="AE272" s="17">
        <v>922.8</v>
      </c>
    </row>
    <row r="273" spans="1:31">
      <c r="A273" s="17">
        <v>260</v>
      </c>
      <c r="B273" s="19">
        <v>0.72438657407407403</v>
      </c>
      <c r="C273" s="17">
        <v>79.2</v>
      </c>
      <c r="D273" s="17">
        <v>2.6</v>
      </c>
      <c r="E273" s="17">
        <v>4.2659999999999998E-3</v>
      </c>
      <c r="F273" s="17">
        <v>0.20599999999999999</v>
      </c>
      <c r="G273" s="17">
        <v>0.95721299999999998</v>
      </c>
      <c r="H273" s="17">
        <v>0.40631299999999998</v>
      </c>
      <c r="I273" s="17">
        <v>0.656555</v>
      </c>
      <c r="J273" s="17">
        <v>0.25024200000000002</v>
      </c>
      <c r="K273" s="17">
        <v>0.38114300000000001</v>
      </c>
      <c r="L273" s="17">
        <v>900</v>
      </c>
      <c r="M273" s="17">
        <v>0.37081999999999998</v>
      </c>
      <c r="N273" s="17">
        <v>467</v>
      </c>
      <c r="O273" s="17">
        <v>0</v>
      </c>
      <c r="P273" s="17">
        <v>0</v>
      </c>
      <c r="Q273" s="17">
        <v>0.97586200000000001</v>
      </c>
      <c r="R273" s="17">
        <v>0.38144800000000001</v>
      </c>
      <c r="S273" s="17">
        <v>0.62589499999999998</v>
      </c>
      <c r="T273" s="17">
        <v>0.244447</v>
      </c>
      <c r="U273" s="17">
        <v>0.39055600000000001</v>
      </c>
      <c r="V273" s="17">
        <v>899.3</v>
      </c>
      <c r="W273" s="17">
        <v>0.37081999999999998</v>
      </c>
      <c r="X273" s="17">
        <v>477</v>
      </c>
      <c r="Y273" s="17">
        <v>0</v>
      </c>
      <c r="Z273" s="17">
        <v>0</v>
      </c>
      <c r="AA273" s="17">
        <v>0.60085599999999995</v>
      </c>
      <c r="AB273" s="17">
        <v>6.6278500000000002E-3</v>
      </c>
      <c r="AC273" s="17">
        <v>0.38306800000000002</v>
      </c>
      <c r="AD273" s="17">
        <v>0.25</v>
      </c>
      <c r="AE273" s="17">
        <v>922.8</v>
      </c>
    </row>
    <row r="274" spans="1:31">
      <c r="A274" s="17">
        <v>261</v>
      </c>
      <c r="B274" s="19">
        <v>0.72444444444444445</v>
      </c>
      <c r="C274" s="17">
        <v>78.3</v>
      </c>
      <c r="D274" s="17">
        <v>2.6</v>
      </c>
      <c r="E274" s="17">
        <v>4.3290000000000004E-3</v>
      </c>
      <c r="F274" s="17">
        <v>0.20899999999999999</v>
      </c>
      <c r="G274" s="17">
        <v>0.95720799999999995</v>
      </c>
      <c r="H274" s="17">
        <v>0.40773799999999999</v>
      </c>
      <c r="I274" s="17">
        <v>0.65127599999999997</v>
      </c>
      <c r="J274" s="17">
        <v>0.243538</v>
      </c>
      <c r="K274" s="17">
        <v>0.37393999999999999</v>
      </c>
      <c r="L274" s="17">
        <v>900</v>
      </c>
      <c r="M274" s="17">
        <v>0.37081999999999998</v>
      </c>
      <c r="N274" s="17">
        <v>489</v>
      </c>
      <c r="O274" s="17">
        <v>0</v>
      </c>
      <c r="P274" s="17">
        <v>0</v>
      </c>
      <c r="Q274" s="17">
        <v>0.96629500000000002</v>
      </c>
      <c r="R274" s="17">
        <v>0.369973</v>
      </c>
      <c r="S274" s="17">
        <v>0.61292500000000005</v>
      </c>
      <c r="T274" s="17">
        <v>0.242952</v>
      </c>
      <c r="U274" s="17">
        <v>0.39638099999999998</v>
      </c>
      <c r="V274" s="17">
        <v>900</v>
      </c>
      <c r="W274" s="17">
        <v>0.37081999999999998</v>
      </c>
      <c r="X274" s="17">
        <v>490</v>
      </c>
      <c r="Y274" s="17">
        <v>0</v>
      </c>
      <c r="Z274" s="17">
        <v>0</v>
      </c>
      <c r="AA274" s="17">
        <v>0.60981600000000002</v>
      </c>
      <c r="AB274" s="17">
        <v>6.93606E-3</v>
      </c>
      <c r="AC274" s="17">
        <v>0.37165900000000002</v>
      </c>
      <c r="AD274" s="17">
        <v>0.25</v>
      </c>
      <c r="AE274" s="17">
        <v>922.8</v>
      </c>
    </row>
    <row r="275" spans="1:31">
      <c r="A275" s="17">
        <v>262</v>
      </c>
      <c r="B275" s="19">
        <v>0.72449074074074071</v>
      </c>
      <c r="C275" s="17">
        <v>77.400000000000006</v>
      </c>
      <c r="D275" s="17">
        <v>2.6</v>
      </c>
      <c r="E275" s="17">
        <v>4.2820000000000002E-3</v>
      </c>
      <c r="F275" s="17">
        <v>0.20699999999999999</v>
      </c>
      <c r="G275" s="17">
        <v>0.94251700000000005</v>
      </c>
      <c r="H275" s="17">
        <v>0.41623700000000002</v>
      </c>
      <c r="I275" s="17">
        <v>0.667126</v>
      </c>
      <c r="J275" s="17">
        <v>0.25088899999999997</v>
      </c>
      <c r="K275" s="17">
        <v>0.37607400000000002</v>
      </c>
      <c r="L275" s="17">
        <v>900</v>
      </c>
      <c r="M275" s="17">
        <v>0.37081999999999998</v>
      </c>
      <c r="N275" s="17">
        <v>622</v>
      </c>
      <c r="O275" s="17">
        <v>0</v>
      </c>
      <c r="P275" s="17">
        <v>0</v>
      </c>
      <c r="Q275" s="17">
        <v>0.955708</v>
      </c>
      <c r="R275" s="17">
        <v>0.37798399999999999</v>
      </c>
      <c r="S275" s="17">
        <v>0.62258999999999998</v>
      </c>
      <c r="T275" s="17">
        <v>0.24460599999999999</v>
      </c>
      <c r="U275" s="17">
        <v>0.39288499999999998</v>
      </c>
      <c r="V275" s="17">
        <v>900</v>
      </c>
      <c r="W275" s="17">
        <v>0.370811</v>
      </c>
      <c r="X275" s="17">
        <v>504</v>
      </c>
      <c r="Y275" s="17">
        <v>0</v>
      </c>
      <c r="Z275" s="17">
        <v>0</v>
      </c>
      <c r="AA275" s="17">
        <v>0.60443800000000003</v>
      </c>
      <c r="AB275" s="17">
        <v>8.8157800000000005E-3</v>
      </c>
      <c r="AC275" s="17">
        <v>0.38013999999999998</v>
      </c>
      <c r="AD275" s="17">
        <v>0.25</v>
      </c>
      <c r="AE275" s="17">
        <v>922.8</v>
      </c>
    </row>
    <row r="276" spans="1:31">
      <c r="A276" s="17">
        <v>263</v>
      </c>
      <c r="B276" s="19">
        <v>0.72454861111111113</v>
      </c>
      <c r="C276" s="17">
        <v>76.3</v>
      </c>
      <c r="D276" s="17">
        <v>2.6</v>
      </c>
      <c r="E276" s="17">
        <v>4.1749999999999999E-3</v>
      </c>
      <c r="F276" s="17">
        <v>0.20200000000000001</v>
      </c>
      <c r="G276" s="17">
        <v>0.97817100000000001</v>
      </c>
      <c r="H276" s="17">
        <v>0.55403100000000005</v>
      </c>
      <c r="I276" s="17">
        <v>0.90637500000000004</v>
      </c>
      <c r="J276" s="17">
        <v>0.35234399999999999</v>
      </c>
      <c r="K276" s="17">
        <v>0.388739</v>
      </c>
      <c r="L276" s="17">
        <v>849.4</v>
      </c>
      <c r="M276" s="17">
        <v>0.37081999999999998</v>
      </c>
      <c r="N276" s="17">
        <v>380</v>
      </c>
      <c r="O276" s="17">
        <v>0</v>
      </c>
      <c r="P276" s="17">
        <v>0</v>
      </c>
      <c r="Q276" s="17">
        <v>0.97625499999999998</v>
      </c>
      <c r="R276" s="17">
        <v>0.47434599999999999</v>
      </c>
      <c r="S276" s="17">
        <v>0.796323</v>
      </c>
      <c r="T276" s="17">
        <v>0.32197700000000001</v>
      </c>
      <c r="U276" s="17">
        <v>0.40433000000000002</v>
      </c>
      <c r="V276" s="17">
        <v>900</v>
      </c>
      <c r="W276" s="17">
        <v>0.37081999999999998</v>
      </c>
      <c r="X276" s="17">
        <v>414</v>
      </c>
      <c r="Y276" s="17">
        <v>0</v>
      </c>
      <c r="Z276" s="17">
        <v>0</v>
      </c>
      <c r="AA276" s="17">
        <v>0.62204499999999996</v>
      </c>
      <c r="AB276" s="17">
        <v>5.1010500000000002E-3</v>
      </c>
      <c r="AC276" s="17">
        <v>0.47598800000000002</v>
      </c>
      <c r="AD276" s="17">
        <v>0.25</v>
      </c>
      <c r="AE276" s="17">
        <v>977.8</v>
      </c>
    </row>
    <row r="277" spans="1:31">
      <c r="A277" s="17">
        <v>264</v>
      </c>
      <c r="B277" s="19">
        <v>0.72460648148148143</v>
      </c>
      <c r="C277" s="17">
        <v>75</v>
      </c>
      <c r="D277" s="17">
        <v>2.6</v>
      </c>
      <c r="E277" s="17">
        <v>4.5310000000000003E-3</v>
      </c>
      <c r="F277" s="17">
        <v>0.219</v>
      </c>
      <c r="G277" s="17">
        <v>0.97024200000000005</v>
      </c>
      <c r="H277" s="17">
        <v>0.634158</v>
      </c>
      <c r="I277" s="17">
        <v>1.046994</v>
      </c>
      <c r="J277" s="17">
        <v>0.41283599999999998</v>
      </c>
      <c r="K277" s="17">
        <v>0.39430599999999999</v>
      </c>
      <c r="L277" s="17">
        <v>900</v>
      </c>
      <c r="M277" s="17">
        <v>0.37081999999999998</v>
      </c>
      <c r="N277" s="17">
        <v>457</v>
      </c>
      <c r="O277" s="17">
        <v>0</v>
      </c>
      <c r="P277" s="17">
        <v>0</v>
      </c>
      <c r="Q277" s="17">
        <v>0.979792</v>
      </c>
      <c r="R277" s="17">
        <v>0.57877100000000004</v>
      </c>
      <c r="S277" s="17">
        <v>0.988958</v>
      </c>
      <c r="T277" s="17">
        <v>0.41018700000000002</v>
      </c>
      <c r="U277" s="17">
        <v>0.414767</v>
      </c>
      <c r="V277" s="17">
        <v>835.9</v>
      </c>
      <c r="W277" s="17">
        <v>0.34378900000000001</v>
      </c>
      <c r="X277" s="17">
        <v>399</v>
      </c>
      <c r="Y277" s="17">
        <v>0</v>
      </c>
      <c r="Z277" s="17">
        <v>0</v>
      </c>
      <c r="AA277" s="17">
        <v>0.63810299999999998</v>
      </c>
      <c r="AB277" s="17">
        <v>6.4881499999999998E-3</v>
      </c>
      <c r="AC277" s="17">
        <v>0.58143199999999995</v>
      </c>
      <c r="AD277" s="17">
        <v>0.25</v>
      </c>
      <c r="AE277" s="17">
        <v>922.8</v>
      </c>
    </row>
    <row r="278" spans="1:31">
      <c r="A278" s="17">
        <v>265</v>
      </c>
      <c r="B278" s="19">
        <v>0.72466435185185185</v>
      </c>
      <c r="C278" s="17">
        <v>74.3</v>
      </c>
      <c r="D278" s="17">
        <v>2.6</v>
      </c>
      <c r="E278" s="17">
        <v>4.4949999999999999E-3</v>
      </c>
      <c r="F278" s="17">
        <v>0.218</v>
      </c>
      <c r="G278" s="17">
        <v>0.97927299999999995</v>
      </c>
      <c r="H278" s="17">
        <v>0.66286699999999998</v>
      </c>
      <c r="I278" s="17">
        <v>1.1026499999999999</v>
      </c>
      <c r="J278" s="17">
        <v>0.43978400000000001</v>
      </c>
      <c r="K278" s="17">
        <v>0.39884199999999997</v>
      </c>
      <c r="L278" s="17">
        <v>897.5</v>
      </c>
      <c r="M278" s="17">
        <v>0.36513800000000002</v>
      </c>
      <c r="N278" s="17">
        <v>387</v>
      </c>
      <c r="O278" s="17">
        <v>0</v>
      </c>
      <c r="P278" s="17">
        <v>0</v>
      </c>
      <c r="Q278" s="17">
        <v>0.97759700000000005</v>
      </c>
      <c r="R278" s="17">
        <v>0.62595199999999995</v>
      </c>
      <c r="S278" s="17">
        <v>1.0648280000000001</v>
      </c>
      <c r="T278" s="17">
        <v>0.43887599999999999</v>
      </c>
      <c r="U278" s="17">
        <v>0.412157</v>
      </c>
      <c r="V278" s="17">
        <v>865</v>
      </c>
      <c r="W278" s="17">
        <v>0.37054700000000002</v>
      </c>
      <c r="X278" s="17">
        <v>410</v>
      </c>
      <c r="Y278" s="17">
        <v>0</v>
      </c>
      <c r="Z278" s="17">
        <v>0</v>
      </c>
      <c r="AA278" s="17">
        <v>0.63408699999999996</v>
      </c>
      <c r="AB278" s="17">
        <v>5.4809500000000001E-3</v>
      </c>
      <c r="AC278" s="17">
        <v>0.62835700000000005</v>
      </c>
      <c r="AD278" s="17">
        <v>0.25</v>
      </c>
      <c r="AE278" s="17">
        <v>925.4</v>
      </c>
    </row>
    <row r="279" spans="1:31">
      <c r="A279" s="17">
        <v>266</v>
      </c>
      <c r="B279" s="19">
        <v>0.72472222222222227</v>
      </c>
      <c r="C279" s="17">
        <v>73.400000000000006</v>
      </c>
      <c r="D279" s="17">
        <v>2.6</v>
      </c>
      <c r="E279" s="17">
        <v>4.313E-3</v>
      </c>
      <c r="F279" s="17">
        <v>0.20899999999999999</v>
      </c>
      <c r="G279" s="17">
        <v>0.97943999999999998</v>
      </c>
      <c r="H279" s="17">
        <v>0.73241900000000004</v>
      </c>
      <c r="I279" s="17">
        <v>1.261709</v>
      </c>
      <c r="J279" s="17">
        <v>0.52929000000000004</v>
      </c>
      <c r="K279" s="17">
        <v>0.41950199999999999</v>
      </c>
      <c r="L279" s="17">
        <v>860.1</v>
      </c>
      <c r="M279" s="17">
        <v>0.37081999999999998</v>
      </c>
      <c r="N279" s="17">
        <v>535</v>
      </c>
      <c r="O279" s="17">
        <v>0</v>
      </c>
      <c r="P279" s="17">
        <v>0</v>
      </c>
      <c r="Q279" s="17">
        <v>0.98124500000000003</v>
      </c>
      <c r="R279" s="17">
        <v>0.66071999999999997</v>
      </c>
      <c r="S279" s="17">
        <v>1.126409</v>
      </c>
      <c r="T279" s="17">
        <v>0.46568900000000002</v>
      </c>
      <c r="U279" s="17">
        <v>0.41342800000000002</v>
      </c>
      <c r="V279" s="17">
        <v>855.2</v>
      </c>
      <c r="W279" s="17">
        <v>0.36854199999999998</v>
      </c>
      <c r="X279" s="17">
        <v>406</v>
      </c>
      <c r="Y279" s="17">
        <v>0</v>
      </c>
      <c r="Z279" s="17">
        <v>0</v>
      </c>
      <c r="AA279" s="17">
        <v>0.63604300000000003</v>
      </c>
      <c r="AB279" s="17">
        <v>7.2558700000000002E-3</v>
      </c>
      <c r="AC279" s="17">
        <v>0.66409899999999999</v>
      </c>
      <c r="AD279" s="17">
        <v>0.25</v>
      </c>
      <c r="AE279" s="17">
        <v>965.6</v>
      </c>
    </row>
    <row r="280" spans="1:31">
      <c r="A280" s="17">
        <v>267</v>
      </c>
      <c r="B280" s="19">
        <v>0.72476851851851853</v>
      </c>
      <c r="C280" s="17">
        <v>72.7</v>
      </c>
      <c r="D280" s="17">
        <v>2.6</v>
      </c>
      <c r="E280" s="17">
        <v>4.4400000000000004E-3</v>
      </c>
      <c r="F280" s="17">
        <v>0.215</v>
      </c>
      <c r="G280" s="17">
        <v>0.98086600000000002</v>
      </c>
      <c r="H280" s="17">
        <v>0.71699800000000002</v>
      </c>
      <c r="I280" s="17">
        <v>1.221919</v>
      </c>
      <c r="J280" s="17">
        <v>0.50492199999999998</v>
      </c>
      <c r="K280" s="17">
        <v>0.41321999999999998</v>
      </c>
      <c r="L280" s="17">
        <v>866.3</v>
      </c>
      <c r="M280" s="17">
        <v>0.37081999999999998</v>
      </c>
      <c r="N280" s="17">
        <v>387</v>
      </c>
      <c r="O280" s="17">
        <v>0</v>
      </c>
      <c r="P280" s="17">
        <v>0</v>
      </c>
      <c r="Q280" s="17">
        <v>0.98162799999999995</v>
      </c>
      <c r="R280" s="17">
        <v>0.68454899999999996</v>
      </c>
      <c r="S280" s="17">
        <v>1.1837089999999999</v>
      </c>
      <c r="T280" s="17">
        <v>0.49915999999999999</v>
      </c>
      <c r="U280" s="17">
        <v>0.42169099999999998</v>
      </c>
      <c r="V280" s="17">
        <v>855.9</v>
      </c>
      <c r="W280" s="17">
        <v>0.32128499999999999</v>
      </c>
      <c r="X280" s="17">
        <v>423</v>
      </c>
      <c r="Y280" s="17">
        <v>0</v>
      </c>
      <c r="Z280" s="17">
        <v>0</v>
      </c>
      <c r="AA280" s="17">
        <v>0.648756</v>
      </c>
      <c r="AB280" s="17">
        <v>5.3010000000000002E-3</v>
      </c>
      <c r="AC280" s="17">
        <v>0.687195</v>
      </c>
      <c r="AD280" s="17">
        <v>0.25</v>
      </c>
      <c r="AE280" s="17">
        <v>958.8</v>
      </c>
    </row>
    <row r="281" spans="1:31">
      <c r="A281" s="17">
        <v>268</v>
      </c>
      <c r="B281" s="19">
        <v>0.72482638888888884</v>
      </c>
      <c r="C281" s="17">
        <v>71.2</v>
      </c>
      <c r="D281" s="17">
        <v>2.6</v>
      </c>
      <c r="E281" s="17">
        <v>4.5269999999999998E-3</v>
      </c>
      <c r="F281" s="17">
        <v>0.219</v>
      </c>
      <c r="G281" s="17">
        <v>0.97990200000000005</v>
      </c>
      <c r="H281" s="17">
        <v>0.73134600000000005</v>
      </c>
      <c r="I281" s="17">
        <v>1.2467900000000001</v>
      </c>
      <c r="J281" s="17">
        <v>0.51544400000000001</v>
      </c>
      <c r="K281" s="17">
        <v>0.41341699999999998</v>
      </c>
      <c r="L281" s="17">
        <v>876.5</v>
      </c>
      <c r="M281" s="17">
        <v>0.31692599999999999</v>
      </c>
      <c r="N281" s="17">
        <v>461</v>
      </c>
      <c r="O281" s="17">
        <v>0</v>
      </c>
      <c r="P281" s="17">
        <v>0</v>
      </c>
      <c r="Q281" s="17">
        <v>0.98218099999999997</v>
      </c>
      <c r="R281" s="17">
        <v>0.69382100000000002</v>
      </c>
      <c r="S281" s="17">
        <v>1.2075050000000001</v>
      </c>
      <c r="T281" s="17">
        <v>0.513683</v>
      </c>
      <c r="U281" s="17">
        <v>0.42540899999999998</v>
      </c>
      <c r="V281" s="17">
        <v>839.5</v>
      </c>
      <c r="W281" s="17">
        <v>0.31471900000000003</v>
      </c>
      <c r="X281" s="17">
        <v>491</v>
      </c>
      <c r="Y281" s="17">
        <v>0</v>
      </c>
      <c r="Z281" s="17">
        <v>0</v>
      </c>
      <c r="AA281" s="17">
        <v>0.65447500000000003</v>
      </c>
      <c r="AB281" s="17">
        <v>6.3767299999999997E-3</v>
      </c>
      <c r="AC281" s="17">
        <v>0.69709699999999997</v>
      </c>
      <c r="AD281" s="17">
        <v>0.25</v>
      </c>
      <c r="AE281" s="17">
        <v>947.6</v>
      </c>
    </row>
    <row r="282" spans="1:31">
      <c r="A282" s="17">
        <v>269</v>
      </c>
      <c r="B282" s="19">
        <v>0.72488425925925926</v>
      </c>
      <c r="C282" s="17">
        <v>70.7</v>
      </c>
      <c r="D282" s="17">
        <v>2.6</v>
      </c>
      <c r="E282" s="17">
        <v>4.2160000000000001E-3</v>
      </c>
      <c r="F282" s="17">
        <v>0.20399999999999999</v>
      </c>
      <c r="G282" s="17">
        <v>0.98089400000000004</v>
      </c>
      <c r="H282" s="17">
        <v>0.77120999999999995</v>
      </c>
      <c r="I282" s="17">
        <v>1.276246</v>
      </c>
      <c r="J282" s="17">
        <v>0.50503600000000004</v>
      </c>
      <c r="K282" s="17">
        <v>0.39572000000000002</v>
      </c>
      <c r="L282" s="17">
        <v>839.5</v>
      </c>
      <c r="M282" s="17">
        <v>0.35965900000000001</v>
      </c>
      <c r="N282" s="17">
        <v>517</v>
      </c>
      <c r="O282" s="17">
        <v>0</v>
      </c>
      <c r="P282" s="17">
        <v>0</v>
      </c>
      <c r="Q282" s="17">
        <v>0.97992000000000001</v>
      </c>
      <c r="R282" s="17">
        <v>0.72110399999999997</v>
      </c>
      <c r="S282" s="17">
        <v>1.2302839999999999</v>
      </c>
      <c r="T282" s="17">
        <v>0.50917999999999997</v>
      </c>
      <c r="U282" s="17">
        <v>0.41387200000000002</v>
      </c>
      <c r="V282" s="17">
        <v>813.5</v>
      </c>
      <c r="W282" s="17">
        <v>0.34110400000000002</v>
      </c>
      <c r="X282" s="17">
        <v>519</v>
      </c>
      <c r="Y282" s="17">
        <v>0</v>
      </c>
      <c r="Z282" s="17">
        <v>0</v>
      </c>
      <c r="AA282" s="17">
        <v>0.63672600000000001</v>
      </c>
      <c r="AB282" s="17">
        <v>6.85164E-3</v>
      </c>
      <c r="AC282" s="17">
        <v>0.72459300000000004</v>
      </c>
      <c r="AD282" s="17">
        <v>0.25</v>
      </c>
      <c r="AE282" s="17">
        <v>989.4</v>
      </c>
    </row>
    <row r="283" spans="1:31">
      <c r="A283" s="17">
        <v>270</v>
      </c>
      <c r="B283" s="19">
        <v>0.72494212962962967</v>
      </c>
      <c r="C283" s="17">
        <v>69.2</v>
      </c>
      <c r="D283" s="17">
        <v>2.6</v>
      </c>
      <c r="E283" s="17">
        <v>4.3860000000000001E-3</v>
      </c>
      <c r="F283" s="17">
        <v>0.21199999999999999</v>
      </c>
      <c r="G283" s="17">
        <v>0.97911400000000004</v>
      </c>
      <c r="H283" s="17">
        <v>0.75240200000000002</v>
      </c>
      <c r="I283" s="17">
        <v>1.2755799999999999</v>
      </c>
      <c r="J283" s="17">
        <v>0.52317800000000003</v>
      </c>
      <c r="K283" s="17">
        <v>0.41014899999999999</v>
      </c>
      <c r="L283" s="17">
        <v>876.6</v>
      </c>
      <c r="M283" s="17">
        <v>0.34395100000000001</v>
      </c>
      <c r="N283" s="17">
        <v>509</v>
      </c>
      <c r="O283" s="17">
        <v>0</v>
      </c>
      <c r="P283" s="17">
        <v>0</v>
      </c>
      <c r="Q283" s="17">
        <v>0.98221400000000003</v>
      </c>
      <c r="R283" s="17">
        <v>0.71386000000000005</v>
      </c>
      <c r="S283" s="17">
        <v>1.2149399999999999</v>
      </c>
      <c r="T283" s="17">
        <v>0.50107999999999997</v>
      </c>
      <c r="U283" s="17">
        <v>0.41243200000000002</v>
      </c>
      <c r="V283" s="17">
        <v>821.6</v>
      </c>
      <c r="W283" s="17">
        <v>0.35806100000000002</v>
      </c>
      <c r="X283" s="17">
        <v>422</v>
      </c>
      <c r="Y283" s="17">
        <v>0</v>
      </c>
      <c r="Z283" s="17">
        <v>0</v>
      </c>
      <c r="AA283" s="17">
        <v>0.63451000000000002</v>
      </c>
      <c r="AB283" s="17">
        <v>7.0443299999999997E-3</v>
      </c>
      <c r="AC283" s="17">
        <v>0.71738999999999997</v>
      </c>
      <c r="AD283" s="17">
        <v>0.25</v>
      </c>
      <c r="AE283" s="17">
        <v>947.5</v>
      </c>
    </row>
    <row r="284" spans="1:31">
      <c r="A284" s="17">
        <v>271</v>
      </c>
      <c r="B284" s="19">
        <v>0.72498842592592594</v>
      </c>
      <c r="C284" s="17">
        <v>68.7</v>
      </c>
      <c r="D284" s="17">
        <v>2.6</v>
      </c>
      <c r="E284" s="17">
        <v>4.5050000000000003E-3</v>
      </c>
      <c r="F284" s="17">
        <v>0.218</v>
      </c>
      <c r="G284" s="17">
        <v>0.97419100000000003</v>
      </c>
      <c r="H284" s="17">
        <v>0.75781600000000005</v>
      </c>
      <c r="I284" s="17">
        <v>1.2988900000000001</v>
      </c>
      <c r="J284" s="17">
        <v>0.54107499999999997</v>
      </c>
      <c r="K284" s="17">
        <v>0.41656700000000002</v>
      </c>
      <c r="L284" s="17">
        <v>872.3</v>
      </c>
      <c r="M284" s="17">
        <v>0.32785900000000001</v>
      </c>
      <c r="N284" s="17">
        <v>375</v>
      </c>
      <c r="O284" s="17">
        <v>0</v>
      </c>
      <c r="P284" s="17">
        <v>0</v>
      </c>
      <c r="Q284" s="17">
        <v>0.98900999999999994</v>
      </c>
      <c r="R284" s="17">
        <v>0.72579700000000003</v>
      </c>
      <c r="S284" s="17">
        <v>1.261979</v>
      </c>
      <c r="T284" s="17">
        <v>0.53618200000000005</v>
      </c>
      <c r="U284" s="17">
        <v>0.42487399999999997</v>
      </c>
      <c r="V284" s="17">
        <v>846.2</v>
      </c>
      <c r="W284" s="17">
        <v>0.30530099999999999</v>
      </c>
      <c r="X284" s="17">
        <v>341</v>
      </c>
      <c r="Y284" s="17">
        <v>0</v>
      </c>
      <c r="Z284" s="17">
        <v>0</v>
      </c>
      <c r="AA284" s="17">
        <v>0.65365200000000001</v>
      </c>
      <c r="AB284" s="17">
        <v>5.1740600000000003E-3</v>
      </c>
      <c r="AC284" s="17">
        <v>0.728572</v>
      </c>
      <c r="AD284" s="17">
        <v>0.25</v>
      </c>
      <c r="AE284" s="17">
        <v>952.1</v>
      </c>
    </row>
    <row r="285" spans="1:31">
      <c r="A285" s="17">
        <v>272</v>
      </c>
      <c r="B285" s="19">
        <v>0.72504629629629624</v>
      </c>
      <c r="C285" s="17">
        <v>67.2</v>
      </c>
      <c r="D285" s="17">
        <v>2.6</v>
      </c>
      <c r="E285" s="17">
        <v>4.4850000000000003E-3</v>
      </c>
      <c r="F285" s="17">
        <v>0.217</v>
      </c>
      <c r="G285" s="17">
        <v>0.98199700000000001</v>
      </c>
      <c r="H285" s="17">
        <v>0.75331199999999998</v>
      </c>
      <c r="I285" s="17">
        <v>1.295291</v>
      </c>
      <c r="J285" s="17">
        <v>0.54197899999999999</v>
      </c>
      <c r="K285" s="17">
        <v>0.41842299999999999</v>
      </c>
      <c r="L285" s="17">
        <v>879.5</v>
      </c>
      <c r="M285" s="17">
        <v>0.33694600000000002</v>
      </c>
      <c r="N285" s="17">
        <v>375</v>
      </c>
      <c r="O285" s="17">
        <v>0</v>
      </c>
      <c r="P285" s="17">
        <v>0</v>
      </c>
      <c r="Q285" s="17">
        <v>0.98702900000000005</v>
      </c>
      <c r="R285" s="17">
        <v>0.73933499999999996</v>
      </c>
      <c r="S285" s="17">
        <v>1.2736019999999999</v>
      </c>
      <c r="T285" s="17">
        <v>0.53426799999999997</v>
      </c>
      <c r="U285" s="17">
        <v>0.419493</v>
      </c>
      <c r="V285" s="17">
        <v>803.9</v>
      </c>
      <c r="W285" s="17">
        <v>0.27389999999999998</v>
      </c>
      <c r="X285" s="17">
        <v>462</v>
      </c>
      <c r="Y285" s="17">
        <v>0</v>
      </c>
      <c r="Z285" s="17">
        <v>0</v>
      </c>
      <c r="AA285" s="17">
        <v>0.645374</v>
      </c>
      <c r="AB285" s="17">
        <v>5.2080299999999998E-3</v>
      </c>
      <c r="AC285" s="17">
        <v>0.74211700000000003</v>
      </c>
      <c r="AD285" s="17">
        <v>0.25</v>
      </c>
      <c r="AE285" s="17">
        <v>944.3</v>
      </c>
    </row>
    <row r="286" spans="1:31">
      <c r="A286" s="17">
        <v>273</v>
      </c>
      <c r="B286" s="19">
        <v>0.72510416666666666</v>
      </c>
      <c r="C286" s="17">
        <v>66.3</v>
      </c>
      <c r="D286" s="17">
        <v>2.6</v>
      </c>
      <c r="E286" s="17">
        <v>4.3550000000000004E-3</v>
      </c>
      <c r="F286" s="17">
        <v>0.21099999999999999</v>
      </c>
      <c r="G286" s="17">
        <v>0.98970499999999995</v>
      </c>
      <c r="H286" s="17">
        <v>0.76399600000000001</v>
      </c>
      <c r="I286" s="17">
        <v>1.310773</v>
      </c>
      <c r="J286" s="17">
        <v>0.54677699999999996</v>
      </c>
      <c r="K286" s="17">
        <v>0.41714099999999998</v>
      </c>
      <c r="L286" s="17">
        <v>859.2</v>
      </c>
      <c r="M286" s="17">
        <v>0.34614</v>
      </c>
      <c r="N286" s="17">
        <v>417</v>
      </c>
      <c r="O286" s="17">
        <v>0</v>
      </c>
      <c r="P286" s="17">
        <v>0</v>
      </c>
      <c r="Q286" s="17">
        <v>0.98509599999999997</v>
      </c>
      <c r="R286" s="17">
        <v>0.72409900000000005</v>
      </c>
      <c r="S286" s="17">
        <v>1.2424090000000001</v>
      </c>
      <c r="T286" s="17">
        <v>0.51831000000000005</v>
      </c>
      <c r="U286" s="17">
        <v>0.41718100000000002</v>
      </c>
      <c r="V286" s="17">
        <v>839.1</v>
      </c>
      <c r="W286" s="17">
        <v>0.30820799999999998</v>
      </c>
      <c r="X286" s="17">
        <v>426</v>
      </c>
      <c r="Y286" s="17">
        <v>0</v>
      </c>
      <c r="Z286" s="17">
        <v>0</v>
      </c>
      <c r="AA286" s="17">
        <v>0.641818</v>
      </c>
      <c r="AB286" s="17">
        <v>5.6553599999999999E-3</v>
      </c>
      <c r="AC286" s="17">
        <v>0.72702999999999995</v>
      </c>
      <c r="AD286" s="17">
        <v>0.25</v>
      </c>
      <c r="AE286" s="17">
        <v>966.7</v>
      </c>
    </row>
    <row r="287" spans="1:31">
      <c r="A287" s="17">
        <v>274</v>
      </c>
      <c r="B287" s="19">
        <v>0.72515046296296293</v>
      </c>
      <c r="C287" s="17">
        <v>65.599999999999994</v>
      </c>
      <c r="D287" s="17">
        <v>2.6</v>
      </c>
      <c r="E287" s="17">
        <v>4.4970000000000001E-3</v>
      </c>
      <c r="F287" s="17">
        <v>0.218</v>
      </c>
      <c r="G287" s="17">
        <v>0.97711000000000003</v>
      </c>
      <c r="H287" s="17">
        <v>0.80047400000000002</v>
      </c>
      <c r="I287" s="17">
        <v>1.362231</v>
      </c>
      <c r="J287" s="17">
        <v>0.56175699999999995</v>
      </c>
      <c r="K287" s="17">
        <v>0.41238000000000002</v>
      </c>
      <c r="L287" s="17">
        <v>882</v>
      </c>
      <c r="M287" s="17">
        <v>0.37075799999999998</v>
      </c>
      <c r="N287" s="17">
        <v>370</v>
      </c>
      <c r="O287" s="17">
        <v>0</v>
      </c>
      <c r="P287" s="17">
        <v>0</v>
      </c>
      <c r="Q287" s="17">
        <v>0.98277400000000004</v>
      </c>
      <c r="R287" s="17">
        <v>0.75613799999999998</v>
      </c>
      <c r="S287" s="17">
        <v>1.30257</v>
      </c>
      <c r="T287" s="17">
        <v>0.54643200000000003</v>
      </c>
      <c r="U287" s="17">
        <v>0.41950300000000001</v>
      </c>
      <c r="V287" s="17">
        <v>837.9</v>
      </c>
      <c r="W287" s="17">
        <v>0.37081999999999998</v>
      </c>
      <c r="X287" s="17">
        <v>376</v>
      </c>
      <c r="Y287" s="17">
        <v>0</v>
      </c>
      <c r="Z287" s="17">
        <v>0</v>
      </c>
      <c r="AA287" s="17">
        <v>0.64538899999999999</v>
      </c>
      <c r="AB287" s="17">
        <v>5.1602899999999997E-3</v>
      </c>
      <c r="AC287" s="17">
        <v>0.75895800000000002</v>
      </c>
      <c r="AD287" s="17">
        <v>0.25</v>
      </c>
      <c r="AE287" s="17">
        <v>941.7</v>
      </c>
    </row>
    <row r="288" spans="1:31">
      <c r="A288" s="17">
        <v>275</v>
      </c>
      <c r="B288" s="19">
        <v>0.72520833333333334</v>
      </c>
      <c r="C288" s="17">
        <v>64.3</v>
      </c>
      <c r="D288" s="17">
        <v>3.5</v>
      </c>
      <c r="E288" s="17">
        <v>5.718E-3</v>
      </c>
      <c r="F288" s="17">
        <v>0.27700000000000002</v>
      </c>
      <c r="G288" s="17">
        <v>0.98200900000000002</v>
      </c>
      <c r="H288" s="17">
        <v>0.87813200000000002</v>
      </c>
      <c r="I288" s="17">
        <v>1.5014080000000001</v>
      </c>
      <c r="J288" s="17">
        <v>0.62327600000000005</v>
      </c>
      <c r="K288" s="17">
        <v>0.415128</v>
      </c>
      <c r="L288" s="17">
        <v>831.2</v>
      </c>
      <c r="M288" s="17">
        <v>0.37081999999999998</v>
      </c>
      <c r="N288" s="17">
        <v>378</v>
      </c>
      <c r="O288" s="17">
        <v>0</v>
      </c>
      <c r="P288" s="17">
        <v>0</v>
      </c>
      <c r="Q288" s="17">
        <v>0.98194800000000004</v>
      </c>
      <c r="R288" s="17">
        <v>0.77824400000000005</v>
      </c>
      <c r="S288" s="17">
        <v>1.3537250000000001</v>
      </c>
      <c r="T288" s="17">
        <v>0.57548100000000002</v>
      </c>
      <c r="U288" s="17">
        <v>0.42510900000000001</v>
      </c>
      <c r="V288" s="17">
        <v>835.5</v>
      </c>
      <c r="W288" s="17">
        <v>0.37073</v>
      </c>
      <c r="X288" s="17">
        <v>359</v>
      </c>
      <c r="Y288" s="17">
        <v>0</v>
      </c>
      <c r="Z288" s="17">
        <v>0</v>
      </c>
      <c r="AA288" s="17">
        <v>0.65401399999999998</v>
      </c>
      <c r="AB288" s="17">
        <v>6.6043500000000002E-3</v>
      </c>
      <c r="AC288" s="17">
        <v>0.78204499999999999</v>
      </c>
      <c r="AD288" s="17">
        <v>0.25</v>
      </c>
      <c r="AE288" s="17">
        <v>999.3</v>
      </c>
    </row>
    <row r="289" spans="1:31">
      <c r="A289" s="17">
        <v>276</v>
      </c>
      <c r="B289" s="19">
        <v>0.72526620370370365</v>
      </c>
      <c r="C289" s="17">
        <v>63.6</v>
      </c>
      <c r="D289" s="17">
        <v>2.6</v>
      </c>
      <c r="E289" s="17">
        <v>4.561E-3</v>
      </c>
      <c r="F289" s="17">
        <v>0.221</v>
      </c>
      <c r="G289" s="17">
        <v>0.98371799999999998</v>
      </c>
      <c r="H289" s="17">
        <v>0.85435700000000003</v>
      </c>
      <c r="I289" s="17">
        <v>1.455684</v>
      </c>
      <c r="J289" s="17">
        <v>0.60132699999999994</v>
      </c>
      <c r="K289" s="17">
        <v>0.41308899999999998</v>
      </c>
      <c r="L289" s="17">
        <v>880.6</v>
      </c>
      <c r="M289" s="17">
        <v>0.365759</v>
      </c>
      <c r="N289" s="17">
        <v>483</v>
      </c>
      <c r="O289" s="17">
        <v>0</v>
      </c>
      <c r="P289" s="17">
        <v>0</v>
      </c>
      <c r="Q289" s="17">
        <v>0.98653400000000002</v>
      </c>
      <c r="R289" s="17">
        <v>0.80457400000000001</v>
      </c>
      <c r="S289" s="17">
        <v>1.40354</v>
      </c>
      <c r="T289" s="17">
        <v>0.59896499999999997</v>
      </c>
      <c r="U289" s="17">
        <v>0.42675299999999999</v>
      </c>
      <c r="V289" s="17">
        <v>874.5</v>
      </c>
      <c r="W289" s="17">
        <v>0.37081999999999998</v>
      </c>
      <c r="X289" s="17">
        <v>350</v>
      </c>
      <c r="Y289" s="17">
        <v>0</v>
      </c>
      <c r="Z289" s="17">
        <v>0</v>
      </c>
      <c r="AA289" s="17">
        <v>0.65654400000000002</v>
      </c>
      <c r="AB289" s="17">
        <v>6.7062700000000003E-3</v>
      </c>
      <c r="AC289" s="17">
        <v>0.80859099999999995</v>
      </c>
      <c r="AD289" s="17">
        <v>0.25</v>
      </c>
      <c r="AE289" s="17">
        <v>943.2</v>
      </c>
    </row>
    <row r="290" spans="1:31">
      <c r="A290" s="17">
        <v>277</v>
      </c>
      <c r="B290" s="19">
        <v>0.72532407407407407</v>
      </c>
      <c r="C290" s="17">
        <v>62.5</v>
      </c>
      <c r="D290" s="17">
        <v>3.5</v>
      </c>
      <c r="E290" s="17">
        <v>6.0340000000000003E-3</v>
      </c>
      <c r="F290" s="17">
        <v>0.29199999999999998</v>
      </c>
      <c r="G290" s="17">
        <v>0.98535700000000004</v>
      </c>
      <c r="H290" s="17">
        <v>0.86614899999999995</v>
      </c>
      <c r="I290" s="17">
        <v>1.4713210000000001</v>
      </c>
      <c r="J290" s="17">
        <v>0.60517100000000001</v>
      </c>
      <c r="K290" s="17">
        <v>0.41131200000000001</v>
      </c>
      <c r="L290" s="17">
        <v>881.9</v>
      </c>
      <c r="M290" s="17">
        <v>0.345549</v>
      </c>
      <c r="N290" s="17">
        <v>431</v>
      </c>
      <c r="O290" s="17">
        <v>0</v>
      </c>
      <c r="P290" s="17">
        <v>0</v>
      </c>
      <c r="Q290" s="17">
        <v>0.98550000000000004</v>
      </c>
      <c r="R290" s="17">
        <v>0.81704500000000002</v>
      </c>
      <c r="S290" s="17">
        <v>1.4169700000000001</v>
      </c>
      <c r="T290" s="17">
        <v>0.59992500000000004</v>
      </c>
      <c r="U290" s="17">
        <v>0.42338599999999998</v>
      </c>
      <c r="V290" s="17">
        <v>836.4</v>
      </c>
      <c r="W290" s="17">
        <v>0.37081999999999998</v>
      </c>
      <c r="X290" s="17">
        <v>450</v>
      </c>
      <c r="Y290" s="17">
        <v>0</v>
      </c>
      <c r="Z290" s="17">
        <v>0</v>
      </c>
      <c r="AA290" s="17">
        <v>0.65136300000000003</v>
      </c>
      <c r="AB290" s="17">
        <v>7.9918599999999999E-3</v>
      </c>
      <c r="AC290" s="17">
        <v>0.82184000000000001</v>
      </c>
      <c r="AD290" s="17">
        <v>0.25</v>
      </c>
      <c r="AE290" s="17">
        <v>941.8</v>
      </c>
    </row>
    <row r="291" spans="1:31">
      <c r="A291" s="17">
        <v>278</v>
      </c>
      <c r="B291" s="19">
        <v>0.72538194444444448</v>
      </c>
      <c r="C291" s="17">
        <v>61.6</v>
      </c>
      <c r="D291" s="17">
        <v>3.5</v>
      </c>
      <c r="E291" s="17">
        <v>5.8710000000000004E-3</v>
      </c>
      <c r="F291" s="17">
        <v>0.28399999999999997</v>
      </c>
      <c r="G291" s="17">
        <v>0.98776600000000003</v>
      </c>
      <c r="H291" s="17">
        <v>0.85608799999999996</v>
      </c>
      <c r="I291" s="17">
        <v>1.443486</v>
      </c>
      <c r="J291" s="17">
        <v>0.58739799999999998</v>
      </c>
      <c r="K291" s="17">
        <v>0.40693000000000001</v>
      </c>
      <c r="L291" s="17">
        <v>839.1</v>
      </c>
      <c r="M291" s="17">
        <v>0.37081999999999998</v>
      </c>
      <c r="N291" s="17">
        <v>403</v>
      </c>
      <c r="O291" s="17">
        <v>0</v>
      </c>
      <c r="P291" s="17">
        <v>0</v>
      </c>
      <c r="Q291" s="17">
        <v>0.98309400000000002</v>
      </c>
      <c r="R291" s="17">
        <v>0.79727700000000001</v>
      </c>
      <c r="S291" s="17">
        <v>1.4050339999999999</v>
      </c>
      <c r="T291" s="17">
        <v>0.60775699999999999</v>
      </c>
      <c r="U291" s="17">
        <v>0.43255700000000002</v>
      </c>
      <c r="V291" s="17">
        <v>848.4</v>
      </c>
      <c r="W291" s="17">
        <v>0.37081999999999998</v>
      </c>
      <c r="X291" s="17">
        <v>324</v>
      </c>
      <c r="Y291" s="17">
        <v>0</v>
      </c>
      <c r="Z291" s="17">
        <v>0</v>
      </c>
      <c r="AA291" s="17">
        <v>0.66547199999999995</v>
      </c>
      <c r="AB291" s="17">
        <v>7.1040699999999997E-3</v>
      </c>
      <c r="AC291" s="17">
        <v>0.80159400000000003</v>
      </c>
      <c r="AD291" s="17">
        <v>0.25</v>
      </c>
      <c r="AE291" s="17">
        <v>989.8</v>
      </c>
    </row>
    <row r="292" spans="1:31">
      <c r="A292" s="17">
        <v>279</v>
      </c>
      <c r="B292" s="19">
        <v>0.72542824074074075</v>
      </c>
      <c r="C292" s="17">
        <v>60.1</v>
      </c>
      <c r="D292" s="17">
        <v>3.5</v>
      </c>
      <c r="E292" s="17">
        <v>5.5620000000000001E-3</v>
      </c>
      <c r="F292" s="17">
        <v>0.26900000000000002</v>
      </c>
      <c r="G292" s="17">
        <v>0.98344600000000004</v>
      </c>
      <c r="H292" s="17">
        <v>0.89333300000000004</v>
      </c>
      <c r="I292" s="17">
        <v>1.492974</v>
      </c>
      <c r="J292" s="17">
        <v>0.59964099999999998</v>
      </c>
      <c r="K292" s="17">
        <v>0.401642</v>
      </c>
      <c r="L292" s="17">
        <v>820.3</v>
      </c>
      <c r="M292" s="17">
        <v>0.37081999999999998</v>
      </c>
      <c r="N292" s="17">
        <v>375</v>
      </c>
      <c r="O292" s="17">
        <v>0</v>
      </c>
      <c r="P292" s="17">
        <v>0</v>
      </c>
      <c r="Q292" s="17">
        <v>0.98711300000000002</v>
      </c>
      <c r="R292" s="17">
        <v>0.83498899999999998</v>
      </c>
      <c r="S292" s="17">
        <v>1.4368240000000001</v>
      </c>
      <c r="T292" s="17">
        <v>0.60183500000000001</v>
      </c>
      <c r="U292" s="17">
        <v>0.41886499999999999</v>
      </c>
      <c r="V292" s="17">
        <v>833.2</v>
      </c>
      <c r="W292" s="17">
        <v>0.36407400000000001</v>
      </c>
      <c r="X292" s="17">
        <v>360</v>
      </c>
      <c r="Y292" s="17">
        <v>0</v>
      </c>
      <c r="Z292" s="17">
        <v>0</v>
      </c>
      <c r="AA292" s="17">
        <v>0.64440699999999995</v>
      </c>
      <c r="AB292" s="17">
        <v>6.4643399999999998E-3</v>
      </c>
      <c r="AC292" s="17">
        <v>0.83887900000000004</v>
      </c>
      <c r="AD292" s="17">
        <v>0.25</v>
      </c>
      <c r="AE292" s="17">
        <v>1012.5</v>
      </c>
    </row>
    <row r="293" spans="1:31">
      <c r="A293" s="17">
        <v>280</v>
      </c>
      <c r="B293" s="19">
        <v>0.72548611111111105</v>
      </c>
      <c r="C293" s="17">
        <v>59.4</v>
      </c>
      <c r="D293" s="17">
        <v>3.5</v>
      </c>
      <c r="E293" s="17">
        <v>5.7609999999999996E-3</v>
      </c>
      <c r="F293" s="17">
        <v>0.27900000000000003</v>
      </c>
      <c r="G293" s="17">
        <v>0.985128</v>
      </c>
      <c r="H293" s="17">
        <v>0.89586200000000005</v>
      </c>
      <c r="I293" s="17">
        <v>1.52599</v>
      </c>
      <c r="J293" s="17">
        <v>0.63012800000000002</v>
      </c>
      <c r="K293" s="17">
        <v>0.41293099999999999</v>
      </c>
      <c r="L293" s="17">
        <v>843.9</v>
      </c>
      <c r="M293" s="17">
        <v>0.37081999999999998</v>
      </c>
      <c r="N293" s="17">
        <v>464</v>
      </c>
      <c r="O293" s="17">
        <v>0</v>
      </c>
      <c r="P293" s="17">
        <v>0</v>
      </c>
      <c r="Q293" s="17">
        <v>0.985406</v>
      </c>
      <c r="R293" s="17">
        <v>0.84953500000000004</v>
      </c>
      <c r="S293" s="17">
        <v>1.471144</v>
      </c>
      <c r="T293" s="17">
        <v>0.62160899999999997</v>
      </c>
      <c r="U293" s="17">
        <v>0.42253499999999999</v>
      </c>
      <c r="V293" s="17">
        <v>845.9</v>
      </c>
      <c r="W293" s="17">
        <v>0.36279899999999998</v>
      </c>
      <c r="X293" s="17">
        <v>416</v>
      </c>
      <c r="Y293" s="17">
        <v>0</v>
      </c>
      <c r="Z293" s="17">
        <v>0</v>
      </c>
      <c r="AA293" s="17">
        <v>0.65005299999999999</v>
      </c>
      <c r="AB293" s="17">
        <v>8.2334599999999997E-3</v>
      </c>
      <c r="AC293" s="17">
        <v>0.854653</v>
      </c>
      <c r="AD293" s="17">
        <v>0.25</v>
      </c>
      <c r="AE293" s="17">
        <v>984.2</v>
      </c>
    </row>
    <row r="294" spans="1:31">
      <c r="A294" s="17">
        <v>281</v>
      </c>
      <c r="B294" s="19">
        <v>0.72554398148148147</v>
      </c>
      <c r="C294" s="17">
        <v>58.5</v>
      </c>
      <c r="D294" s="17">
        <v>3.5</v>
      </c>
      <c r="E294" s="17">
        <v>5.7239999999999999E-3</v>
      </c>
      <c r="F294" s="17">
        <v>0.27700000000000002</v>
      </c>
      <c r="G294" s="17">
        <v>0.98675299999999999</v>
      </c>
      <c r="H294" s="17">
        <v>0.90964299999999998</v>
      </c>
      <c r="I294" s="17">
        <v>1.5635760000000001</v>
      </c>
      <c r="J294" s="17">
        <v>0.65393299999999999</v>
      </c>
      <c r="K294" s="17">
        <v>0.41822900000000002</v>
      </c>
      <c r="L294" s="17">
        <v>843.9</v>
      </c>
      <c r="M294" s="17">
        <v>0.32735500000000001</v>
      </c>
      <c r="N294" s="17">
        <v>402</v>
      </c>
      <c r="O294" s="17">
        <v>0</v>
      </c>
      <c r="P294" s="17">
        <v>0</v>
      </c>
      <c r="Q294" s="17">
        <v>0.98800299999999996</v>
      </c>
      <c r="R294" s="17">
        <v>0.88089099999999998</v>
      </c>
      <c r="S294" s="17">
        <v>1.5170600000000001</v>
      </c>
      <c r="T294" s="17">
        <v>0.63616899999999998</v>
      </c>
      <c r="U294" s="17">
        <v>0.41934300000000002</v>
      </c>
      <c r="V294" s="17">
        <v>803</v>
      </c>
      <c r="W294" s="17">
        <v>0.37081199999999997</v>
      </c>
      <c r="X294" s="17">
        <v>476</v>
      </c>
      <c r="Y294" s="17">
        <v>0</v>
      </c>
      <c r="Z294" s="17">
        <v>0</v>
      </c>
      <c r="AA294" s="17">
        <v>0.64514400000000005</v>
      </c>
      <c r="AB294" s="17">
        <v>7.1365500000000002E-3</v>
      </c>
      <c r="AC294" s="17">
        <v>0.88543099999999997</v>
      </c>
      <c r="AD294" s="17">
        <v>0.25</v>
      </c>
      <c r="AE294" s="17">
        <v>984.2</v>
      </c>
    </row>
    <row r="295" spans="1:31">
      <c r="A295" s="17">
        <v>282</v>
      </c>
      <c r="B295" s="19">
        <v>0.72560185185185189</v>
      </c>
      <c r="C295" s="17">
        <v>57</v>
      </c>
      <c r="D295" s="17">
        <v>3.5</v>
      </c>
      <c r="E295" s="17">
        <v>5.9100000000000003E-3</v>
      </c>
      <c r="F295" s="17">
        <v>0.28599999999999998</v>
      </c>
      <c r="G295" s="17">
        <v>0.98386600000000002</v>
      </c>
      <c r="H295" s="17">
        <v>0.94459700000000002</v>
      </c>
      <c r="I295" s="17">
        <v>1.612706</v>
      </c>
      <c r="J295" s="17">
        <v>0.66810800000000004</v>
      </c>
      <c r="K295" s="17">
        <v>0.41427799999999998</v>
      </c>
      <c r="L295" s="17">
        <v>835.3</v>
      </c>
      <c r="M295" s="17">
        <v>0.37081999999999998</v>
      </c>
      <c r="N295" s="17">
        <v>447</v>
      </c>
      <c r="O295" s="17">
        <v>0</v>
      </c>
      <c r="P295" s="17">
        <v>0</v>
      </c>
      <c r="Q295" s="17">
        <v>0.98782800000000004</v>
      </c>
      <c r="R295" s="17">
        <v>0.89126700000000003</v>
      </c>
      <c r="S295" s="17">
        <v>1.585296</v>
      </c>
      <c r="T295" s="17">
        <v>0.69402799999999998</v>
      </c>
      <c r="U295" s="17">
        <v>0.43779099999999999</v>
      </c>
      <c r="V295" s="17">
        <v>816.9</v>
      </c>
      <c r="W295" s="17">
        <v>0.34828399999999998</v>
      </c>
      <c r="X295" s="17">
        <v>439</v>
      </c>
      <c r="Y295" s="17">
        <v>0</v>
      </c>
      <c r="Z295" s="17">
        <v>0</v>
      </c>
      <c r="AA295" s="17">
        <v>0.67352500000000004</v>
      </c>
      <c r="AB295" s="17">
        <v>7.85251E-3</v>
      </c>
      <c r="AC295" s="17">
        <v>0.89671699999999999</v>
      </c>
      <c r="AD295" s="17">
        <v>0.25</v>
      </c>
      <c r="AE295" s="17">
        <v>994.4</v>
      </c>
    </row>
    <row r="296" spans="1:31">
      <c r="A296" s="17">
        <v>283</v>
      </c>
      <c r="B296" s="19">
        <v>0.72564814814814815</v>
      </c>
      <c r="C296" s="17">
        <v>56.1</v>
      </c>
      <c r="D296" s="17">
        <v>3.5</v>
      </c>
      <c r="E296" s="17">
        <v>5.8469999999999998E-3</v>
      </c>
      <c r="F296" s="17">
        <v>0.28299999999999997</v>
      </c>
      <c r="G296" s="17">
        <v>0.98697699999999999</v>
      </c>
      <c r="H296" s="17">
        <v>0.95711900000000005</v>
      </c>
      <c r="I296" s="17">
        <v>1.6486590000000001</v>
      </c>
      <c r="J296" s="17">
        <v>0.69153900000000001</v>
      </c>
      <c r="K296" s="17">
        <v>0.419456</v>
      </c>
      <c r="L296" s="17">
        <v>854.6</v>
      </c>
      <c r="M296" s="17">
        <v>0.37081999999999998</v>
      </c>
      <c r="N296" s="17">
        <v>403</v>
      </c>
      <c r="O296" s="17">
        <v>0</v>
      </c>
      <c r="P296" s="17">
        <v>0</v>
      </c>
      <c r="Q296" s="17">
        <v>0.99105799999999999</v>
      </c>
      <c r="R296" s="17">
        <v>0.923099</v>
      </c>
      <c r="S296" s="17">
        <v>1.6000239999999999</v>
      </c>
      <c r="T296" s="17">
        <v>0.676925</v>
      </c>
      <c r="U296" s="17">
        <v>0.423072</v>
      </c>
      <c r="V296" s="17">
        <v>828.2</v>
      </c>
      <c r="W296" s="17">
        <v>0.37081999999999998</v>
      </c>
      <c r="X296" s="17">
        <v>448</v>
      </c>
      <c r="Y296" s="17">
        <v>0</v>
      </c>
      <c r="Z296" s="17">
        <v>0</v>
      </c>
      <c r="AA296" s="17">
        <v>0.65088000000000001</v>
      </c>
      <c r="AB296" s="17">
        <v>7.2336600000000003E-3</v>
      </c>
      <c r="AC296" s="17">
        <v>0.92799500000000001</v>
      </c>
      <c r="AD296" s="17">
        <v>0.25</v>
      </c>
      <c r="AE296" s="17">
        <v>971.9</v>
      </c>
    </row>
    <row r="297" spans="1:31">
      <c r="A297" s="17">
        <v>284</v>
      </c>
      <c r="B297" s="19">
        <v>0.72570601851851846</v>
      </c>
      <c r="C297" s="17">
        <v>55.2</v>
      </c>
      <c r="D297" s="17">
        <v>3.5</v>
      </c>
      <c r="E297" s="17">
        <v>5.9719999999999999E-3</v>
      </c>
      <c r="F297" s="17">
        <v>0.28899999999999998</v>
      </c>
      <c r="G297" s="17">
        <v>0.98857899999999999</v>
      </c>
      <c r="H297" s="17">
        <v>0.96770199999999995</v>
      </c>
      <c r="I297" s="17">
        <v>1.6916359999999999</v>
      </c>
      <c r="J297" s="17">
        <v>0.72393399999999997</v>
      </c>
      <c r="K297" s="17">
        <v>0.42794900000000002</v>
      </c>
      <c r="L297" s="17">
        <v>863.8</v>
      </c>
      <c r="M297" s="17">
        <v>0.338092</v>
      </c>
      <c r="N297" s="17">
        <v>401</v>
      </c>
      <c r="O297" s="17">
        <v>0</v>
      </c>
      <c r="P297" s="17">
        <v>0</v>
      </c>
      <c r="Q297" s="17">
        <v>0.98790900000000004</v>
      </c>
      <c r="R297" s="17">
        <v>0.95222099999999998</v>
      </c>
      <c r="S297" s="17">
        <v>1.6631450000000001</v>
      </c>
      <c r="T297" s="17">
        <v>0.710924</v>
      </c>
      <c r="U297" s="17">
        <v>0.427458</v>
      </c>
      <c r="V297" s="17">
        <v>777.9</v>
      </c>
      <c r="W297" s="17">
        <v>0.275171</v>
      </c>
      <c r="X297" s="17">
        <v>428</v>
      </c>
      <c r="Y297" s="17">
        <v>0</v>
      </c>
      <c r="Z297" s="17">
        <v>0</v>
      </c>
      <c r="AA297" s="17">
        <v>0.65762699999999996</v>
      </c>
      <c r="AB297" s="17">
        <v>7.2915599999999999E-3</v>
      </c>
      <c r="AC297" s="17">
        <v>0.95740400000000003</v>
      </c>
      <c r="AD297" s="17">
        <v>0.25</v>
      </c>
      <c r="AE297" s="17">
        <v>961.5</v>
      </c>
    </row>
    <row r="298" spans="1:31">
      <c r="A298" s="17">
        <v>285</v>
      </c>
      <c r="B298" s="19">
        <v>0.72576388888888888</v>
      </c>
      <c r="C298" s="17">
        <v>54.5</v>
      </c>
      <c r="D298" s="17">
        <v>3.5</v>
      </c>
      <c r="E298" s="17">
        <v>5.8729999999999997E-3</v>
      </c>
      <c r="F298" s="17">
        <v>0.28399999999999997</v>
      </c>
      <c r="G298" s="17">
        <v>0.98500200000000004</v>
      </c>
      <c r="H298" s="17">
        <v>0.96863200000000005</v>
      </c>
      <c r="I298" s="17">
        <v>1.664428</v>
      </c>
      <c r="J298" s="17">
        <v>0.69579599999999997</v>
      </c>
      <c r="K298" s="17">
        <v>0.41803899999999999</v>
      </c>
      <c r="L298" s="17">
        <v>832.6</v>
      </c>
      <c r="M298" s="17">
        <v>0.35012399999999999</v>
      </c>
      <c r="N298" s="17">
        <v>370</v>
      </c>
      <c r="O298" s="17">
        <v>0</v>
      </c>
      <c r="P298" s="17">
        <v>0</v>
      </c>
      <c r="Q298" s="17">
        <v>0.99128499999999997</v>
      </c>
      <c r="R298" s="17">
        <v>0.91641099999999998</v>
      </c>
      <c r="S298" s="17">
        <v>1.624331</v>
      </c>
      <c r="T298" s="17">
        <v>0.70791999999999999</v>
      </c>
      <c r="U298" s="17">
        <v>0.43582199999999999</v>
      </c>
      <c r="V298" s="17">
        <v>846.2</v>
      </c>
      <c r="W298" s="17">
        <v>0.30207000000000001</v>
      </c>
      <c r="X298" s="17">
        <v>478</v>
      </c>
      <c r="Y298" s="17">
        <v>0</v>
      </c>
      <c r="Z298" s="17">
        <v>0</v>
      </c>
      <c r="AA298" s="17">
        <v>0.67049599999999998</v>
      </c>
      <c r="AB298" s="17">
        <v>6.4813099999999997E-3</v>
      </c>
      <c r="AC298" s="17">
        <v>0.92099900000000001</v>
      </c>
      <c r="AD298" s="17">
        <v>0.25</v>
      </c>
      <c r="AE298" s="17">
        <v>997.5</v>
      </c>
    </row>
    <row r="299" spans="1:31">
      <c r="A299" s="17">
        <v>286</v>
      </c>
      <c r="B299" s="19">
        <v>0.72582175925925929</v>
      </c>
      <c r="C299" s="17">
        <v>53</v>
      </c>
      <c r="D299" s="17">
        <v>3.5</v>
      </c>
      <c r="E299" s="17">
        <v>5.9069999999999999E-3</v>
      </c>
      <c r="F299" s="17">
        <v>0.28599999999999998</v>
      </c>
      <c r="G299" s="17">
        <v>0.98918300000000003</v>
      </c>
      <c r="H299" s="17">
        <v>0.98802900000000005</v>
      </c>
      <c r="I299" s="17">
        <v>1.714413</v>
      </c>
      <c r="J299" s="17">
        <v>0.72638400000000003</v>
      </c>
      <c r="K299" s="17">
        <v>0.42369200000000001</v>
      </c>
      <c r="L299" s="17">
        <v>849.3</v>
      </c>
      <c r="M299" s="17">
        <v>0.37081999999999998</v>
      </c>
      <c r="N299" s="17">
        <v>317</v>
      </c>
      <c r="O299" s="17">
        <v>0</v>
      </c>
      <c r="P299" s="17">
        <v>0</v>
      </c>
      <c r="Q299" s="17">
        <v>0.98859200000000003</v>
      </c>
      <c r="R299" s="17">
        <v>0.93057999999999996</v>
      </c>
      <c r="S299" s="17">
        <v>1.6307419999999999</v>
      </c>
      <c r="T299" s="17">
        <v>0.70016199999999995</v>
      </c>
      <c r="U299" s="17">
        <v>0.42935200000000001</v>
      </c>
      <c r="V299" s="17">
        <v>836.5</v>
      </c>
      <c r="W299" s="17">
        <v>0.36484299999999997</v>
      </c>
      <c r="X299" s="17">
        <v>492</v>
      </c>
      <c r="Y299" s="17">
        <v>0</v>
      </c>
      <c r="Z299" s="17">
        <v>0</v>
      </c>
      <c r="AA299" s="17">
        <v>0.66054100000000004</v>
      </c>
      <c r="AB299" s="17">
        <v>5.67273E-3</v>
      </c>
      <c r="AC299" s="17">
        <v>0.93455200000000005</v>
      </c>
      <c r="AD299" s="17">
        <v>0.25</v>
      </c>
      <c r="AE299" s="17">
        <v>977.9</v>
      </c>
    </row>
    <row r="300" spans="1:31">
      <c r="A300" s="17">
        <v>287</v>
      </c>
      <c r="B300" s="19">
        <v>0.72586805555555556</v>
      </c>
      <c r="C300" s="17">
        <v>52.5</v>
      </c>
      <c r="D300" s="17">
        <v>3.5</v>
      </c>
      <c r="E300" s="17">
        <v>5.7819999999999998E-3</v>
      </c>
      <c r="F300" s="17">
        <v>0.28000000000000003</v>
      </c>
      <c r="G300" s="17">
        <v>0.99118499999999998</v>
      </c>
      <c r="H300" s="17">
        <v>1.0372509999999999</v>
      </c>
      <c r="I300" s="17">
        <v>1.8091280000000001</v>
      </c>
      <c r="J300" s="17">
        <v>0.77187700000000004</v>
      </c>
      <c r="K300" s="17">
        <v>0.42665700000000001</v>
      </c>
      <c r="L300" s="17">
        <v>835.5</v>
      </c>
      <c r="M300" s="17">
        <v>0.37081999999999998</v>
      </c>
      <c r="N300" s="17">
        <v>440</v>
      </c>
      <c r="O300" s="17">
        <v>0</v>
      </c>
      <c r="P300" s="17">
        <v>0</v>
      </c>
      <c r="Q300" s="17">
        <v>0.98772199999999999</v>
      </c>
      <c r="R300" s="17">
        <v>0.96681399999999995</v>
      </c>
      <c r="S300" s="17">
        <v>1.690618</v>
      </c>
      <c r="T300" s="17">
        <v>0.723804</v>
      </c>
      <c r="U300" s="17">
        <v>0.42813000000000001</v>
      </c>
      <c r="V300" s="17">
        <v>803.3</v>
      </c>
      <c r="W300" s="17">
        <v>0.37081999999999998</v>
      </c>
      <c r="X300" s="17">
        <v>394</v>
      </c>
      <c r="Y300" s="17">
        <v>0</v>
      </c>
      <c r="Z300" s="17">
        <v>0</v>
      </c>
      <c r="AA300" s="17">
        <v>0.65866100000000005</v>
      </c>
      <c r="AB300" s="17">
        <v>7.7195500000000004E-3</v>
      </c>
      <c r="AC300" s="17">
        <v>0.97240199999999999</v>
      </c>
      <c r="AD300" s="17">
        <v>0.25</v>
      </c>
      <c r="AE300" s="17">
        <v>994.1</v>
      </c>
    </row>
    <row r="301" spans="1:31">
      <c r="A301" s="17">
        <v>288</v>
      </c>
      <c r="B301" s="19">
        <v>0.72592592592592586</v>
      </c>
      <c r="C301" s="17">
        <v>50.8</v>
      </c>
      <c r="D301" s="17">
        <v>3.5</v>
      </c>
      <c r="E301" s="17">
        <v>6.0020000000000004E-3</v>
      </c>
      <c r="F301" s="17">
        <v>0.28999999999999998</v>
      </c>
      <c r="G301" s="17">
        <v>0.98705600000000004</v>
      </c>
      <c r="H301" s="17">
        <v>1.0256510000000001</v>
      </c>
      <c r="I301" s="17">
        <v>1.7565550000000001</v>
      </c>
      <c r="J301" s="17">
        <v>0.73090500000000003</v>
      </c>
      <c r="K301" s="17">
        <v>0.416101</v>
      </c>
      <c r="L301" s="17">
        <v>854.5</v>
      </c>
      <c r="M301" s="17">
        <v>0.34714800000000001</v>
      </c>
      <c r="N301" s="17">
        <v>361</v>
      </c>
      <c r="O301" s="17">
        <v>0</v>
      </c>
      <c r="P301" s="17">
        <v>0</v>
      </c>
      <c r="Q301" s="17">
        <v>0.98872800000000005</v>
      </c>
      <c r="R301" s="17">
        <v>0.96357899999999996</v>
      </c>
      <c r="S301" s="17">
        <v>1.7022699999999999</v>
      </c>
      <c r="T301" s="17">
        <v>0.73869099999999999</v>
      </c>
      <c r="U301" s="17">
        <v>0.43394500000000003</v>
      </c>
      <c r="V301" s="17">
        <v>813.5</v>
      </c>
      <c r="W301" s="17">
        <v>0.287165</v>
      </c>
      <c r="X301" s="17">
        <v>358</v>
      </c>
      <c r="Y301" s="17">
        <v>0</v>
      </c>
      <c r="Z301" s="17">
        <v>0</v>
      </c>
      <c r="AA301" s="17">
        <v>0.66760699999999995</v>
      </c>
      <c r="AB301" s="17">
        <v>6.4818000000000002E-3</v>
      </c>
      <c r="AC301" s="17">
        <v>0.96836699999999998</v>
      </c>
      <c r="AD301" s="17">
        <v>0.25</v>
      </c>
      <c r="AE301" s="17">
        <v>972</v>
      </c>
    </row>
    <row r="302" spans="1:31">
      <c r="A302" s="17">
        <v>289</v>
      </c>
      <c r="B302" s="19">
        <v>0.72598379629629628</v>
      </c>
      <c r="C302" s="17">
        <v>50.4</v>
      </c>
      <c r="D302" s="17">
        <v>3.5</v>
      </c>
      <c r="E302" s="17">
        <v>6.123E-3</v>
      </c>
      <c r="F302" s="17">
        <v>0.29599999999999999</v>
      </c>
      <c r="G302" s="17">
        <v>0.98880800000000002</v>
      </c>
      <c r="H302" s="17">
        <v>0.99023600000000001</v>
      </c>
      <c r="I302" s="17">
        <v>1.729633</v>
      </c>
      <c r="J302" s="17">
        <v>0.73939699999999997</v>
      </c>
      <c r="K302" s="17">
        <v>0.42748799999999998</v>
      </c>
      <c r="L302" s="17">
        <v>872.6</v>
      </c>
      <c r="M302" s="17">
        <v>0.37081999999999998</v>
      </c>
      <c r="N302" s="17">
        <v>365</v>
      </c>
      <c r="O302" s="17">
        <v>0</v>
      </c>
      <c r="P302" s="17">
        <v>0</v>
      </c>
      <c r="Q302" s="17">
        <v>0.99040799999999996</v>
      </c>
      <c r="R302" s="17">
        <v>1.0069809999999999</v>
      </c>
      <c r="S302" s="17">
        <v>1.7781039999999999</v>
      </c>
      <c r="T302" s="17">
        <v>0.77112199999999997</v>
      </c>
      <c r="U302" s="17">
        <v>0.43367699999999998</v>
      </c>
      <c r="V302" s="17">
        <v>804.7</v>
      </c>
      <c r="W302" s="17">
        <v>0.31307800000000002</v>
      </c>
      <c r="X302" s="17">
        <v>356</v>
      </c>
      <c r="Y302" s="17">
        <v>0</v>
      </c>
      <c r="Z302" s="17">
        <v>0</v>
      </c>
      <c r="AA302" s="17">
        <v>0.66719499999999998</v>
      </c>
      <c r="AB302" s="17">
        <v>6.7074999999999999E-3</v>
      </c>
      <c r="AC302" s="17">
        <v>1.0121500000000001</v>
      </c>
      <c r="AD302" s="17">
        <v>0.25</v>
      </c>
      <c r="AE302" s="17">
        <v>951.9</v>
      </c>
    </row>
    <row r="303" spans="1:31">
      <c r="A303" s="17">
        <v>290</v>
      </c>
      <c r="B303" s="19">
        <v>0.7260416666666667</v>
      </c>
      <c r="C303" s="17">
        <v>49.4</v>
      </c>
      <c r="D303" s="17">
        <v>3.5</v>
      </c>
      <c r="E303" s="17">
        <v>5.9769999999999997E-3</v>
      </c>
      <c r="F303" s="17">
        <v>0.28899999999999998</v>
      </c>
      <c r="G303" s="17">
        <v>0.98751800000000001</v>
      </c>
      <c r="H303" s="17">
        <v>1.0119020000000001</v>
      </c>
      <c r="I303" s="17">
        <v>1.778143</v>
      </c>
      <c r="J303" s="17">
        <v>0.76624099999999995</v>
      </c>
      <c r="K303" s="17">
        <v>0.43092200000000003</v>
      </c>
      <c r="L303" s="17">
        <v>847.2</v>
      </c>
      <c r="M303" s="17">
        <v>0.306477</v>
      </c>
      <c r="N303" s="17">
        <v>363</v>
      </c>
      <c r="O303" s="17">
        <v>0</v>
      </c>
      <c r="P303" s="17">
        <v>0</v>
      </c>
      <c r="Q303" s="17">
        <v>0.99100500000000002</v>
      </c>
      <c r="R303" s="17">
        <v>0.98304499999999995</v>
      </c>
      <c r="S303" s="17">
        <v>1.742577</v>
      </c>
      <c r="T303" s="17">
        <v>0.75953199999999998</v>
      </c>
      <c r="U303" s="17">
        <v>0.435867</v>
      </c>
      <c r="V303" s="17">
        <v>809.7</v>
      </c>
      <c r="W303" s="17">
        <v>0.328598</v>
      </c>
      <c r="X303" s="17">
        <v>357</v>
      </c>
      <c r="Y303" s="17">
        <v>0</v>
      </c>
      <c r="Z303" s="17">
        <v>0</v>
      </c>
      <c r="AA303" s="17">
        <v>0.67056499999999997</v>
      </c>
      <c r="AB303" s="17">
        <v>6.4633099999999999E-3</v>
      </c>
      <c r="AC303" s="17">
        <v>0.987954</v>
      </c>
      <c r="AD303" s="17">
        <v>0.25</v>
      </c>
      <c r="AE303" s="17">
        <v>980.4</v>
      </c>
    </row>
    <row r="304" spans="1:31">
      <c r="A304" s="17">
        <v>291</v>
      </c>
      <c r="B304" s="19">
        <v>0.726099537037037</v>
      </c>
      <c r="C304" s="17">
        <v>48.3</v>
      </c>
      <c r="D304" s="17">
        <v>3.5</v>
      </c>
      <c r="E304" s="17">
        <v>5.5750000000000001E-3</v>
      </c>
      <c r="F304" s="17">
        <v>0.27</v>
      </c>
      <c r="G304" s="17">
        <v>0.98556999999999995</v>
      </c>
      <c r="H304" s="17">
        <v>1.057526</v>
      </c>
      <c r="I304" s="17">
        <v>1.82698</v>
      </c>
      <c r="J304" s="17">
        <v>0.76945399999999997</v>
      </c>
      <c r="K304" s="17">
        <v>0.42116199999999998</v>
      </c>
      <c r="L304" s="17">
        <v>814.7</v>
      </c>
      <c r="M304" s="17">
        <v>0.29101500000000002</v>
      </c>
      <c r="N304" s="17">
        <v>464</v>
      </c>
      <c r="O304" s="17">
        <v>0</v>
      </c>
      <c r="P304" s="17">
        <v>0</v>
      </c>
      <c r="Q304" s="17">
        <v>0.98713899999999999</v>
      </c>
      <c r="R304" s="17">
        <v>1.0082709999999999</v>
      </c>
      <c r="S304" s="17">
        <v>1.748621</v>
      </c>
      <c r="T304" s="17">
        <v>0.74034999999999995</v>
      </c>
      <c r="U304" s="17">
        <v>0.42339100000000002</v>
      </c>
      <c r="V304" s="17">
        <v>798.1</v>
      </c>
      <c r="W304" s="17">
        <v>0.37081999999999998</v>
      </c>
      <c r="X304" s="17">
        <v>447</v>
      </c>
      <c r="Y304" s="17">
        <v>0</v>
      </c>
      <c r="Z304" s="17">
        <v>0</v>
      </c>
      <c r="AA304" s="17">
        <v>0.65137100000000003</v>
      </c>
      <c r="AB304" s="17">
        <v>7.93869E-3</v>
      </c>
      <c r="AC304" s="17">
        <v>1.0141500000000001</v>
      </c>
      <c r="AD304" s="17">
        <v>0.25</v>
      </c>
      <c r="AE304" s="17">
        <v>1019.5</v>
      </c>
    </row>
    <row r="305" spans="1:31">
      <c r="A305" s="17">
        <v>292</v>
      </c>
      <c r="B305" s="19">
        <v>0.72614583333333327</v>
      </c>
      <c r="C305" s="17">
        <v>47.4</v>
      </c>
      <c r="D305" s="17">
        <v>3.5</v>
      </c>
      <c r="E305" s="17">
        <v>5.6480000000000002E-3</v>
      </c>
      <c r="F305" s="17">
        <v>0.27300000000000002</v>
      </c>
      <c r="G305" s="17">
        <v>0.98735200000000001</v>
      </c>
      <c r="H305" s="17">
        <v>1.0832379999999999</v>
      </c>
      <c r="I305" s="17">
        <v>1.83866</v>
      </c>
      <c r="J305" s="17">
        <v>0.75542100000000001</v>
      </c>
      <c r="K305" s="17">
        <v>0.410854</v>
      </c>
      <c r="L305" s="17">
        <v>806.3</v>
      </c>
      <c r="M305" s="17">
        <v>0.37081999999999998</v>
      </c>
      <c r="N305" s="17">
        <v>380</v>
      </c>
      <c r="O305" s="17">
        <v>0</v>
      </c>
      <c r="P305" s="17">
        <v>0</v>
      </c>
      <c r="Q305" s="17">
        <v>0.98708899999999999</v>
      </c>
      <c r="R305" s="17">
        <v>1.0212460000000001</v>
      </c>
      <c r="S305" s="17">
        <v>1.800249</v>
      </c>
      <c r="T305" s="17">
        <v>0.779003</v>
      </c>
      <c r="U305" s="17">
        <v>0.43271900000000002</v>
      </c>
      <c r="V305" s="17">
        <v>815</v>
      </c>
      <c r="W305" s="17">
        <v>0.22917799999999999</v>
      </c>
      <c r="X305" s="17">
        <v>396</v>
      </c>
      <c r="Y305" s="17">
        <v>0</v>
      </c>
      <c r="Z305" s="17">
        <v>0</v>
      </c>
      <c r="AA305" s="17">
        <v>0.66572200000000004</v>
      </c>
      <c r="AB305" s="17">
        <v>6.4391600000000002E-3</v>
      </c>
      <c r="AC305" s="17">
        <v>1.02626</v>
      </c>
      <c r="AD305" s="17">
        <v>0.25</v>
      </c>
      <c r="AE305" s="17">
        <v>1030</v>
      </c>
    </row>
    <row r="306" spans="1:31">
      <c r="A306" s="17">
        <v>293</v>
      </c>
      <c r="B306" s="19">
        <v>0.72620370370370368</v>
      </c>
      <c r="C306" s="17">
        <v>46.3</v>
      </c>
      <c r="D306" s="17">
        <v>3.5</v>
      </c>
      <c r="E306" s="17">
        <v>5.6010000000000001E-3</v>
      </c>
      <c r="F306" s="17">
        <v>0.27100000000000002</v>
      </c>
      <c r="G306" s="17">
        <v>0.98695100000000002</v>
      </c>
      <c r="H306" s="17">
        <v>1.098978</v>
      </c>
      <c r="I306" s="17">
        <v>1.869756</v>
      </c>
      <c r="J306" s="17">
        <v>0.77077799999999996</v>
      </c>
      <c r="K306" s="17">
        <v>0.41223500000000002</v>
      </c>
      <c r="L306" s="17">
        <v>823.7</v>
      </c>
      <c r="M306" s="17">
        <v>0.37081900000000001</v>
      </c>
      <c r="N306" s="17">
        <v>428</v>
      </c>
      <c r="O306" s="17">
        <v>0</v>
      </c>
      <c r="P306" s="17">
        <v>0</v>
      </c>
      <c r="Q306" s="17">
        <v>0.98958699999999999</v>
      </c>
      <c r="R306" s="17">
        <v>1.05897</v>
      </c>
      <c r="S306" s="17">
        <v>1.82742</v>
      </c>
      <c r="T306" s="17">
        <v>0.76844999999999997</v>
      </c>
      <c r="U306" s="17">
        <v>0.42051100000000002</v>
      </c>
      <c r="V306" s="17">
        <v>807</v>
      </c>
      <c r="W306" s="17">
        <v>0.37081999999999998</v>
      </c>
      <c r="X306" s="17">
        <v>320</v>
      </c>
      <c r="Y306" s="17">
        <v>0</v>
      </c>
      <c r="Z306" s="17">
        <v>0</v>
      </c>
      <c r="AA306" s="17">
        <v>0.64693999999999996</v>
      </c>
      <c r="AB306" s="17">
        <v>7.4126799999999996E-3</v>
      </c>
      <c r="AC306" s="17">
        <v>1.06467</v>
      </c>
      <c r="AD306" s="17">
        <v>0.25</v>
      </c>
      <c r="AE306" s="17">
        <v>1008.3</v>
      </c>
    </row>
    <row r="307" spans="1:31">
      <c r="A307" s="17">
        <v>294</v>
      </c>
      <c r="B307" s="19">
        <v>0.7262615740740741</v>
      </c>
      <c r="C307" s="17">
        <v>45.3</v>
      </c>
      <c r="D307" s="17">
        <v>3.5</v>
      </c>
      <c r="E307" s="17">
        <v>5.3629999999999997E-3</v>
      </c>
      <c r="F307" s="17">
        <v>0.26</v>
      </c>
      <c r="G307" s="17">
        <v>0.99177300000000002</v>
      </c>
      <c r="H307" s="17">
        <v>1.19268</v>
      </c>
      <c r="I307" s="17">
        <v>2.0529660000000001</v>
      </c>
      <c r="J307" s="17">
        <v>0.860286</v>
      </c>
      <c r="K307" s="17">
        <v>0.419045</v>
      </c>
      <c r="L307" s="17">
        <v>783.2</v>
      </c>
      <c r="M307" s="17">
        <v>0.30505700000000002</v>
      </c>
      <c r="N307" s="17">
        <v>364</v>
      </c>
      <c r="O307" s="17">
        <v>0</v>
      </c>
      <c r="P307" s="17">
        <v>0</v>
      </c>
      <c r="Q307" s="17">
        <v>0.99128000000000005</v>
      </c>
      <c r="R307" s="17">
        <v>1.1035520000000001</v>
      </c>
      <c r="S307" s="17">
        <v>1.9122729999999999</v>
      </c>
      <c r="T307" s="17">
        <v>0.80871999999999999</v>
      </c>
      <c r="U307" s="17">
        <v>0.42291099999999998</v>
      </c>
      <c r="V307" s="17">
        <v>803.5</v>
      </c>
      <c r="W307" s="17">
        <v>0.36183999999999999</v>
      </c>
      <c r="X307" s="17">
        <v>412</v>
      </c>
      <c r="Y307" s="17">
        <v>0</v>
      </c>
      <c r="Z307" s="17">
        <v>0</v>
      </c>
      <c r="AA307" s="17">
        <v>0.65063199999999999</v>
      </c>
      <c r="AB307" s="17">
        <v>5.9999500000000004E-3</v>
      </c>
      <c r="AC307" s="17">
        <v>1.1084000000000001</v>
      </c>
      <c r="AD307" s="17">
        <v>0.25</v>
      </c>
      <c r="AE307" s="17">
        <v>1060.5</v>
      </c>
    </row>
    <row r="308" spans="1:31">
      <c r="A308" s="17">
        <v>295</v>
      </c>
      <c r="B308" s="19">
        <v>0.72631944444444441</v>
      </c>
      <c r="C308" s="17">
        <v>44.3</v>
      </c>
      <c r="D308" s="17">
        <v>3.5</v>
      </c>
      <c r="E308" s="17">
        <v>5.6429999999999996E-3</v>
      </c>
      <c r="F308" s="17">
        <v>0.27300000000000002</v>
      </c>
      <c r="G308" s="17">
        <v>0.99055199999999999</v>
      </c>
      <c r="H308" s="17">
        <v>1.1666909999999999</v>
      </c>
      <c r="I308" s="17">
        <v>2.009217</v>
      </c>
      <c r="J308" s="17">
        <v>0.842526</v>
      </c>
      <c r="K308" s="17">
        <v>0.41932999999999998</v>
      </c>
      <c r="L308" s="17">
        <v>801.5</v>
      </c>
      <c r="M308" s="17">
        <v>0.37081999999999998</v>
      </c>
      <c r="N308" s="17">
        <v>348</v>
      </c>
      <c r="O308" s="17">
        <v>0</v>
      </c>
      <c r="P308" s="17">
        <v>0</v>
      </c>
      <c r="Q308" s="17">
        <v>0.98855000000000004</v>
      </c>
      <c r="R308" s="17">
        <v>1.1486769999999999</v>
      </c>
      <c r="S308" s="17">
        <v>2.0319590000000001</v>
      </c>
      <c r="T308" s="17">
        <v>0.88328200000000001</v>
      </c>
      <c r="U308" s="17">
        <v>0.434695</v>
      </c>
      <c r="V308" s="17">
        <v>768.9</v>
      </c>
      <c r="W308" s="17">
        <v>0.31292300000000001</v>
      </c>
      <c r="X308" s="17">
        <v>380</v>
      </c>
      <c r="Y308" s="17">
        <v>0</v>
      </c>
      <c r="Z308" s="17">
        <v>0</v>
      </c>
      <c r="AA308" s="17">
        <v>0.66876100000000005</v>
      </c>
      <c r="AB308" s="17">
        <v>5.8713100000000002E-3</v>
      </c>
      <c r="AC308" s="17">
        <v>1.1538600000000001</v>
      </c>
      <c r="AD308" s="17">
        <v>0.25</v>
      </c>
      <c r="AE308" s="17">
        <v>1036.2</v>
      </c>
    </row>
    <row r="309" spans="1:31">
      <c r="A309" s="17">
        <v>296</v>
      </c>
      <c r="B309" s="19">
        <v>0.72637731481481482</v>
      </c>
      <c r="C309" s="17">
        <v>43.3</v>
      </c>
      <c r="D309" s="17">
        <v>3.5</v>
      </c>
      <c r="E309" s="17">
        <v>5.6950000000000004E-3</v>
      </c>
      <c r="F309" s="17">
        <v>0.27600000000000002</v>
      </c>
      <c r="G309" s="17">
        <v>0.99006400000000006</v>
      </c>
      <c r="H309" s="17">
        <v>1.094519</v>
      </c>
      <c r="I309" s="17">
        <v>1.935781</v>
      </c>
      <c r="J309" s="17">
        <v>0.84126199999999995</v>
      </c>
      <c r="K309" s="17">
        <v>0.434585</v>
      </c>
      <c r="L309" s="17">
        <v>841.1</v>
      </c>
      <c r="M309" s="17">
        <v>0.29621999999999998</v>
      </c>
      <c r="N309" s="17">
        <v>480</v>
      </c>
      <c r="O309" s="17">
        <v>0</v>
      </c>
      <c r="P309" s="17">
        <v>0</v>
      </c>
      <c r="Q309" s="17">
        <v>0.99125700000000005</v>
      </c>
      <c r="R309" s="17">
        <v>1.085588</v>
      </c>
      <c r="S309" s="17">
        <v>1.869016</v>
      </c>
      <c r="T309" s="17">
        <v>0.78342800000000001</v>
      </c>
      <c r="U309" s="17">
        <v>0.41916599999999998</v>
      </c>
      <c r="V309" s="17">
        <v>792</v>
      </c>
      <c r="W309" s="17">
        <v>0.37081700000000001</v>
      </c>
      <c r="X309" s="17">
        <v>310</v>
      </c>
      <c r="Y309" s="17">
        <v>0</v>
      </c>
      <c r="Z309" s="17">
        <v>0</v>
      </c>
      <c r="AA309" s="17">
        <v>0.64487099999999997</v>
      </c>
      <c r="AB309" s="17">
        <v>8.4758200000000002E-3</v>
      </c>
      <c r="AC309" s="17">
        <v>1.09223</v>
      </c>
      <c r="AD309" s="17">
        <v>0.25</v>
      </c>
      <c r="AE309" s="17">
        <v>987.5</v>
      </c>
    </row>
    <row r="310" spans="1:31">
      <c r="A310" s="17">
        <v>297</v>
      </c>
      <c r="B310" s="19">
        <v>0.72642361111111109</v>
      </c>
      <c r="C310" s="17">
        <v>42.3</v>
      </c>
      <c r="D310" s="17">
        <v>3.5</v>
      </c>
      <c r="E310" s="17">
        <v>5.8129999999999996E-3</v>
      </c>
      <c r="F310" s="17">
        <v>0.28100000000000003</v>
      </c>
      <c r="G310" s="17">
        <v>0.99142300000000005</v>
      </c>
      <c r="H310" s="17">
        <v>1.1284909999999999</v>
      </c>
      <c r="I310" s="17">
        <v>1.951892</v>
      </c>
      <c r="J310" s="17">
        <v>0.82340000000000002</v>
      </c>
      <c r="K310" s="17">
        <v>0.42184700000000003</v>
      </c>
      <c r="L310" s="17">
        <v>816.5</v>
      </c>
      <c r="M310" s="17">
        <v>0.34225800000000001</v>
      </c>
      <c r="N310" s="17">
        <v>389</v>
      </c>
      <c r="O310" s="17">
        <v>0</v>
      </c>
      <c r="P310" s="17">
        <v>0</v>
      </c>
      <c r="Q310" s="17">
        <v>0.98878100000000002</v>
      </c>
      <c r="R310" s="17">
        <v>1.1360429999999999</v>
      </c>
      <c r="S310" s="17">
        <v>2.0285859999999998</v>
      </c>
      <c r="T310" s="17">
        <v>0.89254299999999998</v>
      </c>
      <c r="U310" s="17">
        <v>0.43998300000000001</v>
      </c>
      <c r="V310" s="17">
        <v>777.5</v>
      </c>
      <c r="W310" s="17">
        <v>0.36391800000000002</v>
      </c>
      <c r="X310" s="17">
        <v>372</v>
      </c>
      <c r="Y310" s="17">
        <v>0</v>
      </c>
      <c r="Z310" s="17">
        <v>0</v>
      </c>
      <c r="AA310" s="17">
        <v>0.67689699999999997</v>
      </c>
      <c r="AB310" s="17">
        <v>6.6824600000000003E-3</v>
      </c>
      <c r="AC310" s="17">
        <v>1.14201</v>
      </c>
      <c r="AD310" s="17">
        <v>0.25</v>
      </c>
      <c r="AE310" s="17">
        <v>1017.3</v>
      </c>
    </row>
    <row r="311" spans="1:31">
      <c r="A311" s="17">
        <v>298</v>
      </c>
      <c r="B311" s="19">
        <v>0.72648148148148151</v>
      </c>
      <c r="C311" s="17">
        <v>41.9</v>
      </c>
      <c r="D311" s="17">
        <v>3.5</v>
      </c>
      <c r="E311" s="17">
        <v>5.8729999999999997E-3</v>
      </c>
      <c r="F311" s="17">
        <v>0.28399999999999997</v>
      </c>
      <c r="G311" s="17">
        <v>0.99119999999999997</v>
      </c>
      <c r="H311" s="17">
        <v>1.126757</v>
      </c>
      <c r="I311" s="17">
        <v>1.9624550000000001</v>
      </c>
      <c r="J311" s="17">
        <v>0.83569700000000002</v>
      </c>
      <c r="K311" s="17">
        <v>0.42584300000000003</v>
      </c>
      <c r="L311" s="17">
        <v>848.4</v>
      </c>
      <c r="M311" s="17">
        <v>0.37081999999999998</v>
      </c>
      <c r="N311" s="17">
        <v>381</v>
      </c>
      <c r="O311" s="17">
        <v>0</v>
      </c>
      <c r="P311" s="17">
        <v>0</v>
      </c>
      <c r="Q311" s="17">
        <v>0.98980100000000004</v>
      </c>
      <c r="R311" s="17">
        <v>1.094044</v>
      </c>
      <c r="S311" s="17">
        <v>1.912199</v>
      </c>
      <c r="T311" s="17">
        <v>0.81815599999999999</v>
      </c>
      <c r="U311" s="17">
        <v>0.42786099999999999</v>
      </c>
      <c r="V311" s="17">
        <v>801.8</v>
      </c>
      <c r="W311" s="17">
        <v>0.349607</v>
      </c>
      <c r="X311" s="17">
        <v>324</v>
      </c>
      <c r="Y311" s="17">
        <v>0</v>
      </c>
      <c r="Z311" s="17">
        <v>0</v>
      </c>
      <c r="AA311" s="17">
        <v>0.65824800000000006</v>
      </c>
      <c r="AB311" s="17">
        <v>6.8072100000000002E-3</v>
      </c>
      <c r="AC311" s="17">
        <v>1.09961</v>
      </c>
      <c r="AD311" s="17">
        <v>0.25</v>
      </c>
      <c r="AE311" s="17">
        <v>979</v>
      </c>
    </row>
    <row r="312" spans="1:31">
      <c r="A312" s="17">
        <v>299</v>
      </c>
      <c r="B312" s="19">
        <v>0.72653935185185192</v>
      </c>
      <c r="C312" s="17">
        <v>40.4</v>
      </c>
      <c r="D312" s="17">
        <v>4.4000000000000004</v>
      </c>
      <c r="E312" s="17">
        <v>7.8370000000000002E-3</v>
      </c>
      <c r="F312" s="17">
        <v>0.379</v>
      </c>
      <c r="G312" s="17">
        <v>0.89109400000000005</v>
      </c>
      <c r="H312" s="17">
        <v>1.26264</v>
      </c>
      <c r="I312" s="17">
        <v>1.9116280000000001</v>
      </c>
      <c r="J312" s="17">
        <v>0.64898800000000001</v>
      </c>
      <c r="K312" s="17">
        <v>0.33949499999999999</v>
      </c>
      <c r="L312" s="17">
        <v>900</v>
      </c>
      <c r="M312" s="17">
        <v>0.22917999999999999</v>
      </c>
      <c r="N312" s="17">
        <v>648</v>
      </c>
      <c r="O312" s="17">
        <v>0</v>
      </c>
      <c r="P312" s="17">
        <v>0</v>
      </c>
      <c r="Q312" s="17">
        <v>0.99380400000000002</v>
      </c>
      <c r="R312" s="17">
        <v>1.1100159999999999</v>
      </c>
      <c r="S312" s="17">
        <v>1.961919</v>
      </c>
      <c r="T312" s="17">
        <v>0.85190299999999997</v>
      </c>
      <c r="U312" s="17">
        <v>0.43421900000000002</v>
      </c>
      <c r="V312" s="17">
        <v>793.2</v>
      </c>
      <c r="W312" s="17">
        <v>0.32031199999999999</v>
      </c>
      <c r="X312" s="17">
        <v>382</v>
      </c>
      <c r="Y312" s="17">
        <v>0</v>
      </c>
      <c r="Z312" s="17">
        <v>0</v>
      </c>
      <c r="AA312" s="17">
        <v>0.66803000000000001</v>
      </c>
      <c r="AB312" s="17">
        <v>1.5199600000000001E-2</v>
      </c>
      <c r="AC312" s="17">
        <v>1.12296</v>
      </c>
      <c r="AD312" s="17">
        <v>0.25</v>
      </c>
      <c r="AE312" s="17">
        <v>922.8</v>
      </c>
    </row>
    <row r="313" spans="1:31">
      <c r="A313" s="17">
        <v>300</v>
      </c>
      <c r="B313" s="19">
        <v>0.72659722222222223</v>
      </c>
      <c r="C313" s="17">
        <v>39.700000000000003</v>
      </c>
      <c r="D313" s="17">
        <v>4.4000000000000004</v>
      </c>
      <c r="E313" s="17">
        <v>7.2659999999999999E-3</v>
      </c>
      <c r="F313" s="17">
        <v>0.35199999999999998</v>
      </c>
      <c r="G313" s="17">
        <v>0.99021899999999996</v>
      </c>
      <c r="H313" s="17">
        <v>1.18038</v>
      </c>
      <c r="I313" s="17">
        <v>2.071456</v>
      </c>
      <c r="J313" s="17">
        <v>0.89107700000000001</v>
      </c>
      <c r="K313" s="17">
        <v>0.43016900000000002</v>
      </c>
      <c r="L313" s="17">
        <v>820.7</v>
      </c>
      <c r="M313" s="17">
        <v>0.27043099999999998</v>
      </c>
      <c r="N313" s="17">
        <v>406</v>
      </c>
      <c r="O313" s="17">
        <v>0</v>
      </c>
      <c r="P313" s="17">
        <v>0</v>
      </c>
      <c r="Q313" s="17">
        <v>0.99292800000000003</v>
      </c>
      <c r="R313" s="17">
        <v>1.139556</v>
      </c>
      <c r="S313" s="17">
        <v>2.0297230000000002</v>
      </c>
      <c r="T313" s="17">
        <v>0.89016700000000004</v>
      </c>
      <c r="U313" s="17">
        <v>0.43856600000000001</v>
      </c>
      <c r="V313" s="17">
        <v>807.8</v>
      </c>
      <c r="W313" s="17">
        <v>0.33063199999999998</v>
      </c>
      <c r="X313" s="17">
        <v>394</v>
      </c>
      <c r="Y313" s="17">
        <v>0</v>
      </c>
      <c r="Z313" s="17">
        <v>0</v>
      </c>
      <c r="AA313" s="17">
        <v>0.67471599999999998</v>
      </c>
      <c r="AB313" s="17">
        <v>8.7427000000000008E-3</v>
      </c>
      <c r="AC313" s="17">
        <v>1.14734</v>
      </c>
      <c r="AD313" s="17">
        <v>0.25</v>
      </c>
      <c r="AE313" s="17">
        <v>1012</v>
      </c>
    </row>
    <row r="314" spans="1:31">
      <c r="A314" s="17">
        <v>301</v>
      </c>
      <c r="B314" s="19">
        <v>0.72664351851851849</v>
      </c>
      <c r="C314" s="17">
        <v>38.799999999999997</v>
      </c>
      <c r="D314" s="17">
        <v>4.4000000000000004</v>
      </c>
      <c r="E314" s="17">
        <v>7.0419999999999996E-3</v>
      </c>
      <c r="F314" s="17">
        <v>0.34100000000000003</v>
      </c>
      <c r="G314" s="17">
        <v>0.99284600000000001</v>
      </c>
      <c r="H314" s="17">
        <v>1.216844</v>
      </c>
      <c r="I314" s="17">
        <v>2.1286779999999998</v>
      </c>
      <c r="J314" s="17">
        <v>0.91183400000000003</v>
      </c>
      <c r="K314" s="17">
        <v>0.42835699999999999</v>
      </c>
      <c r="L314" s="17">
        <v>815.8</v>
      </c>
      <c r="M314" s="17">
        <v>0.25684800000000002</v>
      </c>
      <c r="N314" s="17">
        <v>456</v>
      </c>
      <c r="O314" s="17">
        <v>0</v>
      </c>
      <c r="P314" s="17">
        <v>0</v>
      </c>
      <c r="Q314" s="17">
        <v>0.99187700000000001</v>
      </c>
      <c r="R314" s="17">
        <v>1.1971449999999999</v>
      </c>
      <c r="S314" s="17">
        <v>2.0933130000000002</v>
      </c>
      <c r="T314" s="17">
        <v>0.89616799999999996</v>
      </c>
      <c r="U314" s="17">
        <v>0.42810999999999999</v>
      </c>
      <c r="V314" s="17">
        <v>793.6</v>
      </c>
      <c r="W314" s="17">
        <v>0.33937</v>
      </c>
      <c r="X314" s="17">
        <v>275</v>
      </c>
      <c r="Y314" s="17">
        <v>0</v>
      </c>
      <c r="Z314" s="17">
        <v>0</v>
      </c>
      <c r="AA314" s="17">
        <v>0.65863099999999997</v>
      </c>
      <c r="AB314" s="17">
        <v>9.7616999999999999E-3</v>
      </c>
      <c r="AC314" s="17">
        <v>1.2058899999999999</v>
      </c>
      <c r="AD314" s="17">
        <v>0.25</v>
      </c>
      <c r="AE314" s="17">
        <v>1018.1</v>
      </c>
    </row>
    <row r="315" spans="1:31">
      <c r="A315" s="17">
        <v>302</v>
      </c>
      <c r="B315" s="19">
        <v>0.72670138888888891</v>
      </c>
      <c r="C315" s="17">
        <v>38.200000000000003</v>
      </c>
      <c r="D315" s="17">
        <v>4.4000000000000004</v>
      </c>
      <c r="E315" s="17">
        <v>7.0619999999999997E-3</v>
      </c>
      <c r="F315" s="17">
        <v>0.34200000000000003</v>
      </c>
      <c r="G315" s="17">
        <v>0.99372099999999997</v>
      </c>
      <c r="H315" s="17">
        <v>1.2524550000000001</v>
      </c>
      <c r="I315" s="17">
        <v>2.1695630000000001</v>
      </c>
      <c r="J315" s="17">
        <v>0.91710800000000003</v>
      </c>
      <c r="K315" s="17">
        <v>0.42271500000000001</v>
      </c>
      <c r="L315" s="17">
        <v>802.6</v>
      </c>
      <c r="M315" s="17">
        <v>0.34614099999999998</v>
      </c>
      <c r="N315" s="17">
        <v>319</v>
      </c>
      <c r="O315" s="17">
        <v>0</v>
      </c>
      <c r="P315" s="17">
        <v>0</v>
      </c>
      <c r="Q315" s="17">
        <v>0.99390800000000001</v>
      </c>
      <c r="R315" s="17">
        <v>1.1920189999999999</v>
      </c>
      <c r="S315" s="17">
        <v>2.1099860000000001</v>
      </c>
      <c r="T315" s="17">
        <v>0.91796699999999998</v>
      </c>
      <c r="U315" s="17">
        <v>0.435058</v>
      </c>
      <c r="V315" s="17">
        <v>816.8</v>
      </c>
      <c r="W315" s="17">
        <v>0.28761799999999998</v>
      </c>
      <c r="X315" s="17">
        <v>375</v>
      </c>
      <c r="Y315" s="17">
        <v>0</v>
      </c>
      <c r="Z315" s="17">
        <v>0</v>
      </c>
      <c r="AA315" s="17">
        <v>0.66932100000000005</v>
      </c>
      <c r="AB315" s="17">
        <v>6.7363600000000003E-3</v>
      </c>
      <c r="AC315" s="17">
        <v>1.1981999999999999</v>
      </c>
      <c r="AD315" s="17">
        <v>0.25</v>
      </c>
      <c r="AE315" s="17">
        <v>1034.9000000000001</v>
      </c>
    </row>
    <row r="316" spans="1:31">
      <c r="A316" s="17">
        <v>303</v>
      </c>
      <c r="B316" s="19">
        <v>0.72675925925925933</v>
      </c>
      <c r="C316" s="17">
        <v>37</v>
      </c>
      <c r="D316" s="17">
        <v>4.4000000000000004</v>
      </c>
      <c r="E316" s="17">
        <v>6.9670000000000001E-3</v>
      </c>
      <c r="F316" s="17">
        <v>0.33700000000000002</v>
      </c>
      <c r="G316" s="17">
        <v>0.99413399999999996</v>
      </c>
      <c r="H316" s="17">
        <v>1.2660979999999999</v>
      </c>
      <c r="I316" s="17">
        <v>2.2054320000000001</v>
      </c>
      <c r="J316" s="17">
        <v>0.939334</v>
      </c>
      <c r="K316" s="17">
        <v>0.42591800000000002</v>
      </c>
      <c r="L316" s="17">
        <v>808.3</v>
      </c>
      <c r="M316" s="17">
        <v>0.29948399999999997</v>
      </c>
      <c r="N316" s="17">
        <v>314</v>
      </c>
      <c r="O316" s="17">
        <v>0</v>
      </c>
      <c r="P316" s="17">
        <v>0</v>
      </c>
      <c r="Q316" s="17">
        <v>0.99276500000000001</v>
      </c>
      <c r="R316" s="17">
        <v>1.254621</v>
      </c>
      <c r="S316" s="17">
        <v>2.1861540000000002</v>
      </c>
      <c r="T316" s="17">
        <v>0.93153300000000006</v>
      </c>
      <c r="U316" s="17">
        <v>0.42610599999999998</v>
      </c>
      <c r="V316" s="17">
        <v>790.9</v>
      </c>
      <c r="W316" s="17">
        <v>0.34727400000000003</v>
      </c>
      <c r="X316" s="17">
        <v>410</v>
      </c>
      <c r="Y316" s="17">
        <v>0</v>
      </c>
      <c r="Z316" s="17">
        <v>0</v>
      </c>
      <c r="AA316" s="17">
        <v>0.65554800000000002</v>
      </c>
      <c r="AB316" s="17">
        <v>6.6808299999999996E-3</v>
      </c>
      <c r="AC316" s="17">
        <v>1.26084</v>
      </c>
      <c r="AD316" s="17">
        <v>0.25</v>
      </c>
      <c r="AE316" s="17">
        <v>1027.5</v>
      </c>
    </row>
    <row r="317" spans="1:31">
      <c r="A317" s="17">
        <v>304</v>
      </c>
      <c r="B317" s="19">
        <v>0.72681712962962963</v>
      </c>
      <c r="C317" s="17">
        <v>36.200000000000003</v>
      </c>
      <c r="D317" s="17">
        <v>4.4000000000000004</v>
      </c>
      <c r="E317" s="17">
        <v>6.9849999999999999E-3</v>
      </c>
      <c r="F317" s="17">
        <v>0.33800000000000002</v>
      </c>
      <c r="G317" s="17">
        <v>0.99384899999999998</v>
      </c>
      <c r="H317" s="17">
        <v>1.3268869999999999</v>
      </c>
      <c r="I317" s="17">
        <v>2.3138879999999999</v>
      </c>
      <c r="J317" s="17">
        <v>0.98699999999999999</v>
      </c>
      <c r="K317" s="17">
        <v>0.42655500000000002</v>
      </c>
      <c r="L317" s="17">
        <v>802.3</v>
      </c>
      <c r="M317" s="17">
        <v>0.35148699999999999</v>
      </c>
      <c r="N317" s="17">
        <v>359</v>
      </c>
      <c r="O317" s="17">
        <v>0</v>
      </c>
      <c r="P317" s="17">
        <v>0</v>
      </c>
      <c r="Q317" s="17">
        <v>0.99273</v>
      </c>
      <c r="R317" s="17">
        <v>1.2418800000000001</v>
      </c>
      <c r="S317" s="17">
        <v>2.1816849999999999</v>
      </c>
      <c r="T317" s="17">
        <v>0.939805</v>
      </c>
      <c r="U317" s="17">
        <v>0.43076999999999999</v>
      </c>
      <c r="V317" s="17">
        <v>781.4</v>
      </c>
      <c r="W317" s="17">
        <v>0.34574100000000002</v>
      </c>
      <c r="X317" s="17">
        <v>305</v>
      </c>
      <c r="Y317" s="17">
        <v>0</v>
      </c>
      <c r="Z317" s="17">
        <v>0</v>
      </c>
      <c r="AA317" s="17">
        <v>0.66272399999999998</v>
      </c>
      <c r="AB317" s="17">
        <v>7.5660600000000003E-3</v>
      </c>
      <c r="AC317" s="17">
        <v>1.24899</v>
      </c>
      <c r="AD317" s="17">
        <v>0.25</v>
      </c>
      <c r="AE317" s="17">
        <v>1035.2</v>
      </c>
    </row>
    <row r="318" spans="1:31">
      <c r="A318" s="17">
        <v>305</v>
      </c>
      <c r="B318" s="19">
        <v>0.7268634259259259</v>
      </c>
      <c r="C318" s="17">
        <v>35.5</v>
      </c>
      <c r="D318" s="17">
        <v>4.4000000000000004</v>
      </c>
      <c r="E318" s="17">
        <v>7.1170000000000001E-3</v>
      </c>
      <c r="F318" s="17">
        <v>0.34399999999999997</v>
      </c>
      <c r="G318" s="17">
        <v>0.99102000000000001</v>
      </c>
      <c r="H318" s="17">
        <v>1.286691</v>
      </c>
      <c r="I318" s="17">
        <v>2.2416689999999999</v>
      </c>
      <c r="J318" s="17">
        <v>0.95497799999999999</v>
      </c>
      <c r="K318" s="17">
        <v>0.426012</v>
      </c>
      <c r="L318" s="17">
        <v>817.2</v>
      </c>
      <c r="M318" s="17">
        <v>0.29270800000000002</v>
      </c>
      <c r="N318" s="17">
        <v>311</v>
      </c>
      <c r="O318" s="17">
        <v>0</v>
      </c>
      <c r="P318" s="17">
        <v>0</v>
      </c>
      <c r="Q318" s="17">
        <v>0.99290400000000001</v>
      </c>
      <c r="R318" s="17">
        <v>1.2472669999999999</v>
      </c>
      <c r="S318" s="17">
        <v>2.190283</v>
      </c>
      <c r="T318" s="17">
        <v>0.94301599999999997</v>
      </c>
      <c r="U318" s="17">
        <v>0.43054500000000001</v>
      </c>
      <c r="V318" s="17">
        <v>794.2</v>
      </c>
      <c r="W318" s="17">
        <v>0.37081999999999998</v>
      </c>
      <c r="X318" s="17">
        <v>356</v>
      </c>
      <c r="Y318" s="17">
        <v>0</v>
      </c>
      <c r="Z318" s="17">
        <v>0</v>
      </c>
      <c r="AA318" s="17">
        <v>0.66237699999999999</v>
      </c>
      <c r="AB318" s="17">
        <v>6.6778599999999999E-3</v>
      </c>
      <c r="AC318" s="17">
        <v>1.25356</v>
      </c>
      <c r="AD318" s="17">
        <v>0.25</v>
      </c>
      <c r="AE318" s="17">
        <v>1016.4</v>
      </c>
    </row>
    <row r="319" spans="1:31">
      <c r="A319" s="17">
        <v>306</v>
      </c>
      <c r="B319" s="19">
        <v>0.72692129629629632</v>
      </c>
      <c r="C319" s="17">
        <v>34.4</v>
      </c>
      <c r="D319" s="17">
        <v>4.4000000000000004</v>
      </c>
      <c r="E319" s="17">
        <v>7.1300000000000001E-3</v>
      </c>
      <c r="F319" s="17">
        <v>0.34499999999999997</v>
      </c>
      <c r="G319" s="17">
        <v>0.99035300000000004</v>
      </c>
      <c r="H319" s="17">
        <v>1.314208</v>
      </c>
      <c r="I319" s="17">
        <v>2.2524579999999998</v>
      </c>
      <c r="J319" s="17">
        <v>0.93825000000000003</v>
      </c>
      <c r="K319" s="17">
        <v>0.416545</v>
      </c>
      <c r="L319" s="17">
        <v>810.5</v>
      </c>
      <c r="M319" s="17">
        <v>0.33241799999999999</v>
      </c>
      <c r="N319" s="17">
        <v>365</v>
      </c>
      <c r="O319" s="17">
        <v>0</v>
      </c>
      <c r="P319" s="17">
        <v>0</v>
      </c>
      <c r="Q319" s="17">
        <v>0.99402400000000002</v>
      </c>
      <c r="R319" s="17">
        <v>1.261579</v>
      </c>
      <c r="S319" s="17">
        <v>2.23434</v>
      </c>
      <c r="T319" s="17">
        <v>0.97276099999999999</v>
      </c>
      <c r="U319" s="17">
        <v>0.43536799999999998</v>
      </c>
      <c r="V319" s="17">
        <v>793.4</v>
      </c>
      <c r="W319" s="17">
        <v>0.30614599999999997</v>
      </c>
      <c r="X319" s="17">
        <v>351</v>
      </c>
      <c r="Y319" s="17">
        <v>0</v>
      </c>
      <c r="Z319" s="17">
        <v>0</v>
      </c>
      <c r="AA319" s="17">
        <v>0.669798</v>
      </c>
      <c r="AB319" s="17">
        <v>7.7744299999999997E-3</v>
      </c>
      <c r="AC319" s="17">
        <v>1.2691399999999999</v>
      </c>
      <c r="AD319" s="17">
        <v>0.25</v>
      </c>
      <c r="AE319" s="17">
        <v>1024.7</v>
      </c>
    </row>
    <row r="320" spans="1:31">
      <c r="A320" s="17">
        <v>307</v>
      </c>
      <c r="B320" s="19">
        <v>0.72697916666666673</v>
      </c>
      <c r="C320" s="17">
        <v>33.700000000000003</v>
      </c>
      <c r="D320" s="17">
        <v>4.4000000000000004</v>
      </c>
      <c r="E320" s="17">
        <v>6.9119999999999997E-3</v>
      </c>
      <c r="F320" s="17">
        <v>0.33400000000000002</v>
      </c>
      <c r="G320" s="17">
        <v>0.99579700000000004</v>
      </c>
      <c r="H320" s="17">
        <v>1.299409</v>
      </c>
      <c r="I320" s="17">
        <v>2.2470949999999998</v>
      </c>
      <c r="J320" s="17">
        <v>0.947685</v>
      </c>
      <c r="K320" s="17">
        <v>0.421738</v>
      </c>
      <c r="L320" s="17">
        <v>791</v>
      </c>
      <c r="M320" s="17">
        <v>0.33384900000000001</v>
      </c>
      <c r="N320" s="17">
        <v>357</v>
      </c>
      <c r="O320" s="17">
        <v>0</v>
      </c>
      <c r="P320" s="17">
        <v>0</v>
      </c>
      <c r="Q320" s="17">
        <v>0.99493399999999999</v>
      </c>
      <c r="R320" s="17">
        <v>1.2793749999999999</v>
      </c>
      <c r="S320" s="17">
        <v>2.2536390000000002</v>
      </c>
      <c r="T320" s="17">
        <v>0.97426400000000002</v>
      </c>
      <c r="U320" s="17">
        <v>0.432307</v>
      </c>
      <c r="V320" s="17">
        <v>779.8</v>
      </c>
      <c r="W320" s="17">
        <v>0.28608899999999998</v>
      </c>
      <c r="X320" s="17">
        <v>281</v>
      </c>
      <c r="Y320" s="17">
        <v>0</v>
      </c>
      <c r="Z320" s="17">
        <v>0</v>
      </c>
      <c r="AA320" s="17">
        <v>0.66508800000000001</v>
      </c>
      <c r="AB320" s="17">
        <v>7.4133799999999998E-3</v>
      </c>
      <c r="AC320" s="17">
        <v>1.2866</v>
      </c>
      <c r="AD320" s="17">
        <v>0.25</v>
      </c>
      <c r="AE320" s="17">
        <v>1050</v>
      </c>
    </row>
    <row r="321" spans="1:31">
      <c r="A321" s="17">
        <v>308</v>
      </c>
      <c r="B321" s="19">
        <v>0.72703703703703704</v>
      </c>
      <c r="C321" s="17">
        <v>33</v>
      </c>
      <c r="D321" s="17">
        <v>4.4000000000000004</v>
      </c>
      <c r="E321" s="17">
        <v>6.8329999999999997E-3</v>
      </c>
      <c r="F321" s="17">
        <v>0.33100000000000002</v>
      </c>
      <c r="G321" s="17">
        <v>0.99047200000000002</v>
      </c>
      <c r="H321" s="17">
        <v>1.280408</v>
      </c>
      <c r="I321" s="17">
        <v>2.1666289999999999</v>
      </c>
      <c r="J321" s="17">
        <v>0.88622100000000004</v>
      </c>
      <c r="K321" s="17">
        <v>0.40903200000000001</v>
      </c>
      <c r="L321" s="17">
        <v>803.6</v>
      </c>
      <c r="M321" s="17">
        <v>0.37081999999999998</v>
      </c>
      <c r="N321" s="17">
        <v>386</v>
      </c>
      <c r="O321" s="17">
        <v>0</v>
      </c>
      <c r="P321" s="17">
        <v>0</v>
      </c>
      <c r="Q321" s="17">
        <v>0.99145399999999995</v>
      </c>
      <c r="R321" s="17">
        <v>1.258521</v>
      </c>
      <c r="S321" s="17">
        <v>2.1736759999999999</v>
      </c>
      <c r="T321" s="17">
        <v>0.91515500000000005</v>
      </c>
      <c r="U321" s="17">
        <v>0.42101699999999997</v>
      </c>
      <c r="V321" s="17">
        <v>787.1</v>
      </c>
      <c r="W321" s="17">
        <v>0.35155399999999998</v>
      </c>
      <c r="X321" s="17">
        <v>286</v>
      </c>
      <c r="Y321" s="17">
        <v>0</v>
      </c>
      <c r="Z321" s="17">
        <v>0</v>
      </c>
      <c r="AA321" s="17">
        <v>0.64771900000000004</v>
      </c>
      <c r="AB321" s="17">
        <v>8.1463999999999998E-3</v>
      </c>
      <c r="AC321" s="17">
        <v>1.2659800000000001</v>
      </c>
      <c r="AD321" s="17">
        <v>0.25</v>
      </c>
      <c r="AE321" s="17">
        <v>1033.5999999999999</v>
      </c>
    </row>
    <row r="322" spans="1:31">
      <c r="A322" s="17">
        <v>309</v>
      </c>
      <c r="B322" s="19">
        <v>0.72709490740740745</v>
      </c>
      <c r="C322" s="17">
        <v>31.5</v>
      </c>
      <c r="D322" s="17">
        <v>5.3</v>
      </c>
      <c r="E322" s="17">
        <v>8.6110000000000006E-3</v>
      </c>
      <c r="F322" s="17">
        <v>0.41699999999999998</v>
      </c>
      <c r="G322" s="17">
        <v>0.99401799999999996</v>
      </c>
      <c r="H322" s="17">
        <v>1.222693</v>
      </c>
      <c r="I322" s="17">
        <v>2.1118239999999999</v>
      </c>
      <c r="J322" s="17">
        <v>0.889131</v>
      </c>
      <c r="K322" s="17">
        <v>0.42102499999999998</v>
      </c>
      <c r="L322" s="17">
        <v>819.3</v>
      </c>
      <c r="M322" s="17">
        <v>0.37054300000000001</v>
      </c>
      <c r="N322" s="17">
        <v>337</v>
      </c>
      <c r="O322" s="17">
        <v>0</v>
      </c>
      <c r="P322" s="17">
        <v>0</v>
      </c>
      <c r="Q322" s="17">
        <v>0.99241900000000005</v>
      </c>
      <c r="R322" s="17">
        <v>1.1644049999999999</v>
      </c>
      <c r="S322" s="17">
        <v>2.0567289999999998</v>
      </c>
      <c r="T322" s="17">
        <v>0.89232400000000001</v>
      </c>
      <c r="U322" s="17">
        <v>0.43385600000000002</v>
      </c>
      <c r="V322" s="17">
        <v>781.5</v>
      </c>
      <c r="W322" s="17">
        <v>0.28739900000000002</v>
      </c>
      <c r="X322" s="17">
        <v>365</v>
      </c>
      <c r="Y322" s="17">
        <v>0</v>
      </c>
      <c r="Z322" s="17">
        <v>0</v>
      </c>
      <c r="AA322" s="17">
        <v>0.66747000000000001</v>
      </c>
      <c r="AB322" s="17">
        <v>8.7026299999999994E-3</v>
      </c>
      <c r="AC322" s="17">
        <v>1.1721699999999999</v>
      </c>
      <c r="AD322" s="17">
        <v>0.25</v>
      </c>
      <c r="AE322" s="17">
        <v>1013.7</v>
      </c>
    </row>
    <row r="323" spans="1:31">
      <c r="A323" s="17">
        <v>310</v>
      </c>
      <c r="B323" s="19">
        <v>0.72714120370370372</v>
      </c>
      <c r="C323" s="17">
        <v>31.1</v>
      </c>
      <c r="D323" s="17">
        <v>5.3</v>
      </c>
      <c r="E323" s="17">
        <v>8.1639999999999994E-3</v>
      </c>
      <c r="F323" s="17">
        <v>0.39500000000000002</v>
      </c>
      <c r="G323" s="17">
        <v>0.99017900000000003</v>
      </c>
      <c r="H323" s="17">
        <v>1.2123090000000001</v>
      </c>
      <c r="I323" s="17">
        <v>2.0506570000000002</v>
      </c>
      <c r="J323" s="17">
        <v>0.83834799999999998</v>
      </c>
      <c r="K323" s="17">
        <v>0.40881899999999999</v>
      </c>
      <c r="L323" s="17">
        <v>805.3</v>
      </c>
      <c r="M323" s="17">
        <v>0.33738400000000002</v>
      </c>
      <c r="N323" s="17">
        <v>422</v>
      </c>
      <c r="O323" s="17">
        <v>0</v>
      </c>
      <c r="P323" s="17">
        <v>0</v>
      </c>
      <c r="Q323" s="17">
        <v>0.99013499999999999</v>
      </c>
      <c r="R323" s="17">
        <v>1.126433</v>
      </c>
      <c r="S323" s="17">
        <v>1.9399280000000001</v>
      </c>
      <c r="T323" s="17">
        <v>0.81349499999999997</v>
      </c>
      <c r="U323" s="17">
        <v>0.41934300000000002</v>
      </c>
      <c r="V323" s="17">
        <v>788.1</v>
      </c>
      <c r="W323" s="17">
        <v>0.350051</v>
      </c>
      <c r="X323" s="17">
        <v>337</v>
      </c>
      <c r="Y323" s="17">
        <v>0</v>
      </c>
      <c r="Z323" s="17">
        <v>0</v>
      </c>
      <c r="AA323" s="17">
        <v>0.64514300000000002</v>
      </c>
      <c r="AB323" s="17">
        <v>1.06783E-2</v>
      </c>
      <c r="AC323" s="17">
        <v>1.1351199999999999</v>
      </c>
      <c r="AD323" s="17">
        <v>0.25</v>
      </c>
      <c r="AE323" s="17">
        <v>1031.4000000000001</v>
      </c>
    </row>
    <row r="324" spans="1:31">
      <c r="A324" s="17">
        <v>311</v>
      </c>
      <c r="B324" s="19">
        <v>0.72719907407407414</v>
      </c>
      <c r="C324" s="17">
        <v>29.9</v>
      </c>
      <c r="D324" s="17">
        <v>5.3</v>
      </c>
      <c r="E324" s="17">
        <v>8.201E-3</v>
      </c>
      <c r="F324" s="17">
        <v>0.39700000000000002</v>
      </c>
      <c r="G324" s="17">
        <v>0.98948999999999998</v>
      </c>
      <c r="H324" s="17">
        <v>1.0882099999999999</v>
      </c>
      <c r="I324" s="17">
        <v>1.8379810000000001</v>
      </c>
      <c r="J324" s="17">
        <v>0.74977099999999997</v>
      </c>
      <c r="K324" s="17">
        <v>0.40793200000000002</v>
      </c>
      <c r="L324" s="17">
        <v>788.5</v>
      </c>
      <c r="M324" s="17">
        <v>0.31956499999999999</v>
      </c>
      <c r="N324" s="17">
        <v>392</v>
      </c>
      <c r="O324" s="17">
        <v>0</v>
      </c>
      <c r="P324" s="17">
        <v>0</v>
      </c>
      <c r="Q324" s="17">
        <v>0.99102900000000005</v>
      </c>
      <c r="R324" s="17">
        <v>1.069747</v>
      </c>
      <c r="S324" s="17">
        <v>1.876187</v>
      </c>
      <c r="T324" s="17">
        <v>0.80643900000000002</v>
      </c>
      <c r="U324" s="17">
        <v>0.42982900000000002</v>
      </c>
      <c r="V324" s="17">
        <v>808.7</v>
      </c>
      <c r="W324" s="17">
        <v>0.24362500000000001</v>
      </c>
      <c r="X324" s="17">
        <v>249</v>
      </c>
      <c r="Y324" s="17">
        <v>0</v>
      </c>
      <c r="Z324" s="17">
        <v>0</v>
      </c>
      <c r="AA324" s="17">
        <v>0.66127499999999995</v>
      </c>
      <c r="AB324" s="17">
        <v>9.72605E-3</v>
      </c>
      <c r="AC324" s="17">
        <v>1.07759</v>
      </c>
      <c r="AD324" s="17">
        <v>0.25</v>
      </c>
      <c r="AE324" s="17">
        <v>1053.4000000000001</v>
      </c>
    </row>
    <row r="325" spans="1:31">
      <c r="A325" s="17">
        <v>312</v>
      </c>
      <c r="B325" s="19">
        <v>0.72725694444444444</v>
      </c>
      <c r="C325" s="17">
        <v>29.3</v>
      </c>
      <c r="D325" s="17">
        <v>5.3</v>
      </c>
      <c r="E325" s="17">
        <v>8.2869999999999992E-3</v>
      </c>
      <c r="F325" s="17">
        <v>0.40100000000000002</v>
      </c>
      <c r="G325" s="17">
        <v>0.98844299999999996</v>
      </c>
      <c r="H325" s="17">
        <v>1.0368660000000001</v>
      </c>
      <c r="I325" s="17">
        <v>1.7519610000000001</v>
      </c>
      <c r="J325" s="17">
        <v>0.71509500000000004</v>
      </c>
      <c r="K325" s="17">
        <v>0.40816799999999998</v>
      </c>
      <c r="L325" s="17">
        <v>821.3</v>
      </c>
      <c r="M325" s="17">
        <v>0.28058699999999998</v>
      </c>
      <c r="N325" s="17">
        <v>405</v>
      </c>
      <c r="O325" s="17">
        <v>0</v>
      </c>
      <c r="P325" s="17">
        <v>0</v>
      </c>
      <c r="Q325" s="17">
        <v>0.98749200000000004</v>
      </c>
      <c r="R325" s="17">
        <v>1.017423</v>
      </c>
      <c r="S325" s="17">
        <v>1.745879</v>
      </c>
      <c r="T325" s="17">
        <v>0.72845599999999999</v>
      </c>
      <c r="U325" s="17">
        <v>0.41724299999999998</v>
      </c>
      <c r="V325" s="17">
        <v>794.1</v>
      </c>
      <c r="W325" s="17">
        <v>0.24049699999999999</v>
      </c>
      <c r="X325" s="17">
        <v>360</v>
      </c>
      <c r="Y325" s="17">
        <v>0</v>
      </c>
      <c r="Z325" s="17">
        <v>0</v>
      </c>
      <c r="AA325" s="17">
        <v>0.64191299999999996</v>
      </c>
      <c r="AB325" s="17">
        <v>1.04636E-2</v>
      </c>
      <c r="AC325" s="17">
        <v>1.02505</v>
      </c>
      <c r="AD325" s="17">
        <v>0.25</v>
      </c>
      <c r="AE325" s="17">
        <v>1011.2</v>
      </c>
    </row>
    <row r="326" spans="1:31">
      <c r="A326" s="17">
        <v>313</v>
      </c>
      <c r="B326" s="19">
        <v>0.72731481481481486</v>
      </c>
      <c r="C326" s="17">
        <v>28.2</v>
      </c>
      <c r="D326" s="17">
        <v>5.3</v>
      </c>
      <c r="E326" s="17">
        <v>8.1569999999999993E-3</v>
      </c>
      <c r="F326" s="17">
        <v>0.39500000000000002</v>
      </c>
      <c r="G326" s="17">
        <v>0.99001799999999995</v>
      </c>
      <c r="H326" s="17">
        <v>1.026065</v>
      </c>
      <c r="I326" s="17">
        <v>1.7129540000000001</v>
      </c>
      <c r="J326" s="17">
        <v>0.68688800000000005</v>
      </c>
      <c r="K326" s="17">
        <v>0.40099699999999999</v>
      </c>
      <c r="L326" s="17">
        <v>805.4</v>
      </c>
      <c r="M326" s="17">
        <v>0.28486899999999998</v>
      </c>
      <c r="N326" s="17">
        <v>365</v>
      </c>
      <c r="O326" s="17">
        <v>0</v>
      </c>
      <c r="P326" s="17">
        <v>0</v>
      </c>
      <c r="Q326" s="17">
        <v>0.99261699999999997</v>
      </c>
      <c r="R326" s="17">
        <v>0.97502699999999998</v>
      </c>
      <c r="S326" s="17">
        <v>1.676239</v>
      </c>
      <c r="T326" s="17">
        <v>0.70121199999999995</v>
      </c>
      <c r="U326" s="17">
        <v>0.41832399999999997</v>
      </c>
      <c r="V326" s="17">
        <v>800.8</v>
      </c>
      <c r="W326" s="17">
        <v>0.31455699999999998</v>
      </c>
      <c r="X326" s="17">
        <v>386</v>
      </c>
      <c r="Y326" s="17">
        <v>0</v>
      </c>
      <c r="Z326" s="17">
        <v>0</v>
      </c>
      <c r="AA326" s="17">
        <v>0.64357600000000004</v>
      </c>
      <c r="AB326" s="17">
        <v>9.2520799999999993E-3</v>
      </c>
      <c r="AC326" s="17">
        <v>0.98151500000000003</v>
      </c>
      <c r="AD326" s="17">
        <v>0.25</v>
      </c>
      <c r="AE326" s="17">
        <v>1031.3</v>
      </c>
    </row>
    <row r="327" spans="1:31">
      <c r="A327" s="17">
        <v>314</v>
      </c>
      <c r="B327" s="19">
        <v>0.72736111111111112</v>
      </c>
      <c r="C327" s="17">
        <v>27.7</v>
      </c>
      <c r="D327" s="17">
        <v>5.3</v>
      </c>
      <c r="E327" s="17">
        <v>8.2249999999999997E-3</v>
      </c>
      <c r="F327" s="17">
        <v>0.39800000000000002</v>
      </c>
      <c r="G327" s="17">
        <v>0.98929299999999998</v>
      </c>
      <c r="H327" s="17">
        <v>1.0288280000000001</v>
      </c>
      <c r="I327" s="17">
        <v>1.7223729999999999</v>
      </c>
      <c r="J327" s="17">
        <v>0.69354499999999997</v>
      </c>
      <c r="K327" s="17">
        <v>0.40266800000000003</v>
      </c>
      <c r="L327" s="17">
        <v>800.5</v>
      </c>
      <c r="M327" s="17">
        <v>0.27237299999999998</v>
      </c>
      <c r="N327" s="17">
        <v>268</v>
      </c>
      <c r="O327" s="17">
        <v>0</v>
      </c>
      <c r="P327" s="17">
        <v>0</v>
      </c>
      <c r="Q327" s="17">
        <v>0.991753</v>
      </c>
      <c r="R327" s="17">
        <v>0.94826999999999995</v>
      </c>
      <c r="S327" s="17">
        <v>1.6443920000000001</v>
      </c>
      <c r="T327" s="17">
        <v>0.69612200000000002</v>
      </c>
      <c r="U327" s="17">
        <v>0.42333100000000001</v>
      </c>
      <c r="V327" s="17">
        <v>791.5</v>
      </c>
      <c r="W327" s="17">
        <v>0.27166099999999999</v>
      </c>
      <c r="X327" s="17">
        <v>420</v>
      </c>
      <c r="Y327" s="17">
        <v>0</v>
      </c>
      <c r="Z327" s="17">
        <v>0</v>
      </c>
      <c r="AA327" s="17">
        <v>0.65127900000000005</v>
      </c>
      <c r="AB327" s="17">
        <v>6.7652900000000002E-3</v>
      </c>
      <c r="AC327" s="17">
        <v>0.95297900000000002</v>
      </c>
      <c r="AD327" s="17">
        <v>0.25</v>
      </c>
      <c r="AE327" s="17">
        <v>1037.5</v>
      </c>
    </row>
    <row r="328" spans="1:31">
      <c r="A328" s="17">
        <v>315</v>
      </c>
      <c r="B328" s="19">
        <v>0.72741898148148154</v>
      </c>
      <c r="C328" s="17">
        <v>26.8</v>
      </c>
      <c r="D328" s="17">
        <v>5.3</v>
      </c>
      <c r="E328" s="17">
        <v>8.2819999999999994E-3</v>
      </c>
      <c r="F328" s="17">
        <v>0.40100000000000002</v>
      </c>
      <c r="G328" s="17">
        <v>0.988344</v>
      </c>
      <c r="H328" s="17">
        <v>1.043274</v>
      </c>
      <c r="I328" s="17">
        <v>1.7520530000000001</v>
      </c>
      <c r="J328" s="17">
        <v>0.70877900000000005</v>
      </c>
      <c r="K328" s="17">
        <v>0.40454200000000001</v>
      </c>
      <c r="L328" s="17">
        <v>826.2</v>
      </c>
      <c r="M328" s="17">
        <v>0.29896400000000001</v>
      </c>
      <c r="N328" s="17">
        <v>322</v>
      </c>
      <c r="O328" s="17">
        <v>0</v>
      </c>
      <c r="P328" s="17">
        <v>0</v>
      </c>
      <c r="Q328" s="17">
        <v>0.990201</v>
      </c>
      <c r="R328" s="17">
        <v>0.97032499999999999</v>
      </c>
      <c r="S328" s="17">
        <v>1.655046</v>
      </c>
      <c r="T328" s="17">
        <v>0.68472100000000002</v>
      </c>
      <c r="U328" s="17">
        <v>0.413717</v>
      </c>
      <c r="V328" s="17">
        <v>797</v>
      </c>
      <c r="W328" s="17">
        <v>0.276476</v>
      </c>
      <c r="X328" s="17">
        <v>432</v>
      </c>
      <c r="Y328" s="17">
        <v>0</v>
      </c>
      <c r="Z328" s="17">
        <v>0</v>
      </c>
      <c r="AA328" s="17">
        <v>0.63648800000000005</v>
      </c>
      <c r="AB328" s="17">
        <v>8.3769299999999994E-3</v>
      </c>
      <c r="AC328" s="17">
        <v>0.97606099999999996</v>
      </c>
      <c r="AD328" s="17">
        <v>0.25</v>
      </c>
      <c r="AE328" s="17">
        <v>1005.3</v>
      </c>
    </row>
    <row r="329" spans="1:31">
      <c r="A329" s="17">
        <v>316</v>
      </c>
      <c r="B329" s="19">
        <v>0.72747685185185185</v>
      </c>
      <c r="C329" s="17">
        <v>25.5</v>
      </c>
      <c r="D329" s="17">
        <v>6.2</v>
      </c>
      <c r="E329" s="17">
        <v>9.5230000000000002E-3</v>
      </c>
      <c r="F329" s="17">
        <v>0.46100000000000002</v>
      </c>
      <c r="G329" s="17">
        <v>0.98798699999999995</v>
      </c>
      <c r="H329" s="17">
        <v>1.0244610000000001</v>
      </c>
      <c r="I329" s="17">
        <v>1.7086349999999999</v>
      </c>
      <c r="J329" s="17">
        <v>0.68417399999999995</v>
      </c>
      <c r="K329" s="17">
        <v>0.40042100000000003</v>
      </c>
      <c r="L329" s="17">
        <v>807.2</v>
      </c>
      <c r="M329" s="17">
        <v>0.27456900000000001</v>
      </c>
      <c r="N329" s="17">
        <v>328</v>
      </c>
      <c r="O329" s="17">
        <v>0</v>
      </c>
      <c r="P329" s="17">
        <v>0</v>
      </c>
      <c r="Q329" s="17">
        <v>0.99136400000000002</v>
      </c>
      <c r="R329" s="17">
        <v>0.95771799999999996</v>
      </c>
      <c r="S329" s="17">
        <v>1.6450849999999999</v>
      </c>
      <c r="T329" s="17">
        <v>0.68736600000000003</v>
      </c>
      <c r="U329" s="17">
        <v>0.41782999999999998</v>
      </c>
      <c r="V329" s="17">
        <v>794.7</v>
      </c>
      <c r="W329" s="17">
        <v>0.26960099999999998</v>
      </c>
      <c r="X329" s="17">
        <v>370</v>
      </c>
      <c r="Y329" s="17">
        <v>0</v>
      </c>
      <c r="Z329" s="17">
        <v>0</v>
      </c>
      <c r="AA329" s="17">
        <v>0.64281600000000005</v>
      </c>
      <c r="AB329" s="17">
        <v>9.7034800000000004E-3</v>
      </c>
      <c r="AC329" s="17">
        <v>0.96438800000000002</v>
      </c>
      <c r="AD329" s="17">
        <v>0.25</v>
      </c>
      <c r="AE329" s="17">
        <v>1028.9000000000001</v>
      </c>
    </row>
    <row r="330" spans="1:31">
      <c r="A330" s="17">
        <v>317</v>
      </c>
      <c r="B330" s="19">
        <v>0.72753472222222226</v>
      </c>
      <c r="C330" s="17">
        <v>25</v>
      </c>
      <c r="D330" s="17">
        <v>6.2</v>
      </c>
      <c r="E330" s="17">
        <v>9.5490000000000002E-3</v>
      </c>
      <c r="F330" s="17">
        <v>0.46200000000000002</v>
      </c>
      <c r="G330" s="17">
        <v>0.99187999999999998</v>
      </c>
      <c r="H330" s="17">
        <v>1.0045379999999999</v>
      </c>
      <c r="I330" s="17">
        <v>1.6664410000000001</v>
      </c>
      <c r="J330" s="17">
        <v>0.66190300000000002</v>
      </c>
      <c r="K330" s="17">
        <v>0.39719599999999999</v>
      </c>
      <c r="L330" s="17">
        <v>810.6</v>
      </c>
      <c r="M330" s="17">
        <v>0.312552</v>
      </c>
      <c r="N330" s="17">
        <v>323</v>
      </c>
      <c r="O330" s="17">
        <v>0</v>
      </c>
      <c r="P330" s="17">
        <v>0</v>
      </c>
      <c r="Q330" s="17">
        <v>0.993564</v>
      </c>
      <c r="R330" s="17">
        <v>0.92615199999999998</v>
      </c>
      <c r="S330" s="17">
        <v>1.589194</v>
      </c>
      <c r="T330" s="17">
        <v>0.66304200000000002</v>
      </c>
      <c r="U330" s="17">
        <v>0.41721900000000001</v>
      </c>
      <c r="V330" s="17">
        <v>786.9</v>
      </c>
      <c r="W330" s="17">
        <v>0.22917999999999999</v>
      </c>
      <c r="X330" s="17">
        <v>314</v>
      </c>
      <c r="Y330" s="17">
        <v>0</v>
      </c>
      <c r="Z330" s="17">
        <v>0</v>
      </c>
      <c r="AA330" s="17">
        <v>0.641876</v>
      </c>
      <c r="AB330" s="17">
        <v>9.60512E-3</v>
      </c>
      <c r="AC330" s="17">
        <v>0.93252000000000002</v>
      </c>
      <c r="AD330" s="17">
        <v>0.25</v>
      </c>
      <c r="AE330" s="17">
        <v>1024.7</v>
      </c>
    </row>
    <row r="331" spans="1:31">
      <c r="A331" s="17">
        <v>318</v>
      </c>
      <c r="B331" s="19">
        <v>0.72759259259259268</v>
      </c>
      <c r="C331" s="17">
        <v>23.9</v>
      </c>
      <c r="D331" s="17">
        <v>6.2</v>
      </c>
      <c r="E331" s="17">
        <v>9.1680000000000008E-3</v>
      </c>
      <c r="F331" s="17">
        <v>0.44400000000000001</v>
      </c>
      <c r="G331" s="17">
        <v>0.98434299999999997</v>
      </c>
      <c r="H331" s="17">
        <v>0.96511100000000005</v>
      </c>
      <c r="I331" s="17">
        <v>1.583658</v>
      </c>
      <c r="J331" s="17">
        <v>0.61854699999999996</v>
      </c>
      <c r="K331" s="17">
        <v>0.39058100000000001</v>
      </c>
      <c r="L331" s="17">
        <v>800.6</v>
      </c>
      <c r="M331" s="17">
        <v>0.34966700000000001</v>
      </c>
      <c r="N331" s="17">
        <v>328</v>
      </c>
      <c r="O331" s="17">
        <v>0</v>
      </c>
      <c r="P331" s="17">
        <v>0</v>
      </c>
      <c r="Q331" s="17">
        <v>0.98995699999999998</v>
      </c>
      <c r="R331" s="17">
        <v>0.90884900000000002</v>
      </c>
      <c r="S331" s="17">
        <v>1.5290250000000001</v>
      </c>
      <c r="T331" s="17">
        <v>0.62017599999999995</v>
      </c>
      <c r="U331" s="17">
        <v>0.40560200000000002</v>
      </c>
      <c r="V331" s="17">
        <v>751.5</v>
      </c>
      <c r="W331" s="17">
        <v>0.30085299999999998</v>
      </c>
      <c r="X331" s="17">
        <v>353</v>
      </c>
      <c r="Y331" s="17">
        <v>0</v>
      </c>
      <c r="Z331" s="17">
        <v>0</v>
      </c>
      <c r="AA331" s="17">
        <v>0.62400299999999997</v>
      </c>
      <c r="AB331" s="17">
        <v>9.6504999999999994E-3</v>
      </c>
      <c r="AC331" s="17">
        <v>0.91483400000000004</v>
      </c>
      <c r="AD331" s="17">
        <v>0.25</v>
      </c>
      <c r="AE331" s="17">
        <v>1037.4000000000001</v>
      </c>
    </row>
    <row r="332" spans="1:31">
      <c r="A332" s="17">
        <v>319</v>
      </c>
      <c r="B332" s="19">
        <v>0.72763888888888895</v>
      </c>
      <c r="C332" s="17">
        <v>22.6</v>
      </c>
      <c r="D332" s="17">
        <v>6.2</v>
      </c>
      <c r="E332" s="17">
        <v>8.9599999999999992E-3</v>
      </c>
      <c r="F332" s="17">
        <v>0.434</v>
      </c>
      <c r="G332" s="17">
        <v>0.98545300000000002</v>
      </c>
      <c r="H332" s="17">
        <v>0.98936000000000002</v>
      </c>
      <c r="I332" s="17">
        <v>1.6024449999999999</v>
      </c>
      <c r="J332" s="17">
        <v>0.61308499999999999</v>
      </c>
      <c r="K332" s="17">
        <v>0.38259300000000002</v>
      </c>
      <c r="L332" s="17">
        <v>765.3</v>
      </c>
      <c r="M332" s="17">
        <v>0.34171299999999999</v>
      </c>
      <c r="N332" s="17">
        <v>406</v>
      </c>
      <c r="O332" s="17">
        <v>0</v>
      </c>
      <c r="P332" s="17">
        <v>0</v>
      </c>
      <c r="Q332" s="17">
        <v>0.99088100000000001</v>
      </c>
      <c r="R332" s="17">
        <v>0.91362299999999996</v>
      </c>
      <c r="S332" s="17">
        <v>1.5628820000000001</v>
      </c>
      <c r="T332" s="17">
        <v>0.64925900000000003</v>
      </c>
      <c r="U332" s="17">
        <v>0.41542400000000002</v>
      </c>
      <c r="V332" s="17">
        <v>771.8</v>
      </c>
      <c r="W332" s="17">
        <v>0.27413100000000001</v>
      </c>
      <c r="X332" s="17">
        <v>370</v>
      </c>
      <c r="Y332" s="17">
        <v>0</v>
      </c>
      <c r="Z332" s="17">
        <v>0</v>
      </c>
      <c r="AA332" s="17">
        <v>0.63911399999999996</v>
      </c>
      <c r="AB332" s="17">
        <v>1.13738E-2</v>
      </c>
      <c r="AC332" s="17">
        <v>0.92100800000000005</v>
      </c>
      <c r="AD332" s="17">
        <v>0.25</v>
      </c>
      <c r="AE332" s="17">
        <v>1085.3</v>
      </c>
    </row>
    <row r="333" spans="1:31">
      <c r="A333" s="17">
        <v>320</v>
      </c>
      <c r="B333" s="19">
        <v>0.72769675925925925</v>
      </c>
      <c r="C333" s="17">
        <v>21.7</v>
      </c>
      <c r="D333" s="17">
        <v>7</v>
      </c>
      <c r="E333" s="17">
        <v>1.0987E-2</v>
      </c>
      <c r="F333" s="17">
        <v>0.53200000000000003</v>
      </c>
      <c r="G333" s="17">
        <v>0.99027500000000002</v>
      </c>
      <c r="H333" s="17">
        <v>1.0068379999999999</v>
      </c>
      <c r="I333" s="17">
        <v>1.691643</v>
      </c>
      <c r="J333" s="17">
        <v>0.684805</v>
      </c>
      <c r="K333" s="17">
        <v>0.40481600000000001</v>
      </c>
      <c r="L333" s="17">
        <v>813.9</v>
      </c>
      <c r="M333" s="17">
        <v>0.317326</v>
      </c>
      <c r="N333" s="17">
        <v>390</v>
      </c>
      <c r="O333" s="17">
        <v>0</v>
      </c>
      <c r="P333" s="17">
        <v>0</v>
      </c>
      <c r="Q333" s="17">
        <v>0.99116300000000002</v>
      </c>
      <c r="R333" s="17">
        <v>0.94401000000000002</v>
      </c>
      <c r="S333" s="17">
        <v>1.6272599999999999</v>
      </c>
      <c r="T333" s="17">
        <v>0.68325100000000005</v>
      </c>
      <c r="U333" s="17">
        <v>0.41987799999999997</v>
      </c>
      <c r="V333" s="17">
        <v>769.1</v>
      </c>
      <c r="W333" s="17">
        <v>0.26303399999999999</v>
      </c>
      <c r="X333" s="17">
        <v>342</v>
      </c>
      <c r="Y333" s="17">
        <v>0</v>
      </c>
      <c r="Z333" s="17">
        <v>0</v>
      </c>
      <c r="AA333" s="17">
        <v>0.64596600000000004</v>
      </c>
      <c r="AB333" s="17">
        <v>1.32648E-2</v>
      </c>
      <c r="AC333" s="17">
        <v>0.95307299999999995</v>
      </c>
      <c r="AD333" s="17">
        <v>0.25</v>
      </c>
      <c r="AE333" s="17">
        <v>1020.5</v>
      </c>
    </row>
    <row r="334" spans="1:31">
      <c r="A334" s="17">
        <v>321</v>
      </c>
      <c r="B334" s="19">
        <v>0.72775462962962967</v>
      </c>
      <c r="C334" s="17">
        <v>20.399999999999999</v>
      </c>
      <c r="D334" s="17">
        <v>7</v>
      </c>
      <c r="E334" s="17">
        <v>1.0935E-2</v>
      </c>
      <c r="F334" s="17">
        <v>0.52900000000000003</v>
      </c>
      <c r="G334" s="17">
        <v>0.98684300000000003</v>
      </c>
      <c r="H334" s="17">
        <v>0.96078799999999998</v>
      </c>
      <c r="I334" s="17">
        <v>1.561286</v>
      </c>
      <c r="J334" s="17">
        <v>0.60049799999999998</v>
      </c>
      <c r="K334" s="17">
        <v>0.38461800000000002</v>
      </c>
      <c r="L334" s="17">
        <v>815.9</v>
      </c>
      <c r="M334" s="17">
        <v>0.32726899999999998</v>
      </c>
      <c r="N334" s="17">
        <v>313</v>
      </c>
      <c r="O334" s="17">
        <v>0</v>
      </c>
      <c r="P334" s="17">
        <v>0</v>
      </c>
      <c r="Q334" s="17">
        <v>0.99339999999999995</v>
      </c>
      <c r="R334" s="17">
        <v>0.87844599999999995</v>
      </c>
      <c r="S334" s="17">
        <v>1.5036849999999999</v>
      </c>
      <c r="T334" s="17">
        <v>0.62523899999999999</v>
      </c>
      <c r="U334" s="17">
        <v>0.41580499999999998</v>
      </c>
      <c r="V334" s="17">
        <v>804.9</v>
      </c>
      <c r="W334" s="17">
        <v>0.22917999999999999</v>
      </c>
      <c r="X334" s="17">
        <v>330</v>
      </c>
      <c r="Y334" s="17">
        <v>0</v>
      </c>
      <c r="Z334" s="17">
        <v>0</v>
      </c>
      <c r="AA334" s="17">
        <v>0.63970000000000005</v>
      </c>
      <c r="AB334" s="17">
        <v>1.06956E-2</v>
      </c>
      <c r="AC334" s="17">
        <v>0.88513299999999995</v>
      </c>
      <c r="AD334" s="17">
        <v>0.25</v>
      </c>
      <c r="AE334" s="17">
        <v>1018</v>
      </c>
    </row>
    <row r="335" spans="1:31">
      <c r="A335" s="17">
        <v>322</v>
      </c>
      <c r="B335" s="19">
        <v>0.72781250000000008</v>
      </c>
      <c r="C335" s="17">
        <v>19.100000000000001</v>
      </c>
      <c r="D335" s="17">
        <v>7</v>
      </c>
      <c r="E335" s="17">
        <v>1.0555999999999999E-2</v>
      </c>
      <c r="F335" s="17">
        <v>0.51100000000000001</v>
      </c>
      <c r="G335" s="17">
        <v>0.99345499999999998</v>
      </c>
      <c r="H335" s="17">
        <v>0.916265</v>
      </c>
      <c r="I335" s="17">
        <v>1.5086949999999999</v>
      </c>
      <c r="J335" s="17">
        <v>0.59243000000000001</v>
      </c>
      <c r="K335" s="17">
        <v>0.392677</v>
      </c>
      <c r="L335" s="17">
        <v>802.2</v>
      </c>
      <c r="M335" s="17">
        <v>0.35125699999999999</v>
      </c>
      <c r="N335" s="17">
        <v>330</v>
      </c>
      <c r="O335" s="17">
        <v>0</v>
      </c>
      <c r="P335" s="17">
        <v>0</v>
      </c>
      <c r="Q335" s="17">
        <v>0.98974499999999999</v>
      </c>
      <c r="R335" s="17">
        <v>0.85720499999999999</v>
      </c>
      <c r="S335" s="17">
        <v>1.4488490000000001</v>
      </c>
      <c r="T335" s="17">
        <v>0.59164300000000003</v>
      </c>
      <c r="U335" s="17">
        <v>0.40835399999999999</v>
      </c>
      <c r="V335" s="17">
        <v>790.8</v>
      </c>
      <c r="W335" s="17">
        <v>0.34899999999999998</v>
      </c>
      <c r="X335" s="17">
        <v>354</v>
      </c>
      <c r="Y335" s="17">
        <v>0</v>
      </c>
      <c r="Z335" s="17">
        <v>0</v>
      </c>
      <c r="AA335" s="17">
        <v>0.62823700000000005</v>
      </c>
      <c r="AB335" s="17">
        <v>1.10857E-2</v>
      </c>
      <c r="AC335" s="17">
        <v>0.86376399999999998</v>
      </c>
      <c r="AD335" s="17">
        <v>0.25</v>
      </c>
      <c r="AE335" s="17">
        <v>1035.3</v>
      </c>
    </row>
    <row r="336" spans="1:31">
      <c r="A336" s="17">
        <v>323</v>
      </c>
      <c r="B336" s="19">
        <v>0.72787037037037028</v>
      </c>
      <c r="C336" s="17">
        <v>18</v>
      </c>
      <c r="D336" s="17">
        <v>7.9</v>
      </c>
      <c r="E336" s="17">
        <v>1.2017E-2</v>
      </c>
      <c r="F336" s="17">
        <v>0.58099999999999996</v>
      </c>
      <c r="G336" s="17">
        <v>0.98661799999999999</v>
      </c>
      <c r="H336" s="17">
        <v>0.87585199999999996</v>
      </c>
      <c r="I336" s="17">
        <v>1.4298310000000001</v>
      </c>
      <c r="J336" s="17">
        <v>0.55397799999999997</v>
      </c>
      <c r="K336" s="17">
        <v>0.38744299999999998</v>
      </c>
      <c r="L336" s="17">
        <v>835.6</v>
      </c>
      <c r="M336" s="17">
        <v>0.37081199999999997</v>
      </c>
      <c r="N336" s="17">
        <v>309</v>
      </c>
      <c r="O336" s="17">
        <v>0</v>
      </c>
      <c r="P336" s="17">
        <v>0</v>
      </c>
      <c r="Q336" s="17">
        <v>0.99506000000000006</v>
      </c>
      <c r="R336" s="17">
        <v>0.83466799999999997</v>
      </c>
      <c r="S336" s="17">
        <v>1.384576</v>
      </c>
      <c r="T336" s="17">
        <v>0.54990799999999995</v>
      </c>
      <c r="U336" s="17">
        <v>0.39716699999999999</v>
      </c>
      <c r="V336" s="17">
        <v>771.7</v>
      </c>
      <c r="W336" s="17">
        <v>0.22981799999999999</v>
      </c>
      <c r="X336" s="17">
        <v>297</v>
      </c>
      <c r="Y336" s="17">
        <v>0</v>
      </c>
      <c r="Z336" s="17">
        <v>0</v>
      </c>
      <c r="AA336" s="17">
        <v>0.61102599999999996</v>
      </c>
      <c r="AB336" s="17">
        <v>1.21542E-2</v>
      </c>
      <c r="AC336" s="17">
        <v>0.84135099999999996</v>
      </c>
      <c r="AD336" s="17">
        <v>0.25</v>
      </c>
      <c r="AE336" s="17">
        <v>994</v>
      </c>
    </row>
    <row r="337" spans="1:31">
      <c r="A337" s="17">
        <v>324</v>
      </c>
      <c r="B337" s="19">
        <v>0.72791666666666666</v>
      </c>
      <c r="C337" s="17">
        <v>17.100000000000001</v>
      </c>
      <c r="D337" s="17">
        <v>7.9</v>
      </c>
      <c r="E337" s="17">
        <v>1.192E-2</v>
      </c>
      <c r="F337" s="17">
        <v>0.57699999999999996</v>
      </c>
      <c r="G337" s="17">
        <v>0.987595</v>
      </c>
      <c r="H337" s="17">
        <v>0.83521900000000004</v>
      </c>
      <c r="I337" s="17">
        <v>1.3647929999999999</v>
      </c>
      <c r="J337" s="17">
        <v>0.52957399999999999</v>
      </c>
      <c r="K337" s="17">
        <v>0.38802500000000001</v>
      </c>
      <c r="L337" s="17">
        <v>808.5</v>
      </c>
      <c r="M337" s="17">
        <v>0.34812399999999999</v>
      </c>
      <c r="N337" s="17">
        <v>340</v>
      </c>
      <c r="O337" s="17">
        <v>0</v>
      </c>
      <c r="P337" s="17">
        <v>0</v>
      </c>
      <c r="Q337" s="17">
        <v>0.98884899999999998</v>
      </c>
      <c r="R337" s="17">
        <v>0.77884500000000001</v>
      </c>
      <c r="S337" s="17">
        <v>1.314505</v>
      </c>
      <c r="T337" s="17">
        <v>0.53566000000000003</v>
      </c>
      <c r="U337" s="17">
        <v>0.407499</v>
      </c>
      <c r="V337" s="17">
        <v>799.7</v>
      </c>
      <c r="W337" s="17">
        <v>0.22917999999999999</v>
      </c>
      <c r="X337" s="17">
        <v>301</v>
      </c>
      <c r="Y337" s="17">
        <v>0</v>
      </c>
      <c r="Z337" s="17">
        <v>0</v>
      </c>
      <c r="AA337" s="17">
        <v>0.62692199999999998</v>
      </c>
      <c r="AB337" s="17">
        <v>1.29347E-2</v>
      </c>
      <c r="AC337" s="17">
        <v>0.78577399999999997</v>
      </c>
      <c r="AD337" s="17">
        <v>0.25</v>
      </c>
      <c r="AE337" s="17">
        <v>1027.3</v>
      </c>
    </row>
    <row r="338" spans="1:31">
      <c r="A338" s="17">
        <v>325</v>
      </c>
      <c r="B338" s="19">
        <v>0.72797453703703707</v>
      </c>
      <c r="C338" s="17">
        <v>16.600000000000001</v>
      </c>
      <c r="D338" s="17">
        <v>7.9</v>
      </c>
      <c r="E338" s="17">
        <v>1.1620999999999999E-2</v>
      </c>
      <c r="F338" s="17">
        <v>0.56200000000000006</v>
      </c>
      <c r="G338" s="17">
        <v>0.98359799999999997</v>
      </c>
      <c r="H338" s="17">
        <v>0.819581</v>
      </c>
      <c r="I338" s="17">
        <v>1.334395</v>
      </c>
      <c r="J338" s="17">
        <v>0.51481399999999999</v>
      </c>
      <c r="K338" s="17">
        <v>0.38580300000000001</v>
      </c>
      <c r="L338" s="17">
        <v>823.4</v>
      </c>
      <c r="M338" s="17">
        <v>0.241511</v>
      </c>
      <c r="N338" s="17">
        <v>426</v>
      </c>
      <c r="O338" s="17">
        <v>0</v>
      </c>
      <c r="P338" s="17">
        <v>0</v>
      </c>
      <c r="Q338" s="17">
        <v>0.99039100000000002</v>
      </c>
      <c r="R338" s="17">
        <v>0.79686400000000002</v>
      </c>
      <c r="S338" s="17">
        <v>1.309507</v>
      </c>
      <c r="T338" s="17">
        <v>0.51264299999999996</v>
      </c>
      <c r="U338" s="17">
        <v>0.39147799999999999</v>
      </c>
      <c r="V338" s="17">
        <v>791.7</v>
      </c>
      <c r="W338" s="17">
        <v>0.320523</v>
      </c>
      <c r="X338" s="17">
        <v>309</v>
      </c>
      <c r="Y338" s="17">
        <v>0</v>
      </c>
      <c r="Z338" s="17">
        <v>0</v>
      </c>
      <c r="AA338" s="17">
        <v>0.60227399999999998</v>
      </c>
      <c r="AB338" s="17">
        <v>1.64552E-2</v>
      </c>
      <c r="AC338" s="17">
        <v>0.80530000000000002</v>
      </c>
      <c r="AD338" s="17">
        <v>0.25</v>
      </c>
      <c r="AE338" s="17">
        <v>1008.7</v>
      </c>
    </row>
    <row r="339" spans="1:31">
      <c r="A339" s="17">
        <v>326</v>
      </c>
      <c r="B339" s="19">
        <v>0.72803240740740749</v>
      </c>
      <c r="C339" s="17">
        <v>15.1</v>
      </c>
      <c r="D339" s="17">
        <v>8.8000000000000007</v>
      </c>
      <c r="E339" s="17">
        <v>1.2965000000000001E-2</v>
      </c>
      <c r="F339" s="17">
        <v>0.627</v>
      </c>
      <c r="G339" s="17">
        <v>0.98380400000000001</v>
      </c>
      <c r="H339" s="17">
        <v>0.82483200000000001</v>
      </c>
      <c r="I339" s="17">
        <v>1.346088</v>
      </c>
      <c r="J339" s="17">
        <v>0.52125600000000005</v>
      </c>
      <c r="K339" s="17">
        <v>0.38723800000000003</v>
      </c>
      <c r="L339" s="17">
        <v>809.3</v>
      </c>
      <c r="M339" s="17">
        <v>0.25957999999999998</v>
      </c>
      <c r="N339" s="17">
        <v>348</v>
      </c>
      <c r="O339" s="17">
        <v>0</v>
      </c>
      <c r="P339" s="17">
        <v>0</v>
      </c>
      <c r="Q339" s="17">
        <v>0.98638000000000003</v>
      </c>
      <c r="R339" s="17">
        <v>0.77069100000000001</v>
      </c>
      <c r="S339" s="17">
        <v>1.2827580000000001</v>
      </c>
      <c r="T339" s="17">
        <v>0.51206700000000005</v>
      </c>
      <c r="U339" s="17">
        <v>0.39919199999999999</v>
      </c>
      <c r="V339" s="17">
        <v>795.1</v>
      </c>
      <c r="W339" s="17">
        <v>0.29558600000000002</v>
      </c>
      <c r="X339" s="17">
        <v>389</v>
      </c>
      <c r="Y339" s="17">
        <v>0</v>
      </c>
      <c r="Z339" s="17">
        <v>0</v>
      </c>
      <c r="AA339" s="17">
        <v>0.61414199999999997</v>
      </c>
      <c r="AB339" s="17">
        <v>1.4686299999999999E-2</v>
      </c>
      <c r="AC339" s="17">
        <v>0.77821099999999999</v>
      </c>
      <c r="AD339" s="17">
        <v>0.25</v>
      </c>
      <c r="AE339" s="17">
        <v>1026.2</v>
      </c>
    </row>
    <row r="340" spans="1:31">
      <c r="A340" s="17">
        <v>327</v>
      </c>
      <c r="B340" s="19">
        <v>0.72809027777777768</v>
      </c>
      <c r="C340" s="17">
        <v>14.4</v>
      </c>
      <c r="D340" s="17">
        <v>8.8000000000000007</v>
      </c>
      <c r="E340" s="17">
        <v>1.3323E-2</v>
      </c>
      <c r="F340" s="17">
        <v>0.64500000000000002</v>
      </c>
      <c r="G340" s="17">
        <v>0.98880500000000005</v>
      </c>
      <c r="H340" s="17">
        <v>0.84245899999999996</v>
      </c>
      <c r="I340" s="17">
        <v>1.3754109999999999</v>
      </c>
      <c r="J340" s="17">
        <v>0.53295099999999995</v>
      </c>
      <c r="K340" s="17">
        <v>0.38748500000000002</v>
      </c>
      <c r="L340" s="17">
        <v>837</v>
      </c>
      <c r="M340" s="17">
        <v>0.26255200000000001</v>
      </c>
      <c r="N340" s="17">
        <v>316</v>
      </c>
      <c r="O340" s="17">
        <v>0</v>
      </c>
      <c r="P340" s="17">
        <v>0</v>
      </c>
      <c r="Q340" s="17">
        <v>0.99134999999999995</v>
      </c>
      <c r="R340" s="17">
        <v>0.77479399999999998</v>
      </c>
      <c r="S340" s="17">
        <v>1.2833669999999999</v>
      </c>
      <c r="T340" s="17">
        <v>0.50857200000000002</v>
      </c>
      <c r="U340" s="17">
        <v>0.39628000000000002</v>
      </c>
      <c r="V340" s="17">
        <v>808.5</v>
      </c>
      <c r="W340" s="17">
        <v>0.30497299999999999</v>
      </c>
      <c r="X340" s="17">
        <v>358</v>
      </c>
      <c r="Y340" s="17">
        <v>0</v>
      </c>
      <c r="Z340" s="17">
        <v>0</v>
      </c>
      <c r="AA340" s="17">
        <v>0.60966100000000001</v>
      </c>
      <c r="AB340" s="17">
        <v>1.37961E-2</v>
      </c>
      <c r="AC340" s="17">
        <v>0.78181100000000003</v>
      </c>
      <c r="AD340" s="17">
        <v>0.25</v>
      </c>
      <c r="AE340" s="17">
        <v>992.3</v>
      </c>
    </row>
    <row r="341" spans="1:31">
      <c r="A341" s="17">
        <v>328</v>
      </c>
      <c r="B341" s="19">
        <v>0.72813657407407406</v>
      </c>
      <c r="C341" s="17">
        <v>12.9</v>
      </c>
      <c r="D341" s="17">
        <v>9.6999999999999993</v>
      </c>
      <c r="E341" s="17">
        <v>1.4106E-2</v>
      </c>
      <c r="F341" s="17">
        <v>0.68300000000000005</v>
      </c>
      <c r="G341" s="17">
        <v>0.99034</v>
      </c>
      <c r="H341" s="17">
        <v>0.84168900000000002</v>
      </c>
      <c r="I341" s="17">
        <v>1.3702110000000001</v>
      </c>
      <c r="J341" s="17">
        <v>0.52852200000000005</v>
      </c>
      <c r="K341" s="17">
        <v>0.38572299999999998</v>
      </c>
      <c r="L341" s="17">
        <v>787</v>
      </c>
      <c r="M341" s="17">
        <v>0.22409299999999999</v>
      </c>
      <c r="N341" s="17">
        <v>403</v>
      </c>
      <c r="O341" s="17">
        <v>0</v>
      </c>
      <c r="P341" s="17">
        <v>0</v>
      </c>
      <c r="Q341" s="17">
        <v>0.99002100000000004</v>
      </c>
      <c r="R341" s="17">
        <v>0.788551</v>
      </c>
      <c r="S341" s="17">
        <v>1.3307770000000001</v>
      </c>
      <c r="T341" s="17">
        <v>0.54222599999999999</v>
      </c>
      <c r="U341" s="17">
        <v>0.40745100000000001</v>
      </c>
      <c r="V341" s="17">
        <v>825</v>
      </c>
      <c r="W341" s="17">
        <v>0.28240100000000001</v>
      </c>
      <c r="X341" s="17">
        <v>309</v>
      </c>
      <c r="Y341" s="17">
        <v>0</v>
      </c>
      <c r="Z341" s="17">
        <v>0</v>
      </c>
      <c r="AA341" s="17">
        <v>0.62684700000000004</v>
      </c>
      <c r="AB341" s="17">
        <v>1.8143699999999999E-2</v>
      </c>
      <c r="AC341" s="17">
        <v>0.79838900000000002</v>
      </c>
      <c r="AD341" s="17">
        <v>0.25</v>
      </c>
      <c r="AE341" s="17">
        <v>1055.3</v>
      </c>
    </row>
    <row r="342" spans="1:31">
      <c r="A342" s="17">
        <v>329</v>
      </c>
      <c r="B342" s="19">
        <v>0.72819444444444448</v>
      </c>
      <c r="C342" s="17">
        <v>12.7</v>
      </c>
      <c r="D342" s="17">
        <v>9.6999999999999993</v>
      </c>
      <c r="E342" s="17">
        <v>1.3679E-2</v>
      </c>
      <c r="F342" s="17">
        <v>0.66200000000000003</v>
      </c>
      <c r="G342" s="17">
        <v>0.98126100000000005</v>
      </c>
      <c r="H342" s="17">
        <v>0.83651500000000001</v>
      </c>
      <c r="I342" s="17">
        <v>1.3400069999999999</v>
      </c>
      <c r="J342" s="17">
        <v>0.50349200000000005</v>
      </c>
      <c r="K342" s="17">
        <v>0.37573800000000002</v>
      </c>
      <c r="L342" s="17">
        <v>773.8</v>
      </c>
      <c r="M342" s="17">
        <v>0.35279199999999999</v>
      </c>
      <c r="N342" s="17">
        <v>432</v>
      </c>
      <c r="O342" s="17">
        <v>0</v>
      </c>
      <c r="P342" s="17">
        <v>0</v>
      </c>
      <c r="Q342" s="17">
        <v>0.98379799999999995</v>
      </c>
      <c r="R342" s="17">
        <v>0.78346000000000005</v>
      </c>
      <c r="S342" s="17">
        <v>1.3107690000000001</v>
      </c>
      <c r="T342" s="17">
        <v>0.527308</v>
      </c>
      <c r="U342" s="17">
        <v>0.40228900000000001</v>
      </c>
      <c r="V342" s="17">
        <v>789.3</v>
      </c>
      <c r="W342" s="17">
        <v>0.179229</v>
      </c>
      <c r="X342" s="17">
        <v>449</v>
      </c>
      <c r="Y342" s="17">
        <v>0</v>
      </c>
      <c r="Z342" s="17">
        <v>0</v>
      </c>
      <c r="AA342" s="17">
        <v>0.61890699999999998</v>
      </c>
      <c r="AB342" s="17">
        <v>1.9095000000000001E-2</v>
      </c>
      <c r="AC342" s="17">
        <v>0.79352900000000004</v>
      </c>
      <c r="AD342" s="17">
        <v>0.25</v>
      </c>
      <c r="AE342" s="17">
        <v>1073.4000000000001</v>
      </c>
    </row>
    <row r="343" spans="1:31">
      <c r="A343" s="17">
        <v>330</v>
      </c>
      <c r="B343" s="19">
        <v>0.72825231481481489</v>
      </c>
      <c r="C343" s="17">
        <v>11.7</v>
      </c>
      <c r="D343" s="17">
        <v>11.4</v>
      </c>
      <c r="E343" s="17">
        <v>1.7593000000000001E-2</v>
      </c>
      <c r="F343" s="17">
        <v>0.85099999999999998</v>
      </c>
      <c r="G343" s="17">
        <v>0.984734</v>
      </c>
      <c r="H343" s="17">
        <v>0.80275099999999999</v>
      </c>
      <c r="I343" s="17">
        <v>1.2884789999999999</v>
      </c>
      <c r="J343" s="17">
        <v>0.48572799999999999</v>
      </c>
      <c r="K343" s="17">
        <v>0.37697799999999998</v>
      </c>
      <c r="L343" s="17">
        <v>847.3</v>
      </c>
      <c r="M343" s="17">
        <v>0.22917999999999999</v>
      </c>
      <c r="N343" s="17">
        <v>436</v>
      </c>
      <c r="O343" s="17">
        <v>0</v>
      </c>
      <c r="P343" s="17">
        <v>0</v>
      </c>
      <c r="Q343" s="17">
        <v>0.98434299999999997</v>
      </c>
      <c r="R343" s="17">
        <v>0.75503399999999998</v>
      </c>
      <c r="S343" s="17">
        <v>1.2628299999999999</v>
      </c>
      <c r="T343" s="17">
        <v>0.50779600000000003</v>
      </c>
      <c r="U343" s="17">
        <v>0.40210899999999999</v>
      </c>
      <c r="V343" s="17">
        <v>819.4</v>
      </c>
      <c r="W343" s="17">
        <v>0.22917999999999999</v>
      </c>
      <c r="X343" s="17">
        <v>339</v>
      </c>
      <c r="Y343" s="17">
        <v>0</v>
      </c>
      <c r="Z343" s="17">
        <v>0</v>
      </c>
      <c r="AA343" s="17">
        <v>0.61863000000000001</v>
      </c>
      <c r="AB343" s="17">
        <v>2.4801799999999999E-2</v>
      </c>
      <c r="AC343" s="17">
        <v>0.76762900000000001</v>
      </c>
      <c r="AD343" s="17">
        <v>0.25</v>
      </c>
      <c r="AE343" s="17">
        <v>980.2</v>
      </c>
    </row>
    <row r="344" spans="1:31">
      <c r="A344" s="17">
        <v>331</v>
      </c>
      <c r="B344" s="19">
        <v>0.72831018518518509</v>
      </c>
      <c r="C344" s="17">
        <v>10.6</v>
      </c>
      <c r="D344" s="17">
        <v>12.3</v>
      </c>
      <c r="E344" s="17">
        <v>1.7757999999999999E-2</v>
      </c>
      <c r="F344" s="17">
        <v>0.85899999999999999</v>
      </c>
      <c r="G344" s="17">
        <v>0.98945700000000003</v>
      </c>
      <c r="H344" s="17">
        <v>0.806064</v>
      </c>
      <c r="I344" s="17">
        <v>1.268605</v>
      </c>
      <c r="J344" s="17">
        <v>0.46254099999999998</v>
      </c>
      <c r="K344" s="17">
        <v>0.36460599999999999</v>
      </c>
      <c r="L344" s="17">
        <v>814.8</v>
      </c>
      <c r="M344" s="17">
        <v>0.332374</v>
      </c>
      <c r="N344" s="17">
        <v>359</v>
      </c>
      <c r="O344" s="17">
        <v>0</v>
      </c>
      <c r="P344" s="17">
        <v>0</v>
      </c>
      <c r="Q344" s="17">
        <v>0.98214199999999996</v>
      </c>
      <c r="R344" s="17">
        <v>0.754297</v>
      </c>
      <c r="S344" s="17">
        <v>1.237565</v>
      </c>
      <c r="T344" s="17">
        <v>0.48326799999999998</v>
      </c>
      <c r="U344" s="17">
        <v>0.39049899999999999</v>
      </c>
      <c r="V344" s="17">
        <v>762.5</v>
      </c>
      <c r="W344" s="17">
        <v>0.32458399999999998</v>
      </c>
      <c r="X344" s="17">
        <v>408</v>
      </c>
      <c r="Y344" s="17">
        <v>0</v>
      </c>
      <c r="Z344" s="17">
        <v>0</v>
      </c>
      <c r="AA344" s="17">
        <v>0.60076799999999997</v>
      </c>
      <c r="AB344" s="17">
        <v>2.12328E-2</v>
      </c>
      <c r="AC344" s="17">
        <v>0.76455799999999996</v>
      </c>
      <c r="AD344" s="17">
        <v>0.25</v>
      </c>
      <c r="AE344" s="17">
        <v>1019.3</v>
      </c>
    </row>
    <row r="345" spans="1:31">
      <c r="A345" s="17">
        <v>332</v>
      </c>
      <c r="B345" s="19">
        <v>0.72835648148148147</v>
      </c>
      <c r="C345" s="17">
        <v>9.5</v>
      </c>
      <c r="D345" s="17">
        <v>12.3</v>
      </c>
      <c r="E345" s="17">
        <v>1.7311E-2</v>
      </c>
      <c r="F345" s="17">
        <v>0.83799999999999997</v>
      </c>
      <c r="G345" s="17">
        <v>0.98802400000000001</v>
      </c>
      <c r="H345" s="17">
        <v>0.81171300000000002</v>
      </c>
      <c r="I345" s="17">
        <v>1.278651</v>
      </c>
      <c r="J345" s="17">
        <v>0.46693800000000002</v>
      </c>
      <c r="K345" s="17">
        <v>0.36518</v>
      </c>
      <c r="L345" s="17">
        <v>798.9</v>
      </c>
      <c r="M345" s="17">
        <v>0.37081999999999998</v>
      </c>
      <c r="N345" s="17">
        <v>407</v>
      </c>
      <c r="O345" s="17">
        <v>0</v>
      </c>
      <c r="P345" s="17">
        <v>0</v>
      </c>
      <c r="Q345" s="17">
        <v>0.98606000000000005</v>
      </c>
      <c r="R345" s="17">
        <v>0.747228</v>
      </c>
      <c r="S345" s="17">
        <v>1.2233579999999999</v>
      </c>
      <c r="T345" s="17">
        <v>0.47613</v>
      </c>
      <c r="U345" s="17">
        <v>0.38919900000000002</v>
      </c>
      <c r="V345" s="17">
        <v>797.2</v>
      </c>
      <c r="W345" s="17">
        <v>0.29391</v>
      </c>
      <c r="X345" s="17">
        <v>406</v>
      </c>
      <c r="Y345" s="17">
        <v>0</v>
      </c>
      <c r="Z345" s="17">
        <v>0</v>
      </c>
      <c r="AA345" s="17">
        <v>0.59876799999999997</v>
      </c>
      <c r="AB345" s="17">
        <v>2.3527099999999999E-2</v>
      </c>
      <c r="AC345" s="17">
        <v>0.75843000000000005</v>
      </c>
      <c r="AD345" s="17">
        <v>0.25</v>
      </c>
      <c r="AE345" s="17">
        <v>1039.7</v>
      </c>
    </row>
    <row r="346" spans="1:31">
      <c r="A346" s="17">
        <v>333</v>
      </c>
      <c r="B346" s="19">
        <v>0.72841435185185188</v>
      </c>
      <c r="C346" s="17">
        <v>8.6999999999999993</v>
      </c>
      <c r="D346" s="17">
        <v>13.2</v>
      </c>
      <c r="E346" s="17">
        <v>1.8103999999999999E-2</v>
      </c>
      <c r="F346" s="17">
        <v>0.876</v>
      </c>
      <c r="G346" s="17">
        <v>0.98059399999999997</v>
      </c>
      <c r="H346" s="17">
        <v>0.82903700000000002</v>
      </c>
      <c r="I346" s="17">
        <v>1.3062240000000001</v>
      </c>
      <c r="J346" s="17">
        <v>0.47718699999999997</v>
      </c>
      <c r="K346" s="17">
        <v>0.36531799999999998</v>
      </c>
      <c r="L346" s="17">
        <v>783.3</v>
      </c>
      <c r="M346" s="17">
        <v>0.26990599999999998</v>
      </c>
      <c r="N346" s="17">
        <v>459</v>
      </c>
      <c r="O346" s="17">
        <v>0</v>
      </c>
      <c r="P346" s="17">
        <v>0</v>
      </c>
      <c r="Q346" s="17">
        <v>0.98780000000000001</v>
      </c>
      <c r="R346" s="17">
        <v>0.73879399999999995</v>
      </c>
      <c r="S346" s="17">
        <v>1.2094009999999999</v>
      </c>
      <c r="T346" s="17">
        <v>0.470607</v>
      </c>
      <c r="U346" s="17">
        <v>0.38912400000000003</v>
      </c>
      <c r="V346" s="17">
        <v>806.6</v>
      </c>
      <c r="W346" s="17">
        <v>0.21896199999999999</v>
      </c>
      <c r="X346" s="17">
        <v>447</v>
      </c>
      <c r="Y346" s="17">
        <v>0</v>
      </c>
      <c r="Z346" s="17">
        <v>0</v>
      </c>
      <c r="AA346" s="17">
        <v>0.59865299999999999</v>
      </c>
      <c r="AB346" s="17">
        <v>2.77483E-2</v>
      </c>
      <c r="AC346" s="17">
        <v>0.75185199999999996</v>
      </c>
      <c r="AD346" s="17">
        <v>0.25</v>
      </c>
      <c r="AE346" s="17">
        <v>1060.4000000000001</v>
      </c>
    </row>
    <row r="347" spans="1:31">
      <c r="A347" s="17">
        <v>334</v>
      </c>
      <c r="B347" s="19">
        <v>0.7284722222222223</v>
      </c>
      <c r="C347" s="17">
        <v>7.5</v>
      </c>
      <c r="D347" s="17">
        <v>14.1</v>
      </c>
      <c r="E347" s="17">
        <v>1.9685999999999999E-2</v>
      </c>
      <c r="F347" s="17">
        <v>0.95299999999999996</v>
      </c>
      <c r="G347" s="17">
        <v>0.98158400000000001</v>
      </c>
      <c r="H347" s="17">
        <v>0.77861400000000003</v>
      </c>
      <c r="I347" s="17">
        <v>1.233752</v>
      </c>
      <c r="J347" s="17">
        <v>0.45513799999999999</v>
      </c>
      <c r="K347" s="17">
        <v>0.36890600000000001</v>
      </c>
      <c r="L347" s="17">
        <v>793.6</v>
      </c>
      <c r="M347" s="17">
        <v>0.23716999999999999</v>
      </c>
      <c r="N347" s="17">
        <v>330</v>
      </c>
      <c r="O347" s="17">
        <v>0</v>
      </c>
      <c r="P347" s="17">
        <v>0</v>
      </c>
      <c r="Q347" s="17">
        <v>0.980236</v>
      </c>
      <c r="R347" s="17">
        <v>0.71303399999999995</v>
      </c>
      <c r="S347" s="17">
        <v>1.1672279999999999</v>
      </c>
      <c r="T347" s="17">
        <v>0.45419399999999999</v>
      </c>
      <c r="U347" s="17">
        <v>0.38912200000000002</v>
      </c>
      <c r="V347" s="17">
        <v>821.9</v>
      </c>
      <c r="W347" s="17">
        <v>0.30268800000000001</v>
      </c>
      <c r="X347" s="17">
        <v>345</v>
      </c>
      <c r="Y347" s="17">
        <v>0</v>
      </c>
      <c r="Z347" s="17">
        <v>0</v>
      </c>
      <c r="AA347" s="17">
        <v>0.59864899999999999</v>
      </c>
      <c r="AB347" s="17">
        <v>2.17258E-2</v>
      </c>
      <c r="AC347" s="17">
        <v>0.72290200000000004</v>
      </c>
      <c r="AD347" s="17">
        <v>0.25</v>
      </c>
      <c r="AE347" s="17">
        <v>1046.5999999999999</v>
      </c>
    </row>
    <row r="348" spans="1:31">
      <c r="A348" s="17">
        <v>335</v>
      </c>
      <c r="B348" s="19">
        <v>0.72853009259259249</v>
      </c>
      <c r="C348" s="17">
        <v>6.6</v>
      </c>
      <c r="D348" s="17">
        <v>15.8</v>
      </c>
      <c r="E348" s="17">
        <v>2.2749999999999999E-2</v>
      </c>
      <c r="F348" s="17">
        <v>1.101</v>
      </c>
      <c r="G348" s="17">
        <v>0.98601399999999995</v>
      </c>
      <c r="H348" s="17">
        <v>0.77033300000000005</v>
      </c>
      <c r="I348" s="17">
        <v>1.22488</v>
      </c>
      <c r="J348" s="17">
        <v>0.45454699999999998</v>
      </c>
      <c r="K348" s="17">
        <v>0.37109500000000001</v>
      </c>
      <c r="L348" s="17">
        <v>802.9</v>
      </c>
      <c r="M348" s="17">
        <v>0.25743700000000003</v>
      </c>
      <c r="N348" s="17">
        <v>393</v>
      </c>
      <c r="O348" s="17">
        <v>0</v>
      </c>
      <c r="P348" s="17">
        <v>0</v>
      </c>
      <c r="Q348" s="17">
        <v>0.98697699999999999</v>
      </c>
      <c r="R348" s="17">
        <v>0.70467000000000002</v>
      </c>
      <c r="S348" s="17">
        <v>1.1707700000000001</v>
      </c>
      <c r="T348" s="17">
        <v>0.46610099999999999</v>
      </c>
      <c r="U348" s="17">
        <v>0.398115</v>
      </c>
      <c r="V348" s="17">
        <v>811.3</v>
      </c>
      <c r="W348" s="17">
        <v>0.217449</v>
      </c>
      <c r="X348" s="17">
        <v>372</v>
      </c>
      <c r="Y348" s="17">
        <v>0</v>
      </c>
      <c r="Z348" s="17">
        <v>0</v>
      </c>
      <c r="AA348" s="17">
        <v>0.61248400000000003</v>
      </c>
      <c r="AB348" s="17">
        <v>2.9192099999999999E-2</v>
      </c>
      <c r="AC348" s="17">
        <v>0.71827600000000003</v>
      </c>
      <c r="AD348" s="17">
        <v>0.25</v>
      </c>
      <c r="AE348" s="17">
        <v>1034.4000000000001</v>
      </c>
    </row>
    <row r="349" spans="1:31">
      <c r="A349" s="17">
        <v>336</v>
      </c>
      <c r="B349" s="19">
        <v>0.72857638888888887</v>
      </c>
      <c r="C349" s="17">
        <v>5.5</v>
      </c>
      <c r="D349" s="17">
        <v>17.600000000000001</v>
      </c>
      <c r="E349" s="17">
        <v>2.6155999999999999E-2</v>
      </c>
      <c r="F349" s="17">
        <v>1.266</v>
      </c>
      <c r="G349" s="17">
        <v>0.98059200000000002</v>
      </c>
      <c r="H349" s="17">
        <v>0.75315200000000004</v>
      </c>
      <c r="I349" s="17">
        <v>1.202758</v>
      </c>
      <c r="J349" s="17">
        <v>0.44960600000000001</v>
      </c>
      <c r="K349" s="17">
        <v>0.37381300000000001</v>
      </c>
      <c r="L349" s="17">
        <v>818.8</v>
      </c>
      <c r="M349" s="17">
        <v>0.24304300000000001</v>
      </c>
      <c r="N349" s="17">
        <v>352</v>
      </c>
      <c r="O349" s="17">
        <v>0</v>
      </c>
      <c r="P349" s="17">
        <v>0</v>
      </c>
      <c r="Q349" s="17">
        <v>0.98587100000000005</v>
      </c>
      <c r="R349" s="17">
        <v>0.68509100000000001</v>
      </c>
      <c r="S349" s="17">
        <v>1.1497280000000001</v>
      </c>
      <c r="T349" s="17">
        <v>0.46463700000000002</v>
      </c>
      <c r="U349" s="17">
        <v>0.40412799999999999</v>
      </c>
      <c r="V349" s="17">
        <v>813.6</v>
      </c>
      <c r="W349" s="17">
        <v>0.22917999999999999</v>
      </c>
      <c r="X349" s="17">
        <v>309</v>
      </c>
      <c r="Y349" s="17">
        <v>0</v>
      </c>
      <c r="Z349" s="17">
        <v>0</v>
      </c>
      <c r="AA349" s="17">
        <v>0.62173500000000004</v>
      </c>
      <c r="AB349" s="17">
        <v>2.9608700000000002E-2</v>
      </c>
      <c r="AC349" s="17">
        <v>0.69884800000000002</v>
      </c>
      <c r="AD349" s="17">
        <v>0.25</v>
      </c>
      <c r="AE349" s="17">
        <v>1014.3</v>
      </c>
    </row>
    <row r="350" spans="1:31">
      <c r="A350" s="17">
        <v>337</v>
      </c>
      <c r="B350" s="19">
        <v>0.72863425925925929</v>
      </c>
      <c r="C350" s="17">
        <v>4.5999999999999996</v>
      </c>
      <c r="D350" s="17">
        <v>18.5</v>
      </c>
      <c r="E350" s="17">
        <v>2.6844E-2</v>
      </c>
      <c r="F350" s="17">
        <v>1.2989999999999999</v>
      </c>
      <c r="G350" s="17">
        <v>0.98909000000000002</v>
      </c>
      <c r="H350" s="17">
        <v>0.75032100000000002</v>
      </c>
      <c r="I350" s="17">
        <v>1.1907840000000001</v>
      </c>
      <c r="J350" s="17">
        <v>0.44046299999999999</v>
      </c>
      <c r="K350" s="17">
        <v>0.36989300000000003</v>
      </c>
      <c r="L350" s="17">
        <v>829.1</v>
      </c>
      <c r="M350" s="17">
        <v>0.34279599999999999</v>
      </c>
      <c r="N350" s="17">
        <v>328</v>
      </c>
      <c r="O350" s="17">
        <v>0</v>
      </c>
      <c r="P350" s="17">
        <v>0</v>
      </c>
      <c r="Q350" s="17">
        <v>0.97853999999999997</v>
      </c>
      <c r="R350" s="17">
        <v>0.69661899999999999</v>
      </c>
      <c r="S350" s="17">
        <v>1.141975</v>
      </c>
      <c r="T350" s="17">
        <v>0.44535599999999997</v>
      </c>
      <c r="U350" s="17">
        <v>0.38998699999999997</v>
      </c>
      <c r="V350" s="17">
        <v>822.7</v>
      </c>
      <c r="W350" s="17">
        <v>0.27729900000000002</v>
      </c>
      <c r="X350" s="17">
        <v>375</v>
      </c>
      <c r="Y350" s="17">
        <v>0</v>
      </c>
      <c r="Z350" s="17">
        <v>0</v>
      </c>
      <c r="AA350" s="17">
        <v>0.59997999999999996</v>
      </c>
      <c r="AB350" s="17">
        <v>2.9341099999999998E-2</v>
      </c>
      <c r="AC350" s="17">
        <v>0.70968699999999996</v>
      </c>
      <c r="AD350" s="17">
        <v>0.25</v>
      </c>
      <c r="AE350" s="17">
        <v>1001.7</v>
      </c>
    </row>
    <row r="351" spans="1:31">
      <c r="A351" s="17">
        <v>338</v>
      </c>
      <c r="B351" s="19">
        <v>0.7286921296296297</v>
      </c>
      <c r="C351" s="17">
        <v>3.5</v>
      </c>
      <c r="D351" s="17">
        <v>21.1</v>
      </c>
      <c r="E351" s="17">
        <v>2.9440000000000001E-2</v>
      </c>
      <c r="F351" s="17">
        <v>1.425</v>
      </c>
      <c r="G351" s="17">
        <v>0.98794899999999997</v>
      </c>
      <c r="H351" s="17">
        <v>0.75737500000000002</v>
      </c>
      <c r="I351" s="17">
        <v>1.217624</v>
      </c>
      <c r="J351" s="17">
        <v>0.46024799999999999</v>
      </c>
      <c r="K351" s="17">
        <v>0.37798900000000002</v>
      </c>
      <c r="L351" s="17">
        <v>762.1</v>
      </c>
      <c r="M351" s="17">
        <v>0.21711800000000001</v>
      </c>
      <c r="N351" s="17">
        <v>372</v>
      </c>
      <c r="O351" s="17">
        <v>0</v>
      </c>
      <c r="P351" s="17">
        <v>0</v>
      </c>
      <c r="Q351" s="17">
        <v>0.98822500000000002</v>
      </c>
      <c r="R351" s="17">
        <v>0.69862199999999997</v>
      </c>
      <c r="S351" s="17">
        <v>1.1829689999999999</v>
      </c>
      <c r="T351" s="17">
        <v>0.484348</v>
      </c>
      <c r="U351" s="17">
        <v>0.40943400000000002</v>
      </c>
      <c r="V351" s="17">
        <v>768</v>
      </c>
      <c r="W351" s="17">
        <v>0.209063</v>
      </c>
      <c r="X351" s="17">
        <v>349</v>
      </c>
      <c r="Y351" s="17">
        <v>0</v>
      </c>
      <c r="Z351" s="17">
        <v>0</v>
      </c>
      <c r="AA351" s="17">
        <v>0.62989799999999996</v>
      </c>
      <c r="AB351" s="17">
        <v>3.4795300000000001E-2</v>
      </c>
      <c r="AC351" s="17">
        <v>0.71547499999999997</v>
      </c>
      <c r="AD351" s="17">
        <v>0.25</v>
      </c>
      <c r="AE351" s="17">
        <v>1089.8</v>
      </c>
    </row>
    <row r="352" spans="1:31">
      <c r="A352" s="17">
        <v>339</v>
      </c>
      <c r="B352" s="19">
        <v>0.7287499999999999</v>
      </c>
      <c r="C352" s="17">
        <v>2.9</v>
      </c>
      <c r="D352" s="17">
        <v>23.7</v>
      </c>
      <c r="E352" s="17">
        <v>3.5082000000000002E-2</v>
      </c>
      <c r="F352" s="17">
        <v>1.698</v>
      </c>
      <c r="G352" s="17">
        <v>0.98077700000000001</v>
      </c>
      <c r="H352" s="17">
        <v>0.75374399999999997</v>
      </c>
      <c r="I352" s="17">
        <v>1.2109030000000001</v>
      </c>
      <c r="J352" s="17">
        <v>0.45715899999999998</v>
      </c>
      <c r="K352" s="17">
        <v>0.37753599999999998</v>
      </c>
      <c r="L352" s="17">
        <v>829.7</v>
      </c>
      <c r="M352" s="17">
        <v>0.187641</v>
      </c>
      <c r="N352" s="17">
        <v>269</v>
      </c>
      <c r="O352" s="17">
        <v>0</v>
      </c>
      <c r="P352" s="17">
        <v>0</v>
      </c>
      <c r="Q352" s="17">
        <v>0.982927</v>
      </c>
      <c r="R352" s="17">
        <v>0.69386800000000004</v>
      </c>
      <c r="S352" s="17">
        <v>1.1502829999999999</v>
      </c>
      <c r="T352" s="17">
        <v>0.45641500000000002</v>
      </c>
      <c r="U352" s="17">
        <v>0.396785</v>
      </c>
      <c r="V352" s="17">
        <v>811.5</v>
      </c>
      <c r="W352" s="17">
        <v>0.17973500000000001</v>
      </c>
      <c r="X352" s="17">
        <v>338</v>
      </c>
      <c r="Y352" s="17">
        <v>0</v>
      </c>
      <c r="Z352" s="17">
        <v>0</v>
      </c>
      <c r="AA352" s="17">
        <v>0.61043800000000004</v>
      </c>
      <c r="AB352" s="17">
        <v>3.0939700000000001E-2</v>
      </c>
      <c r="AC352" s="17">
        <v>0.70799000000000001</v>
      </c>
      <c r="AD352" s="17">
        <v>0.25</v>
      </c>
      <c r="AE352" s="17">
        <v>1001</v>
      </c>
    </row>
    <row r="353" spans="1:31">
      <c r="A353" s="17">
        <v>340</v>
      </c>
      <c r="B353" s="19">
        <v>0.72880787037037031</v>
      </c>
      <c r="C353" s="17">
        <v>1.1000000000000001</v>
      </c>
      <c r="D353" s="17">
        <v>31.7</v>
      </c>
      <c r="E353" s="17">
        <v>3.3149999999999999E-2</v>
      </c>
      <c r="F353" s="17">
        <v>1.6040000000000001</v>
      </c>
      <c r="G353" s="17">
        <v>0.93859400000000004</v>
      </c>
      <c r="H353" s="17">
        <v>0.726128</v>
      </c>
      <c r="I353" s="17">
        <v>0.97214999999999996</v>
      </c>
      <c r="J353" s="17">
        <v>0.24602199999999999</v>
      </c>
      <c r="K353" s="17">
        <v>0.25307000000000002</v>
      </c>
      <c r="L353" s="17">
        <v>900</v>
      </c>
      <c r="M353" s="17">
        <v>0.22917999999999999</v>
      </c>
      <c r="N353" s="17">
        <v>569</v>
      </c>
      <c r="O353" s="17">
        <v>0</v>
      </c>
      <c r="P353" s="17">
        <v>0</v>
      </c>
      <c r="Q353" s="17">
        <v>0.95303400000000005</v>
      </c>
      <c r="R353" s="17">
        <v>0.84933400000000003</v>
      </c>
      <c r="S353" s="17">
        <v>1.1726570000000001</v>
      </c>
      <c r="T353" s="17">
        <v>0.32332300000000003</v>
      </c>
      <c r="U353" s="17">
        <v>0.27571800000000002</v>
      </c>
      <c r="V353" s="17">
        <v>900</v>
      </c>
      <c r="W353" s="17">
        <v>0.22916400000000001</v>
      </c>
      <c r="X353" s="17">
        <v>551</v>
      </c>
      <c r="Y353" s="17">
        <v>0</v>
      </c>
      <c r="Z353" s="17">
        <v>0</v>
      </c>
      <c r="AA353" s="17">
        <v>0.424182</v>
      </c>
      <c r="AB353" s="17">
        <v>8.8871599999999995E-2</v>
      </c>
      <c r="AC353" s="17">
        <v>0.87806899999999999</v>
      </c>
      <c r="AD353" s="17">
        <v>0.25</v>
      </c>
      <c r="AE353" s="17">
        <v>922.8</v>
      </c>
    </row>
    <row r="354" spans="1:31">
      <c r="A354" s="17">
        <v>341</v>
      </c>
      <c r="B354" s="19">
        <v>0.72885416666666669</v>
      </c>
      <c r="C354" s="17">
        <v>0.2</v>
      </c>
      <c r="D354" s="17">
        <v>100.3</v>
      </c>
      <c r="E354" s="17">
        <v>8.1886E-2</v>
      </c>
      <c r="F354" s="17">
        <v>3.9620000000000002</v>
      </c>
      <c r="G354" s="17">
        <v>0.88671100000000003</v>
      </c>
      <c r="H354" s="17">
        <v>0.45088</v>
      </c>
      <c r="I354" s="17">
        <v>0.586399</v>
      </c>
      <c r="J354" s="17">
        <v>0.135519</v>
      </c>
      <c r="K354" s="17">
        <v>0.231103</v>
      </c>
      <c r="L354" s="17">
        <v>900</v>
      </c>
      <c r="M354" s="17">
        <v>0.22429199999999999</v>
      </c>
      <c r="N354" s="17">
        <v>591</v>
      </c>
      <c r="O354" s="17">
        <v>0</v>
      </c>
      <c r="P354" s="17">
        <v>0</v>
      </c>
      <c r="Q354" s="17">
        <v>0.87325699999999995</v>
      </c>
      <c r="R354" s="17">
        <v>0.33005699999999999</v>
      </c>
      <c r="S354" s="17">
        <v>0.445359</v>
      </c>
      <c r="T354" s="17">
        <v>0.115302</v>
      </c>
      <c r="U354" s="17">
        <v>0.25889699999999999</v>
      </c>
      <c r="V354" s="17">
        <v>900</v>
      </c>
      <c r="W354" s="17">
        <v>8.6721000000000006E-2</v>
      </c>
      <c r="X354" s="17">
        <v>604</v>
      </c>
      <c r="Y354" s="17">
        <v>0</v>
      </c>
      <c r="Z354" s="17">
        <v>0</v>
      </c>
      <c r="AA354" s="17">
        <v>0.39830300000000002</v>
      </c>
      <c r="AB354" s="17">
        <v>0.243089</v>
      </c>
      <c r="AC354" s="17">
        <v>0.35808600000000002</v>
      </c>
      <c r="AD354" s="17">
        <v>0.25</v>
      </c>
      <c r="AE354" s="17">
        <v>922.8</v>
      </c>
    </row>
    <row r="355" spans="1:31">
      <c r="A355" s="17">
        <v>342</v>
      </c>
      <c r="B355" s="19">
        <v>0.72891203703703711</v>
      </c>
      <c r="C355" s="17">
        <v>0.2</v>
      </c>
      <c r="D355" s="17">
        <v>110.8</v>
      </c>
      <c r="E355" s="17">
        <v>8.0500000000000002E-2</v>
      </c>
      <c r="F355" s="17">
        <v>3.895</v>
      </c>
      <c r="G355" s="17">
        <v>0.863487</v>
      </c>
      <c r="H355" s="17">
        <v>0.386604</v>
      </c>
      <c r="I355" s="17">
        <v>0.490039</v>
      </c>
      <c r="J355" s="17">
        <v>0.103435</v>
      </c>
      <c r="K355" s="17">
        <v>0.21107600000000001</v>
      </c>
      <c r="L355" s="17">
        <v>900</v>
      </c>
      <c r="M355" s="17">
        <v>0.14163700000000001</v>
      </c>
      <c r="N355" s="17">
        <v>610</v>
      </c>
      <c r="O355" s="17">
        <v>0</v>
      </c>
      <c r="P355" s="17">
        <v>0</v>
      </c>
      <c r="Q355" s="17">
        <v>0.79056899999999997</v>
      </c>
      <c r="R355" s="17">
        <v>0.25852900000000001</v>
      </c>
      <c r="S355" s="17">
        <v>0.33932499999999999</v>
      </c>
      <c r="T355" s="17">
        <v>8.0796999999999994E-2</v>
      </c>
      <c r="U355" s="17">
        <v>0.23810899999999999</v>
      </c>
      <c r="V355" s="17">
        <v>900</v>
      </c>
      <c r="W355" s="17">
        <v>0.22917899999999999</v>
      </c>
      <c r="X355" s="17">
        <v>878</v>
      </c>
      <c r="Y355" s="17">
        <v>0</v>
      </c>
      <c r="Z355" s="17">
        <v>0</v>
      </c>
      <c r="AA355" s="17">
        <v>0.36632199999999998</v>
      </c>
      <c r="AB355" s="17">
        <v>0.26799000000000001</v>
      </c>
      <c r="AC355" s="17">
        <v>0.28018199999999999</v>
      </c>
      <c r="AD355" s="17">
        <v>0.25</v>
      </c>
      <c r="AE355" s="17">
        <v>922.8</v>
      </c>
    </row>
    <row r="356" spans="1:31">
      <c r="A356" s="17">
        <v>343</v>
      </c>
      <c r="B356" s="19">
        <v>0.7289699074074073</v>
      </c>
      <c r="C356" s="17">
        <v>0.2</v>
      </c>
      <c r="D356" s="17">
        <v>110.8</v>
      </c>
      <c r="E356" s="17">
        <v>4.9414E-2</v>
      </c>
      <c r="F356" s="17">
        <v>2.391</v>
      </c>
      <c r="G356" s="17">
        <v>0.60486499999999999</v>
      </c>
      <c r="H356" s="17">
        <v>0.27553100000000003</v>
      </c>
      <c r="I356" s="17">
        <v>0.327625</v>
      </c>
      <c r="J356" s="17">
        <v>5.2094000000000001E-2</v>
      </c>
      <c r="K356" s="17">
        <v>0.15900500000000001</v>
      </c>
      <c r="L356" s="17">
        <v>782.5</v>
      </c>
      <c r="M356" s="17">
        <v>6.9999999999999999E-6</v>
      </c>
      <c r="N356" s="17">
        <v>768</v>
      </c>
      <c r="O356" s="17">
        <v>0</v>
      </c>
      <c r="P356" s="17">
        <v>0</v>
      </c>
      <c r="Q356" s="17">
        <v>0.571515</v>
      </c>
      <c r="R356" s="17">
        <v>0.21398200000000001</v>
      </c>
      <c r="S356" s="17">
        <v>0.25855899999999998</v>
      </c>
      <c r="T356" s="17">
        <v>4.4576999999999999E-2</v>
      </c>
      <c r="U356" s="17">
        <v>0.172405</v>
      </c>
      <c r="V356" s="17">
        <v>900</v>
      </c>
      <c r="W356" s="17">
        <v>4.1E-5</v>
      </c>
      <c r="X356" s="17">
        <v>1211</v>
      </c>
      <c r="Y356" s="17">
        <v>0</v>
      </c>
      <c r="Z356" s="17">
        <v>0</v>
      </c>
      <c r="AA356" s="17">
        <v>0.265239</v>
      </c>
      <c r="AB356" s="17">
        <v>0.28628799999999999</v>
      </c>
      <c r="AC356" s="17">
        <v>0.226744</v>
      </c>
      <c r="AD356" s="17">
        <v>0.25</v>
      </c>
      <c r="AE356" s="17">
        <v>1061.4000000000001</v>
      </c>
    </row>
    <row r="357" spans="1:31">
      <c r="A357" s="17">
        <v>344</v>
      </c>
      <c r="B357" s="19">
        <v>0.72902777777777772</v>
      </c>
      <c r="C357" s="17">
        <v>0.2</v>
      </c>
      <c r="D357" s="17">
        <v>109.1</v>
      </c>
      <c r="E357" s="17">
        <v>7.0118E-2</v>
      </c>
      <c r="F357" s="17">
        <v>3.3929999999999998</v>
      </c>
      <c r="G357" s="17">
        <v>0.50768999999999997</v>
      </c>
      <c r="H357" s="17">
        <v>0.25864799999999999</v>
      </c>
      <c r="I357" s="17">
        <v>0.29546299999999998</v>
      </c>
      <c r="J357" s="17">
        <v>3.6815000000000001E-2</v>
      </c>
      <c r="K357" s="17">
        <v>0.124602</v>
      </c>
      <c r="L357" s="17">
        <v>900</v>
      </c>
      <c r="M357" s="17">
        <v>0.22917999999999999</v>
      </c>
      <c r="N357" s="17">
        <v>581</v>
      </c>
      <c r="O357" s="17">
        <v>0</v>
      </c>
      <c r="P357" s="17">
        <v>0</v>
      </c>
      <c r="Q357" s="17">
        <v>0.41313299999999997</v>
      </c>
      <c r="R357" s="17">
        <v>0.19561100000000001</v>
      </c>
      <c r="S357" s="17">
        <v>0.246729</v>
      </c>
      <c r="T357" s="17">
        <v>5.1117999999999997E-2</v>
      </c>
      <c r="U357" s="17">
        <v>0.20718200000000001</v>
      </c>
      <c r="V357" s="17">
        <v>900</v>
      </c>
      <c r="W357" s="17">
        <v>9.0000000000000002E-6</v>
      </c>
      <c r="X357" s="17">
        <v>859</v>
      </c>
      <c r="Y357" s="17">
        <v>0</v>
      </c>
      <c r="Z357" s="17">
        <v>0</v>
      </c>
      <c r="AA357" s="17">
        <v>0.31874200000000003</v>
      </c>
      <c r="AB357" s="17">
        <v>0.25540600000000002</v>
      </c>
      <c r="AC357" s="17">
        <v>0.20866699999999999</v>
      </c>
      <c r="AD357" s="17">
        <v>0.25</v>
      </c>
      <c r="AE357" s="17">
        <v>922.9</v>
      </c>
    </row>
    <row r="358" spans="1:31">
      <c r="A358" s="17">
        <v>345</v>
      </c>
      <c r="B358" s="19">
        <v>0.72908564814814814</v>
      </c>
      <c r="C358" s="17">
        <v>0.2</v>
      </c>
      <c r="D358" s="17">
        <v>103.8</v>
      </c>
      <c r="E358" s="17">
        <v>2.0898E-2</v>
      </c>
      <c r="F358" s="17">
        <v>1.0109999999999999</v>
      </c>
      <c r="G358" s="17">
        <v>0.10967</v>
      </c>
      <c r="H358" s="17">
        <v>0.222636</v>
      </c>
      <c r="I358" s="17">
        <v>0.2336</v>
      </c>
      <c r="J358" s="17">
        <v>1.0964E-2</v>
      </c>
      <c r="K358" s="17">
        <v>4.6933999999999997E-2</v>
      </c>
      <c r="L358" s="17">
        <v>900</v>
      </c>
      <c r="M358" s="17">
        <v>0.229185</v>
      </c>
      <c r="N358" s="17">
        <v>2485</v>
      </c>
      <c r="O358" s="17">
        <v>0</v>
      </c>
      <c r="P358" s="17">
        <v>0</v>
      </c>
      <c r="Q358" s="17">
        <v>1.5351999999999999E-2</v>
      </c>
      <c r="R358" s="17">
        <v>0.15276100000000001</v>
      </c>
      <c r="S358" s="17">
        <v>0.17277400000000001</v>
      </c>
      <c r="T358" s="17">
        <v>2.0013E-2</v>
      </c>
      <c r="U358" s="17">
        <v>0.115832</v>
      </c>
      <c r="V358" s="17">
        <v>100</v>
      </c>
      <c r="W358" s="17">
        <v>0.22917599999999999</v>
      </c>
      <c r="X358" s="17">
        <v>3011</v>
      </c>
      <c r="Y358" s="17">
        <v>0</v>
      </c>
      <c r="Z358" s="17">
        <v>0</v>
      </c>
      <c r="AA358" s="17">
        <v>0.178203</v>
      </c>
      <c r="AB358" s="17">
        <v>0.58287999999999995</v>
      </c>
      <c r="AC358" s="17">
        <v>0.16442599999999999</v>
      </c>
      <c r="AD358" s="17">
        <v>0.25</v>
      </c>
      <c r="AE358" s="17">
        <v>922.9</v>
      </c>
    </row>
    <row r="359" spans="1:31">
      <c r="A359" s="17">
        <v>346</v>
      </c>
      <c r="B359" s="19">
        <v>0.72913194444444451</v>
      </c>
      <c r="C359" s="17">
        <v>0.2</v>
      </c>
      <c r="D359" s="17">
        <v>92.3</v>
      </c>
      <c r="E359" s="17">
        <v>3.5618999999999998E-2</v>
      </c>
      <c r="F359" s="17">
        <v>1.724</v>
      </c>
      <c r="G359" s="17">
        <v>2.1134E-2</v>
      </c>
      <c r="H359" s="17">
        <v>0.180558</v>
      </c>
      <c r="I359" s="17">
        <v>0.19626199999999999</v>
      </c>
      <c r="J359" s="17">
        <v>1.5705E-2</v>
      </c>
      <c r="K359" s="17">
        <v>8.0018000000000006E-2</v>
      </c>
      <c r="L359" s="17">
        <v>900</v>
      </c>
      <c r="M359" s="17">
        <v>0.22917899999999999</v>
      </c>
      <c r="N359" s="17">
        <v>1442</v>
      </c>
      <c r="O359" s="17">
        <v>0</v>
      </c>
      <c r="P359" s="17">
        <v>0</v>
      </c>
      <c r="Q359" s="17">
        <v>1.0265E-2</v>
      </c>
      <c r="R359" s="17">
        <v>0.113057</v>
      </c>
      <c r="S359" s="17">
        <v>0.13448299999999999</v>
      </c>
      <c r="T359" s="17">
        <v>2.1426000000000001E-2</v>
      </c>
      <c r="U359" s="17">
        <v>0.15932199999999999</v>
      </c>
      <c r="V359" s="17">
        <v>900</v>
      </c>
      <c r="W359" s="17">
        <v>1.0000000000000001E-5</v>
      </c>
      <c r="X359" s="17">
        <v>2791</v>
      </c>
      <c r="Y359" s="17">
        <v>0</v>
      </c>
      <c r="Z359" s="17">
        <v>0</v>
      </c>
      <c r="AA359" s="17">
        <v>0.245111</v>
      </c>
      <c r="AB359" s="17">
        <v>0.41912700000000003</v>
      </c>
      <c r="AC359" s="17">
        <v>0.12203700000000001</v>
      </c>
      <c r="AD359" s="17">
        <v>0.25</v>
      </c>
      <c r="AE359" s="17">
        <v>922.9</v>
      </c>
    </row>
    <row r="360" spans="1:31">
      <c r="A360" s="17">
        <v>347</v>
      </c>
      <c r="B360" s="19">
        <v>0.72918981481481471</v>
      </c>
      <c r="C360" s="17">
        <v>0.2</v>
      </c>
      <c r="D360" s="17">
        <v>78.3</v>
      </c>
      <c r="E360" s="17">
        <v>1.9057999999999999E-2</v>
      </c>
      <c r="F360" s="17">
        <v>0.92200000000000004</v>
      </c>
      <c r="G360" s="17">
        <v>0.20170299999999999</v>
      </c>
      <c r="H360" s="17">
        <v>0.26913399999999998</v>
      </c>
      <c r="I360" s="17">
        <v>0.29105999999999999</v>
      </c>
      <c r="J360" s="17">
        <v>2.1925E-2</v>
      </c>
      <c r="K360" s="17">
        <v>7.5328999999999993E-2</v>
      </c>
      <c r="L360" s="17">
        <v>900</v>
      </c>
      <c r="M360" s="17">
        <v>0.37081999999999998</v>
      </c>
      <c r="N360" s="17">
        <v>1426</v>
      </c>
      <c r="O360" s="17">
        <v>0</v>
      </c>
      <c r="P360" s="17">
        <v>0</v>
      </c>
      <c r="Q360" s="17">
        <v>4.0325E-2</v>
      </c>
      <c r="R360" s="17">
        <v>0.14363999999999999</v>
      </c>
      <c r="S360" s="17">
        <v>0.158497</v>
      </c>
      <c r="T360" s="17">
        <v>1.4857E-2</v>
      </c>
      <c r="U360" s="17">
        <v>9.3736E-2</v>
      </c>
      <c r="V360" s="17">
        <v>900</v>
      </c>
      <c r="W360" s="17">
        <v>5.4066999999999997E-2</v>
      </c>
      <c r="X360" s="17">
        <v>2229</v>
      </c>
      <c r="Y360" s="17">
        <v>0</v>
      </c>
      <c r="Z360" s="17">
        <v>0</v>
      </c>
      <c r="AA360" s="17">
        <v>0.144209</v>
      </c>
      <c r="AB360" s="17">
        <v>0.37678099999999998</v>
      </c>
      <c r="AC360" s="17">
        <v>0.14923800000000001</v>
      </c>
      <c r="AD360" s="17">
        <v>0.25</v>
      </c>
      <c r="AE360" s="17">
        <v>922.9</v>
      </c>
    </row>
    <row r="361" spans="1:31">
      <c r="A361" s="17">
        <v>348</v>
      </c>
      <c r="B361" s="19">
        <v>0.72924768518518512</v>
      </c>
      <c r="C361" s="17">
        <v>0.2</v>
      </c>
      <c r="D361" s="17">
        <v>72.099999999999994</v>
      </c>
      <c r="E361" s="17">
        <v>2.4070999999999999E-2</v>
      </c>
      <c r="F361" s="17">
        <v>1.165</v>
      </c>
      <c r="G361" s="17">
        <v>0.24487800000000001</v>
      </c>
      <c r="H361" s="17">
        <v>0.23632</v>
      </c>
      <c r="I361" s="17">
        <v>0.26185900000000001</v>
      </c>
      <c r="J361" s="17">
        <v>2.554E-2</v>
      </c>
      <c r="K361" s="17">
        <v>9.7531999999999994E-2</v>
      </c>
      <c r="L361" s="17">
        <v>900</v>
      </c>
      <c r="M361" s="17">
        <v>1.9999999999999999E-6</v>
      </c>
      <c r="N361" s="17">
        <v>613</v>
      </c>
      <c r="O361" s="17">
        <v>0</v>
      </c>
      <c r="P361" s="17">
        <v>0</v>
      </c>
      <c r="Q361" s="17">
        <v>1.2513E-2</v>
      </c>
      <c r="R361" s="17">
        <v>0.14851200000000001</v>
      </c>
      <c r="S361" s="17">
        <v>0.16488</v>
      </c>
      <c r="T361" s="17">
        <v>1.6368000000000001E-2</v>
      </c>
      <c r="U361" s="17">
        <v>9.9273E-2</v>
      </c>
      <c r="V361" s="17">
        <v>196</v>
      </c>
      <c r="W361" s="17">
        <v>0.37081700000000001</v>
      </c>
      <c r="X361" s="17">
        <v>1464</v>
      </c>
      <c r="Y361" s="17">
        <v>0</v>
      </c>
      <c r="Z361" s="17">
        <v>0</v>
      </c>
      <c r="AA361" s="17">
        <v>0.152727</v>
      </c>
      <c r="AB361" s="17">
        <v>0.193272</v>
      </c>
      <c r="AC361" s="17">
        <v>0.15167600000000001</v>
      </c>
      <c r="AD361" s="17">
        <v>0.25</v>
      </c>
      <c r="AE361" s="17">
        <v>922.9</v>
      </c>
    </row>
    <row r="362" spans="1:31">
      <c r="A362" s="17">
        <v>349</v>
      </c>
      <c r="B362" s="19">
        <v>0.72930555555555554</v>
      </c>
      <c r="C362" s="17">
        <v>0.2</v>
      </c>
      <c r="D362" s="17">
        <v>67.7</v>
      </c>
      <c r="E362" s="17">
        <v>1.6938000000000002E-2</v>
      </c>
      <c r="F362" s="17">
        <v>0.82</v>
      </c>
      <c r="G362" s="17">
        <v>8.0615000000000006E-2</v>
      </c>
      <c r="H362" s="17">
        <v>0.24302699999999999</v>
      </c>
      <c r="I362" s="17">
        <v>0.25409399999999999</v>
      </c>
      <c r="J362" s="17">
        <v>1.1067E-2</v>
      </c>
      <c r="K362" s="17">
        <v>4.3554000000000002E-2</v>
      </c>
      <c r="L362" s="17">
        <v>900</v>
      </c>
      <c r="M362" s="17">
        <v>0.14162</v>
      </c>
      <c r="N362" s="17">
        <v>1272</v>
      </c>
      <c r="O362" s="17">
        <v>0</v>
      </c>
      <c r="P362" s="17">
        <v>0</v>
      </c>
      <c r="Q362" s="17">
        <v>2.1919999999999999E-3</v>
      </c>
      <c r="R362" s="17">
        <v>0.15869</v>
      </c>
      <c r="S362" s="17">
        <v>0.17400499999999999</v>
      </c>
      <c r="T362" s="17">
        <v>1.5315E-2</v>
      </c>
      <c r="U362" s="17">
        <v>8.8012999999999994E-2</v>
      </c>
      <c r="V362" s="17">
        <v>900</v>
      </c>
      <c r="W362" s="17">
        <v>8.7527999999999995E-2</v>
      </c>
      <c r="X362" s="17">
        <v>967</v>
      </c>
      <c r="Y362" s="17">
        <v>0</v>
      </c>
      <c r="Z362" s="17">
        <v>0</v>
      </c>
      <c r="AA362" s="17">
        <v>0.135404</v>
      </c>
      <c r="AB362" s="17">
        <v>0.31813799999999998</v>
      </c>
      <c r="AC362" s="17">
        <v>0.16356200000000001</v>
      </c>
      <c r="AD362" s="17">
        <v>0.25</v>
      </c>
      <c r="AE362" s="17">
        <v>922.9</v>
      </c>
    </row>
    <row r="363" spans="1:31">
      <c r="A363" s="17">
        <v>350</v>
      </c>
      <c r="B363" s="19">
        <v>0.72935185185185192</v>
      </c>
      <c r="C363" s="17">
        <v>0.2</v>
      </c>
      <c r="D363" s="17">
        <v>62.4</v>
      </c>
      <c r="E363" s="17">
        <v>2.2766000000000002E-2</v>
      </c>
      <c r="F363" s="17">
        <v>1.1020000000000001</v>
      </c>
      <c r="G363" s="17">
        <v>1.1032E-2</v>
      </c>
      <c r="H363" s="17">
        <v>0.243011</v>
      </c>
      <c r="I363" s="17">
        <v>0.25570999999999999</v>
      </c>
      <c r="J363" s="17">
        <v>1.2699999999999999E-2</v>
      </c>
      <c r="K363" s="17">
        <v>4.9664E-2</v>
      </c>
      <c r="L363" s="17">
        <v>900</v>
      </c>
      <c r="M363" s="17">
        <v>0.37087100000000001</v>
      </c>
      <c r="N363" s="17">
        <v>811</v>
      </c>
      <c r="O363" s="17">
        <v>0</v>
      </c>
      <c r="P363" s="17">
        <v>0</v>
      </c>
      <c r="Q363" s="17">
        <v>2.1772E-2</v>
      </c>
      <c r="R363" s="17">
        <v>0.155447</v>
      </c>
      <c r="S363" s="17">
        <v>0.174952</v>
      </c>
      <c r="T363" s="17">
        <v>1.9505000000000002E-2</v>
      </c>
      <c r="U363" s="17">
        <v>0.111489</v>
      </c>
      <c r="V363" s="17">
        <v>100</v>
      </c>
      <c r="W363" s="17">
        <v>0.22917499999999999</v>
      </c>
      <c r="X363" s="17">
        <v>0</v>
      </c>
      <c r="Y363" s="17">
        <v>0</v>
      </c>
      <c r="Z363" s="17">
        <v>0</v>
      </c>
      <c r="AA363" s="17">
        <v>0.17152200000000001</v>
      </c>
      <c r="AB363" s="17">
        <v>0.21538099999999999</v>
      </c>
      <c r="AC363" s="17">
        <v>0.15964800000000001</v>
      </c>
      <c r="AD363" s="17">
        <v>0.25</v>
      </c>
      <c r="AE363" s="17">
        <v>922.9</v>
      </c>
    </row>
    <row r="364" spans="1:31">
      <c r="A364" s="17">
        <v>351</v>
      </c>
      <c r="B364" s="19">
        <v>0.72940972222222233</v>
      </c>
      <c r="C364" s="17">
        <v>0.2</v>
      </c>
      <c r="D364" s="17">
        <v>77.400000000000006</v>
      </c>
      <c r="E364" s="17">
        <v>3.1331999999999999E-2</v>
      </c>
      <c r="F364" s="17">
        <v>1.516</v>
      </c>
      <c r="G364" s="17">
        <v>0.25188199999999999</v>
      </c>
      <c r="H364" s="17">
        <v>0.23215</v>
      </c>
      <c r="I364" s="17">
        <v>0.25372400000000001</v>
      </c>
      <c r="J364" s="17">
        <v>2.1573999999999999E-2</v>
      </c>
      <c r="K364" s="17">
        <v>8.5030999999999995E-2</v>
      </c>
      <c r="L364" s="17">
        <v>879.5</v>
      </c>
      <c r="M364" s="17">
        <v>5.1139999999999998E-2</v>
      </c>
      <c r="N364" s="17">
        <v>1063</v>
      </c>
      <c r="O364" s="17">
        <v>0</v>
      </c>
      <c r="P364" s="17">
        <v>0</v>
      </c>
      <c r="Q364" s="17">
        <v>0.264849</v>
      </c>
      <c r="R364" s="17">
        <v>0.149865</v>
      </c>
      <c r="S364" s="17">
        <v>0.17480799999999999</v>
      </c>
      <c r="T364" s="17">
        <v>2.4944000000000001E-2</v>
      </c>
      <c r="U364" s="17">
        <v>0.14269100000000001</v>
      </c>
      <c r="V364" s="17">
        <v>900</v>
      </c>
      <c r="W364" s="17">
        <v>5.4084E-2</v>
      </c>
      <c r="X364" s="17">
        <v>1027</v>
      </c>
      <c r="Y364" s="17">
        <v>0</v>
      </c>
      <c r="Z364" s="17">
        <v>0</v>
      </c>
      <c r="AA364" s="17">
        <v>0.219525</v>
      </c>
      <c r="AB364" s="17">
        <v>0.30339500000000003</v>
      </c>
      <c r="AC364" s="17">
        <v>0.15743199999999999</v>
      </c>
      <c r="AD364" s="17">
        <v>0.25</v>
      </c>
      <c r="AE364" s="17">
        <v>944.4</v>
      </c>
    </row>
    <row r="365" spans="1:31">
      <c r="A365" s="17">
        <v>352</v>
      </c>
      <c r="B365" s="19">
        <v>0.72946759259259253</v>
      </c>
      <c r="C365" s="17">
        <v>0.2</v>
      </c>
      <c r="D365" s="17">
        <v>78.3</v>
      </c>
      <c r="E365" s="17">
        <v>4.7470000000000004E-3</v>
      </c>
      <c r="F365" s="17">
        <v>0.23</v>
      </c>
      <c r="G365" s="17">
        <v>5.1143000000000001E-2</v>
      </c>
      <c r="H365" s="17">
        <v>0.23822399999999999</v>
      </c>
      <c r="I365" s="17">
        <v>0.25625399999999998</v>
      </c>
      <c r="J365" s="17">
        <v>1.8030000000000001E-2</v>
      </c>
      <c r="K365" s="17">
        <v>7.0360000000000006E-2</v>
      </c>
      <c r="L365" s="17">
        <v>223.1</v>
      </c>
      <c r="M365" s="17">
        <v>0.370811</v>
      </c>
      <c r="N365" s="17">
        <v>929</v>
      </c>
      <c r="O365" s="17">
        <v>0</v>
      </c>
      <c r="P365" s="17">
        <v>0</v>
      </c>
      <c r="Q365" s="17">
        <v>7.4129E-2</v>
      </c>
      <c r="R365" s="17">
        <v>0.168737</v>
      </c>
      <c r="S365" s="17">
        <v>0.18035899999999999</v>
      </c>
      <c r="T365" s="17">
        <v>1.1620999999999999E-2</v>
      </c>
      <c r="U365" s="17">
        <v>6.4434000000000005E-2</v>
      </c>
      <c r="V365" s="17">
        <v>900</v>
      </c>
      <c r="W365" s="17">
        <v>1.4E-5</v>
      </c>
      <c r="X365" s="17">
        <v>6170</v>
      </c>
      <c r="Y365" s="17">
        <v>0</v>
      </c>
      <c r="Z365" s="17">
        <v>0</v>
      </c>
      <c r="AA365" s="17">
        <v>9.9128900000000006E-2</v>
      </c>
      <c r="AB365" s="17">
        <v>8.8955900000000004E-2</v>
      </c>
      <c r="AC365" s="17">
        <v>0.16977100000000001</v>
      </c>
      <c r="AD365" s="17">
        <v>0.25</v>
      </c>
      <c r="AE365" s="17">
        <v>3722.8</v>
      </c>
    </row>
    <row r="366" spans="1:31">
      <c r="A366" s="17">
        <v>353</v>
      </c>
      <c r="B366" s="19">
        <v>0.72952546296296295</v>
      </c>
      <c r="C366" s="17">
        <v>0.2</v>
      </c>
      <c r="D366" s="17">
        <v>76.5</v>
      </c>
      <c r="E366" s="17">
        <v>1.1591000000000001E-2</v>
      </c>
      <c r="F366" s="17">
        <v>0.56100000000000005</v>
      </c>
      <c r="G366" s="17">
        <v>5.7727000000000001E-2</v>
      </c>
      <c r="H366" s="17">
        <v>0.240837</v>
      </c>
      <c r="I366" s="17">
        <v>0.25499699999999997</v>
      </c>
      <c r="J366" s="17">
        <v>1.4160000000000001E-2</v>
      </c>
      <c r="K366" s="17">
        <v>5.5530999999999997E-2</v>
      </c>
      <c r="L366" s="17">
        <v>618.4</v>
      </c>
      <c r="M366" s="17">
        <v>0.51246000000000003</v>
      </c>
      <c r="N366" s="17">
        <v>1507</v>
      </c>
      <c r="O366" s="17">
        <v>0</v>
      </c>
      <c r="P366" s="17">
        <v>0</v>
      </c>
      <c r="Q366" s="17">
        <v>4.1801999999999999E-2</v>
      </c>
      <c r="R366" s="17">
        <v>0.16547200000000001</v>
      </c>
      <c r="S366" s="17">
        <v>0.179006</v>
      </c>
      <c r="T366" s="17">
        <v>1.3533999999999999E-2</v>
      </c>
      <c r="U366" s="17">
        <v>7.5607999999999995E-2</v>
      </c>
      <c r="V366" s="17">
        <v>418.5</v>
      </c>
      <c r="W366" s="17">
        <v>0.59999899999999995</v>
      </c>
      <c r="X366" s="17">
        <v>1906</v>
      </c>
      <c r="Y366" s="17">
        <v>0</v>
      </c>
      <c r="Z366" s="17">
        <v>0</v>
      </c>
      <c r="AA366" s="17">
        <v>0.11632000000000001</v>
      </c>
      <c r="AB366" s="17">
        <v>0.30036099999999999</v>
      </c>
      <c r="AC366" s="17">
        <v>0.16953699999999999</v>
      </c>
      <c r="AD366" s="17">
        <v>0.25</v>
      </c>
      <c r="AE366" s="17">
        <v>1343.1</v>
      </c>
    </row>
    <row r="367" spans="1:31">
      <c r="A367" s="17">
        <v>354</v>
      </c>
      <c r="B367" s="19">
        <v>0.72957175925925932</v>
      </c>
      <c r="C367" s="17">
        <v>0.2</v>
      </c>
      <c r="D367" s="17">
        <v>47.5</v>
      </c>
      <c r="E367" s="17">
        <v>1.2119E-2</v>
      </c>
      <c r="F367" s="17">
        <v>0.58599999999999997</v>
      </c>
      <c r="G367" s="17">
        <v>0.13763800000000001</v>
      </c>
      <c r="H367" s="17">
        <v>0.23092699999999999</v>
      </c>
      <c r="I367" s="17">
        <v>0.25082500000000002</v>
      </c>
      <c r="J367" s="17">
        <v>1.9897999999999999E-2</v>
      </c>
      <c r="K367" s="17">
        <v>7.9330999999999999E-2</v>
      </c>
      <c r="L367" s="17">
        <v>900</v>
      </c>
      <c r="M367" s="17">
        <v>1.0000000000000001E-5</v>
      </c>
      <c r="N367" s="17">
        <v>1103</v>
      </c>
      <c r="O367" s="17">
        <v>0</v>
      </c>
      <c r="P367" s="17">
        <v>0</v>
      </c>
      <c r="Q367" s="17">
        <v>1.3010000000000001E-2</v>
      </c>
      <c r="R367" s="17">
        <v>0.15092800000000001</v>
      </c>
      <c r="S367" s="17">
        <v>0.16380500000000001</v>
      </c>
      <c r="T367" s="17">
        <v>1.2876E-2</v>
      </c>
      <c r="U367" s="17">
        <v>7.8607999999999997E-2</v>
      </c>
      <c r="V367" s="17">
        <v>900</v>
      </c>
      <c r="W367" s="17">
        <v>2.3E-5</v>
      </c>
      <c r="X367" s="17">
        <v>925</v>
      </c>
      <c r="Y367" s="17">
        <v>0</v>
      </c>
      <c r="Z367" s="17">
        <v>0</v>
      </c>
      <c r="AA367" s="17">
        <v>0.120935</v>
      </c>
      <c r="AB367" s="17">
        <v>0.22108800000000001</v>
      </c>
      <c r="AC367" s="17">
        <v>0.153775</v>
      </c>
      <c r="AD367" s="17">
        <v>0.25</v>
      </c>
      <c r="AE367" s="17">
        <v>922.8</v>
      </c>
    </row>
    <row r="368" spans="1:31">
      <c r="A368" s="17">
        <v>355</v>
      </c>
      <c r="B368" s="19">
        <v>0.72962962962962974</v>
      </c>
      <c r="C368" s="17">
        <v>0.2</v>
      </c>
      <c r="D368" s="17">
        <v>39.6</v>
      </c>
      <c r="E368" s="17">
        <v>1.647E-3</v>
      </c>
      <c r="F368" s="17">
        <v>0.08</v>
      </c>
      <c r="G368" s="17">
        <v>0.12942000000000001</v>
      </c>
      <c r="H368" s="17">
        <v>0.24559400000000001</v>
      </c>
      <c r="I368" s="17">
        <v>0.26763900000000002</v>
      </c>
      <c r="J368" s="17">
        <v>2.2044999999999999E-2</v>
      </c>
      <c r="K368" s="17">
        <v>8.2367999999999997E-2</v>
      </c>
      <c r="L368" s="17">
        <v>113.2</v>
      </c>
      <c r="M368" s="17">
        <v>0.229079</v>
      </c>
      <c r="N368" s="17">
        <v>1338</v>
      </c>
      <c r="O368" s="17">
        <v>0</v>
      </c>
      <c r="P368" s="17">
        <v>0</v>
      </c>
      <c r="Q368" s="17">
        <v>4.3529999999999999E-2</v>
      </c>
      <c r="R368" s="17">
        <v>0.162992</v>
      </c>
      <c r="S368" s="17">
        <v>0.17760500000000001</v>
      </c>
      <c r="T368" s="17">
        <v>1.4612999999999999E-2</v>
      </c>
      <c r="U368" s="17">
        <v>8.2277000000000003E-2</v>
      </c>
      <c r="V368" s="17">
        <v>900</v>
      </c>
      <c r="W368" s="17">
        <v>6.9999999999999999E-6</v>
      </c>
      <c r="X368" s="17">
        <v>885</v>
      </c>
      <c r="Y368" s="17">
        <v>0</v>
      </c>
      <c r="Z368" s="17">
        <v>0</v>
      </c>
      <c r="AA368" s="17">
        <v>0.12658</v>
      </c>
      <c r="AB368" s="17">
        <v>3.4838399999999999E-2</v>
      </c>
      <c r="AC368" s="17">
        <v>0.16350100000000001</v>
      </c>
      <c r="AD368" s="17">
        <v>0.25</v>
      </c>
      <c r="AE368" s="17">
        <v>7337.5</v>
      </c>
    </row>
    <row r="369" spans="1:31">
      <c r="A369" s="17">
        <v>356</v>
      </c>
      <c r="B369" s="19">
        <v>0.72968749999999993</v>
      </c>
      <c r="C369" s="17">
        <v>0.2</v>
      </c>
      <c r="D369" s="17">
        <v>27.3</v>
      </c>
      <c r="E369" s="17">
        <v>8.4360000000000008E-3</v>
      </c>
      <c r="F369" s="17">
        <v>0.40799999999999997</v>
      </c>
      <c r="G369" s="17">
        <v>0.19167899999999999</v>
      </c>
      <c r="H369" s="17">
        <v>0.21815000000000001</v>
      </c>
      <c r="I369" s="17">
        <v>0.23743800000000001</v>
      </c>
      <c r="J369" s="17">
        <v>1.9288E-2</v>
      </c>
      <c r="K369" s="17">
        <v>8.1231999999999999E-2</v>
      </c>
      <c r="L369" s="17">
        <v>688.9</v>
      </c>
      <c r="M369" s="17">
        <v>0.148814</v>
      </c>
      <c r="N369" s="17">
        <v>1171</v>
      </c>
      <c r="O369" s="17">
        <v>0</v>
      </c>
      <c r="P369" s="17">
        <v>0</v>
      </c>
      <c r="Q369" s="17">
        <v>0.10956</v>
      </c>
      <c r="R369" s="17">
        <v>0.16386700000000001</v>
      </c>
      <c r="S369" s="17">
        <v>0.184085</v>
      </c>
      <c r="T369" s="17">
        <v>2.0218E-2</v>
      </c>
      <c r="U369" s="17">
        <v>0.10983</v>
      </c>
      <c r="V369" s="17">
        <v>900</v>
      </c>
      <c r="W369" s="17">
        <v>3.9999999999999998E-6</v>
      </c>
      <c r="X369" s="17">
        <v>1755</v>
      </c>
      <c r="Y369" s="17">
        <v>0</v>
      </c>
      <c r="Z369" s="17">
        <v>0</v>
      </c>
      <c r="AA369" s="17">
        <v>0.16897000000000001</v>
      </c>
      <c r="AB369" s="17">
        <v>0.116896</v>
      </c>
      <c r="AC369" s="17">
        <v>0.16622999999999999</v>
      </c>
      <c r="AD369" s="17">
        <v>0.25</v>
      </c>
      <c r="AE369" s="17">
        <v>1205.5999999999999</v>
      </c>
    </row>
    <row r="370" spans="1:31">
      <c r="A370" s="17">
        <v>357</v>
      </c>
      <c r="B370" s="19">
        <v>0.72974537037037035</v>
      </c>
      <c r="C370" s="17">
        <v>0.2</v>
      </c>
      <c r="D370" s="17">
        <v>41.3</v>
      </c>
      <c r="E370" s="17">
        <v>4.5570000000000003E-3</v>
      </c>
      <c r="F370" s="17">
        <v>0.221</v>
      </c>
      <c r="G370" s="17">
        <v>6.7740999999999996E-2</v>
      </c>
      <c r="H370" s="17">
        <v>0.218334</v>
      </c>
      <c r="I370" s="17">
        <v>0.23182900000000001</v>
      </c>
      <c r="J370" s="17">
        <v>1.3495999999999999E-2</v>
      </c>
      <c r="K370" s="17">
        <v>5.8213000000000001E-2</v>
      </c>
      <c r="L370" s="17">
        <v>295.60000000000002</v>
      </c>
      <c r="M370" s="17">
        <v>0.59999199999999997</v>
      </c>
      <c r="N370" s="17">
        <v>1350</v>
      </c>
      <c r="O370" s="17">
        <v>0</v>
      </c>
      <c r="P370" s="17">
        <v>0</v>
      </c>
      <c r="Q370" s="17">
        <v>2.6280000000000001E-2</v>
      </c>
      <c r="R370" s="17">
        <v>0.169824</v>
      </c>
      <c r="S370" s="17">
        <v>0.18632099999999999</v>
      </c>
      <c r="T370" s="17">
        <v>1.6497000000000001E-2</v>
      </c>
      <c r="U370" s="17">
        <v>8.8539000000000007E-2</v>
      </c>
      <c r="V370" s="17">
        <v>191.6</v>
      </c>
      <c r="W370" s="17">
        <v>0.6</v>
      </c>
      <c r="X370" s="17">
        <v>717</v>
      </c>
      <c r="Y370" s="17">
        <v>0</v>
      </c>
      <c r="Z370" s="17">
        <v>0</v>
      </c>
      <c r="AA370" s="17">
        <v>0.136213</v>
      </c>
      <c r="AB370" s="17">
        <v>9.0307999999999999E-2</v>
      </c>
      <c r="AC370" s="17">
        <v>0.17131399999999999</v>
      </c>
      <c r="AD370" s="17">
        <v>0.25</v>
      </c>
      <c r="AE370" s="17">
        <v>2810.2</v>
      </c>
    </row>
    <row r="371" spans="1:31">
      <c r="A371" s="17">
        <v>358</v>
      </c>
      <c r="B371" s="19">
        <v>0.72980324074074077</v>
      </c>
      <c r="C371" s="17">
        <v>0.2</v>
      </c>
      <c r="D371" s="17">
        <v>40.5</v>
      </c>
      <c r="E371" s="17">
        <v>1.0248E-2</v>
      </c>
      <c r="F371" s="17">
        <v>0.496</v>
      </c>
      <c r="G371" s="17">
        <v>1.5464E-2</v>
      </c>
      <c r="H371" s="17">
        <v>0.22200800000000001</v>
      </c>
      <c r="I371" s="17">
        <v>0.236231</v>
      </c>
      <c r="J371" s="17">
        <v>1.4223E-2</v>
      </c>
      <c r="K371" s="17">
        <v>6.0206999999999997E-2</v>
      </c>
      <c r="L371" s="17">
        <v>900</v>
      </c>
      <c r="M371" s="17">
        <v>7.9999999999999996E-6</v>
      </c>
      <c r="N371" s="17">
        <v>903</v>
      </c>
      <c r="O371" s="17">
        <v>0</v>
      </c>
      <c r="P371" s="17">
        <v>0</v>
      </c>
      <c r="Q371" s="17">
        <v>1.4652999999999999E-2</v>
      </c>
      <c r="R371" s="17">
        <v>0.16658100000000001</v>
      </c>
      <c r="S371" s="17">
        <v>0.17966099999999999</v>
      </c>
      <c r="T371" s="17">
        <v>1.308E-2</v>
      </c>
      <c r="U371" s="17">
        <v>7.2803999999999994E-2</v>
      </c>
      <c r="V371" s="17">
        <v>731.5</v>
      </c>
      <c r="W371" s="17">
        <v>0.59999499999999995</v>
      </c>
      <c r="X371" s="17">
        <v>1064</v>
      </c>
      <c r="Y371" s="17">
        <v>0</v>
      </c>
      <c r="Z371" s="17">
        <v>0</v>
      </c>
      <c r="AA371" s="17">
        <v>0.112007</v>
      </c>
      <c r="AB371" s="17">
        <v>0.16520000000000001</v>
      </c>
      <c r="AC371" s="17">
        <v>0.168742</v>
      </c>
      <c r="AD371" s="17">
        <v>0.25</v>
      </c>
      <c r="AE371" s="17">
        <v>922.9</v>
      </c>
    </row>
    <row r="372" spans="1:31">
      <c r="A372" s="17">
        <v>359</v>
      </c>
      <c r="B372" s="19">
        <v>0.72984953703703714</v>
      </c>
      <c r="C372" s="17">
        <v>0.2</v>
      </c>
      <c r="D372" s="17">
        <v>36.9</v>
      </c>
      <c r="E372" s="17">
        <v>6.319E-3</v>
      </c>
      <c r="F372" s="17">
        <v>0.30599999999999999</v>
      </c>
      <c r="G372" s="17">
        <v>0.340279</v>
      </c>
      <c r="H372" s="17">
        <v>0.38933200000000001</v>
      </c>
      <c r="I372" s="17">
        <v>0.41918499999999997</v>
      </c>
      <c r="J372" s="17">
        <v>2.9853000000000001E-2</v>
      </c>
      <c r="K372" s="17">
        <v>7.1217000000000003E-2</v>
      </c>
      <c r="L372" s="17">
        <v>900</v>
      </c>
      <c r="M372" s="17">
        <v>9.0000000000000002E-6</v>
      </c>
      <c r="N372" s="17">
        <v>812</v>
      </c>
      <c r="O372" s="17">
        <v>0</v>
      </c>
      <c r="P372" s="17">
        <v>0</v>
      </c>
      <c r="Q372" s="17">
        <v>0.241366</v>
      </c>
      <c r="R372" s="17">
        <v>0.37619599999999997</v>
      </c>
      <c r="S372" s="17">
        <v>0.39504800000000001</v>
      </c>
      <c r="T372" s="17">
        <v>1.8851E-2</v>
      </c>
      <c r="U372" s="17">
        <v>4.7718999999999998E-2</v>
      </c>
      <c r="V372" s="17">
        <v>749.6</v>
      </c>
      <c r="W372" s="17">
        <v>1.2E-5</v>
      </c>
      <c r="X372" s="17">
        <v>773</v>
      </c>
      <c r="Y372" s="17">
        <v>0</v>
      </c>
      <c r="Z372" s="17">
        <v>0</v>
      </c>
      <c r="AA372" s="17">
        <v>7.3414300000000002E-2</v>
      </c>
      <c r="AB372" s="17">
        <v>0.13978399999999999</v>
      </c>
      <c r="AC372" s="17">
        <v>0.37883099999999997</v>
      </c>
      <c r="AD372" s="17">
        <v>0.25</v>
      </c>
      <c r="AE372" s="17">
        <v>922.9</v>
      </c>
    </row>
    <row r="373" spans="1:31">
      <c r="A373" s="17">
        <v>360</v>
      </c>
      <c r="B373" s="19">
        <v>0.72990740740740734</v>
      </c>
      <c r="C373" s="17">
        <v>0.2</v>
      </c>
      <c r="D373" s="17">
        <v>32.5</v>
      </c>
      <c r="E373" s="17">
        <v>4.9170000000000004E-3</v>
      </c>
      <c r="F373" s="17">
        <v>0.23799999999999999</v>
      </c>
      <c r="G373" s="17">
        <v>0.56542999999999999</v>
      </c>
      <c r="H373" s="17">
        <v>0.32651799999999997</v>
      </c>
      <c r="I373" s="17">
        <v>0.358904</v>
      </c>
      <c r="J373" s="17">
        <v>3.2385999999999998E-2</v>
      </c>
      <c r="K373" s="17">
        <v>9.0234999999999996E-2</v>
      </c>
      <c r="L373" s="17">
        <v>706.7</v>
      </c>
      <c r="M373" s="17">
        <v>0.134189</v>
      </c>
      <c r="N373" s="17">
        <v>610</v>
      </c>
      <c r="O373" s="17">
        <v>0</v>
      </c>
      <c r="P373" s="17">
        <v>0</v>
      </c>
      <c r="Q373" s="17">
        <v>0.32576500000000003</v>
      </c>
      <c r="R373" s="17">
        <v>0.996892</v>
      </c>
      <c r="S373" s="17">
        <v>1.0494349999999999</v>
      </c>
      <c r="T373" s="17">
        <v>5.2542999999999999E-2</v>
      </c>
      <c r="U373" s="17">
        <v>5.0068000000000001E-2</v>
      </c>
      <c r="V373" s="17">
        <v>883.6</v>
      </c>
      <c r="W373" s="17">
        <v>0.37081999999999998</v>
      </c>
      <c r="X373" s="17">
        <v>1318</v>
      </c>
      <c r="Y373" s="17">
        <v>0</v>
      </c>
      <c r="Z373" s="17">
        <v>0</v>
      </c>
      <c r="AA373" s="17">
        <v>7.7027399999999996E-2</v>
      </c>
      <c r="AB373" s="17">
        <v>7.7813099999999996E-2</v>
      </c>
      <c r="AC373" s="17">
        <v>1.00098</v>
      </c>
      <c r="AD373" s="17">
        <v>0.25</v>
      </c>
      <c r="AE373" s="17">
        <v>1175.3</v>
      </c>
    </row>
    <row r="374" spans="1:31">
      <c r="A374" s="17">
        <v>361</v>
      </c>
      <c r="B374" s="19">
        <v>0.72996527777777775</v>
      </c>
      <c r="C374" s="17">
        <v>0.2</v>
      </c>
      <c r="D374" s="17">
        <v>41.3</v>
      </c>
      <c r="E374" s="17">
        <v>3.7989999999999999E-3</v>
      </c>
      <c r="F374" s="17">
        <v>0.184</v>
      </c>
      <c r="G374" s="17">
        <v>0.52197700000000002</v>
      </c>
      <c r="H374" s="17">
        <v>0.33584799999999998</v>
      </c>
      <c r="I374" s="17">
        <v>0.35913200000000001</v>
      </c>
      <c r="J374" s="17">
        <v>2.3283999999999999E-2</v>
      </c>
      <c r="K374" s="17">
        <v>6.4835000000000004E-2</v>
      </c>
      <c r="L374" s="17">
        <v>424.9</v>
      </c>
      <c r="M374" s="17">
        <v>0.458173</v>
      </c>
      <c r="N374" s="17">
        <v>861</v>
      </c>
      <c r="O374" s="17">
        <v>0</v>
      </c>
      <c r="P374" s="17">
        <v>0</v>
      </c>
      <c r="Q374" s="17">
        <v>0.18874199999999999</v>
      </c>
      <c r="R374" s="17">
        <v>0.634598</v>
      </c>
      <c r="S374" s="17">
        <v>0.66867100000000002</v>
      </c>
      <c r="T374" s="17">
        <v>3.4071999999999998E-2</v>
      </c>
      <c r="U374" s="17">
        <v>5.0955E-2</v>
      </c>
      <c r="V374" s="17">
        <v>178.2</v>
      </c>
      <c r="W374" s="17">
        <v>0.370805</v>
      </c>
      <c r="X374" s="17">
        <v>603</v>
      </c>
      <c r="Y374" s="17">
        <v>0</v>
      </c>
      <c r="Z374" s="17">
        <v>0</v>
      </c>
      <c r="AA374" s="17">
        <v>7.8393000000000004E-2</v>
      </c>
      <c r="AB374" s="17">
        <v>8.3482200000000006E-2</v>
      </c>
      <c r="AC374" s="17">
        <v>0.63744299999999998</v>
      </c>
      <c r="AD374" s="17">
        <v>0.25</v>
      </c>
      <c r="AE374" s="17">
        <v>1954.7</v>
      </c>
    </row>
    <row r="375" spans="1:31">
      <c r="A375" s="17">
        <v>362</v>
      </c>
      <c r="B375" s="19">
        <v>0.73002314814814817</v>
      </c>
      <c r="C375" s="17">
        <v>0.2</v>
      </c>
      <c r="D375" s="17">
        <v>41.3</v>
      </c>
      <c r="E375" s="17">
        <v>3.3739999999999998E-3</v>
      </c>
      <c r="F375" s="17">
        <v>0.16300000000000001</v>
      </c>
      <c r="G375" s="17">
        <v>0.12989899999999999</v>
      </c>
      <c r="H375" s="17">
        <v>0.82988499999999998</v>
      </c>
      <c r="I375" s="17">
        <v>0.85131199999999996</v>
      </c>
      <c r="J375" s="17">
        <v>2.1427000000000002E-2</v>
      </c>
      <c r="K375" s="17">
        <v>2.5170000000000001E-2</v>
      </c>
      <c r="L375" s="17">
        <v>399.5</v>
      </c>
      <c r="M375" s="17">
        <v>0.59999199999999997</v>
      </c>
      <c r="N375" s="17">
        <v>1059</v>
      </c>
      <c r="O375" s="17">
        <v>0</v>
      </c>
      <c r="P375" s="17">
        <v>0</v>
      </c>
      <c r="Q375" s="17">
        <v>7.9153000000000001E-2</v>
      </c>
      <c r="R375" s="17">
        <v>0.41238999999999998</v>
      </c>
      <c r="S375" s="17">
        <v>0.433531</v>
      </c>
      <c r="T375" s="17">
        <v>2.1141E-2</v>
      </c>
      <c r="U375" s="17">
        <v>4.8764000000000002E-2</v>
      </c>
      <c r="V375" s="17">
        <v>285.10000000000002</v>
      </c>
      <c r="W375" s="17">
        <v>0.599997</v>
      </c>
      <c r="X375" s="17">
        <v>1317</v>
      </c>
      <c r="Y375" s="17">
        <v>0</v>
      </c>
      <c r="Z375" s="17">
        <v>0</v>
      </c>
      <c r="AA375" s="17">
        <v>7.5021099999999993E-2</v>
      </c>
      <c r="AB375" s="17">
        <v>9.5254199999999997E-2</v>
      </c>
      <c r="AC375" s="17">
        <v>0.41440399999999999</v>
      </c>
      <c r="AD375" s="17">
        <v>0.25</v>
      </c>
      <c r="AE375" s="17">
        <v>2079.1999999999998</v>
      </c>
    </row>
    <row r="376" spans="1:31">
      <c r="A376" s="17">
        <v>363</v>
      </c>
      <c r="B376" s="19">
        <v>0.73008101851851848</v>
      </c>
      <c r="C376" s="17">
        <v>0.2</v>
      </c>
      <c r="D376" s="17">
        <v>39.6</v>
      </c>
      <c r="E376" s="17">
        <v>1.023E-3</v>
      </c>
      <c r="F376" s="17">
        <v>0.05</v>
      </c>
      <c r="G376" s="17">
        <v>3.2689000000000003E-2</v>
      </c>
      <c r="H376" s="17">
        <v>0.34945500000000002</v>
      </c>
      <c r="I376" s="17">
        <v>0.37825199999999998</v>
      </c>
      <c r="J376" s="17">
        <v>2.8798000000000001E-2</v>
      </c>
      <c r="K376" s="17">
        <v>7.6133999999999993E-2</v>
      </c>
      <c r="L376" s="17">
        <v>100</v>
      </c>
      <c r="M376" s="17">
        <v>0.14163400000000001</v>
      </c>
      <c r="N376" s="17">
        <v>901</v>
      </c>
      <c r="O376" s="17">
        <v>0</v>
      </c>
      <c r="P376" s="17">
        <v>0</v>
      </c>
      <c r="Q376" s="17">
        <v>6.4046000000000006E-2</v>
      </c>
      <c r="R376" s="17">
        <v>0.366087</v>
      </c>
      <c r="S376" s="17">
        <v>0.38823000000000002</v>
      </c>
      <c r="T376" s="17">
        <v>2.2142999999999999E-2</v>
      </c>
      <c r="U376" s="17">
        <v>5.7036000000000003E-2</v>
      </c>
      <c r="V376" s="17">
        <v>100</v>
      </c>
      <c r="W376" s="17">
        <v>0.31685000000000002</v>
      </c>
      <c r="X376" s="17">
        <v>894</v>
      </c>
      <c r="Y376" s="17">
        <v>0</v>
      </c>
      <c r="Z376" s="17">
        <v>0</v>
      </c>
      <c r="AA376" s="17">
        <v>8.7747199999999997E-2</v>
      </c>
      <c r="AB376" s="17">
        <v>2.1020299999999999E-2</v>
      </c>
      <c r="AC376" s="17">
        <v>0.36655199999999999</v>
      </c>
      <c r="AD376" s="17">
        <v>0.25</v>
      </c>
      <c r="AE376" s="17">
        <v>8305.6</v>
      </c>
    </row>
    <row r="377" spans="1:31">
      <c r="A377" s="17">
        <v>364</v>
      </c>
      <c r="B377" s="19">
        <v>0.73012731481481474</v>
      </c>
      <c r="C377" s="17">
        <v>0.2</v>
      </c>
      <c r="D377" s="17">
        <v>37.799999999999997</v>
      </c>
      <c r="E377" s="17">
        <v>0</v>
      </c>
      <c r="F377" s="17">
        <v>0</v>
      </c>
      <c r="G377" s="17">
        <v>0.12848599999999999</v>
      </c>
      <c r="H377" s="17">
        <v>0.39157199999999998</v>
      </c>
      <c r="I377" s="17">
        <v>0.41660199999999997</v>
      </c>
      <c r="J377" s="17">
        <v>2.503E-2</v>
      </c>
      <c r="K377" s="17">
        <v>6.0081000000000002E-2</v>
      </c>
      <c r="L377" s="17">
        <v>100</v>
      </c>
      <c r="M377" s="17">
        <v>0.22917399999999999</v>
      </c>
      <c r="N377" s="17">
        <v>0</v>
      </c>
      <c r="O377" s="17">
        <v>0</v>
      </c>
      <c r="P377" s="17">
        <v>0</v>
      </c>
      <c r="Q377" s="17">
        <v>6.8663000000000002E-2</v>
      </c>
      <c r="R377" s="17">
        <v>0.214778</v>
      </c>
      <c r="S377" s="17">
        <v>0.227996</v>
      </c>
      <c r="T377" s="17">
        <v>1.3218000000000001E-2</v>
      </c>
      <c r="U377" s="17">
        <v>5.7974999999999999E-2</v>
      </c>
      <c r="V377" s="17">
        <v>666.6</v>
      </c>
      <c r="W377" s="17">
        <v>0.599997</v>
      </c>
      <c r="X377" s="17">
        <v>1547</v>
      </c>
      <c r="Y377" s="17">
        <v>0</v>
      </c>
      <c r="Z377" s="17">
        <v>0</v>
      </c>
    </row>
    <row r="378" spans="1:31">
      <c r="A378" s="17">
        <v>365</v>
      </c>
      <c r="B378" s="19">
        <v>0.73018518518518516</v>
      </c>
      <c r="C378" s="17">
        <v>0</v>
      </c>
      <c r="D378" s="17">
        <v>38.700000000000003</v>
      </c>
      <c r="E378" s="17">
        <v>1.389E-3</v>
      </c>
      <c r="F378" s="17">
        <v>6.7000000000000004E-2</v>
      </c>
      <c r="G378" s="17">
        <v>4.3770000000000003E-2</v>
      </c>
      <c r="H378" s="17">
        <v>0.27688400000000002</v>
      </c>
      <c r="I378" s="17">
        <v>0.29114699999999999</v>
      </c>
      <c r="J378" s="17">
        <v>1.4262E-2</v>
      </c>
      <c r="K378" s="17">
        <v>4.8987000000000003E-2</v>
      </c>
      <c r="L378" s="17">
        <v>206.2</v>
      </c>
      <c r="M378" s="17">
        <v>0.59997800000000001</v>
      </c>
      <c r="N378" s="17">
        <v>704</v>
      </c>
      <c r="O378" s="17">
        <v>0</v>
      </c>
      <c r="P378" s="17">
        <v>0</v>
      </c>
      <c r="Q378" s="17">
        <v>1.9229E-2</v>
      </c>
      <c r="R378" s="17">
        <v>0.37998399999999999</v>
      </c>
      <c r="S378" s="17">
        <v>0.39534399999999997</v>
      </c>
      <c r="T378" s="17">
        <v>1.536E-2</v>
      </c>
      <c r="U378" s="17">
        <v>3.8852999999999999E-2</v>
      </c>
      <c r="V378" s="17">
        <v>900</v>
      </c>
      <c r="W378" s="17">
        <v>0.59999899999999995</v>
      </c>
      <c r="X378" s="17">
        <v>1701</v>
      </c>
      <c r="Y378" s="17">
        <v>0</v>
      </c>
      <c r="Z378" s="17">
        <v>0</v>
      </c>
      <c r="AA378" s="17">
        <v>5.9773100000000003E-2</v>
      </c>
      <c r="AB378" s="17">
        <v>3.27181E-2</v>
      </c>
      <c r="AC378" s="17">
        <v>0.38048700000000002</v>
      </c>
      <c r="AD378" s="17">
        <v>0.25</v>
      </c>
      <c r="AE378" s="17">
        <v>4028.1</v>
      </c>
    </row>
    <row r="379" spans="1:31">
      <c r="A379" s="17">
        <v>366</v>
      </c>
      <c r="B379" s="19">
        <v>0.73024305555555558</v>
      </c>
      <c r="C379" s="17">
        <v>0</v>
      </c>
      <c r="D379" s="17">
        <v>41.3</v>
      </c>
      <c r="E379" s="17">
        <v>1.537E-3</v>
      </c>
      <c r="F379" s="17">
        <v>7.3999999999999996E-2</v>
      </c>
      <c r="G379" s="17">
        <v>1.1087E-2</v>
      </c>
      <c r="H379" s="17">
        <v>0.246415</v>
      </c>
      <c r="I379" s="17">
        <v>0.26223200000000002</v>
      </c>
      <c r="J379" s="17">
        <v>1.5817000000000001E-2</v>
      </c>
      <c r="K379" s="17">
        <v>6.0317999999999997E-2</v>
      </c>
      <c r="L379" s="17">
        <v>119.9</v>
      </c>
      <c r="M379" s="17">
        <v>0.14156099999999999</v>
      </c>
      <c r="N379" s="17">
        <v>835</v>
      </c>
      <c r="O379" s="17">
        <v>0</v>
      </c>
      <c r="P379" s="17">
        <v>0</v>
      </c>
      <c r="Q379" s="17">
        <v>8.1899999999999996E-4</v>
      </c>
      <c r="R379" s="17">
        <v>0.216395</v>
      </c>
      <c r="S379" s="17">
        <v>0.23234399999999999</v>
      </c>
      <c r="T379" s="17">
        <v>1.5949000000000001E-2</v>
      </c>
      <c r="U379" s="17">
        <v>6.8644999999999998E-2</v>
      </c>
      <c r="V379" s="17">
        <v>395.5</v>
      </c>
      <c r="W379" s="17">
        <v>0.59999899999999995</v>
      </c>
      <c r="X379" s="17">
        <v>1013</v>
      </c>
      <c r="Y379" s="17">
        <v>0</v>
      </c>
      <c r="Z379" s="17">
        <v>0</v>
      </c>
      <c r="AA379" s="17">
        <v>0.10560700000000001</v>
      </c>
      <c r="AB379" s="17">
        <v>2.4293599999999999E-2</v>
      </c>
      <c r="AC379" s="17">
        <v>0.216783</v>
      </c>
      <c r="AD379" s="17">
        <v>0.25</v>
      </c>
      <c r="AE379" s="17">
        <v>6928.1</v>
      </c>
    </row>
    <row r="380" spans="1:31">
      <c r="A380" s="17">
        <v>367</v>
      </c>
      <c r="B380" s="19">
        <v>0.73030092592592588</v>
      </c>
      <c r="C380" s="17">
        <v>0</v>
      </c>
      <c r="D380" s="17">
        <v>43.1</v>
      </c>
      <c r="E380" s="17">
        <v>1.0584E-2</v>
      </c>
      <c r="F380" s="17">
        <v>0.51200000000000001</v>
      </c>
      <c r="G380" s="17">
        <v>1.3892E-2</v>
      </c>
      <c r="H380" s="17">
        <v>0.24865000000000001</v>
      </c>
      <c r="I380" s="17">
        <v>0.25794099999999998</v>
      </c>
      <c r="J380" s="17">
        <v>9.2899999999999996E-3</v>
      </c>
      <c r="K380" s="17">
        <v>3.6018000000000001E-2</v>
      </c>
      <c r="L380" s="17">
        <v>900</v>
      </c>
      <c r="M380" s="17">
        <v>0.22916400000000001</v>
      </c>
      <c r="N380" s="17">
        <v>1452</v>
      </c>
      <c r="O380" s="17">
        <v>0</v>
      </c>
      <c r="P380" s="17">
        <v>0</v>
      </c>
      <c r="Q380" s="17">
        <v>4.6754999999999998E-2</v>
      </c>
      <c r="R380" s="17">
        <v>0.195159</v>
      </c>
      <c r="S380" s="17">
        <v>0.21187800000000001</v>
      </c>
      <c r="T380" s="17">
        <v>1.6719000000000001E-2</v>
      </c>
      <c r="U380" s="17">
        <v>7.8910999999999995E-2</v>
      </c>
      <c r="V380" s="17">
        <v>241.1</v>
      </c>
      <c r="W380" s="17">
        <v>0.59998499999999999</v>
      </c>
      <c r="X380" s="17">
        <v>1182</v>
      </c>
      <c r="Y380" s="17">
        <v>0</v>
      </c>
      <c r="Z380" s="17">
        <v>0</v>
      </c>
      <c r="AA380" s="17">
        <v>0.121401</v>
      </c>
      <c r="AB380" s="17">
        <v>0.25320799999999999</v>
      </c>
      <c r="AC380" s="17">
        <v>0.19939200000000001</v>
      </c>
      <c r="AD380" s="17">
        <v>0.25</v>
      </c>
      <c r="AE380" s="17">
        <v>922.9</v>
      </c>
    </row>
    <row r="381" spans="1:31">
      <c r="A381" s="17">
        <v>368</v>
      </c>
      <c r="B381" s="19">
        <v>0.73034722222222215</v>
      </c>
      <c r="C381" s="17">
        <v>0</v>
      </c>
      <c r="D381" s="17">
        <v>43.1</v>
      </c>
      <c r="E381" s="17">
        <v>1.4808999999999999E-2</v>
      </c>
      <c r="F381" s="17">
        <v>0.71699999999999997</v>
      </c>
      <c r="G381" s="17">
        <v>4.8471E-2</v>
      </c>
      <c r="H381" s="17">
        <v>0.239313</v>
      </c>
      <c r="I381" s="17">
        <v>0.253633</v>
      </c>
      <c r="J381" s="17">
        <v>1.4319999999999999E-2</v>
      </c>
      <c r="K381" s="17">
        <v>5.6460000000000003E-2</v>
      </c>
      <c r="L381" s="17">
        <v>899.8</v>
      </c>
      <c r="M381" s="17">
        <v>0.22917899999999999</v>
      </c>
      <c r="N381" s="17">
        <v>717</v>
      </c>
      <c r="O381" s="17">
        <v>0</v>
      </c>
      <c r="P381" s="17">
        <v>0</v>
      </c>
      <c r="Q381" s="17">
        <v>0.121771</v>
      </c>
      <c r="R381" s="17">
        <v>0.19536700000000001</v>
      </c>
      <c r="S381" s="17">
        <v>0.21617900000000001</v>
      </c>
      <c r="T381" s="17">
        <v>2.0811E-2</v>
      </c>
      <c r="U381" s="17">
        <v>9.6268999999999993E-2</v>
      </c>
      <c r="V381" s="17">
        <v>483.8</v>
      </c>
      <c r="W381" s="17">
        <v>0.45835399999999998</v>
      </c>
      <c r="X381" s="17">
        <v>1575</v>
      </c>
      <c r="Y381" s="17">
        <v>0</v>
      </c>
      <c r="Z381" s="17">
        <v>0</v>
      </c>
      <c r="AA381" s="17">
        <v>0.14810699999999999</v>
      </c>
      <c r="AB381" s="17">
        <v>0.14338200000000001</v>
      </c>
      <c r="AC381" s="17">
        <v>0.198351</v>
      </c>
      <c r="AD381" s="17">
        <v>0.25</v>
      </c>
      <c r="AE381" s="17">
        <v>923</v>
      </c>
    </row>
    <row r="382" spans="1:31">
      <c r="A382" s="17">
        <v>369</v>
      </c>
      <c r="B382" s="19">
        <v>0.73040509259259256</v>
      </c>
      <c r="C382" s="17">
        <v>0</v>
      </c>
      <c r="D382" s="17">
        <v>44.9</v>
      </c>
      <c r="E382" s="17">
        <v>1.7245E-2</v>
      </c>
      <c r="F382" s="17">
        <v>0.83399999999999996</v>
      </c>
      <c r="G382" s="17">
        <v>2.0709999999999999E-2</v>
      </c>
      <c r="H382" s="17">
        <v>0.238728</v>
      </c>
      <c r="I382" s="17">
        <v>0.25309300000000001</v>
      </c>
      <c r="J382" s="17">
        <v>1.4364E-2</v>
      </c>
      <c r="K382" s="17">
        <v>5.6755E-2</v>
      </c>
      <c r="L382" s="17">
        <v>900</v>
      </c>
      <c r="M382" s="17">
        <v>0.370813</v>
      </c>
      <c r="N382" s="17">
        <v>587</v>
      </c>
      <c r="O382" s="17">
        <v>0</v>
      </c>
      <c r="P382" s="17">
        <v>0</v>
      </c>
      <c r="Q382" s="17">
        <v>7.1177000000000004E-2</v>
      </c>
      <c r="R382" s="17">
        <v>0.19134899999999999</v>
      </c>
      <c r="S382" s="17">
        <v>0.213895</v>
      </c>
      <c r="T382" s="17">
        <v>2.2546E-2</v>
      </c>
      <c r="U382" s="17">
        <v>0.105408</v>
      </c>
      <c r="V382" s="17">
        <v>100</v>
      </c>
      <c r="W382" s="17">
        <v>0.14163500000000001</v>
      </c>
      <c r="X382" s="17">
        <v>1052</v>
      </c>
      <c r="Y382" s="17">
        <v>0</v>
      </c>
      <c r="Z382" s="17">
        <v>0</v>
      </c>
      <c r="AA382" s="17">
        <v>0.162166</v>
      </c>
      <c r="AB382" s="17">
        <v>0.12483</v>
      </c>
      <c r="AC382" s="17">
        <v>0.194163</v>
      </c>
      <c r="AD382" s="17">
        <v>0.25</v>
      </c>
      <c r="AE382" s="17">
        <v>922.9</v>
      </c>
    </row>
    <row r="383" spans="1:31">
      <c r="A383" s="17">
        <v>370</v>
      </c>
      <c r="B383" s="19">
        <v>0.73046296296296298</v>
      </c>
      <c r="C383" s="17">
        <v>0</v>
      </c>
      <c r="D383" s="17">
        <v>44</v>
      </c>
      <c r="E383" s="17">
        <v>1.371E-3</v>
      </c>
      <c r="F383" s="17">
        <v>6.6000000000000003E-2</v>
      </c>
      <c r="G383" s="17">
        <v>1.0914E-2</v>
      </c>
      <c r="H383" s="17">
        <v>0.24306700000000001</v>
      </c>
      <c r="I383" s="17">
        <v>0.25454199999999999</v>
      </c>
      <c r="J383" s="17">
        <v>1.1475000000000001E-2</v>
      </c>
      <c r="K383" s="17">
        <v>4.5081000000000003E-2</v>
      </c>
      <c r="L383" s="17">
        <v>100</v>
      </c>
      <c r="M383" s="17">
        <v>0.37081599999999998</v>
      </c>
      <c r="N383" s="17">
        <v>1112</v>
      </c>
      <c r="O383" s="17">
        <v>0</v>
      </c>
      <c r="P383" s="17">
        <v>0</v>
      </c>
      <c r="Q383" s="17">
        <v>5.5974000000000003E-2</v>
      </c>
      <c r="R383" s="17">
        <v>0.180454</v>
      </c>
      <c r="S383" s="17">
        <v>0.19389600000000001</v>
      </c>
      <c r="T383" s="17">
        <v>1.3442000000000001E-2</v>
      </c>
      <c r="U383" s="17">
        <v>6.9322999999999996E-2</v>
      </c>
      <c r="V383" s="17">
        <v>288.89999999999998</v>
      </c>
      <c r="W383" s="17">
        <v>1.5E-5</v>
      </c>
      <c r="X383" s="17">
        <v>1936</v>
      </c>
      <c r="Y383" s="17">
        <v>0</v>
      </c>
      <c r="Z383" s="17">
        <v>0</v>
      </c>
      <c r="AA383" s="17">
        <v>0.106651</v>
      </c>
      <c r="AB383" s="17">
        <v>2.8589099999999999E-2</v>
      </c>
      <c r="AC383" s="17">
        <v>0.180838</v>
      </c>
      <c r="AD383" s="17">
        <v>0.25</v>
      </c>
      <c r="AE383" s="17">
        <v>8305.6</v>
      </c>
    </row>
    <row r="384" spans="1:31">
      <c r="A384" s="17">
        <v>371</v>
      </c>
      <c r="B384" s="19">
        <v>0.73052083333333329</v>
      </c>
      <c r="C384" s="17">
        <v>0.2</v>
      </c>
      <c r="D384" s="17">
        <v>41.3</v>
      </c>
      <c r="E384" s="17">
        <v>1.3367E-2</v>
      </c>
      <c r="F384" s="17">
        <v>0.64700000000000002</v>
      </c>
      <c r="G384" s="17">
        <v>3.065E-3</v>
      </c>
      <c r="H384" s="17">
        <v>0.232211</v>
      </c>
      <c r="I384" s="17">
        <v>0.248863</v>
      </c>
      <c r="J384" s="17">
        <v>1.6652E-2</v>
      </c>
      <c r="K384" s="17">
        <v>6.6913E-2</v>
      </c>
      <c r="L384" s="17">
        <v>900</v>
      </c>
      <c r="M384" s="17">
        <v>8.7521000000000002E-2</v>
      </c>
      <c r="N384" s="17">
        <v>854</v>
      </c>
      <c r="O384" s="17">
        <v>0</v>
      </c>
      <c r="P384" s="17">
        <v>0</v>
      </c>
      <c r="Q384" s="17">
        <v>1.18E-2</v>
      </c>
      <c r="R384" s="17">
        <v>0.17869499999999999</v>
      </c>
      <c r="S384" s="17">
        <v>0.19689499999999999</v>
      </c>
      <c r="T384" s="17">
        <v>1.8200000000000001E-2</v>
      </c>
      <c r="U384" s="17">
        <v>9.2435000000000003E-2</v>
      </c>
      <c r="V384" s="17">
        <v>100</v>
      </c>
      <c r="W384" s="17">
        <v>0.40424900000000002</v>
      </c>
      <c r="X384" s="17">
        <v>872</v>
      </c>
      <c r="Y384" s="17">
        <v>0</v>
      </c>
      <c r="Z384" s="17">
        <v>0</v>
      </c>
      <c r="AA384" s="17">
        <v>0.142207</v>
      </c>
      <c r="AB384" s="17">
        <v>0.160584</v>
      </c>
      <c r="AC384" s="17">
        <v>0.181618</v>
      </c>
      <c r="AD384" s="17">
        <v>0.25</v>
      </c>
      <c r="AE384" s="17">
        <v>922.9</v>
      </c>
    </row>
    <row r="385" spans="1:31">
      <c r="A385" s="17">
        <v>372</v>
      </c>
      <c r="B385" s="19">
        <v>0.73056712962962955</v>
      </c>
      <c r="C385" s="17">
        <v>0</v>
      </c>
      <c r="D385" s="17">
        <v>43.1</v>
      </c>
      <c r="E385" s="17">
        <v>1.0743000000000001E-2</v>
      </c>
      <c r="F385" s="17">
        <v>0.52</v>
      </c>
      <c r="G385" s="17">
        <v>9.5799999999999998E-4</v>
      </c>
      <c r="H385" s="17">
        <v>0.23233200000000001</v>
      </c>
      <c r="I385" s="17">
        <v>0.24182899999999999</v>
      </c>
      <c r="J385" s="17">
        <v>9.4970000000000002E-3</v>
      </c>
      <c r="K385" s="17">
        <v>3.9269999999999999E-2</v>
      </c>
      <c r="L385" s="17">
        <v>900</v>
      </c>
      <c r="M385" s="17">
        <v>0.37081999999999998</v>
      </c>
      <c r="N385" s="17">
        <v>585</v>
      </c>
      <c r="O385" s="17">
        <v>0</v>
      </c>
      <c r="P385" s="17">
        <v>0</v>
      </c>
      <c r="Q385" s="17">
        <v>4.4248000000000003E-2</v>
      </c>
      <c r="R385" s="17">
        <v>0.17155899999999999</v>
      </c>
      <c r="S385" s="17">
        <v>0.18407299999999999</v>
      </c>
      <c r="T385" s="17">
        <v>1.2514000000000001E-2</v>
      </c>
      <c r="U385" s="17">
        <v>6.7985000000000004E-2</v>
      </c>
      <c r="V385" s="17">
        <v>900</v>
      </c>
      <c r="W385" s="17">
        <v>1.5E-5</v>
      </c>
      <c r="X385" s="17">
        <v>1028</v>
      </c>
      <c r="Y385" s="17">
        <v>0</v>
      </c>
      <c r="Z385" s="17">
        <v>0</v>
      </c>
      <c r="AA385" s="17">
        <v>0.104592</v>
      </c>
      <c r="AB385" s="17">
        <v>0.120212</v>
      </c>
      <c r="AC385" s="17">
        <v>0.173064</v>
      </c>
      <c r="AD385" s="17">
        <v>0.25</v>
      </c>
      <c r="AE385" s="17">
        <v>922.9</v>
      </c>
    </row>
    <row r="386" spans="1:31">
      <c r="A386" s="17">
        <v>373</v>
      </c>
      <c r="B386" s="19">
        <v>0.73062499999999997</v>
      </c>
      <c r="C386" s="17">
        <v>0</v>
      </c>
      <c r="D386" s="17">
        <v>36.9</v>
      </c>
      <c r="E386" s="17">
        <v>6.1009999999999997E-3</v>
      </c>
      <c r="F386" s="17">
        <v>0.29499999999999998</v>
      </c>
      <c r="G386" s="17">
        <v>2.0580999999999999E-2</v>
      </c>
      <c r="H386" s="17">
        <v>0.22001899999999999</v>
      </c>
      <c r="I386" s="17">
        <v>0.235961</v>
      </c>
      <c r="J386" s="17">
        <v>1.5942000000000001E-2</v>
      </c>
      <c r="K386" s="17">
        <v>6.7560999999999996E-2</v>
      </c>
      <c r="L386" s="17">
        <v>454.4</v>
      </c>
      <c r="M386" s="17">
        <v>0.37084099999999998</v>
      </c>
      <c r="N386" s="17">
        <v>740</v>
      </c>
      <c r="O386" s="17">
        <v>0</v>
      </c>
      <c r="P386" s="17">
        <v>0</v>
      </c>
      <c r="Q386" s="17">
        <v>4.4801000000000001E-2</v>
      </c>
      <c r="R386" s="17">
        <v>0.17031199999999999</v>
      </c>
      <c r="S386" s="17">
        <v>0.186004</v>
      </c>
      <c r="T386" s="17">
        <v>1.5692000000000001E-2</v>
      </c>
      <c r="U386" s="17">
        <v>8.4362000000000006E-2</v>
      </c>
      <c r="V386" s="17">
        <v>450.1</v>
      </c>
      <c r="W386" s="17">
        <v>0.40424599999999999</v>
      </c>
      <c r="X386" s="17">
        <v>795</v>
      </c>
      <c r="Y386" s="17">
        <v>0</v>
      </c>
      <c r="Z386" s="17">
        <v>0</v>
      </c>
      <c r="AA386" s="17">
        <v>0.12978700000000001</v>
      </c>
      <c r="AB386" s="17">
        <v>6.9569300000000001E-2</v>
      </c>
      <c r="AC386" s="17">
        <v>0.171404</v>
      </c>
      <c r="AD386" s="17">
        <v>0.25</v>
      </c>
      <c r="AE386" s="17">
        <v>1828</v>
      </c>
    </row>
    <row r="387" spans="1:31">
      <c r="A387" s="17">
        <v>374</v>
      </c>
      <c r="B387" s="19">
        <v>0.73068287037037039</v>
      </c>
      <c r="C387" s="17">
        <v>0</v>
      </c>
      <c r="D387" s="17">
        <v>29.9</v>
      </c>
      <c r="E387" s="17">
        <v>8.3569999999999998E-3</v>
      </c>
      <c r="F387" s="17">
        <v>0.40400000000000003</v>
      </c>
      <c r="G387" s="17">
        <v>3.7976999999999997E-2</v>
      </c>
      <c r="H387" s="17">
        <v>0.212865</v>
      </c>
      <c r="I387" s="17">
        <v>0.22905700000000001</v>
      </c>
      <c r="J387" s="17">
        <v>1.6192000000000002E-2</v>
      </c>
      <c r="K387" s="17">
        <v>7.0691000000000004E-2</v>
      </c>
      <c r="L387" s="17">
        <v>800.4</v>
      </c>
      <c r="M387" s="17">
        <v>0.59999899999999995</v>
      </c>
      <c r="N387" s="17">
        <v>963</v>
      </c>
      <c r="O387" s="17">
        <v>0</v>
      </c>
      <c r="P387" s="17">
        <v>0</v>
      </c>
      <c r="Q387" s="17">
        <v>1.7252E-2</v>
      </c>
      <c r="R387" s="17">
        <v>0.16116</v>
      </c>
      <c r="S387" s="17">
        <v>0.17629500000000001</v>
      </c>
      <c r="T387" s="17">
        <v>1.5136E-2</v>
      </c>
      <c r="U387" s="17">
        <v>8.5852999999999999E-2</v>
      </c>
      <c r="V387" s="17">
        <v>100</v>
      </c>
      <c r="W387" s="17">
        <v>0.22917499999999999</v>
      </c>
      <c r="X387" s="17">
        <v>1414</v>
      </c>
      <c r="Y387" s="17">
        <v>0</v>
      </c>
      <c r="Z387" s="17">
        <v>0</v>
      </c>
      <c r="AA387" s="17">
        <v>0.132082</v>
      </c>
      <c r="AB387" s="17">
        <v>0.121797</v>
      </c>
      <c r="AC387" s="17">
        <v>0.16300300000000001</v>
      </c>
      <c r="AD387" s="17">
        <v>0.25</v>
      </c>
      <c r="AE387" s="17">
        <v>1037.5999999999999</v>
      </c>
    </row>
    <row r="388" spans="1:31">
      <c r="A388" s="17">
        <v>375</v>
      </c>
      <c r="B388" s="19">
        <v>0.73074074074074069</v>
      </c>
      <c r="C388" s="17">
        <v>0</v>
      </c>
      <c r="D388" s="17">
        <v>26.4</v>
      </c>
      <c r="E388" s="17">
        <v>1.057E-3</v>
      </c>
      <c r="F388" s="17">
        <v>5.0999999999999997E-2</v>
      </c>
      <c r="G388" s="17">
        <v>4.8443E-2</v>
      </c>
      <c r="H388" s="17">
        <v>0.20532400000000001</v>
      </c>
      <c r="I388" s="17">
        <v>0.21542700000000001</v>
      </c>
      <c r="J388" s="17">
        <v>1.0102999999999999E-2</v>
      </c>
      <c r="K388" s="17">
        <v>4.6894999999999999E-2</v>
      </c>
      <c r="L388" s="17">
        <v>100</v>
      </c>
      <c r="M388" s="17">
        <v>0.59999000000000002</v>
      </c>
      <c r="N388" s="17">
        <v>890</v>
      </c>
      <c r="O388" s="17">
        <v>0</v>
      </c>
      <c r="P388" s="17">
        <v>0</v>
      </c>
      <c r="Q388" s="17">
        <v>3.9829999999999997E-2</v>
      </c>
      <c r="R388" s="17">
        <v>0.14272299999999999</v>
      </c>
      <c r="S388" s="17">
        <v>0.156441</v>
      </c>
      <c r="T388" s="17">
        <v>1.3717999999999999E-2</v>
      </c>
      <c r="U388" s="17">
        <v>8.7686E-2</v>
      </c>
      <c r="V388" s="17">
        <v>509.2</v>
      </c>
      <c r="W388" s="17">
        <v>0.59999899999999995</v>
      </c>
      <c r="X388" s="17">
        <v>1979</v>
      </c>
      <c r="Y388" s="17">
        <v>0</v>
      </c>
      <c r="Z388" s="17">
        <v>0</v>
      </c>
      <c r="AA388" s="17">
        <v>0.13490099999999999</v>
      </c>
      <c r="AB388" s="17">
        <v>1.3938600000000001E-2</v>
      </c>
      <c r="AC388" s="17">
        <v>0.14291400000000001</v>
      </c>
      <c r="AD388" s="17">
        <v>0.25</v>
      </c>
      <c r="AE388" s="17">
        <v>8304.7000000000007</v>
      </c>
    </row>
    <row r="389" spans="1:31">
      <c r="A389" s="17">
        <v>376</v>
      </c>
      <c r="B389" s="19">
        <v>0.73079861111111111</v>
      </c>
      <c r="C389" s="17">
        <v>0.2</v>
      </c>
      <c r="D389" s="17">
        <v>31.7</v>
      </c>
      <c r="E389" s="17">
        <v>2.349E-3</v>
      </c>
      <c r="F389" s="17">
        <v>0.114</v>
      </c>
      <c r="G389" s="17">
        <v>1.3832000000000001E-2</v>
      </c>
      <c r="H389" s="17">
        <v>0.20665600000000001</v>
      </c>
      <c r="I389" s="17">
        <v>0.21648700000000001</v>
      </c>
      <c r="J389" s="17">
        <v>9.8309999999999995E-3</v>
      </c>
      <c r="K389" s="17">
        <v>4.5412000000000001E-2</v>
      </c>
      <c r="L389" s="17">
        <v>260.8</v>
      </c>
      <c r="M389" s="17">
        <v>0.6</v>
      </c>
      <c r="N389" s="17">
        <v>908</v>
      </c>
      <c r="O389" s="17">
        <v>0</v>
      </c>
      <c r="P389" s="17">
        <v>0</v>
      </c>
      <c r="Q389" s="17">
        <v>5.1491000000000002E-2</v>
      </c>
      <c r="R389" s="17">
        <v>0.15074499999999999</v>
      </c>
      <c r="S389" s="17">
        <v>0.16108800000000001</v>
      </c>
      <c r="T389" s="17">
        <v>1.0343E-2</v>
      </c>
      <c r="U389" s="17">
        <v>6.4207E-2</v>
      </c>
      <c r="V389" s="17">
        <v>226.3</v>
      </c>
      <c r="W389" s="17">
        <v>0.599997</v>
      </c>
      <c r="X389" s="17">
        <v>1514</v>
      </c>
      <c r="Y389" s="17">
        <v>0</v>
      </c>
      <c r="Z389" s="17">
        <v>0</v>
      </c>
      <c r="AA389" s="17">
        <v>9.8780599999999996E-2</v>
      </c>
      <c r="AB389" s="17">
        <v>4.3176899999999997E-2</v>
      </c>
      <c r="AC389" s="17">
        <v>0.15119199999999999</v>
      </c>
      <c r="AD389" s="17">
        <v>0.25</v>
      </c>
      <c r="AE389" s="17">
        <v>3184.9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2023-02-24T05:48:58Z</dcterms:modified>
</cp:coreProperties>
</file>