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F5802279-1656-0048-AA6C-6C11453396D9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R15" i="1" s="1"/>
  <c r="S15" i="1" s="1"/>
  <c r="G15" i="1"/>
  <c r="H15" i="1"/>
  <c r="Y15" i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S17" i="1"/>
  <c r="F17" i="1"/>
  <c r="R17" i="1"/>
  <c r="G17" i="1"/>
  <c r="H17" i="1"/>
  <c r="Y17" i="1"/>
  <c r="AE17" i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R19" i="1"/>
  <c r="S19" i="1" s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R25" i="1"/>
  <c r="S25" i="1"/>
  <c r="G25" i="1"/>
  <c r="H25" i="1"/>
  <c r="Y25" i="1" s="1"/>
  <c r="AE25" i="1" s="1"/>
  <c r="I25" i="1"/>
  <c r="J25" i="1"/>
  <c r="Z25" i="1"/>
  <c r="AA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R27" i="1" s="1"/>
  <c r="S27" i="1" s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T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R31" i="1" s="1"/>
  <c r="S31" i="1" s="1"/>
  <c r="F31" i="1"/>
  <c r="G31" i="1"/>
  <c r="H31" i="1"/>
  <c r="Y31" i="1"/>
  <c r="AE31" i="1" s="1"/>
  <c r="I31" i="1"/>
  <c r="J31" i="1"/>
  <c r="Z31" i="1"/>
  <c r="K31" i="1"/>
  <c r="L31" i="1"/>
  <c r="T31" i="1" s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/>
  <c r="S33" i="1" s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R35" i="1" s="1"/>
  <c r="S35" i="1" s="1"/>
  <c r="F35" i="1"/>
  <c r="G35" i="1"/>
  <c r="H35" i="1"/>
  <c r="Y35" i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T36" i="1"/>
  <c r="U36" i="1" s="1"/>
  <c r="L36" i="1"/>
  <c r="M36" i="1"/>
  <c r="N36" i="1"/>
  <c r="O36" i="1"/>
  <c r="P36" i="1"/>
  <c r="A37" i="1"/>
  <c r="B37" i="1"/>
  <c r="C37" i="1"/>
  <c r="D37" i="1"/>
  <c r="X37" i="1" s="1"/>
  <c r="AA37" i="1" s="1"/>
  <c r="E37" i="1"/>
  <c r="F37" i="1"/>
  <c r="R37" i="1"/>
  <c r="S37" i="1" s="1"/>
  <c r="G37" i="1"/>
  <c r="H37" i="1"/>
  <c r="Y37" i="1"/>
  <c r="I37" i="1"/>
  <c r="J37" i="1"/>
  <c r="Z37" i="1"/>
  <c r="K37" i="1"/>
  <c r="L37" i="1"/>
  <c r="T37" i="1" s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R39" i="1"/>
  <c r="S39" i="1" s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AA41" i="1" s="1"/>
  <c r="E41" i="1"/>
  <c r="F41" i="1"/>
  <c r="G41" i="1"/>
  <c r="H41" i="1"/>
  <c r="Y41" i="1"/>
  <c r="AE41" i="1" s="1"/>
  <c r="I41" i="1"/>
  <c r="J41" i="1"/>
  <c r="Z41" i="1"/>
  <c r="K41" i="1"/>
  <c r="T41" i="1" s="1"/>
  <c r="U41" i="1" s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R43" i="1" s="1"/>
  <c r="S43" i="1" s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/>
  <c r="E46" i="1"/>
  <c r="F46" i="1"/>
  <c r="R46" i="1" s="1"/>
  <c r="S46" i="1" s="1"/>
  <c r="G46" i="1"/>
  <c r="H46" i="1"/>
  <c r="Y46" i="1" s="1"/>
  <c r="AE46" i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/>
  <c r="E47" i="1"/>
  <c r="F47" i="1"/>
  <c r="R47" i="1" s="1"/>
  <c r="S47" i="1"/>
  <c r="G47" i="1"/>
  <c r="H47" i="1"/>
  <c r="Y47" i="1" s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 s="1"/>
  <c r="S49" i="1" s="1"/>
  <c r="G49" i="1"/>
  <c r="H49" i="1"/>
  <c r="Y49" i="1" s="1"/>
  <c r="AE49" i="1" s="1"/>
  <c r="I49" i="1"/>
  <c r="J49" i="1"/>
  <c r="Z49" i="1" s="1"/>
  <c r="AA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T52" i="1" s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T53" i="1" s="1"/>
  <c r="U53" i="1" s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M54" i="1"/>
  <c r="N54" i="1"/>
  <c r="O54" i="1"/>
  <c r="P54" i="1"/>
  <c r="A55" i="1"/>
  <c r="B55" i="1"/>
  <c r="C55" i="1"/>
  <c r="D55" i="1"/>
  <c r="X55" i="1"/>
  <c r="E55" i="1"/>
  <c r="F55" i="1"/>
  <c r="R55" i="1"/>
  <c r="S55" i="1" s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/>
  <c r="E57" i="1"/>
  <c r="F57" i="1"/>
  <c r="R57" i="1"/>
  <c r="S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R59" i="1" s="1"/>
  <c r="S59" i="1" s="1"/>
  <c r="F59" i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R61" i="1" s="1"/>
  <c r="S61" i="1" s="1"/>
  <c r="G61" i="1"/>
  <c r="H61" i="1"/>
  <c r="Y61" i="1" s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R63" i="1"/>
  <c r="S63" i="1" s="1"/>
  <c r="F63" i="1"/>
  <c r="G63" i="1"/>
  <c r="H63" i="1"/>
  <c r="Y63" i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R64" i="1"/>
  <c r="S64" i="1" s="1"/>
  <c r="F64" i="1"/>
  <c r="G64" i="1"/>
  <c r="H64" i="1"/>
  <c r="Y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R65" i="1" s="1"/>
  <c r="S65" i="1" s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/>
  <c r="S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R71" i="1" s="1"/>
  <c r="S71" i="1"/>
  <c r="G71" i="1"/>
  <c r="H71" i="1"/>
  <c r="Y71" i="1" s="1"/>
  <c r="AE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T73" i="1" s="1"/>
  <c r="U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R77" i="1" s="1"/>
  <c r="S77" i="1" s="1"/>
  <c r="G77" i="1"/>
  <c r="H77" i="1"/>
  <c r="Y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R79" i="1" s="1"/>
  <c r="S79" i="1" s="1"/>
  <c r="F79" i="1"/>
  <c r="G79" i="1"/>
  <c r="H79" i="1"/>
  <c r="Y79" i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T81" i="1"/>
  <c r="U81" i="1"/>
  <c r="V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R85" i="1" s="1"/>
  <c r="S85" i="1" s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 s="1"/>
  <c r="S93" i="1" s="1"/>
  <c r="G93" i="1"/>
  <c r="H93" i="1"/>
  <c r="Y93" i="1" s="1"/>
  <c r="AE93" i="1" s="1"/>
  <c r="I93" i="1"/>
  <c r="J93" i="1"/>
  <c r="Z93" i="1"/>
  <c r="AA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R94" i="1"/>
  <c r="S94" i="1" s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S95" i="1" s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R97" i="1"/>
  <c r="S97" i="1" s="1"/>
  <c r="G97" i="1"/>
  <c r="H97" i="1"/>
  <c r="Y97" i="1"/>
  <c r="AE97" i="1"/>
  <c r="I97" i="1"/>
  <c r="J97" i="1"/>
  <c r="Z97" i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R99" i="1" s="1"/>
  <c r="S99" i="1" s="1"/>
  <c r="F99" i="1"/>
  <c r="G99" i="1"/>
  <c r="H99" i="1"/>
  <c r="Y99" i="1"/>
  <c r="AE99" i="1" s="1"/>
  <c r="I99" i="1"/>
  <c r="J99" i="1"/>
  <c r="Z99" i="1"/>
  <c r="K99" i="1"/>
  <c r="L99" i="1"/>
  <c r="T99" i="1" s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R101" i="1" s="1"/>
  <c r="S101" i="1" s="1"/>
  <c r="G101" i="1"/>
  <c r="H101" i="1"/>
  <c r="Y101" i="1"/>
  <c r="AE101" i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T105" i="1"/>
  <c r="V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R109" i="1" s="1"/>
  <c r="S109" i="1" s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R113" i="1"/>
  <c r="S113" i="1" s="1"/>
  <c r="G113" i="1"/>
  <c r="H113" i="1"/>
  <c r="Y113" i="1" s="1"/>
  <c r="AE113" i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R115" i="1" s="1"/>
  <c r="S115" i="1" s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R117" i="1" s="1"/>
  <c r="S117" i="1" s="1"/>
  <c r="G117" i="1"/>
  <c r="H117" i="1"/>
  <c r="Y117" i="1" s="1"/>
  <c r="I117" i="1"/>
  <c r="J117" i="1"/>
  <c r="Z117" i="1" s="1"/>
  <c r="K117" i="1"/>
  <c r="T117" i="1" s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R120" i="1" s="1"/>
  <c r="S120" i="1"/>
  <c r="F120" i="1"/>
  <c r="G120" i="1"/>
  <c r="H120" i="1"/>
  <c r="Y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AA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R130" i="1" s="1"/>
  <c r="S130" i="1" s="1"/>
  <c r="G130" i="1"/>
  <c r="H130" i="1"/>
  <c r="Y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AA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/>
  <c r="S133" i="1" s="1"/>
  <c r="G133" i="1"/>
  <c r="H133" i="1"/>
  <c r="Y133" i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S134" i="1"/>
  <c r="F134" i="1"/>
  <c r="R134" i="1" s="1"/>
  <c r="G134" i="1"/>
  <c r="H134" i="1"/>
  <c r="Y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AA144" i="1"/>
  <c r="E144" i="1"/>
  <c r="R144" i="1" s="1"/>
  <c r="S144" i="1" s="1"/>
  <c r="F144" i="1"/>
  <c r="G144" i="1"/>
  <c r="H144" i="1"/>
  <c r="Y144" i="1"/>
  <c r="AE144" i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 s="1"/>
  <c r="AA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R151" i="1"/>
  <c r="S151" i="1" s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T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/>
  <c r="K172" i="1"/>
  <c r="T172" i="1"/>
  <c r="U172" i="1" s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/>
  <c r="S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K181" i="1"/>
  <c r="T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/>
  <c r="AE185" i="1" s="1"/>
  <c r="I185" i="1"/>
  <c r="J185" i="1"/>
  <c r="Z185" i="1"/>
  <c r="AA185" i="1" s="1"/>
  <c r="K185" i="1"/>
  <c r="L185" i="1"/>
  <c r="V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M190" i="1"/>
  <c r="N190" i="1"/>
  <c r="O190" i="1"/>
  <c r="P190" i="1"/>
  <c r="A191" i="1"/>
  <c r="B191" i="1"/>
  <c r="C191" i="1"/>
  <c r="D191" i="1"/>
  <c r="X191" i="1" s="1"/>
  <c r="E191" i="1"/>
  <c r="R191" i="1"/>
  <c r="S191" i="1" s="1"/>
  <c r="F191" i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V193" i="1" s="1"/>
  <c r="T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R196" i="1" s="1"/>
  <c r="S196" i="1" s="1"/>
  <c r="F196" i="1"/>
  <c r="G196" i="1"/>
  <c r="H196" i="1"/>
  <c r="Y196" i="1" s="1"/>
  <c r="AE196" i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R200" i="1"/>
  <c r="S200" i="1"/>
  <c r="F200" i="1"/>
  <c r="G200" i="1"/>
  <c r="H200" i="1"/>
  <c r="Y200" i="1"/>
  <c r="AE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T201" i="1"/>
  <c r="U201" i="1" s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AA205" i="1"/>
  <c r="E205" i="1"/>
  <c r="F205" i="1"/>
  <c r="G205" i="1"/>
  <c r="H205" i="1"/>
  <c r="Y205" i="1"/>
  <c r="AE205" i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T207" i="1" s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AA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AA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/>
  <c r="S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T230" i="1" s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R232" i="1" s="1"/>
  <c r="S232" i="1" s="1"/>
  <c r="F232" i="1"/>
  <c r="G232" i="1"/>
  <c r="H232" i="1"/>
  <c r="Y232" i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A234" i="1" s="1"/>
  <c r="I234" i="1"/>
  <c r="J234" i="1"/>
  <c r="Z234" i="1"/>
  <c r="K234" i="1"/>
  <c r="L234" i="1"/>
  <c r="V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AA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T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/>
  <c r="S242" i="1" s="1"/>
  <c r="G242" i="1"/>
  <c r="H242" i="1"/>
  <c r="Y242" i="1" s="1"/>
  <c r="AE242" i="1" s="1"/>
  <c r="I242" i="1"/>
  <c r="J242" i="1"/>
  <c r="Z242" i="1"/>
  <c r="K242" i="1"/>
  <c r="L242" i="1"/>
  <c r="T242" i="1" s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R246" i="1" s="1"/>
  <c r="F246" i="1"/>
  <c r="G246" i="1"/>
  <c r="H246" i="1"/>
  <c r="Y246" i="1" s="1"/>
  <c r="AE246" i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I247" i="1"/>
  <c r="J247" i="1"/>
  <c r="Z247" i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/>
  <c r="AE249" i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R253" i="1"/>
  <c r="S253" i="1" s="1"/>
  <c r="G253" i="1"/>
  <c r="H253" i="1"/>
  <c r="Y253" i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A256" i="1" s="1"/>
  <c r="AE256" i="1"/>
  <c r="I256" i="1"/>
  <c r="J256" i="1"/>
  <c r="Z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/>
  <c r="I258" i="1"/>
  <c r="J258" i="1"/>
  <c r="Z258" i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G264" i="1"/>
  <c r="H264" i="1"/>
  <c r="Y264" i="1"/>
  <c r="AE264" i="1" s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R265" i="1" s="1"/>
  <c r="S265" i="1" s="1"/>
  <c r="G265" i="1"/>
  <c r="H265" i="1"/>
  <c r="Y265" i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/>
  <c r="S266" i="1" s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/>
  <c r="I270" i="1"/>
  <c r="J270" i="1"/>
  <c r="Z270" i="1" s="1"/>
  <c r="AA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R271" i="1" s="1"/>
  <c r="S271" i="1" s="1"/>
  <c r="F271" i="1"/>
  <c r="G271" i="1"/>
  <c r="H271" i="1"/>
  <c r="Y271" i="1"/>
  <c r="AE271" i="1" s="1"/>
  <c r="I271" i="1"/>
  <c r="J271" i="1"/>
  <c r="Z271" i="1"/>
  <c r="K271" i="1"/>
  <c r="L271" i="1"/>
  <c r="V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T272" i="1"/>
  <c r="U272" i="1" s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 s="1"/>
  <c r="G275" i="1"/>
  <c r="H275" i="1"/>
  <c r="Y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R276" i="1"/>
  <c r="F276" i="1"/>
  <c r="G276" i="1"/>
  <c r="H276" i="1"/>
  <c r="Y276" i="1" s="1"/>
  <c r="I276" i="1"/>
  <c r="J276" i="1"/>
  <c r="Z276" i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R279" i="1" s="1"/>
  <c r="G279" i="1"/>
  <c r="H279" i="1"/>
  <c r="Y279" i="1"/>
  <c r="I279" i="1"/>
  <c r="J279" i="1"/>
  <c r="Z279" i="1" s="1"/>
  <c r="K279" i="1"/>
  <c r="L279" i="1"/>
  <c r="T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S281" i="1" s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R282" i="1"/>
  <c r="S282" i="1"/>
  <c r="F282" i="1"/>
  <c r="G282" i="1"/>
  <c r="H282" i="1"/>
  <c r="Y282" i="1"/>
  <c r="AE282" i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V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T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S295" i="1"/>
  <c r="F295" i="1"/>
  <c r="R295" i="1" s="1"/>
  <c r="G295" i="1"/>
  <c r="H295" i="1"/>
  <c r="Y295" i="1"/>
  <c r="AE295" i="1" s="1"/>
  <c r="I295" i="1"/>
  <c r="J295" i="1"/>
  <c r="Z295" i="1" s="1"/>
  <c r="AA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AA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AA297" i="1" s="1"/>
  <c r="E297" i="1"/>
  <c r="F297" i="1"/>
  <c r="G297" i="1"/>
  <c r="H297" i="1"/>
  <c r="Y297" i="1"/>
  <c r="AE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AA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 s="1"/>
  <c r="K299" i="1"/>
  <c r="L299" i="1"/>
  <c r="T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R304" i="1" s="1"/>
  <c r="S304" i="1" s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AA306" i="1" s="1"/>
  <c r="E306" i="1"/>
  <c r="R306" i="1" s="1"/>
  <c r="S306" i="1" s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R309" i="1"/>
  <c r="S309" i="1" s="1"/>
  <c r="F309" i="1"/>
  <c r="G309" i="1"/>
  <c r="H309" i="1"/>
  <c r="Y309" i="1"/>
  <c r="AE309" i="1" s="1"/>
  <c r="I309" i="1"/>
  <c r="J309" i="1"/>
  <c r="Z309" i="1"/>
  <c r="K309" i="1"/>
  <c r="L309" i="1"/>
  <c r="V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R312" i="1" s="1"/>
  <c r="S312" i="1" s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T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 s="1"/>
  <c r="G314" i="1"/>
  <c r="H314" i="1"/>
  <c r="Y314" i="1"/>
  <c r="AE314" i="1"/>
  <c r="I314" i="1"/>
  <c r="J314" i="1"/>
  <c r="Z314" i="1"/>
  <c r="AA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/>
  <c r="AE316" i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AA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R318" i="1" s="1"/>
  <c r="S318" i="1" s="1"/>
  <c r="F318" i="1"/>
  <c r="G318" i="1"/>
  <c r="H318" i="1"/>
  <c r="Y318" i="1"/>
  <c r="AE318" i="1"/>
  <c r="I318" i="1"/>
  <c r="J318" i="1"/>
  <c r="Z318" i="1"/>
  <c r="K318" i="1"/>
  <c r="T318" i="1"/>
  <c r="U318" i="1" s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R319" i="1"/>
  <c r="F319" i="1"/>
  <c r="G319" i="1"/>
  <c r="H319" i="1"/>
  <c r="Y319" i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G321" i="1"/>
  <c r="H321" i="1"/>
  <c r="Y321" i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M322" i="1"/>
  <c r="N322" i="1"/>
  <c r="O322" i="1"/>
  <c r="P322" i="1"/>
  <c r="A323" i="1"/>
  <c r="B323" i="1"/>
  <c r="C323" i="1"/>
  <c r="D323" i="1"/>
  <c r="X323" i="1"/>
  <c r="E323" i="1"/>
  <c r="R323" i="1" s="1"/>
  <c r="S323" i="1" s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AA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R326" i="1"/>
  <c r="S326" i="1" s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S328" i="1" s="1"/>
  <c r="G328" i="1"/>
  <c r="H328" i="1"/>
  <c r="Y328" i="1" s="1"/>
  <c r="AE328" i="1"/>
  <c r="I328" i="1"/>
  <c r="J328" i="1"/>
  <c r="Z328" i="1" s="1"/>
  <c r="K328" i="1"/>
  <c r="T328" i="1"/>
  <c r="U328" i="1"/>
  <c r="L328" i="1"/>
  <c r="M328" i="1"/>
  <c r="N328" i="1"/>
  <c r="O328" i="1"/>
  <c r="P328" i="1"/>
  <c r="A329" i="1"/>
  <c r="B329" i="1"/>
  <c r="C329" i="1"/>
  <c r="D329" i="1" s="1"/>
  <c r="X329" i="1" s="1"/>
  <c r="E329" i="1"/>
  <c r="R329" i="1"/>
  <c r="S329" i="1" s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T333" i="1" s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/>
  <c r="K337" i="1"/>
  <c r="T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AA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/>
  <c r="S341" i="1"/>
  <c r="G341" i="1"/>
  <c r="H341" i="1"/>
  <c r="Y341" i="1" s="1"/>
  <c r="AE341" i="1" s="1"/>
  <c r="I341" i="1"/>
  <c r="J341" i="1"/>
  <c r="Z341" i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S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T346" i="1" s="1"/>
  <c r="U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AA349" i="1" s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R350" i="1" s="1"/>
  <c r="S350" i="1" s="1"/>
  <c r="F350" i="1"/>
  <c r="G350" i="1"/>
  <c r="H350" i="1"/>
  <c r="Y350" i="1"/>
  <c r="AE350" i="1"/>
  <c r="I350" i="1"/>
  <c r="J350" i="1"/>
  <c r="Z350" i="1"/>
  <c r="K350" i="1"/>
  <c r="L350" i="1"/>
  <c r="T350" i="1" s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/>
  <c r="E354" i="1"/>
  <c r="F354" i="1"/>
  <c r="R354" i="1"/>
  <c r="S354" i="1" s="1"/>
  <c r="G354" i="1"/>
  <c r="H354" i="1"/>
  <c r="Y354" i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/>
  <c r="F355" i="1"/>
  <c r="G355" i="1"/>
  <c r="H355" i="1"/>
  <c r="Y355" i="1"/>
  <c r="AE355" i="1" s="1"/>
  <c r="I355" i="1"/>
  <c r="J355" i="1"/>
  <c r="Z355" i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I356" i="1"/>
  <c r="J356" i="1"/>
  <c r="Z356" i="1"/>
  <c r="AA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R359" i="1" s="1"/>
  <c r="S359" i="1" s="1"/>
  <c r="F359" i="1"/>
  <c r="G359" i="1"/>
  <c r="H359" i="1"/>
  <c r="Y359" i="1" s="1"/>
  <c r="AE359" i="1"/>
  <c r="I359" i="1"/>
  <c r="J359" i="1"/>
  <c r="Z359" i="1" s="1"/>
  <c r="K359" i="1"/>
  <c r="T359" i="1"/>
  <c r="U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T368" i="1" s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R371" i="1" s="1"/>
  <c r="S371" i="1" s="1"/>
  <c r="G371" i="1"/>
  <c r="H371" i="1"/>
  <c r="Y371" i="1" s="1"/>
  <c r="AE371" i="1" s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R379" i="1" s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T380" i="1" s="1"/>
  <c r="U380" i="1" s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G385" i="1"/>
  <c r="H385" i="1"/>
  <c r="Y385" i="1" s="1"/>
  <c r="AE385" i="1" s="1"/>
  <c r="I385" i="1"/>
  <c r="J385" i="1"/>
  <c r="Z385" i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T396" i="1" s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 s="1"/>
  <c r="I397" i="1"/>
  <c r="J397" i="1"/>
  <c r="Z397" i="1"/>
  <c r="K397" i="1"/>
  <c r="U397" i="1"/>
  <c r="L397" i="1"/>
  <c r="T397" i="1" s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R400" i="1" s="1"/>
  <c r="S400" i="1" s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AA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/>
  <c r="AA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/>
  <c r="S410" i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R411" i="1"/>
  <c r="S411" i="1" s="1"/>
  <c r="F411" i="1"/>
  <c r="G411" i="1"/>
  <c r="H411" i="1"/>
  <c r="Y411" i="1" s="1"/>
  <c r="AE411" i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S413" i="1" s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R414" i="1" s="1"/>
  <c r="S414" i="1" s="1"/>
  <c r="F414" i="1"/>
  <c r="G414" i="1"/>
  <c r="H414" i="1"/>
  <c r="Y414" i="1" s="1"/>
  <c r="AE414" i="1"/>
  <c r="I414" i="1"/>
  <c r="J414" i="1"/>
  <c r="Z414" i="1" s="1"/>
  <c r="AA414" i="1" s="1"/>
  <c r="K414" i="1"/>
  <c r="T414" i="1" s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R419" i="1"/>
  <c r="S419" i="1"/>
  <c r="G419" i="1"/>
  <c r="H419" i="1"/>
  <c r="Y419" i="1"/>
  <c r="AE419" i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T420" i="1" s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/>
  <c r="I421" i="1"/>
  <c r="J421" i="1"/>
  <c r="Z421" i="1" s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/>
  <c r="G423" i="1"/>
  <c r="H423" i="1"/>
  <c r="Y423" i="1"/>
  <c r="AE423" i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S425" i="1" s="1"/>
  <c r="F425" i="1"/>
  <c r="G425" i="1"/>
  <c r="H425" i="1"/>
  <c r="Y425" i="1"/>
  <c r="AE425" i="1" s="1"/>
  <c r="I425" i="1"/>
  <c r="J425" i="1"/>
  <c r="Z425" i="1"/>
  <c r="AA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/>
  <c r="S427" i="1" s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/>
  <c r="AA430" i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R431" i="1" s="1"/>
  <c r="S431" i="1" s="1"/>
  <c r="F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/>
  <c r="AE432" i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R435" i="1" s="1"/>
  <c r="S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/>
  <c r="S436" i="1" s="1"/>
  <c r="G436" i="1"/>
  <c r="H436" i="1"/>
  <c r="Y436" i="1" s="1"/>
  <c r="AE436" i="1" s="1"/>
  <c r="I436" i="1"/>
  <c r="J436" i="1"/>
  <c r="Z436" i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R437" i="1" s="1"/>
  <c r="S437" i="1" s="1"/>
  <c r="F437" i="1"/>
  <c r="G437" i="1"/>
  <c r="H437" i="1"/>
  <c r="Y437" i="1" s="1"/>
  <c r="AE437" i="1" s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 s="1"/>
  <c r="S438" i="1" s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/>
  <c r="S439" i="1" s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/>
  <c r="S440" i="1"/>
  <c r="G440" i="1"/>
  <c r="H440" i="1"/>
  <c r="Y440" i="1"/>
  <c r="AE440" i="1"/>
  <c r="I440" i="1"/>
  <c r="J440" i="1"/>
  <c r="Z440" i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R442" i="1"/>
  <c r="S442" i="1" s="1"/>
  <c r="G442" i="1"/>
  <c r="H442" i="1"/>
  <c r="Y442" i="1" s="1"/>
  <c r="AE442" i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R444" i="1" s="1"/>
  <c r="S444" i="1" s="1"/>
  <c r="F444" i="1"/>
  <c r="G444" i="1"/>
  <c r="H444" i="1"/>
  <c r="Y444" i="1"/>
  <c r="AE444" i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R447" i="1" s="1"/>
  <c r="S447" i="1" s="1"/>
  <c r="F447" i="1"/>
  <c r="G447" i="1"/>
  <c r="H447" i="1"/>
  <c r="Y447" i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F449" i="1"/>
  <c r="R449" i="1" s="1"/>
  <c r="S449" i="1" s="1"/>
  <c r="G449" i="1"/>
  <c r="H449" i="1"/>
  <c r="Y449" i="1"/>
  <c r="AE449" i="1" s="1"/>
  <c r="I449" i="1"/>
  <c r="J449" i="1"/>
  <c r="Z449" i="1" s="1"/>
  <c r="AA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/>
  <c r="AE451" i="1" s="1"/>
  <c r="I451" i="1"/>
  <c r="J451" i="1"/>
  <c r="Z451" i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/>
  <c r="AE465" i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K468" i="1"/>
  <c r="T468" i="1" s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 s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/>
  <c r="G481" i="1"/>
  <c r="H481" i="1"/>
  <c r="Y481" i="1" s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/>
  <c r="AE520" i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F540" i="1"/>
  <c r="R540" i="1" s="1"/>
  <c r="S540" i="1" s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 s="1"/>
  <c r="F562" i="1"/>
  <c r="G562" i="1"/>
  <c r="H562" i="1"/>
  <c r="Y562" i="1" s="1"/>
  <c r="AE562" i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 s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/>
  <c r="G576" i="1"/>
  <c r="H576" i="1"/>
  <c r="Y576" i="1" s="1"/>
  <c r="AE576" i="1" s="1"/>
  <c r="I576" i="1"/>
  <c r="J576" i="1"/>
  <c r="Z576" i="1" s="1"/>
  <c r="AA576" i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/>
  <c r="G580" i="1"/>
  <c r="H580" i="1"/>
  <c r="Y580" i="1"/>
  <c r="AE580" i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U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R648" i="1" s="1"/>
  <c r="S648" i="1" s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X649" i="1" s="1"/>
  <c r="E649" i="1"/>
  <c r="F649" i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V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/>
  <c r="AA659" i="1" s="1"/>
  <c r="K659" i="1"/>
  <c r="L659" i="1"/>
  <c r="V659" i="1" s="1"/>
  <c r="M659" i="1"/>
  <c r="N659" i="1"/>
  <c r="O659" i="1"/>
  <c r="P659" i="1"/>
  <c r="R659" i="1"/>
  <c r="S659" i="1"/>
  <c r="AE659" i="1"/>
  <c r="A660" i="1"/>
  <c r="B660" i="1"/>
  <c r="C660" i="1"/>
  <c r="D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X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 s="1"/>
  <c r="X675" i="1" s="1"/>
  <c r="E675" i="1"/>
  <c r="F675" i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E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/>
  <c r="X698" i="1" s="1"/>
  <c r="E698" i="1"/>
  <c r="F698" i="1"/>
  <c r="R698" i="1" s="1"/>
  <c r="S698" i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S700" i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 s="1"/>
  <c r="I703" i="1"/>
  <c r="J703" i="1"/>
  <c r="Z703" i="1" s="1"/>
  <c r="K703" i="1"/>
  <c r="L703" i="1"/>
  <c r="M703" i="1"/>
  <c r="N703" i="1"/>
  <c r="O703" i="1"/>
  <c r="P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R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S707" i="1"/>
  <c r="A708" i="1"/>
  <c r="B708" i="1"/>
  <c r="C708" i="1"/>
  <c r="D708" i="1"/>
  <c r="X708" i="1" s="1"/>
  <c r="E708" i="1"/>
  <c r="R708" i="1" s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M709" i="1"/>
  <c r="N709" i="1"/>
  <c r="O709" i="1"/>
  <c r="P709" i="1"/>
  <c r="R709" i="1"/>
  <c r="S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F714" i="1"/>
  <c r="R714" i="1" s="1"/>
  <c r="S714" i="1" s="1"/>
  <c r="G714" i="1"/>
  <c r="H714" i="1"/>
  <c r="Y714" i="1" s="1"/>
  <c r="AE714" i="1"/>
  <c r="I714" i="1"/>
  <c r="J714" i="1"/>
  <c r="Z714" i="1" s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/>
  <c r="E715" i="1"/>
  <c r="F715" i="1"/>
  <c r="G715" i="1"/>
  <c r="H715" i="1"/>
  <c r="Y715" i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R722" i="1" s="1"/>
  <c r="G722" i="1"/>
  <c r="H722" i="1"/>
  <c r="Y722" i="1" s="1"/>
  <c r="AE722" i="1" s="1"/>
  <c r="I722" i="1"/>
  <c r="J722" i="1"/>
  <c r="Z722" i="1" s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 s="1"/>
  <c r="AA725" i="1" s="1"/>
  <c r="K725" i="1"/>
  <c r="L725" i="1"/>
  <c r="T725" i="1" s="1"/>
  <c r="M725" i="1"/>
  <c r="N725" i="1"/>
  <c r="O725" i="1"/>
  <c r="P725" i="1"/>
  <c r="AE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I731" i="1"/>
  <c r="J731" i="1"/>
  <c r="Z731" i="1"/>
  <c r="AA731" i="1" s="1"/>
  <c r="K731" i="1"/>
  <c r="L731" i="1"/>
  <c r="M731" i="1"/>
  <c r="N731" i="1"/>
  <c r="O731" i="1"/>
  <c r="P731" i="1"/>
  <c r="V731" i="1"/>
  <c r="AE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AE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R734" i="1"/>
  <c r="S734" i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R742" i="1" s="1"/>
  <c r="S742" i="1" s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AF746" i="1" s="1"/>
  <c r="I746" i="1"/>
  <c r="J746" i="1"/>
  <c r="Z746" i="1" s="1"/>
  <c r="K746" i="1"/>
  <c r="T746" i="1" s="1"/>
  <c r="AC746" i="1" s="1"/>
  <c r="L746" i="1"/>
  <c r="AD746" i="1"/>
  <c r="M746" i="1"/>
  <c r="N746" i="1"/>
  <c r="O746" i="1"/>
  <c r="P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G753" i="1"/>
  <c r="H753" i="1"/>
  <c r="Y753" i="1" s="1"/>
  <c r="AE753" i="1"/>
  <c r="I753" i="1"/>
  <c r="J753" i="1"/>
  <c r="Z753" i="1" s="1"/>
  <c r="K753" i="1"/>
  <c r="L753" i="1"/>
  <c r="M753" i="1"/>
  <c r="N753" i="1"/>
  <c r="O753" i="1"/>
  <c r="P753" i="1"/>
  <c r="S753" i="1"/>
  <c r="AA753" i="1"/>
  <c r="A754" i="1"/>
  <c r="B754" i="1"/>
  <c r="C754" i="1"/>
  <c r="D754" i="1"/>
  <c r="X754" i="1"/>
  <c r="E754" i="1"/>
  <c r="R754" i="1" s="1"/>
  <c r="F754" i="1"/>
  <c r="G754" i="1"/>
  <c r="H754" i="1"/>
  <c r="Y754" i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S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AA757" i="1" s="1"/>
  <c r="K757" i="1"/>
  <c r="T757" i="1" s="1"/>
  <c r="AC757" i="1" s="1"/>
  <c r="AD757" i="1" s="1"/>
  <c r="L757" i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AD758" i="1" s="1"/>
  <c r="L758" i="1"/>
  <c r="M758" i="1"/>
  <c r="N758" i="1"/>
  <c r="O758" i="1"/>
  <c r="P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K761" i="1"/>
  <c r="T761" i="1" s="1"/>
  <c r="AC761" i="1" s="1"/>
  <c r="AD761" i="1" s="1"/>
  <c r="L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AA764" i="1" s="1"/>
  <c r="K764" i="1"/>
  <c r="T764" i="1" s="1"/>
  <c r="AC764" i="1" s="1"/>
  <c r="AD764" i="1" s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F767" i="1"/>
  <c r="G767" i="1"/>
  <c r="H767" i="1"/>
  <c r="Y767" i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S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K768" i="1"/>
  <c r="T768" i="1" s="1"/>
  <c r="AC768" i="1" s="1"/>
  <c r="AD768" i="1" s="1"/>
  <c r="L768" i="1"/>
  <c r="M768" i="1"/>
  <c r="N768" i="1"/>
  <c r="O768" i="1"/>
  <c r="P768" i="1"/>
  <c r="AA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R776" i="1" s="1"/>
  <c r="S776" i="1" s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K778" i="1"/>
  <c r="T778" i="1" s="1"/>
  <c r="AC778" i="1" s="1"/>
  <c r="AD778" i="1" s="1"/>
  <c r="L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AD782" i="1" s="1"/>
  <c r="L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S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 s="1"/>
  <c r="AE787" i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/>
  <c r="X794" i="1" s="1"/>
  <c r="E794" i="1"/>
  <c r="R794" i="1" s="1"/>
  <c r="F794" i="1"/>
  <c r="G794" i="1"/>
  <c r="H794" i="1"/>
  <c r="I794" i="1"/>
  <c r="J794" i="1"/>
  <c r="Z794" i="1" s="1"/>
  <c r="K794" i="1"/>
  <c r="L794" i="1"/>
  <c r="V794" i="1"/>
  <c r="M794" i="1"/>
  <c r="N794" i="1"/>
  <c r="O794" i="1"/>
  <c r="P794" i="1"/>
  <c r="S794" i="1"/>
  <c r="Y794" i="1"/>
  <c r="AE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Y795" i="1" s="1"/>
  <c r="I795" i="1"/>
  <c r="J795" i="1"/>
  <c r="Z795" i="1"/>
  <c r="AA795" i="1" s="1"/>
  <c r="K795" i="1"/>
  <c r="L795" i="1"/>
  <c r="M795" i="1"/>
  <c r="N795" i="1"/>
  <c r="O795" i="1"/>
  <c r="P795" i="1"/>
  <c r="V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 s="1"/>
  <c r="X799" i="1"/>
  <c r="E799" i="1"/>
  <c r="F799" i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/>
  <c r="A802" i="1"/>
  <c r="B802" i="1"/>
  <c r="C802" i="1"/>
  <c r="D802" i="1" s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F808" i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/>
  <c r="E816" i="1"/>
  <c r="F816" i="1"/>
  <c r="R816" i="1" s="1"/>
  <c r="S816" i="1" s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/>
  <c r="E823" i="1"/>
  <c r="F823" i="1"/>
  <c r="G823" i="1"/>
  <c r="H823" i="1"/>
  <c r="Y823" i="1" s="1"/>
  <c r="AE823" i="1" s="1"/>
  <c r="I823" i="1"/>
  <c r="J823" i="1"/>
  <c r="Z823" i="1"/>
  <c r="AA823" i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F824" i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R846" i="1" s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R851" i="1" s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R861" i="1" s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/>
  <c r="AE881" i="1" s="1"/>
  <c r="I881" i="1"/>
  <c r="J881" i="1"/>
  <c r="Z881" i="1"/>
  <c r="AA881" i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T890" i="1" s="1"/>
  <c r="U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R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V902" i="1" s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R910" i="1" s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/>
  <c r="K913" i="1"/>
  <c r="L913" i="1"/>
  <c r="T913" i="1" s="1"/>
  <c r="AB913" i="1" s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/>
  <c r="AE917" i="1" s="1"/>
  <c r="I917" i="1"/>
  <c r="J917" i="1"/>
  <c r="Z917" i="1"/>
  <c r="AA917" i="1"/>
  <c r="K917" i="1"/>
  <c r="L917" i="1"/>
  <c r="T917" i="1" s="1"/>
  <c r="AB917" i="1" s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AB920" i="1" s="1"/>
  <c r="L920" i="1"/>
  <c r="T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R932" i="1" s="1"/>
  <c r="S932" i="1" s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F942" i="1"/>
  <c r="G942" i="1"/>
  <c r="H942" i="1"/>
  <c r="Y942" i="1"/>
  <c r="AE942" i="1"/>
  <c r="I942" i="1"/>
  <c r="J942" i="1"/>
  <c r="K942" i="1"/>
  <c r="T942" i="1" s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T943" i="1" s="1"/>
  <c r="U943" i="1" s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T945" i="1" s="1"/>
  <c r="U945" i="1" s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R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C961" i="1" s="1"/>
  <c r="AD961" i="1" s="1"/>
  <c r="AF961" i="1" s="1"/>
  <c r="U961" i="1"/>
  <c r="A962" i="1"/>
  <c r="B962" i="1"/>
  <c r="C962" i="1"/>
  <c r="D962" i="1"/>
  <c r="X962" i="1"/>
  <c r="E962" i="1"/>
  <c r="F962" i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AB963" i="1" s="1"/>
  <c r="K963" i="1"/>
  <c r="L963" i="1"/>
  <c r="V963" i="1"/>
  <c r="M963" i="1"/>
  <c r="N963" i="1"/>
  <c r="O963" i="1"/>
  <c r="P963" i="1"/>
  <c r="T963" i="1"/>
  <c r="AC963" i="1" s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AB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F969" i="1"/>
  <c r="G969" i="1"/>
  <c r="H969" i="1"/>
  <c r="Y969" i="1"/>
  <c r="AE969" i="1"/>
  <c r="I969" i="1"/>
  <c r="J969" i="1"/>
  <c r="Z969" i="1" s="1"/>
  <c r="AA969" i="1" s="1"/>
  <c r="K969" i="1"/>
  <c r="T969" i="1" s="1"/>
  <c r="L969" i="1"/>
  <c r="V969" i="1" s="1"/>
  <c r="M969" i="1"/>
  <c r="N969" i="1"/>
  <c r="O969" i="1"/>
  <c r="P969" i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L975" i="1"/>
  <c r="T975" i="1" s="1"/>
  <c r="AC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T980" i="1" s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/>
  <c r="G981" i="1"/>
  <c r="H981" i="1"/>
  <c r="Y981" i="1"/>
  <c r="AE981" i="1"/>
  <c r="AF981" i="1" s="1"/>
  <c r="AG981" i="1" s="1"/>
  <c r="AH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G988" i="1"/>
  <c r="H988" i="1"/>
  <c r="Y988" i="1"/>
  <c r="AE988" i="1"/>
  <c r="AF988" i="1" s="1"/>
  <c r="I988" i="1"/>
  <c r="J988" i="1"/>
  <c r="Z988" i="1" s="1"/>
  <c r="AA988" i="1" s="1"/>
  <c r="K988" i="1"/>
  <c r="L988" i="1"/>
  <c r="T988" i="1" s="1"/>
  <c r="U988" i="1" s="1"/>
  <c r="V988" i="1"/>
  <c r="M988" i="1"/>
  <c r="N988" i="1"/>
  <c r="O988" i="1"/>
  <c r="P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U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AF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AB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T612" i="1"/>
  <c r="AC612" i="1" s="1"/>
  <c r="AD612" i="1" s="1"/>
  <c r="T611" i="1"/>
  <c r="U611" i="1"/>
  <c r="AG611" i="1" s="1"/>
  <c r="AH611" i="1" s="1"/>
  <c r="V605" i="1"/>
  <c r="T596" i="1"/>
  <c r="AC596" i="1" s="1"/>
  <c r="AD596" i="1" s="1"/>
  <c r="AF596" i="1" s="1"/>
  <c r="T555" i="1"/>
  <c r="T554" i="1"/>
  <c r="V547" i="1"/>
  <c r="V80" i="1"/>
  <c r="T647" i="1"/>
  <c r="AC647" i="1"/>
  <c r="AD647" i="1" s="1"/>
  <c r="T646" i="1"/>
  <c r="U646" i="1" s="1"/>
  <c r="T644" i="1"/>
  <c r="T634" i="1"/>
  <c r="U634" i="1"/>
  <c r="T626" i="1"/>
  <c r="T614" i="1"/>
  <c r="T613" i="1"/>
  <c r="T561" i="1"/>
  <c r="AC561" i="1"/>
  <c r="AD561" i="1"/>
  <c r="AF561" i="1"/>
  <c r="R521" i="1"/>
  <c r="S521" i="1" s="1"/>
  <c r="V515" i="1"/>
  <c r="T696" i="1"/>
  <c r="V696" i="1"/>
  <c r="V998" i="1"/>
  <c r="T998" i="1"/>
  <c r="R986" i="1"/>
  <c r="S986" i="1" s="1"/>
  <c r="V980" i="1"/>
  <c r="R979" i="1"/>
  <c r="S979" i="1" s="1"/>
  <c r="S974" i="1"/>
  <c r="T967" i="1"/>
  <c r="R957" i="1"/>
  <c r="S957" i="1" s="1"/>
  <c r="R941" i="1"/>
  <c r="S941" i="1" s="1"/>
  <c r="R909" i="1"/>
  <c r="S909" i="1"/>
  <c r="R893" i="1"/>
  <c r="S893" i="1"/>
  <c r="S861" i="1"/>
  <c r="R845" i="1"/>
  <c r="S845" i="1" s="1"/>
  <c r="R829" i="1"/>
  <c r="S829" i="1"/>
  <c r="T786" i="1"/>
  <c r="AC786" i="1" s="1"/>
  <c r="AD786" i="1" s="1"/>
  <c r="T771" i="1"/>
  <c r="AC771" i="1"/>
  <c r="AD771" i="1"/>
  <c r="AF771" i="1" s="1"/>
  <c r="T749" i="1"/>
  <c r="AC749" i="1" s="1"/>
  <c r="AD749" i="1" s="1"/>
  <c r="T695" i="1"/>
  <c r="V695" i="1"/>
  <c r="T689" i="1"/>
  <c r="AB689" i="1" s="1"/>
  <c r="V689" i="1"/>
  <c r="V663" i="1"/>
  <c r="T663" i="1"/>
  <c r="AB663" i="1" s="1"/>
  <c r="V655" i="1"/>
  <c r="T655" i="1"/>
  <c r="V962" i="1"/>
  <c r="T962" i="1"/>
  <c r="T702" i="1"/>
  <c r="V702" i="1"/>
  <c r="T676" i="1"/>
  <c r="U676" i="1" s="1"/>
  <c r="V676" i="1"/>
  <c r="T669" i="1"/>
  <c r="V669" i="1"/>
  <c r="T994" i="1"/>
  <c r="U994" i="1" s="1"/>
  <c r="AC988" i="1"/>
  <c r="AD988" i="1"/>
  <c r="T971" i="1"/>
  <c r="U971" i="1"/>
  <c r="AC970" i="1"/>
  <c r="AD970" i="1" s="1"/>
  <c r="T738" i="1"/>
  <c r="AC738" i="1" s="1"/>
  <c r="AD738" i="1" s="1"/>
  <c r="V738" i="1"/>
  <c r="T727" i="1"/>
  <c r="V727" i="1"/>
  <c r="T721" i="1"/>
  <c r="U721" i="1" s="1"/>
  <c r="V721" i="1"/>
  <c r="V661" i="1"/>
  <c r="T661" i="1"/>
  <c r="V653" i="1"/>
  <c r="T653" i="1"/>
  <c r="V996" i="1"/>
  <c r="T996" i="1"/>
  <c r="U996" i="1"/>
  <c r="AG996" i="1" s="1"/>
  <c r="AH996" i="1" s="1"/>
  <c r="R995" i="1"/>
  <c r="S995" i="1"/>
  <c r="AC989" i="1"/>
  <c r="AD989" i="1" s="1"/>
  <c r="AF989" i="1" s="1"/>
  <c r="V978" i="1"/>
  <c r="T978" i="1"/>
  <c r="U978" i="1" s="1"/>
  <c r="V973" i="1"/>
  <c r="T973" i="1"/>
  <c r="AB973" i="1" s="1"/>
  <c r="U973" i="1"/>
  <c r="R972" i="1"/>
  <c r="S972" i="1" s="1"/>
  <c r="R953" i="1"/>
  <c r="S953" i="1"/>
  <c r="R921" i="1"/>
  <c r="S921" i="1" s="1"/>
  <c r="R889" i="1"/>
  <c r="S889" i="1"/>
  <c r="R873" i="1"/>
  <c r="S873" i="1"/>
  <c r="R857" i="1"/>
  <c r="S857" i="1"/>
  <c r="R841" i="1"/>
  <c r="S841" i="1" s="1"/>
  <c r="R825" i="1"/>
  <c r="S825" i="1"/>
  <c r="T774" i="1"/>
  <c r="AC774" i="1" s="1"/>
  <c r="AD774" i="1" s="1"/>
  <c r="AF774" i="1" s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/>
  <c r="V701" i="1"/>
  <c r="T670" i="1"/>
  <c r="AB670" i="1" s="1"/>
  <c r="V670" i="1"/>
  <c r="V645" i="1"/>
  <c r="T645" i="1"/>
  <c r="T742" i="1"/>
  <c r="AC742" i="1"/>
  <c r="AD742" i="1"/>
  <c r="T739" i="1"/>
  <c r="T735" i="1"/>
  <c r="AC735" i="1" s="1"/>
  <c r="AD735" i="1" s="1"/>
  <c r="T726" i="1"/>
  <c r="V726" i="1"/>
  <c r="AB723" i="1"/>
  <c r="T720" i="1"/>
  <c r="T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AC658" i="1" s="1"/>
  <c r="AD658" i="1" s="1"/>
  <c r="U658" i="1"/>
  <c r="T656" i="1"/>
  <c r="R652" i="1"/>
  <c r="S652" i="1" s="1"/>
  <c r="T650" i="1"/>
  <c r="U650" i="1"/>
  <c r="T648" i="1"/>
  <c r="T642" i="1"/>
  <c r="U642" i="1" s="1"/>
  <c r="T640" i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V507" i="1"/>
  <c r="R959" i="1"/>
  <c r="S959" i="1" s="1"/>
  <c r="R955" i="1"/>
  <c r="S955" i="1"/>
  <c r="S947" i="1"/>
  <c r="R943" i="1"/>
  <c r="S943" i="1" s="1"/>
  <c r="R939" i="1"/>
  <c r="S939" i="1" s="1"/>
  <c r="R935" i="1"/>
  <c r="S935" i="1"/>
  <c r="R931" i="1"/>
  <c r="S931" i="1"/>
  <c r="R927" i="1"/>
  <c r="S927" i="1" s="1"/>
  <c r="R923" i="1"/>
  <c r="S923" i="1" s="1"/>
  <c r="R911" i="1"/>
  <c r="S911" i="1"/>
  <c r="R907" i="1"/>
  <c r="S907" i="1" s="1"/>
  <c r="R903" i="1"/>
  <c r="S903" i="1" s="1"/>
  <c r="R899" i="1"/>
  <c r="S899" i="1"/>
  <c r="R895" i="1"/>
  <c r="S895" i="1" s="1"/>
  <c r="R891" i="1"/>
  <c r="S891" i="1"/>
  <c r="R879" i="1"/>
  <c r="S879" i="1"/>
  <c r="R875" i="1"/>
  <c r="S875" i="1" s="1"/>
  <c r="R871" i="1"/>
  <c r="S871" i="1" s="1"/>
  <c r="S867" i="1"/>
  <c r="R863" i="1"/>
  <c r="S863" i="1"/>
  <c r="R859" i="1"/>
  <c r="S859" i="1"/>
  <c r="R855" i="1"/>
  <c r="S855" i="1" s="1"/>
  <c r="S851" i="1"/>
  <c r="R847" i="1"/>
  <c r="S847" i="1"/>
  <c r="R843" i="1"/>
  <c r="S843" i="1"/>
  <c r="R839" i="1"/>
  <c r="S839" i="1"/>
  <c r="R835" i="1"/>
  <c r="S835" i="1"/>
  <c r="R831" i="1"/>
  <c r="S831" i="1"/>
  <c r="R827" i="1"/>
  <c r="S827" i="1"/>
  <c r="T784" i="1"/>
  <c r="U784" i="1" s="1"/>
  <c r="AC784" i="1"/>
  <c r="AD784" i="1" s="1"/>
  <c r="AF784" i="1" s="1"/>
  <c r="T780" i="1"/>
  <c r="T776" i="1"/>
  <c r="AC776" i="1"/>
  <c r="AD776" i="1"/>
  <c r="AF776" i="1" s="1"/>
  <c r="T772" i="1"/>
  <c r="T769" i="1"/>
  <c r="T765" i="1"/>
  <c r="AC765" i="1"/>
  <c r="AD765" i="1"/>
  <c r="R763" i="1"/>
  <c r="S763" i="1"/>
  <c r="T762" i="1"/>
  <c r="T759" i="1"/>
  <c r="AC759" i="1"/>
  <c r="AD759" i="1"/>
  <c r="T755" i="1"/>
  <c r="AC755" i="1"/>
  <c r="AD755" i="1" s="1"/>
  <c r="T751" i="1"/>
  <c r="AC751" i="1" s="1"/>
  <c r="AD751" i="1" s="1"/>
  <c r="T747" i="1"/>
  <c r="AC747" i="1"/>
  <c r="AD747" i="1" s="1"/>
  <c r="V739" i="1"/>
  <c r="T737" i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C697" i="1" s="1"/>
  <c r="AD697" i="1" s="1"/>
  <c r="AF697" i="1" s="1"/>
  <c r="AB697" i="1"/>
  <c r="AB695" i="1"/>
  <c r="V693" i="1"/>
  <c r="T678" i="1"/>
  <c r="V678" i="1"/>
  <c r="T672" i="1"/>
  <c r="T671" i="1"/>
  <c r="U671" i="1" s="1"/>
  <c r="V671" i="1"/>
  <c r="V668" i="1"/>
  <c r="AB656" i="1"/>
  <c r="V638" i="1"/>
  <c r="T638" i="1"/>
  <c r="AC638" i="1" s="1"/>
  <c r="AD638" i="1"/>
  <c r="R637" i="1"/>
  <c r="S637" i="1"/>
  <c r="V630" i="1"/>
  <c r="T630" i="1"/>
  <c r="R629" i="1"/>
  <c r="S629" i="1" s="1"/>
  <c r="T627" i="1"/>
  <c r="AB627" i="1"/>
  <c r="T616" i="1"/>
  <c r="AB616" i="1" s="1"/>
  <c r="T615" i="1"/>
  <c r="AB615" i="1" s="1"/>
  <c r="AC615" i="1"/>
  <c r="AD615" i="1" s="1"/>
  <c r="T603" i="1"/>
  <c r="AB602" i="1"/>
  <c r="T565" i="1"/>
  <c r="T549" i="1"/>
  <c r="U549" i="1" s="1"/>
  <c r="V538" i="1"/>
  <c r="T538" i="1"/>
  <c r="U538" i="1"/>
  <c r="R999" i="1"/>
  <c r="S999" i="1"/>
  <c r="R985" i="1"/>
  <c r="S985" i="1" s="1"/>
  <c r="R976" i="1"/>
  <c r="S976" i="1" s="1"/>
  <c r="S969" i="1"/>
  <c r="R967" i="1"/>
  <c r="S967" i="1"/>
  <c r="S965" i="1"/>
  <c r="R963" i="1"/>
  <c r="S963" i="1" s="1"/>
  <c r="S958" i="1"/>
  <c r="R954" i="1"/>
  <c r="S954" i="1" s="1"/>
  <c r="R950" i="1"/>
  <c r="S950" i="1"/>
  <c r="R946" i="1"/>
  <c r="S946" i="1"/>
  <c r="S942" i="1"/>
  <c r="R938" i="1"/>
  <c r="S938" i="1" s="1"/>
  <c r="R934" i="1"/>
  <c r="S934" i="1"/>
  <c r="R930" i="1"/>
  <c r="S930" i="1"/>
  <c r="S926" i="1"/>
  <c r="R922" i="1"/>
  <c r="S922" i="1" s="1"/>
  <c r="S910" i="1"/>
  <c r="R906" i="1"/>
  <c r="S906" i="1" s="1"/>
  <c r="R902" i="1"/>
  <c r="S902" i="1" s="1"/>
  <c r="S894" i="1"/>
  <c r="R890" i="1"/>
  <c r="S890" i="1" s="1"/>
  <c r="R886" i="1"/>
  <c r="S886" i="1" s="1"/>
  <c r="R882" i="1"/>
  <c r="S882" i="1" s="1"/>
  <c r="R878" i="1"/>
  <c r="S878" i="1"/>
  <c r="R874" i="1"/>
  <c r="S874" i="1"/>
  <c r="R870" i="1"/>
  <c r="S870" i="1" s="1"/>
  <c r="R866" i="1"/>
  <c r="S866" i="1" s="1"/>
  <c r="R862" i="1"/>
  <c r="S862" i="1"/>
  <c r="R858" i="1"/>
  <c r="S858" i="1"/>
  <c r="R854" i="1"/>
  <c r="S854" i="1"/>
  <c r="R850" i="1"/>
  <c r="S850" i="1" s="1"/>
  <c r="S846" i="1"/>
  <c r="R842" i="1"/>
  <c r="S842" i="1"/>
  <c r="R838" i="1"/>
  <c r="S838" i="1"/>
  <c r="R834" i="1"/>
  <c r="S834" i="1" s="1"/>
  <c r="R830" i="1"/>
  <c r="S830" i="1"/>
  <c r="R826" i="1"/>
  <c r="S826" i="1"/>
  <c r="T785" i="1"/>
  <c r="U785" i="1" s="1"/>
  <c r="AC785" i="1"/>
  <c r="AD785" i="1"/>
  <c r="T781" i="1"/>
  <c r="AC781" i="1" s="1"/>
  <c r="AD781" i="1" s="1"/>
  <c r="AF781" i="1" s="1"/>
  <c r="T777" i="1"/>
  <c r="AC777" i="1"/>
  <c r="AD777" i="1"/>
  <c r="AF777" i="1" s="1"/>
  <c r="AG777" i="1" s="1"/>
  <c r="AH777" i="1" s="1"/>
  <c r="T773" i="1"/>
  <c r="U773" i="1" s="1"/>
  <c r="T770" i="1"/>
  <c r="AC770" i="1"/>
  <c r="AD770" i="1"/>
  <c r="T766" i="1"/>
  <c r="AC766" i="1"/>
  <c r="AD766" i="1" s="1"/>
  <c r="T763" i="1"/>
  <c r="AB763" i="1" s="1"/>
  <c r="AC763" i="1"/>
  <c r="AD763" i="1" s="1"/>
  <c r="T756" i="1"/>
  <c r="AC756" i="1" s="1"/>
  <c r="AD756" i="1" s="1"/>
  <c r="AF756" i="1" s="1"/>
  <c r="T752" i="1"/>
  <c r="AC752" i="1"/>
  <c r="AD752" i="1" s="1"/>
  <c r="T748" i="1"/>
  <c r="AC748" i="1" s="1"/>
  <c r="AD748" i="1" s="1"/>
  <c r="T744" i="1"/>
  <c r="AC744" i="1" s="1"/>
  <c r="AD744" i="1" s="1"/>
  <c r="T741" i="1"/>
  <c r="AC741" i="1"/>
  <c r="AD741" i="1" s="1"/>
  <c r="T740" i="1"/>
  <c r="AC740" i="1"/>
  <c r="AD740" i="1" s="1"/>
  <c r="AF740" i="1" s="1"/>
  <c r="T736" i="1"/>
  <c r="AC736" i="1"/>
  <c r="AD736" i="1"/>
  <c r="T733" i="1"/>
  <c r="U733" i="1" s="1"/>
  <c r="AC733" i="1"/>
  <c r="AD733" i="1" s="1"/>
  <c r="T732" i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V658" i="1"/>
  <c r="V656" i="1"/>
  <c r="T654" i="1"/>
  <c r="U654" i="1"/>
  <c r="R653" i="1"/>
  <c r="S653" i="1" s="1"/>
  <c r="U651" i="1"/>
  <c r="AC651" i="1"/>
  <c r="AD651" i="1"/>
  <c r="AG651" i="1" s="1"/>
  <c r="AH651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C734" i="1" s="1"/>
  <c r="AD734" i="1"/>
  <c r="AF734" i="1" s="1"/>
  <c r="AG734" i="1" s="1"/>
  <c r="AH734" i="1" s="1"/>
  <c r="T730" i="1"/>
  <c r="AB730" i="1" s="1"/>
  <c r="AB725" i="1"/>
  <c r="T723" i="1"/>
  <c r="T722" i="1"/>
  <c r="AB717" i="1"/>
  <c r="T715" i="1"/>
  <c r="AB715" i="1"/>
  <c r="T714" i="1"/>
  <c r="T707" i="1"/>
  <c r="T706" i="1"/>
  <c r="T699" i="1"/>
  <c r="AB699" i="1"/>
  <c r="T698" i="1"/>
  <c r="AB693" i="1"/>
  <c r="T691" i="1"/>
  <c r="AC691" i="1" s="1"/>
  <c r="AD691" i="1" s="1"/>
  <c r="T690" i="1"/>
  <c r="AB685" i="1"/>
  <c r="T683" i="1"/>
  <c r="AB683" i="1"/>
  <c r="T682" i="1"/>
  <c r="AB682" i="1" s="1"/>
  <c r="AB677" i="1"/>
  <c r="T675" i="1"/>
  <c r="AC675" i="1" s="1"/>
  <c r="AD675" i="1" s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/>
  <c r="T636" i="1"/>
  <c r="AC636" i="1" s="1"/>
  <c r="AD636" i="1" s="1"/>
  <c r="T635" i="1"/>
  <c r="T631" i="1"/>
  <c r="T628" i="1"/>
  <c r="R620" i="1"/>
  <c r="S620" i="1"/>
  <c r="T610" i="1"/>
  <c r="U610" i="1"/>
  <c r="T608" i="1"/>
  <c r="AB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U553" i="1"/>
  <c r="T552" i="1"/>
  <c r="T546" i="1"/>
  <c r="R545" i="1"/>
  <c r="S545" i="1" s="1"/>
  <c r="V502" i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 s="1"/>
  <c r="U636" i="1"/>
  <c r="AB634" i="1"/>
  <c r="AC553" i="1"/>
  <c r="AD553" i="1" s="1"/>
  <c r="AF553" i="1" s="1"/>
  <c r="U596" i="1"/>
  <c r="U647" i="1"/>
  <c r="AB647" i="1"/>
  <c r="U624" i="1"/>
  <c r="AC624" i="1"/>
  <c r="AD624" i="1" s="1"/>
  <c r="U623" i="1"/>
  <c r="AG623" i="1" s="1"/>
  <c r="AB623" i="1"/>
  <c r="AC623" i="1"/>
  <c r="AD623" i="1"/>
  <c r="AF623" i="1"/>
  <c r="U616" i="1"/>
  <c r="AC616" i="1"/>
  <c r="AD616" i="1" s="1"/>
  <c r="U615" i="1"/>
  <c r="AC599" i="1"/>
  <c r="AD599" i="1"/>
  <c r="AF599" i="1" s="1"/>
  <c r="U556" i="1"/>
  <c r="AD556" i="1"/>
  <c r="U644" i="1"/>
  <c r="AC644" i="1"/>
  <c r="AD644" i="1" s="1"/>
  <c r="U643" i="1"/>
  <c r="AC643" i="1"/>
  <c r="AD643" i="1" s="1"/>
  <c r="AB643" i="1"/>
  <c r="U632" i="1"/>
  <c r="AC632" i="1"/>
  <c r="AD632" i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 s="1"/>
  <c r="R622" i="1"/>
  <c r="S622" i="1"/>
  <c r="R614" i="1"/>
  <c r="S614" i="1" s="1"/>
  <c r="R606" i="1"/>
  <c r="S606" i="1"/>
  <c r="R598" i="1"/>
  <c r="S598" i="1" s="1"/>
  <c r="V597" i="1"/>
  <c r="AC595" i="1"/>
  <c r="AD595" i="1"/>
  <c r="T592" i="1"/>
  <c r="AB592" i="1" s="1"/>
  <c r="T557" i="1"/>
  <c r="U557" i="1" s="1"/>
  <c r="AG557" i="1" s="1"/>
  <c r="AH557" i="1" s="1"/>
  <c r="V551" i="1"/>
  <c r="T550" i="1"/>
  <c r="V527" i="1"/>
  <c r="V522" i="1"/>
  <c r="AB596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T520" i="1"/>
  <c r="AG989" i="1"/>
  <c r="AH989" i="1" s="1"/>
  <c r="AC996" i="1"/>
  <c r="AD996" i="1"/>
  <c r="AC993" i="1"/>
  <c r="AD993" i="1" s="1"/>
  <c r="AD975" i="1"/>
  <c r="AC973" i="1"/>
  <c r="AD973" i="1" s="1"/>
  <c r="AF973" i="1" s="1"/>
  <c r="AD963" i="1"/>
  <c r="T822" i="1"/>
  <c r="AB822" i="1" s="1"/>
  <c r="T818" i="1"/>
  <c r="AB818" i="1" s="1"/>
  <c r="T814" i="1"/>
  <c r="AB814" i="1"/>
  <c r="T798" i="1"/>
  <c r="AB798" i="1"/>
  <c r="T794" i="1"/>
  <c r="AB794" i="1"/>
  <c r="AF786" i="1"/>
  <c r="AF782" i="1"/>
  <c r="AF758" i="1"/>
  <c r="AC708" i="1"/>
  <c r="AD708" i="1"/>
  <c r="U708" i="1"/>
  <c r="AC700" i="1"/>
  <c r="AD700" i="1"/>
  <c r="U700" i="1"/>
  <c r="AC692" i="1"/>
  <c r="AD692" i="1"/>
  <c r="U692" i="1"/>
  <c r="AC676" i="1"/>
  <c r="AD676" i="1" s="1"/>
  <c r="AC668" i="1"/>
  <c r="AD668" i="1"/>
  <c r="U668" i="1"/>
  <c r="AG668" i="1" s="1"/>
  <c r="V905" i="1"/>
  <c r="T905" i="1"/>
  <c r="AB905" i="1" s="1"/>
  <c r="V904" i="1"/>
  <c r="T904" i="1"/>
  <c r="V901" i="1"/>
  <c r="T901" i="1"/>
  <c r="V898" i="1"/>
  <c r="T898" i="1"/>
  <c r="AB898" i="1" s="1"/>
  <c r="V896" i="1"/>
  <c r="T896" i="1"/>
  <c r="T883" i="1"/>
  <c r="AB883" i="1"/>
  <c r="V882" i="1"/>
  <c r="T882" i="1"/>
  <c r="AB882" i="1" s="1"/>
  <c r="V881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U874" i="1" s="1"/>
  <c r="AB874" i="1"/>
  <c r="V873" i="1"/>
  <c r="T873" i="1"/>
  <c r="V872" i="1"/>
  <c r="T872" i="1"/>
  <c r="AB872" i="1" s="1"/>
  <c r="V871" i="1"/>
  <c r="T871" i="1"/>
  <c r="AB871" i="1" s="1"/>
  <c r="V870" i="1"/>
  <c r="T870" i="1"/>
  <c r="AC870" i="1" s="1"/>
  <c r="AD870" i="1" s="1"/>
  <c r="AB870" i="1"/>
  <c r="V869" i="1"/>
  <c r="T869" i="1"/>
  <c r="V868" i="1"/>
  <c r="T868" i="1"/>
  <c r="V867" i="1"/>
  <c r="T867" i="1"/>
  <c r="U867" i="1" s="1"/>
  <c r="V866" i="1"/>
  <c r="T866" i="1"/>
  <c r="AB866" i="1" s="1"/>
  <c r="V865" i="1"/>
  <c r="T865" i="1"/>
  <c r="V864" i="1"/>
  <c r="T864" i="1"/>
  <c r="V863" i="1"/>
  <c r="T863" i="1"/>
  <c r="V862" i="1"/>
  <c r="T862" i="1"/>
  <c r="AB862" i="1" s="1"/>
  <c r="V861" i="1"/>
  <c r="T861" i="1"/>
  <c r="AB861" i="1" s="1"/>
  <c r="V860" i="1"/>
  <c r="T860" i="1"/>
  <c r="V859" i="1"/>
  <c r="T859" i="1"/>
  <c r="AB859" i="1" s="1"/>
  <c r="V858" i="1"/>
  <c r="T858" i="1"/>
  <c r="AB858" i="1"/>
  <c r="V857" i="1"/>
  <c r="T857" i="1"/>
  <c r="U857" i="1" s="1"/>
  <c r="V856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AB850" i="1"/>
  <c r="V849" i="1"/>
  <c r="T849" i="1"/>
  <c r="AB849" i="1" s="1"/>
  <c r="V848" i="1"/>
  <c r="T848" i="1"/>
  <c r="V847" i="1"/>
  <c r="T847" i="1"/>
  <c r="V846" i="1"/>
  <c r="T846" i="1"/>
  <c r="V845" i="1"/>
  <c r="T845" i="1"/>
  <c r="V844" i="1"/>
  <c r="T844" i="1"/>
  <c r="V843" i="1"/>
  <c r="T843" i="1"/>
  <c r="V842" i="1"/>
  <c r="T842" i="1"/>
  <c r="U842" i="1" s="1"/>
  <c r="V841" i="1"/>
  <c r="T841" i="1"/>
  <c r="V840" i="1"/>
  <c r="T840" i="1"/>
  <c r="AB840" i="1" s="1"/>
  <c r="V839" i="1"/>
  <c r="T839" i="1"/>
  <c r="V838" i="1"/>
  <c r="T838" i="1"/>
  <c r="AC838" i="1" s="1"/>
  <c r="AD838" i="1" s="1"/>
  <c r="V837" i="1"/>
  <c r="T837" i="1"/>
  <c r="V836" i="1"/>
  <c r="T836" i="1"/>
  <c r="V835" i="1"/>
  <c r="T835" i="1"/>
  <c r="U835" i="1" s="1"/>
  <c r="V834" i="1"/>
  <c r="T834" i="1"/>
  <c r="AB834" i="1" s="1"/>
  <c r="V833" i="1"/>
  <c r="T833" i="1"/>
  <c r="V832" i="1"/>
  <c r="T832" i="1"/>
  <c r="V831" i="1"/>
  <c r="T831" i="1"/>
  <c r="V830" i="1"/>
  <c r="T830" i="1"/>
  <c r="AB830" i="1" s="1"/>
  <c r="V829" i="1"/>
  <c r="T829" i="1"/>
  <c r="AB829" i="1" s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U824" i="1" s="1"/>
  <c r="AB823" i="1"/>
  <c r="T823" i="1"/>
  <c r="T819" i="1"/>
  <c r="AB819" i="1" s="1"/>
  <c r="T815" i="1"/>
  <c r="AB815" i="1" s="1"/>
  <c r="T811" i="1"/>
  <c r="AB807" i="1"/>
  <c r="T807" i="1"/>
  <c r="T803" i="1"/>
  <c r="AB803" i="1" s="1"/>
  <c r="T799" i="1"/>
  <c r="AB799" i="1" s="1"/>
  <c r="T795" i="1"/>
  <c r="AB791" i="1"/>
  <c r="T791" i="1"/>
  <c r="AF783" i="1"/>
  <c r="AF779" i="1"/>
  <c r="AG779" i="1" s="1"/>
  <c r="AH779" i="1" s="1"/>
  <c r="AF775" i="1"/>
  <c r="AF767" i="1"/>
  <c r="AG767" i="1"/>
  <c r="AH767" i="1"/>
  <c r="AF763" i="1"/>
  <c r="AG763" i="1" s="1"/>
  <c r="AH763" i="1" s="1"/>
  <c r="AF759" i="1"/>
  <c r="AF743" i="1"/>
  <c r="AG743" i="1"/>
  <c r="AH743" i="1" s="1"/>
  <c r="AF738" i="1"/>
  <c r="AF651" i="1"/>
  <c r="AF603" i="1"/>
  <c r="AG603" i="1"/>
  <c r="AH603" i="1" s="1"/>
  <c r="AC994" i="1"/>
  <c r="AD994" i="1" s="1"/>
  <c r="AC981" i="1"/>
  <c r="AD981" i="1"/>
  <c r="AC972" i="1"/>
  <c r="AD972" i="1"/>
  <c r="AF972" i="1" s="1"/>
  <c r="AC968" i="1"/>
  <c r="AD968" i="1" s="1"/>
  <c r="AC964" i="1"/>
  <c r="AD964" i="1" s="1"/>
  <c r="AF964" i="1" s="1"/>
  <c r="T810" i="1"/>
  <c r="T806" i="1"/>
  <c r="T802" i="1"/>
  <c r="AF778" i="1"/>
  <c r="AF770" i="1"/>
  <c r="AG770" i="1" s="1"/>
  <c r="AH770" i="1" s="1"/>
  <c r="AF735" i="1"/>
  <c r="AG735" i="1" s="1"/>
  <c r="AH735" i="1" s="1"/>
  <c r="V958" i="1"/>
  <c r="T958" i="1"/>
  <c r="AB958" i="1"/>
  <c r="V957" i="1"/>
  <c r="T957" i="1"/>
  <c r="V956" i="1"/>
  <c r="T956" i="1"/>
  <c r="AB956" i="1" s="1"/>
  <c r="V955" i="1"/>
  <c r="T955" i="1"/>
  <c r="T954" i="1"/>
  <c r="AC954" i="1" s="1"/>
  <c r="AD954" i="1" s="1"/>
  <c r="AB954" i="1"/>
  <c r="V953" i="1"/>
  <c r="T953" i="1"/>
  <c r="AB953" i="1" s="1"/>
  <c r="V952" i="1"/>
  <c r="T952" i="1"/>
  <c r="T951" i="1"/>
  <c r="AC951" i="1" s="1"/>
  <c r="AD951" i="1" s="1"/>
  <c r="AF951" i="1" s="1"/>
  <c r="V950" i="1"/>
  <c r="T950" i="1"/>
  <c r="AB950" i="1" s="1"/>
  <c r="V946" i="1"/>
  <c r="V945" i="1"/>
  <c r="V939" i="1"/>
  <c r="T939" i="1"/>
  <c r="V935" i="1"/>
  <c r="T935" i="1"/>
  <c r="V934" i="1"/>
  <c r="T934" i="1"/>
  <c r="V926" i="1"/>
  <c r="T926" i="1"/>
  <c r="V924" i="1"/>
  <c r="T924" i="1"/>
  <c r="AB924" i="1"/>
  <c r="V921" i="1"/>
  <c r="T921" i="1"/>
  <c r="V919" i="1"/>
  <c r="T919" i="1"/>
  <c r="V918" i="1"/>
  <c r="T918" i="1"/>
  <c r="AB918" i="1"/>
  <c r="T916" i="1"/>
  <c r="AB916" i="1"/>
  <c r="V914" i="1"/>
  <c r="T914" i="1"/>
  <c r="V910" i="1"/>
  <c r="T910" i="1"/>
  <c r="V907" i="1"/>
  <c r="T907" i="1"/>
  <c r="V906" i="1"/>
  <c r="T906" i="1"/>
  <c r="V899" i="1"/>
  <c r="T899" i="1"/>
  <c r="V895" i="1"/>
  <c r="T895" i="1"/>
  <c r="V893" i="1"/>
  <c r="T893" i="1"/>
  <c r="V892" i="1"/>
  <c r="T892" i="1"/>
  <c r="U892" i="1" s="1"/>
  <c r="AB892" i="1"/>
  <c r="V891" i="1"/>
  <c r="T891" i="1"/>
  <c r="V889" i="1"/>
  <c r="T889" i="1"/>
  <c r="V888" i="1"/>
  <c r="T888" i="1"/>
  <c r="AB888" i="1"/>
  <c r="V887" i="1"/>
  <c r="T887" i="1"/>
  <c r="AB887" i="1" s="1"/>
  <c r="V885" i="1"/>
  <c r="T885" i="1"/>
  <c r="AB885" i="1"/>
  <c r="V880" i="1"/>
  <c r="T880" i="1"/>
  <c r="U880" i="1" s="1"/>
  <c r="AB880" i="1"/>
  <c r="AB988" i="1"/>
  <c r="AB978" i="1"/>
  <c r="AB976" i="1"/>
  <c r="AB975" i="1"/>
  <c r="AB972" i="1"/>
  <c r="AB969" i="1"/>
  <c r="AB964" i="1"/>
  <c r="AB962" i="1"/>
  <c r="AB961" i="1"/>
  <c r="AB945" i="1"/>
  <c r="AB904" i="1"/>
  <c r="AB901" i="1"/>
  <c r="AB879" i="1"/>
  <c r="AB877" i="1"/>
  <c r="AB876" i="1"/>
  <c r="AB875" i="1"/>
  <c r="AB873" i="1"/>
  <c r="AB868" i="1"/>
  <c r="AB867" i="1"/>
  <c r="AB865" i="1"/>
  <c r="AB864" i="1"/>
  <c r="AB857" i="1"/>
  <c r="AB856" i="1"/>
  <c r="AB855" i="1"/>
  <c r="AB853" i="1"/>
  <c r="AB851" i="1"/>
  <c r="AB848" i="1"/>
  <c r="AB847" i="1"/>
  <c r="AB845" i="1"/>
  <c r="AB844" i="1"/>
  <c r="AB843" i="1"/>
  <c r="AB841" i="1"/>
  <c r="AB837" i="1"/>
  <c r="AB836" i="1"/>
  <c r="AB835" i="1"/>
  <c r="AB833" i="1"/>
  <c r="AB825" i="1"/>
  <c r="AB824" i="1"/>
  <c r="AB820" i="1"/>
  <c r="T820" i="1"/>
  <c r="AB816" i="1"/>
  <c r="T816" i="1"/>
  <c r="T812" i="1"/>
  <c r="AB812" i="1" s="1"/>
  <c r="T808" i="1"/>
  <c r="AB804" i="1"/>
  <c r="T804" i="1"/>
  <c r="AB800" i="1"/>
  <c r="T800" i="1"/>
  <c r="T796" i="1"/>
  <c r="AB796" i="1" s="1"/>
  <c r="T792" i="1"/>
  <c r="U792" i="1" s="1"/>
  <c r="T788" i="1"/>
  <c r="AF768" i="1"/>
  <c r="AG768" i="1" s="1"/>
  <c r="AH768" i="1" s="1"/>
  <c r="AF764" i="1"/>
  <c r="AF760" i="1"/>
  <c r="AF729" i="1"/>
  <c r="AG729" i="1" s="1"/>
  <c r="AH729" i="1" s="1"/>
  <c r="AC704" i="1"/>
  <c r="AD704" i="1"/>
  <c r="U704" i="1"/>
  <c r="AC696" i="1"/>
  <c r="AD696" i="1" s="1"/>
  <c r="U696" i="1"/>
  <c r="AC680" i="1"/>
  <c r="AD680" i="1"/>
  <c r="U680" i="1"/>
  <c r="AC672" i="1"/>
  <c r="AD672" i="1"/>
  <c r="U672" i="1"/>
  <c r="AC997" i="1"/>
  <c r="AD997" i="1"/>
  <c r="AC986" i="1"/>
  <c r="AD986" i="1"/>
  <c r="AF986" i="1" s="1"/>
  <c r="AC979" i="1"/>
  <c r="AD979" i="1" s="1"/>
  <c r="AC978" i="1"/>
  <c r="AD978" i="1" s="1"/>
  <c r="T790" i="1"/>
  <c r="U790" i="1" s="1"/>
  <c r="AF754" i="1"/>
  <c r="AG754" i="1" s="1"/>
  <c r="AF750" i="1"/>
  <c r="AG750" i="1" s="1"/>
  <c r="AH750" i="1" s="1"/>
  <c r="V960" i="1"/>
  <c r="T960" i="1"/>
  <c r="AB960" i="1" s="1"/>
  <c r="V959" i="1"/>
  <c r="T959" i="1"/>
  <c r="V947" i="1"/>
  <c r="T947" i="1"/>
  <c r="V944" i="1"/>
  <c r="T944" i="1"/>
  <c r="U944" i="1" s="1"/>
  <c r="V943" i="1"/>
  <c r="V942" i="1"/>
  <c r="V941" i="1"/>
  <c r="T941" i="1"/>
  <c r="V940" i="1"/>
  <c r="V938" i="1"/>
  <c r="T938" i="1"/>
  <c r="V936" i="1"/>
  <c r="T936" i="1"/>
  <c r="V933" i="1"/>
  <c r="T933" i="1"/>
  <c r="AB933" i="1" s="1"/>
  <c r="V932" i="1"/>
  <c r="T932" i="1"/>
  <c r="AB932" i="1" s="1"/>
  <c r="V931" i="1"/>
  <c r="T931" i="1"/>
  <c r="AC931" i="1" s="1"/>
  <c r="V930" i="1"/>
  <c r="T930" i="1"/>
  <c r="V929" i="1"/>
  <c r="T929" i="1"/>
  <c r="AB929" i="1" s="1"/>
  <c r="V928" i="1"/>
  <c r="T928" i="1"/>
  <c r="AB928" i="1" s="1"/>
  <c r="V927" i="1"/>
  <c r="T927" i="1"/>
  <c r="V923" i="1"/>
  <c r="T923" i="1"/>
  <c r="V922" i="1"/>
  <c r="T922" i="1"/>
  <c r="U922" i="1" s="1"/>
  <c r="V915" i="1"/>
  <c r="T915" i="1"/>
  <c r="V911" i="1"/>
  <c r="T911" i="1"/>
  <c r="AB911" i="1" s="1"/>
  <c r="V909" i="1"/>
  <c r="T909" i="1"/>
  <c r="AC909" i="1" s="1"/>
  <c r="AD909" i="1" s="1"/>
  <c r="V908" i="1"/>
  <c r="T908" i="1"/>
  <c r="V903" i="1"/>
  <c r="T903" i="1"/>
  <c r="V900" i="1"/>
  <c r="T900" i="1"/>
  <c r="U900" i="1" s="1"/>
  <c r="AB900" i="1"/>
  <c r="V897" i="1"/>
  <c r="T897" i="1"/>
  <c r="V894" i="1"/>
  <c r="T894" i="1"/>
  <c r="AB894" i="1"/>
  <c r="V886" i="1"/>
  <c r="T886" i="1"/>
  <c r="V884" i="1"/>
  <c r="T884" i="1"/>
  <c r="AB884" i="1" s="1"/>
  <c r="AB997" i="1"/>
  <c r="AB994" i="1"/>
  <c r="AB986" i="1"/>
  <c r="T821" i="1"/>
  <c r="T817" i="1"/>
  <c r="T813" i="1"/>
  <c r="AB813" i="1" s="1"/>
  <c r="T809" i="1"/>
  <c r="T805" i="1"/>
  <c r="AB805" i="1"/>
  <c r="T801" i="1"/>
  <c r="U801" i="1" s="1"/>
  <c r="T797" i="1"/>
  <c r="T793" i="1"/>
  <c r="AB793" i="1" s="1"/>
  <c r="T789" i="1"/>
  <c r="AB789" i="1" s="1"/>
  <c r="AF765" i="1"/>
  <c r="AG765" i="1" s="1"/>
  <c r="AH765" i="1" s="1"/>
  <c r="AF761" i="1"/>
  <c r="AG761" i="1" s="1"/>
  <c r="AH761" i="1" s="1"/>
  <c r="AF757" i="1"/>
  <c r="AF745" i="1"/>
  <c r="AG745" i="1"/>
  <c r="AH745" i="1" s="1"/>
  <c r="AF736" i="1"/>
  <c r="AB728" i="1"/>
  <c r="AC727" i="1"/>
  <c r="AD727" i="1" s="1"/>
  <c r="U727" i="1"/>
  <c r="AC723" i="1"/>
  <c r="AD723" i="1"/>
  <c r="U723" i="1"/>
  <c r="AB720" i="1"/>
  <c r="AC719" i="1"/>
  <c r="AD719" i="1" s="1"/>
  <c r="AC715" i="1"/>
  <c r="AD715" i="1"/>
  <c r="U715" i="1"/>
  <c r="AB708" i="1"/>
  <c r="U707" i="1"/>
  <c r="AB704" i="1"/>
  <c r="AC703" i="1"/>
  <c r="AD703" i="1"/>
  <c r="AG703" i="1" s="1"/>
  <c r="AH703" i="1" s="1"/>
  <c r="U703" i="1"/>
  <c r="AB700" i="1"/>
  <c r="AC699" i="1"/>
  <c r="AD699" i="1"/>
  <c r="AF699" i="1" s="1"/>
  <c r="U699" i="1"/>
  <c r="AB696" i="1"/>
  <c r="AC695" i="1"/>
  <c r="AD695" i="1"/>
  <c r="U695" i="1"/>
  <c r="AB692" i="1"/>
  <c r="U691" i="1"/>
  <c r="AB688" i="1"/>
  <c r="AC683" i="1"/>
  <c r="AD683" i="1"/>
  <c r="U683" i="1"/>
  <c r="AG683" i="1" s="1"/>
  <c r="AH683" i="1" s="1"/>
  <c r="AB680" i="1"/>
  <c r="AC679" i="1"/>
  <c r="AD679" i="1" s="1"/>
  <c r="U679" i="1"/>
  <c r="AB676" i="1"/>
  <c r="U675" i="1"/>
  <c r="AB672" i="1"/>
  <c r="AC671" i="1"/>
  <c r="AD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 s="1"/>
  <c r="U621" i="1"/>
  <c r="AC621" i="1"/>
  <c r="AD621" i="1" s="1"/>
  <c r="U613" i="1"/>
  <c r="AC613" i="1"/>
  <c r="AD613" i="1" s="1"/>
  <c r="U605" i="1"/>
  <c r="AC605" i="1"/>
  <c r="AD605" i="1"/>
  <c r="V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6" i="1"/>
  <c r="AB735" i="1"/>
  <c r="AB734" i="1"/>
  <c r="AB733" i="1"/>
  <c r="AB729" i="1"/>
  <c r="AC726" i="1"/>
  <c r="AD726" i="1"/>
  <c r="U726" i="1"/>
  <c r="AC722" i="1"/>
  <c r="AD722" i="1" s="1"/>
  <c r="U722" i="1"/>
  <c r="AC718" i="1"/>
  <c r="AD718" i="1"/>
  <c r="U718" i="1"/>
  <c r="AC714" i="1"/>
  <c r="AD714" i="1"/>
  <c r="U714" i="1"/>
  <c r="AC710" i="1"/>
  <c r="AD710" i="1" s="1"/>
  <c r="AC706" i="1"/>
  <c r="AD706" i="1"/>
  <c r="U706" i="1"/>
  <c r="AC702" i="1"/>
  <c r="AD702" i="1"/>
  <c r="U702" i="1"/>
  <c r="AC694" i="1"/>
  <c r="AD694" i="1"/>
  <c r="U694" i="1"/>
  <c r="AC690" i="1"/>
  <c r="AD690" i="1" s="1"/>
  <c r="U690" i="1"/>
  <c r="AC682" i="1"/>
  <c r="AD682" i="1"/>
  <c r="AF682" i="1" s="1"/>
  <c r="U682" i="1"/>
  <c r="AC678" i="1"/>
  <c r="AD678" i="1" s="1"/>
  <c r="AF678" i="1" s="1"/>
  <c r="U678" i="1"/>
  <c r="AC674" i="1"/>
  <c r="AD674" i="1"/>
  <c r="U674" i="1"/>
  <c r="AC670" i="1"/>
  <c r="AD670" i="1"/>
  <c r="AF670" i="1" s="1"/>
  <c r="U670" i="1"/>
  <c r="T593" i="1"/>
  <c r="U786" i="1"/>
  <c r="U783" i="1"/>
  <c r="AG783" i="1" s="1"/>
  <c r="AH783" i="1" s="1"/>
  <c r="U782" i="1"/>
  <c r="AG782" i="1" s="1"/>
  <c r="AH782" i="1" s="1"/>
  <c r="U781" i="1"/>
  <c r="U779" i="1"/>
  <c r="U778" i="1"/>
  <c r="AG778" i="1"/>
  <c r="AH778" i="1"/>
  <c r="U777" i="1"/>
  <c r="U776" i="1"/>
  <c r="AG776" i="1" s="1"/>
  <c r="U775" i="1"/>
  <c r="U774" i="1"/>
  <c r="U770" i="1"/>
  <c r="U769" i="1"/>
  <c r="U768" i="1"/>
  <c r="U767" i="1"/>
  <c r="U766" i="1"/>
  <c r="U765" i="1"/>
  <c r="U764" i="1"/>
  <c r="U763" i="1"/>
  <c r="U761" i="1"/>
  <c r="U760" i="1"/>
  <c r="AG760" i="1" s="1"/>
  <c r="AH760" i="1" s="1"/>
  <c r="U759" i="1"/>
  <c r="U758" i="1"/>
  <c r="U757" i="1"/>
  <c r="U756" i="1"/>
  <c r="U755" i="1"/>
  <c r="U754" i="1"/>
  <c r="AH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AG740" i="1"/>
  <c r="AH740" i="1" s="1"/>
  <c r="U738" i="1"/>
  <c r="AG738" i="1" s="1"/>
  <c r="AH738" i="1" s="1"/>
  <c r="U736" i="1"/>
  <c r="AG736" i="1" s="1"/>
  <c r="AH736" i="1" s="1"/>
  <c r="U735" i="1"/>
  <c r="U734" i="1"/>
  <c r="U730" i="1"/>
  <c r="U729" i="1"/>
  <c r="AB726" i="1"/>
  <c r="AC725" i="1"/>
  <c r="AD725" i="1"/>
  <c r="U725" i="1"/>
  <c r="AB722" i="1"/>
  <c r="AB718" i="1"/>
  <c r="AC717" i="1"/>
  <c r="AD717" i="1"/>
  <c r="U717" i="1"/>
  <c r="AB714" i="1"/>
  <c r="AC713" i="1"/>
  <c r="AD713" i="1" s="1"/>
  <c r="U713" i="1"/>
  <c r="AB706" i="1"/>
  <c r="AC705" i="1"/>
  <c r="AD705" i="1"/>
  <c r="AF705" i="1" s="1"/>
  <c r="U705" i="1"/>
  <c r="AB702" i="1"/>
  <c r="AC701" i="1"/>
  <c r="AD701" i="1"/>
  <c r="U701" i="1"/>
  <c r="U697" i="1"/>
  <c r="AB694" i="1"/>
  <c r="AC693" i="1"/>
  <c r="AD693" i="1"/>
  <c r="U693" i="1"/>
  <c r="AB690" i="1"/>
  <c r="AC689" i="1"/>
  <c r="AD689" i="1"/>
  <c r="U689" i="1"/>
  <c r="AC685" i="1"/>
  <c r="AD685" i="1"/>
  <c r="AF685" i="1" s="1"/>
  <c r="U685" i="1"/>
  <c r="AC681" i="1"/>
  <c r="AD681" i="1" s="1"/>
  <c r="AF681" i="1" s="1"/>
  <c r="U681" i="1"/>
  <c r="AB678" i="1"/>
  <c r="AC677" i="1"/>
  <c r="AD677" i="1"/>
  <c r="AF677" i="1" s="1"/>
  <c r="AG677" i="1" s="1"/>
  <c r="U677" i="1"/>
  <c r="AB674" i="1"/>
  <c r="AC673" i="1"/>
  <c r="AD673" i="1" s="1"/>
  <c r="AG673" i="1" s="1"/>
  <c r="AH673" i="1" s="1"/>
  <c r="U673" i="1"/>
  <c r="AC669" i="1"/>
  <c r="AD669" i="1"/>
  <c r="U669" i="1"/>
  <c r="AB666" i="1"/>
  <c r="T665" i="1"/>
  <c r="AB665" i="1" s="1"/>
  <c r="AB661" i="1"/>
  <c r="T657" i="1"/>
  <c r="AC657" i="1" s="1"/>
  <c r="AB653" i="1"/>
  <c r="T649" i="1"/>
  <c r="U649" i="1" s="1"/>
  <c r="AB649" i="1"/>
  <c r="AB645" i="1"/>
  <c r="T641" i="1"/>
  <c r="AB637" i="1"/>
  <c r="T633" i="1"/>
  <c r="AB633" i="1" s="1"/>
  <c r="T625" i="1"/>
  <c r="AB621" i="1"/>
  <c r="T617" i="1"/>
  <c r="AB613" i="1"/>
  <c r="T609" i="1"/>
  <c r="AC609" i="1" s="1"/>
  <c r="AD609" i="1" s="1"/>
  <c r="AB605" i="1"/>
  <c r="T601" i="1"/>
  <c r="AB601" i="1"/>
  <c r="T589" i="1"/>
  <c r="AG596" i="1"/>
  <c r="AH596" i="1"/>
  <c r="T590" i="1"/>
  <c r="U590" i="1" s="1"/>
  <c r="AB590" i="1"/>
  <c r="T582" i="1"/>
  <c r="U582" i="1" s="1"/>
  <c r="AC662" i="1"/>
  <c r="AD662" i="1"/>
  <c r="AG662" i="1" s="1"/>
  <c r="AH662" i="1" s="1"/>
  <c r="AC654" i="1"/>
  <c r="AD654" i="1"/>
  <c r="AC650" i="1"/>
  <c r="AD650" i="1" s="1"/>
  <c r="AC634" i="1"/>
  <c r="AD634" i="1"/>
  <c r="AC622" i="1"/>
  <c r="AD622" i="1" s="1"/>
  <c r="AC618" i="1"/>
  <c r="AD618" i="1"/>
  <c r="AC610" i="1"/>
  <c r="AD610" i="1" s="1"/>
  <c r="AC606" i="1"/>
  <c r="AD606" i="1"/>
  <c r="AC602" i="1"/>
  <c r="AD602" i="1" s="1"/>
  <c r="AF602" i="1" s="1"/>
  <c r="AC598" i="1"/>
  <c r="AD598" i="1" s="1"/>
  <c r="T591" i="1"/>
  <c r="AB591" i="1"/>
  <c r="T587" i="1"/>
  <c r="U587" i="1" s="1"/>
  <c r="AB587" i="1"/>
  <c r="T579" i="1"/>
  <c r="AC579" i="1" s="1"/>
  <c r="AD579" i="1" s="1"/>
  <c r="AF579" i="1" s="1"/>
  <c r="AA547" i="1"/>
  <c r="AB547" i="1"/>
  <c r="AA542" i="1"/>
  <c r="AB542" i="1" s="1"/>
  <c r="AA536" i="1"/>
  <c r="U528" i="1"/>
  <c r="AA525" i="1"/>
  <c r="V433" i="1"/>
  <c r="V421" i="1"/>
  <c r="V216" i="1"/>
  <c r="AE15" i="1"/>
  <c r="AF612" i="1"/>
  <c r="AG612" i="1" s="1"/>
  <c r="AH612" i="1" s="1"/>
  <c r="AC611" i="1"/>
  <c r="AD611" i="1" s="1"/>
  <c r="AC642" i="1"/>
  <c r="AD642" i="1"/>
  <c r="AC568" i="1"/>
  <c r="AD568" i="1"/>
  <c r="AB619" i="1"/>
  <c r="U640" i="1"/>
  <c r="AC604" i="1"/>
  <c r="AD604" i="1" s="1"/>
  <c r="AB646" i="1"/>
  <c r="AC614" i="1"/>
  <c r="AD614" i="1"/>
  <c r="AF614" i="1" s="1"/>
  <c r="AC646" i="1"/>
  <c r="AD646" i="1" s="1"/>
  <c r="AB612" i="1"/>
  <c r="AB642" i="1"/>
  <c r="AG774" i="1"/>
  <c r="AH774" i="1" s="1"/>
  <c r="AG758" i="1"/>
  <c r="AH758" i="1" s="1"/>
  <c r="AH776" i="1"/>
  <c r="AB620" i="1"/>
  <c r="AC627" i="1"/>
  <c r="AD627" i="1"/>
  <c r="AF627" i="1" s="1"/>
  <c r="U599" i="1"/>
  <c r="AG599" i="1" s="1"/>
  <c r="AH599" i="1" s="1"/>
  <c r="U620" i="1"/>
  <c r="AB610" i="1"/>
  <c r="AB606" i="1"/>
  <c r="AB658" i="1"/>
  <c r="AB654" i="1"/>
  <c r="U962" i="1"/>
  <c r="AC962" i="1"/>
  <c r="AD962" i="1" s="1"/>
  <c r="AF962" i="1" s="1"/>
  <c r="U655" i="1"/>
  <c r="AC655" i="1"/>
  <c r="AD655" i="1"/>
  <c r="AB655" i="1"/>
  <c r="AG746" i="1"/>
  <c r="AH746" i="1" s="1"/>
  <c r="U627" i="1"/>
  <c r="U595" i="1"/>
  <c r="AB595" i="1"/>
  <c r="AB650" i="1"/>
  <c r="AB662" i="1"/>
  <c r="AC648" i="1"/>
  <c r="AD648" i="1" s="1"/>
  <c r="U656" i="1"/>
  <c r="AC656" i="1"/>
  <c r="AD656" i="1" s="1"/>
  <c r="U664" i="1"/>
  <c r="AC664" i="1"/>
  <c r="AD664" i="1" s="1"/>
  <c r="U663" i="1"/>
  <c r="AC663" i="1"/>
  <c r="AD663" i="1" s="1"/>
  <c r="AF663" i="1" s="1"/>
  <c r="AG757" i="1"/>
  <c r="AH757" i="1" s="1"/>
  <c r="AG764" i="1"/>
  <c r="AH764" i="1"/>
  <c r="U638" i="1"/>
  <c r="AB638" i="1"/>
  <c r="AB664" i="1"/>
  <c r="U998" i="1"/>
  <c r="AC998" i="1"/>
  <c r="AD998" i="1" s="1"/>
  <c r="AF998" i="1" s="1"/>
  <c r="AF611" i="1"/>
  <c r="AH623" i="1"/>
  <c r="U550" i="1"/>
  <c r="U592" i="1"/>
  <c r="AC592" i="1"/>
  <c r="AD592" i="1"/>
  <c r="AF592" i="1" s="1"/>
  <c r="U607" i="1"/>
  <c r="AB607" i="1"/>
  <c r="AC607" i="1"/>
  <c r="AD607" i="1"/>
  <c r="AF662" i="1"/>
  <c r="AH677" i="1"/>
  <c r="AF693" i="1"/>
  <c r="AG693" i="1" s="1"/>
  <c r="AH693" i="1" s="1"/>
  <c r="AF725" i="1"/>
  <c r="AG725" i="1"/>
  <c r="AH725" i="1"/>
  <c r="AF674" i="1"/>
  <c r="AG674" i="1" s="1"/>
  <c r="AH674" i="1" s="1"/>
  <c r="AG682" i="1"/>
  <c r="AH682" i="1" s="1"/>
  <c r="AF706" i="1"/>
  <c r="AF645" i="1"/>
  <c r="AF675" i="1"/>
  <c r="AG675" i="1"/>
  <c r="AH675" i="1" s="1"/>
  <c r="AF723" i="1"/>
  <c r="AC792" i="1"/>
  <c r="AD792" i="1" s="1"/>
  <c r="AC800" i="1"/>
  <c r="AD800" i="1" s="1"/>
  <c r="AF800" i="1" s="1"/>
  <c r="U800" i="1"/>
  <c r="AC816" i="1"/>
  <c r="AD816" i="1"/>
  <c r="AF816" i="1" s="1"/>
  <c r="U816" i="1"/>
  <c r="AC803" i="1"/>
  <c r="AD803" i="1"/>
  <c r="U803" i="1"/>
  <c r="AC819" i="1"/>
  <c r="AD819" i="1"/>
  <c r="U819" i="1"/>
  <c r="AC824" i="1"/>
  <c r="AD824" i="1" s="1"/>
  <c r="AC826" i="1"/>
  <c r="AD826" i="1" s="1"/>
  <c r="U826" i="1"/>
  <c r="AC830" i="1"/>
  <c r="AD830" i="1"/>
  <c r="U830" i="1"/>
  <c r="AC834" i="1"/>
  <c r="AD834" i="1" s="1"/>
  <c r="U834" i="1"/>
  <c r="AC836" i="1"/>
  <c r="AD836" i="1"/>
  <c r="U836" i="1"/>
  <c r="U838" i="1"/>
  <c r="AG838" i="1" s="1"/>
  <c r="AH838" i="1" s="1"/>
  <c r="AC840" i="1"/>
  <c r="AD840" i="1" s="1"/>
  <c r="U840" i="1"/>
  <c r="AC842" i="1"/>
  <c r="AD842" i="1" s="1"/>
  <c r="AC844" i="1"/>
  <c r="AD844" i="1"/>
  <c r="U844" i="1"/>
  <c r="AC846" i="1"/>
  <c r="AD846" i="1"/>
  <c r="AF846" i="1" s="1"/>
  <c r="AC848" i="1"/>
  <c r="AD848" i="1" s="1"/>
  <c r="U848" i="1"/>
  <c r="AC850" i="1"/>
  <c r="AD850" i="1"/>
  <c r="U850" i="1"/>
  <c r="AC852" i="1"/>
  <c r="AD852" i="1"/>
  <c r="AC854" i="1"/>
  <c r="AD854" i="1"/>
  <c r="U854" i="1"/>
  <c r="AC856" i="1"/>
  <c r="AD856" i="1"/>
  <c r="U856" i="1"/>
  <c r="AC858" i="1"/>
  <c r="AD858" i="1" s="1"/>
  <c r="U858" i="1"/>
  <c r="U860" i="1"/>
  <c r="AC862" i="1"/>
  <c r="AD862" i="1"/>
  <c r="U862" i="1"/>
  <c r="AC866" i="1"/>
  <c r="AD866" i="1"/>
  <c r="U866" i="1"/>
  <c r="AC868" i="1"/>
  <c r="AD868" i="1" s="1"/>
  <c r="U868" i="1"/>
  <c r="U870" i="1"/>
  <c r="AC872" i="1"/>
  <c r="AD872" i="1" s="1"/>
  <c r="U872" i="1"/>
  <c r="AC874" i="1"/>
  <c r="AD874" i="1" s="1"/>
  <c r="AC876" i="1"/>
  <c r="AD876" i="1" s="1"/>
  <c r="AF876" i="1" s="1"/>
  <c r="U876" i="1"/>
  <c r="AC878" i="1"/>
  <c r="AD878" i="1"/>
  <c r="U878" i="1"/>
  <c r="U881" i="1"/>
  <c r="AC883" i="1"/>
  <c r="AD883" i="1" s="1"/>
  <c r="U883" i="1"/>
  <c r="AC896" i="1"/>
  <c r="AD896" i="1"/>
  <c r="AC901" i="1"/>
  <c r="AD901" i="1"/>
  <c r="U901" i="1"/>
  <c r="AC905" i="1"/>
  <c r="AD905" i="1" s="1"/>
  <c r="U905" i="1"/>
  <c r="AC814" i="1"/>
  <c r="AD814" i="1"/>
  <c r="AF814" i="1" s="1"/>
  <c r="U814" i="1"/>
  <c r="AC822" i="1"/>
  <c r="AD822" i="1"/>
  <c r="U822" i="1"/>
  <c r="AF996" i="1"/>
  <c r="U609" i="1"/>
  <c r="U625" i="1"/>
  <c r="AC625" i="1"/>
  <c r="AD625" i="1" s="1"/>
  <c r="U641" i="1"/>
  <c r="AC641" i="1"/>
  <c r="AD641" i="1" s="1"/>
  <c r="AF641" i="1" s="1"/>
  <c r="U657" i="1"/>
  <c r="AD657" i="1"/>
  <c r="AF673" i="1"/>
  <c r="AF689" i="1"/>
  <c r="AB625" i="1"/>
  <c r="AB657" i="1"/>
  <c r="AF703" i="1"/>
  <c r="AC793" i="1"/>
  <c r="AD793" i="1"/>
  <c r="U793" i="1"/>
  <c r="AC801" i="1"/>
  <c r="AD801" i="1" s="1"/>
  <c r="AC809" i="1"/>
  <c r="AD809" i="1"/>
  <c r="U809" i="1"/>
  <c r="AC817" i="1"/>
  <c r="AD817" i="1" s="1"/>
  <c r="U817" i="1"/>
  <c r="AC886" i="1"/>
  <c r="AD886" i="1" s="1"/>
  <c r="AC897" i="1"/>
  <c r="AD897" i="1" s="1"/>
  <c r="U897" i="1"/>
  <c r="AC903" i="1"/>
  <c r="AD903" i="1"/>
  <c r="U903" i="1"/>
  <c r="U909" i="1"/>
  <c r="AC922" i="1"/>
  <c r="AD922" i="1"/>
  <c r="AC928" i="1"/>
  <c r="AD928" i="1"/>
  <c r="U928" i="1"/>
  <c r="AC930" i="1"/>
  <c r="AD930" i="1" s="1"/>
  <c r="U930" i="1"/>
  <c r="AC932" i="1"/>
  <c r="AD932" i="1"/>
  <c r="U932" i="1"/>
  <c r="AC936" i="1"/>
  <c r="AD936" i="1"/>
  <c r="AC938" i="1"/>
  <c r="AD938" i="1" s="1"/>
  <c r="U938" i="1"/>
  <c r="AC941" i="1"/>
  <c r="AD941" i="1" s="1"/>
  <c r="AC943" i="1"/>
  <c r="AD943" i="1"/>
  <c r="AF943" i="1" s="1"/>
  <c r="AG943" i="1" s="1"/>
  <c r="AH943" i="1" s="1"/>
  <c r="AC959" i="1"/>
  <c r="AD959" i="1"/>
  <c r="U959" i="1"/>
  <c r="AC790" i="1"/>
  <c r="AD790" i="1" s="1"/>
  <c r="AF978" i="1"/>
  <c r="AG978" i="1"/>
  <c r="AH978" i="1" s="1"/>
  <c r="AF680" i="1"/>
  <c r="AF696" i="1"/>
  <c r="AG696" i="1" s="1"/>
  <c r="AH696" i="1" s="1"/>
  <c r="AB897" i="1"/>
  <c r="AB909" i="1"/>
  <c r="AC885" i="1"/>
  <c r="AD885" i="1" s="1"/>
  <c r="U885" i="1"/>
  <c r="AC888" i="1"/>
  <c r="AD888" i="1"/>
  <c r="AF888" i="1" s="1"/>
  <c r="U888" i="1"/>
  <c r="AC891" i="1"/>
  <c r="AD891" i="1" s="1"/>
  <c r="U891" i="1"/>
  <c r="AC893" i="1"/>
  <c r="AD893" i="1"/>
  <c r="U893" i="1"/>
  <c r="AC899" i="1"/>
  <c r="AD899" i="1"/>
  <c r="U899" i="1"/>
  <c r="AC906" i="1"/>
  <c r="AD906" i="1" s="1"/>
  <c r="U906" i="1"/>
  <c r="AC910" i="1"/>
  <c r="AD910" i="1"/>
  <c r="U910" i="1"/>
  <c r="AC914" i="1"/>
  <c r="AD914" i="1"/>
  <c r="U914" i="1"/>
  <c r="AC917" i="1"/>
  <c r="AD917" i="1" s="1"/>
  <c r="U917" i="1"/>
  <c r="AC919" i="1"/>
  <c r="AD919" i="1"/>
  <c r="U919" i="1"/>
  <c r="AC926" i="1"/>
  <c r="AD926" i="1"/>
  <c r="U926" i="1"/>
  <c r="AC935" i="1"/>
  <c r="AD935" i="1"/>
  <c r="AF935" i="1" s="1"/>
  <c r="U935" i="1"/>
  <c r="AG935" i="1" s="1"/>
  <c r="AC945" i="1"/>
  <c r="AD945" i="1" s="1"/>
  <c r="U951" i="1"/>
  <c r="AC953" i="1"/>
  <c r="AD953" i="1" s="1"/>
  <c r="U953" i="1"/>
  <c r="AC955" i="1"/>
  <c r="AD955" i="1"/>
  <c r="AF955" i="1" s="1"/>
  <c r="U955" i="1"/>
  <c r="AC957" i="1"/>
  <c r="AD957" i="1"/>
  <c r="AF957" i="1" s="1"/>
  <c r="U957" i="1"/>
  <c r="AG957" i="1" s="1"/>
  <c r="AH957" i="1" s="1"/>
  <c r="AC802" i="1"/>
  <c r="AD802" i="1"/>
  <c r="U802" i="1"/>
  <c r="AC810" i="1"/>
  <c r="AD810" i="1" s="1"/>
  <c r="U810" i="1"/>
  <c r="AF676" i="1"/>
  <c r="AG676" i="1" s="1"/>
  <c r="AH676" i="1" s="1"/>
  <c r="AF692" i="1"/>
  <c r="AG692" i="1" s="1"/>
  <c r="AH692" i="1"/>
  <c r="AF708" i="1"/>
  <c r="AG708" i="1" s="1"/>
  <c r="AH708" i="1" s="1"/>
  <c r="AF606" i="1"/>
  <c r="AG606" i="1"/>
  <c r="AH606" i="1" s="1"/>
  <c r="AF622" i="1"/>
  <c r="AF638" i="1"/>
  <c r="AG638" i="1" s="1"/>
  <c r="AH638" i="1" s="1"/>
  <c r="AF654" i="1"/>
  <c r="AG654" i="1"/>
  <c r="AH654" i="1"/>
  <c r="AF669" i="1"/>
  <c r="AG669" i="1" s="1"/>
  <c r="AH669" i="1" s="1"/>
  <c r="AG685" i="1"/>
  <c r="AH685" i="1" s="1"/>
  <c r="AF701" i="1"/>
  <c r="AG701" i="1" s="1"/>
  <c r="AH701" i="1" s="1"/>
  <c r="AF717" i="1"/>
  <c r="AG717" i="1"/>
  <c r="AH717" i="1" s="1"/>
  <c r="AG670" i="1"/>
  <c r="AH670" i="1"/>
  <c r="AF702" i="1"/>
  <c r="AG702" i="1"/>
  <c r="AH702" i="1" s="1"/>
  <c r="AF718" i="1"/>
  <c r="AG718" i="1"/>
  <c r="AH718" i="1"/>
  <c r="AF726" i="1"/>
  <c r="AG726" i="1"/>
  <c r="AH726" i="1" s="1"/>
  <c r="AF661" i="1"/>
  <c r="AF667" i="1"/>
  <c r="AG667" i="1"/>
  <c r="AH667" i="1" s="1"/>
  <c r="AF683" i="1"/>
  <c r="AG699" i="1"/>
  <c r="AH699" i="1" s="1"/>
  <c r="AF715" i="1"/>
  <c r="AG715" i="1"/>
  <c r="AH715" i="1" s="1"/>
  <c r="AB801" i="1"/>
  <c r="AB809" i="1"/>
  <c r="AB817" i="1"/>
  <c r="AB790" i="1"/>
  <c r="AF979" i="1"/>
  <c r="AG997" i="1"/>
  <c r="AH997" i="1" s="1"/>
  <c r="AC796" i="1"/>
  <c r="AD796" i="1"/>
  <c r="AF796" i="1" s="1"/>
  <c r="U796" i="1"/>
  <c r="AC804" i="1"/>
  <c r="AD804" i="1" s="1"/>
  <c r="U804" i="1"/>
  <c r="AC812" i="1"/>
  <c r="AD812" i="1"/>
  <c r="U812" i="1"/>
  <c r="AC820" i="1"/>
  <c r="AD820" i="1"/>
  <c r="U820" i="1"/>
  <c r="AB906" i="1"/>
  <c r="AB910" i="1"/>
  <c r="AB914" i="1"/>
  <c r="AB922" i="1"/>
  <c r="AB926" i="1"/>
  <c r="AB930" i="1"/>
  <c r="AB938" i="1"/>
  <c r="AB802" i="1"/>
  <c r="AB810" i="1"/>
  <c r="AC791" i="1"/>
  <c r="AD791" i="1"/>
  <c r="U791" i="1"/>
  <c r="AC799" i="1"/>
  <c r="AD799" i="1"/>
  <c r="U799" i="1"/>
  <c r="AC807" i="1"/>
  <c r="AD807" i="1" s="1"/>
  <c r="U807" i="1"/>
  <c r="AC815" i="1"/>
  <c r="AD815" i="1"/>
  <c r="U815" i="1"/>
  <c r="AC823" i="1"/>
  <c r="AD823" i="1"/>
  <c r="U823" i="1"/>
  <c r="AC825" i="1"/>
  <c r="AD825" i="1" s="1"/>
  <c r="AF825" i="1" s="1"/>
  <c r="U825" i="1"/>
  <c r="AC827" i="1"/>
  <c r="AD827" i="1"/>
  <c r="U827" i="1"/>
  <c r="AC829" i="1"/>
  <c r="AD829" i="1"/>
  <c r="U829" i="1"/>
  <c r="AG829" i="1" s="1"/>
  <c r="AH829" i="1" s="1"/>
  <c r="U831" i="1"/>
  <c r="AC833" i="1"/>
  <c r="AD833" i="1"/>
  <c r="AF833" i="1" s="1"/>
  <c r="U833" i="1"/>
  <c r="AC835" i="1"/>
  <c r="AD835" i="1"/>
  <c r="AF835" i="1" s="1"/>
  <c r="AG835" i="1" s="1"/>
  <c r="AC837" i="1"/>
  <c r="AD837" i="1" s="1"/>
  <c r="U837" i="1"/>
  <c r="U839" i="1"/>
  <c r="AC841" i="1"/>
  <c r="AD841" i="1" s="1"/>
  <c r="AF841" i="1" s="1"/>
  <c r="AG841" i="1" s="1"/>
  <c r="AH841" i="1" s="1"/>
  <c r="U841" i="1"/>
  <c r="AC843" i="1"/>
  <c r="AD843" i="1"/>
  <c r="U843" i="1"/>
  <c r="AC845" i="1"/>
  <c r="AD845" i="1"/>
  <c r="U845" i="1"/>
  <c r="AC847" i="1"/>
  <c r="AD847" i="1"/>
  <c r="U847" i="1"/>
  <c r="AC849" i="1"/>
  <c r="AD849" i="1"/>
  <c r="AF849" i="1" s="1"/>
  <c r="AG849" i="1" s="1"/>
  <c r="AH849" i="1" s="1"/>
  <c r="U849" i="1"/>
  <c r="AC851" i="1"/>
  <c r="AD851" i="1" s="1"/>
  <c r="U851" i="1"/>
  <c r="AC853" i="1"/>
  <c r="AD853" i="1"/>
  <c r="U853" i="1"/>
  <c r="AC855" i="1"/>
  <c r="AD855" i="1" s="1"/>
  <c r="AF855" i="1" s="1"/>
  <c r="U855" i="1"/>
  <c r="AC857" i="1"/>
  <c r="AD857" i="1" s="1"/>
  <c r="AC859" i="1"/>
  <c r="AD859" i="1"/>
  <c r="U859" i="1"/>
  <c r="AG859" i="1" s="1"/>
  <c r="AH859" i="1" s="1"/>
  <c r="AC861" i="1"/>
  <c r="AD861" i="1" s="1"/>
  <c r="U861" i="1"/>
  <c r="U863" i="1"/>
  <c r="AC865" i="1"/>
  <c r="AD865" i="1"/>
  <c r="U865" i="1"/>
  <c r="AC867" i="1"/>
  <c r="AD867" i="1" s="1"/>
  <c r="AG867" i="1" s="1"/>
  <c r="AH867" i="1" s="1"/>
  <c r="AC869" i="1"/>
  <c r="AD869" i="1" s="1"/>
  <c r="U869" i="1"/>
  <c r="AC871" i="1"/>
  <c r="AD871" i="1" s="1"/>
  <c r="U871" i="1"/>
  <c r="AC873" i="1"/>
  <c r="AD873" i="1" s="1"/>
  <c r="U873" i="1"/>
  <c r="AC875" i="1"/>
  <c r="AD875" i="1"/>
  <c r="U875" i="1"/>
  <c r="AC877" i="1"/>
  <c r="AD877" i="1" s="1"/>
  <c r="U877" i="1"/>
  <c r="AC879" i="1"/>
  <c r="AD879" i="1"/>
  <c r="AF879" i="1" s="1"/>
  <c r="U879" i="1"/>
  <c r="AG879" i="1" s="1"/>
  <c r="AH879" i="1" s="1"/>
  <c r="AC882" i="1"/>
  <c r="AD882" i="1"/>
  <c r="U882" i="1"/>
  <c r="AC890" i="1"/>
  <c r="AD890" i="1"/>
  <c r="AF890" i="1" s="1"/>
  <c r="AG890" i="1" s="1"/>
  <c r="AH890" i="1" s="1"/>
  <c r="AC904" i="1"/>
  <c r="AD904" i="1"/>
  <c r="AF904" i="1" s="1"/>
  <c r="U904" i="1"/>
  <c r="AC798" i="1"/>
  <c r="AD798" i="1" s="1"/>
  <c r="U798" i="1"/>
  <c r="AC818" i="1"/>
  <c r="AD818" i="1" s="1"/>
  <c r="U818" i="1"/>
  <c r="AF963" i="1"/>
  <c r="U591" i="1"/>
  <c r="AC591" i="1"/>
  <c r="AD591" i="1" s="1"/>
  <c r="U579" i="1"/>
  <c r="AC587" i="1"/>
  <c r="AD587" i="1"/>
  <c r="AF587" i="1" s="1"/>
  <c r="AF610" i="1"/>
  <c r="AG610" i="1" s="1"/>
  <c r="AH610" i="1" s="1"/>
  <c r="AF658" i="1"/>
  <c r="AG658" i="1"/>
  <c r="AH658" i="1"/>
  <c r="AC590" i="1"/>
  <c r="AD590" i="1"/>
  <c r="U601" i="1"/>
  <c r="AC601" i="1"/>
  <c r="AD601" i="1"/>
  <c r="U633" i="1"/>
  <c r="AC633" i="1"/>
  <c r="AD633" i="1" s="1"/>
  <c r="AC649" i="1"/>
  <c r="AD649" i="1"/>
  <c r="U665" i="1"/>
  <c r="AC665" i="1"/>
  <c r="AD665" i="1"/>
  <c r="AF665" i="1" s="1"/>
  <c r="AG665" i="1" s="1"/>
  <c r="AH665" i="1" s="1"/>
  <c r="AG681" i="1"/>
  <c r="AH681" i="1" s="1"/>
  <c r="AG697" i="1"/>
  <c r="AH697" i="1"/>
  <c r="AF713" i="1"/>
  <c r="AB641" i="1"/>
  <c r="AF653" i="1"/>
  <c r="AG653" i="1" s="1"/>
  <c r="AH653" i="1"/>
  <c r="AF695" i="1"/>
  <c r="AG695" i="1" s="1"/>
  <c r="AH695" i="1"/>
  <c r="AC789" i="1"/>
  <c r="AD789" i="1"/>
  <c r="U789" i="1"/>
  <c r="AC797" i="1"/>
  <c r="AD797" i="1"/>
  <c r="AC805" i="1"/>
  <c r="AD805" i="1"/>
  <c r="U805" i="1"/>
  <c r="AC813" i="1"/>
  <c r="AD813" i="1" s="1"/>
  <c r="U813" i="1"/>
  <c r="AC821" i="1"/>
  <c r="AD821" i="1" s="1"/>
  <c r="AC884" i="1"/>
  <c r="AD884" i="1"/>
  <c r="U884" i="1"/>
  <c r="AC894" i="1"/>
  <c r="AD894" i="1"/>
  <c r="U894" i="1"/>
  <c r="AC900" i="1"/>
  <c r="AD900" i="1" s="1"/>
  <c r="AC908" i="1"/>
  <c r="AD908" i="1"/>
  <c r="U908" i="1"/>
  <c r="AC911" i="1"/>
  <c r="AD911" i="1"/>
  <c r="U911" i="1"/>
  <c r="AC915" i="1"/>
  <c r="AD915" i="1" s="1"/>
  <c r="U915" i="1"/>
  <c r="AC923" i="1"/>
  <c r="AD923" i="1" s="1"/>
  <c r="U923" i="1"/>
  <c r="AC927" i="1"/>
  <c r="AD927" i="1"/>
  <c r="U927" i="1"/>
  <c r="AC929" i="1"/>
  <c r="AD929" i="1" s="1"/>
  <c r="AF929" i="1" s="1"/>
  <c r="U929" i="1"/>
  <c r="AD931" i="1"/>
  <c r="U931" i="1"/>
  <c r="AC933" i="1"/>
  <c r="AD933" i="1"/>
  <c r="U933" i="1"/>
  <c r="AG933" i="1" s="1"/>
  <c r="AH933" i="1" s="1"/>
  <c r="AC942" i="1"/>
  <c r="AD942" i="1"/>
  <c r="U942" i="1"/>
  <c r="AC944" i="1"/>
  <c r="AD944" i="1" s="1"/>
  <c r="AC960" i="1"/>
  <c r="AD960" i="1"/>
  <c r="U960" i="1"/>
  <c r="AG961" i="1"/>
  <c r="AH961" i="1" s="1"/>
  <c r="AG986" i="1"/>
  <c r="AH986" i="1" s="1"/>
  <c r="AF704" i="1"/>
  <c r="AG704" i="1" s="1"/>
  <c r="AH704" i="1"/>
  <c r="AB891" i="1"/>
  <c r="AB899" i="1"/>
  <c r="AB903" i="1"/>
  <c r="AB915" i="1"/>
  <c r="AB919" i="1"/>
  <c r="AB923" i="1"/>
  <c r="AB927" i="1"/>
  <c r="AB935" i="1"/>
  <c r="AB943" i="1"/>
  <c r="AB951" i="1"/>
  <c r="AB955" i="1"/>
  <c r="AB959" i="1"/>
  <c r="AC880" i="1"/>
  <c r="AD880" i="1"/>
  <c r="AC887" i="1"/>
  <c r="AD887" i="1" s="1"/>
  <c r="U887" i="1"/>
  <c r="AC889" i="1"/>
  <c r="AD889" i="1"/>
  <c r="AF889" i="1" s="1"/>
  <c r="U889" i="1"/>
  <c r="AC892" i="1"/>
  <c r="AD892" i="1"/>
  <c r="AF892" i="1" s="1"/>
  <c r="U895" i="1"/>
  <c r="AC907" i="1"/>
  <c r="AD907" i="1" s="1"/>
  <c r="AC913" i="1"/>
  <c r="AD913" i="1"/>
  <c r="U913" i="1"/>
  <c r="AC916" i="1"/>
  <c r="AD916" i="1"/>
  <c r="U916" i="1"/>
  <c r="AC918" i="1"/>
  <c r="AD918" i="1" s="1"/>
  <c r="AF918" i="1" s="1"/>
  <c r="U918" i="1"/>
  <c r="AC920" i="1"/>
  <c r="AD920" i="1"/>
  <c r="U920" i="1"/>
  <c r="AC924" i="1"/>
  <c r="AD924" i="1"/>
  <c r="U924" i="1"/>
  <c r="U934" i="1"/>
  <c r="AC939" i="1"/>
  <c r="AD939" i="1"/>
  <c r="U939" i="1"/>
  <c r="U950" i="1"/>
  <c r="AC952" i="1"/>
  <c r="AD952" i="1"/>
  <c r="U952" i="1"/>
  <c r="AC956" i="1"/>
  <c r="AD956" i="1"/>
  <c r="U956" i="1"/>
  <c r="AC958" i="1"/>
  <c r="AD958" i="1"/>
  <c r="U958" i="1"/>
  <c r="AG964" i="1"/>
  <c r="AH964" i="1" s="1"/>
  <c r="AG972" i="1"/>
  <c r="AH972" i="1" s="1"/>
  <c r="AF994" i="1"/>
  <c r="AF668" i="1"/>
  <c r="AH668" i="1"/>
  <c r="AF700" i="1"/>
  <c r="AG700" i="1"/>
  <c r="AH700" i="1" s="1"/>
  <c r="AG592" i="1"/>
  <c r="AH592" i="1" s="1"/>
  <c r="AG998" i="1"/>
  <c r="AH998" i="1"/>
  <c r="AF655" i="1"/>
  <c r="AG663" i="1"/>
  <c r="AH663" i="1"/>
  <c r="AF656" i="1"/>
  <c r="AG656" i="1"/>
  <c r="AH656" i="1" s="1"/>
  <c r="AG627" i="1"/>
  <c r="AH627" i="1" s="1"/>
  <c r="AF664" i="1"/>
  <c r="AG664" i="1" s="1"/>
  <c r="AH664" i="1"/>
  <c r="AF942" i="1"/>
  <c r="AF931" i="1"/>
  <c r="AF908" i="1"/>
  <c r="AF633" i="1"/>
  <c r="AG633" i="1" s="1"/>
  <c r="AH633" i="1" s="1"/>
  <c r="AF601" i="1"/>
  <c r="AG601" i="1"/>
  <c r="AH601" i="1"/>
  <c r="AF591" i="1"/>
  <c r="AF798" i="1"/>
  <c r="AF871" i="1"/>
  <c r="AF867" i="1"/>
  <c r="AF859" i="1"/>
  <c r="AF847" i="1"/>
  <c r="AH835" i="1"/>
  <c r="AF823" i="1"/>
  <c r="AF791" i="1"/>
  <c r="AG791" i="1"/>
  <c r="AH791" i="1"/>
  <c r="AF804" i="1"/>
  <c r="AF954" i="1"/>
  <c r="AF924" i="1"/>
  <c r="AG924" i="1"/>
  <c r="AH924" i="1" s="1"/>
  <c r="AG892" i="1"/>
  <c r="AH892" i="1" s="1"/>
  <c r="AF887" i="1"/>
  <c r="AG887" i="1" s="1"/>
  <c r="AH887" i="1" s="1"/>
  <c r="AG587" i="1"/>
  <c r="AH587" i="1"/>
  <c r="AG641" i="1"/>
  <c r="AH641" i="1"/>
  <c r="AF609" i="1"/>
  <c r="AG609" i="1"/>
  <c r="AH609" i="1" s="1"/>
  <c r="AF896" i="1"/>
  <c r="AG876" i="1"/>
  <c r="AH876" i="1"/>
  <c r="AF868" i="1"/>
  <c r="AG868" i="1" s="1"/>
  <c r="AH868" i="1" s="1"/>
  <c r="AF856" i="1"/>
  <c r="AG856" i="1" s="1"/>
  <c r="AH856" i="1" s="1"/>
  <c r="AF848" i="1"/>
  <c r="AG848" i="1"/>
  <c r="AH848" i="1"/>
  <c r="AF844" i="1"/>
  <c r="AG844" i="1"/>
  <c r="AH844" i="1" s="1"/>
  <c r="AF836" i="1"/>
  <c r="AG836" i="1"/>
  <c r="AH836" i="1"/>
  <c r="AF824" i="1"/>
  <c r="AG816" i="1"/>
  <c r="AH816" i="1" s="1"/>
  <c r="AG800" i="1"/>
  <c r="AH800" i="1"/>
  <c r="AF911" i="1"/>
  <c r="AF813" i="1"/>
  <c r="AF873" i="1"/>
  <c r="AF857" i="1"/>
  <c r="AG857" i="1" s="1"/>
  <c r="AH857" i="1" s="1"/>
  <c r="AG833" i="1"/>
  <c r="AH833" i="1" s="1"/>
  <c r="AF815" i="1"/>
  <c r="AG815" i="1"/>
  <c r="AH815" i="1" s="1"/>
  <c r="AH935" i="1"/>
  <c r="AF899" i="1"/>
  <c r="AF932" i="1"/>
  <c r="AF909" i="1"/>
  <c r="AG909" i="1"/>
  <c r="AH909" i="1"/>
  <c r="AF801" i="1"/>
  <c r="AG801" i="1"/>
  <c r="AH801" i="1" s="1"/>
  <c r="AG929" i="1"/>
  <c r="AH929" i="1" s="1"/>
  <c r="AF884" i="1"/>
  <c r="AG884" i="1"/>
  <c r="AH884" i="1" s="1"/>
  <c r="AF853" i="1"/>
  <c r="AF829" i="1"/>
  <c r="AF917" i="1"/>
  <c r="AG917" i="1"/>
  <c r="AH917" i="1" s="1"/>
  <c r="AF885" i="1"/>
  <c r="AG885" i="1"/>
  <c r="AH885" i="1" s="1"/>
  <c r="AF952" i="1"/>
  <c r="AG952" i="1"/>
  <c r="AH952" i="1" s="1"/>
  <c r="AF920" i="1"/>
  <c r="AG579" i="1"/>
  <c r="AH579" i="1" s="1"/>
  <c r="AF625" i="1"/>
  <c r="AG625" i="1"/>
  <c r="AH625" i="1" s="1"/>
  <c r="AF901" i="1"/>
  <c r="AF883" i="1"/>
  <c r="AG883" i="1"/>
  <c r="AH883" i="1"/>
  <c r="AF874" i="1"/>
  <c r="AG874" i="1" s="1"/>
  <c r="AH874" i="1" s="1"/>
  <c r="AF870" i="1"/>
  <c r="AG870" i="1"/>
  <c r="AH870" i="1"/>
  <c r="AF866" i="1"/>
  <c r="AG866" i="1" s="1"/>
  <c r="AH866" i="1" s="1"/>
  <c r="AF862" i="1"/>
  <c r="AG862" i="1" s="1"/>
  <c r="AH862" i="1" s="1"/>
  <c r="AF858" i="1"/>
  <c r="AG858" i="1"/>
  <c r="AH858" i="1"/>
  <c r="AF854" i="1"/>
  <c r="AG854" i="1"/>
  <c r="AH854" i="1" s="1"/>
  <c r="AF850" i="1"/>
  <c r="AG850" i="1"/>
  <c r="AH850" i="1"/>
  <c r="AF842" i="1"/>
  <c r="AG842" i="1"/>
  <c r="AH842" i="1" s="1"/>
  <c r="AF838" i="1"/>
  <c r="AF834" i="1"/>
  <c r="AG834" i="1"/>
  <c r="AH834" i="1" s="1"/>
  <c r="AF826" i="1"/>
  <c r="AG826" i="1"/>
  <c r="AH826" i="1"/>
  <c r="AF819" i="1"/>
  <c r="AG819" i="1"/>
  <c r="AH819" i="1" s="1"/>
  <c r="AF803" i="1"/>
  <c r="AG803" i="1"/>
  <c r="AH803" i="1"/>
  <c r="AF792" i="1"/>
  <c r="AG792" i="1"/>
  <c r="AH792" i="1" s="1"/>
  <c r="AF960" i="1"/>
  <c r="AG960" i="1"/>
  <c r="AH960" i="1"/>
  <c r="AF933" i="1"/>
  <c r="AF923" i="1"/>
  <c r="AF797" i="1"/>
  <c r="AF818" i="1"/>
  <c r="AG818" i="1" s="1"/>
  <c r="AH818" i="1" s="1"/>
  <c r="AF865" i="1"/>
  <c r="AG865" i="1" s="1"/>
  <c r="AH865" i="1" s="1"/>
  <c r="AG825" i="1"/>
  <c r="AH825" i="1"/>
  <c r="AF799" i="1"/>
  <c r="AG799" i="1"/>
  <c r="AH799" i="1" s="1"/>
  <c r="AF812" i="1"/>
  <c r="AG812" i="1"/>
  <c r="AH812" i="1"/>
  <c r="AF810" i="1"/>
  <c r="AG810" i="1"/>
  <c r="AH810" i="1"/>
  <c r="AF953" i="1"/>
  <c r="AF910" i="1"/>
  <c r="AG910" i="1"/>
  <c r="AH910" i="1"/>
  <c r="AF891" i="1"/>
  <c r="AG891" i="1"/>
  <c r="AH891" i="1"/>
  <c r="AF938" i="1"/>
  <c r="AG938" i="1"/>
  <c r="AH938" i="1" s="1"/>
  <c r="AF922" i="1"/>
  <c r="AG922" i="1"/>
  <c r="AH922" i="1"/>
  <c r="AF897" i="1"/>
  <c r="AG897" i="1" s="1"/>
  <c r="AH897" i="1" s="1"/>
  <c r="AF805" i="1"/>
  <c r="AG805" i="1" s="1"/>
  <c r="AH805" i="1"/>
  <c r="AG904" i="1"/>
  <c r="AH904" i="1" s="1"/>
  <c r="AF851" i="1"/>
  <c r="AG851" i="1" s="1"/>
  <c r="AH851" i="1" s="1"/>
  <c r="AF827" i="1"/>
  <c r="AG827" i="1"/>
  <c r="AH827" i="1"/>
  <c r="AF802" i="1"/>
  <c r="AG802" i="1"/>
  <c r="AH802" i="1"/>
  <c r="AG955" i="1"/>
  <c r="AH955" i="1"/>
  <c r="AG951" i="1"/>
  <c r="AH951" i="1" s="1"/>
  <c r="AF926" i="1"/>
  <c r="AG926" i="1" s="1"/>
  <c r="AH926" i="1"/>
  <c r="AF919" i="1"/>
  <c r="AF906" i="1"/>
  <c r="AG906" i="1" s="1"/>
  <c r="AH906" i="1"/>
  <c r="AF790" i="1"/>
  <c r="AG790" i="1" s="1"/>
  <c r="AH790" i="1" s="1"/>
  <c r="AF941" i="1"/>
  <c r="AF936" i="1"/>
  <c r="AF930" i="1"/>
  <c r="AG930" i="1"/>
  <c r="AH930" i="1"/>
  <c r="AF903" i="1"/>
  <c r="AG903" i="1"/>
  <c r="AH903" i="1"/>
  <c r="AF886" i="1"/>
  <c r="AF809" i="1"/>
  <c r="AG809" i="1"/>
  <c r="AH809" i="1"/>
  <c r="AF793" i="1"/>
  <c r="AG793" i="1"/>
  <c r="AH793" i="1"/>
  <c r="R509" i="1"/>
  <c r="S509" i="1"/>
  <c r="R480" i="1"/>
  <c r="S480" i="1"/>
  <c r="T465" i="1"/>
  <c r="U465" i="1"/>
  <c r="T463" i="1"/>
  <c r="U463" i="1"/>
  <c r="T423" i="1"/>
  <c r="T466" i="1"/>
  <c r="AC466" i="1" s="1"/>
  <c r="AD466" i="1" s="1"/>
  <c r="U466" i="1"/>
  <c r="V468" i="1"/>
  <c r="V505" i="1"/>
  <c r="T507" i="1"/>
  <c r="R485" i="1"/>
  <c r="S485" i="1"/>
  <c r="R488" i="1"/>
  <c r="S488" i="1"/>
  <c r="AA479" i="1"/>
  <c r="AA48" i="1"/>
  <c r="T503" i="1"/>
  <c r="AC503" i="1" s="1"/>
  <c r="AD503" i="1" s="1"/>
  <c r="U503" i="1"/>
  <c r="V414" i="1"/>
  <c r="T456" i="1"/>
  <c r="U456" i="1"/>
  <c r="R505" i="1"/>
  <c r="S505" i="1"/>
  <c r="T502" i="1"/>
  <c r="U502" i="1" s="1"/>
  <c r="R534" i="1"/>
  <c r="S534" i="1" s="1"/>
  <c r="R516" i="1"/>
  <c r="S516" i="1"/>
  <c r="R508" i="1"/>
  <c r="S508" i="1"/>
  <c r="T504" i="1"/>
  <c r="R502" i="1"/>
  <c r="S502" i="1" s="1"/>
  <c r="T499" i="1"/>
  <c r="AB499" i="1"/>
  <c r="AC499" i="1"/>
  <c r="AD499" i="1"/>
  <c r="AF499" i="1"/>
  <c r="AG499" i="1" s="1"/>
  <c r="AH499" i="1" s="1"/>
  <c r="R494" i="1"/>
  <c r="S494" i="1"/>
  <c r="R487" i="1"/>
  <c r="S487" i="1" s="1"/>
  <c r="AA486" i="1"/>
  <c r="T485" i="1"/>
  <c r="U485" i="1"/>
  <c r="R484" i="1"/>
  <c r="S484" i="1"/>
  <c r="R529" i="1"/>
  <c r="S529" i="1"/>
  <c r="T518" i="1"/>
  <c r="R504" i="1"/>
  <c r="S504" i="1"/>
  <c r="R503" i="1"/>
  <c r="S503" i="1"/>
  <c r="R466" i="1"/>
  <c r="S466" i="1" s="1"/>
  <c r="R458" i="1"/>
  <c r="S458" i="1" s="1"/>
  <c r="R429" i="1"/>
  <c r="S429" i="1"/>
  <c r="T500" i="1"/>
  <c r="AB500" i="1" s="1"/>
  <c r="U500" i="1"/>
  <c r="V473" i="1"/>
  <c r="T473" i="1"/>
  <c r="T475" i="1"/>
  <c r="U475" i="1"/>
  <c r="V475" i="1"/>
  <c r="V467" i="1"/>
  <c r="T467" i="1"/>
  <c r="AB467" i="1" s="1"/>
  <c r="U467" i="1"/>
  <c r="T438" i="1"/>
  <c r="AC438" i="1" s="1"/>
  <c r="AD438" i="1" s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8" i="1"/>
  <c r="S448" i="1"/>
  <c r="R107" i="1"/>
  <c r="S107" i="1" s="1"/>
  <c r="T93" i="1"/>
  <c r="U93" i="1" s="1"/>
  <c r="R535" i="1"/>
  <c r="S535" i="1"/>
  <c r="R526" i="1"/>
  <c r="S526" i="1"/>
  <c r="AA453" i="1"/>
  <c r="AA404" i="1"/>
  <c r="T530" i="1"/>
  <c r="AB529" i="1"/>
  <c r="AC529" i="1"/>
  <c r="AD529" i="1"/>
  <c r="AF529" i="1" s="1"/>
  <c r="R528" i="1"/>
  <c r="S528" i="1" s="1"/>
  <c r="R527" i="1"/>
  <c r="S527" i="1"/>
  <c r="R491" i="1"/>
  <c r="S491" i="1"/>
  <c r="R490" i="1"/>
  <c r="S490" i="1"/>
  <c r="T516" i="1"/>
  <c r="T478" i="1"/>
  <c r="U478" i="1"/>
  <c r="T457" i="1"/>
  <c r="U457" i="1" s="1"/>
  <c r="T464" i="1"/>
  <c r="U464" i="1"/>
  <c r="AA535" i="1"/>
  <c r="T534" i="1"/>
  <c r="U534" i="1"/>
  <c r="T531" i="1"/>
  <c r="U531" i="1"/>
  <c r="R530" i="1"/>
  <c r="S530" i="1"/>
  <c r="R524" i="1"/>
  <c r="S524" i="1"/>
  <c r="R519" i="1"/>
  <c r="S519" i="1"/>
  <c r="R514" i="1"/>
  <c r="S514" i="1"/>
  <c r="R513" i="1"/>
  <c r="S513" i="1"/>
  <c r="R510" i="1"/>
  <c r="S510" i="1"/>
  <c r="T508" i="1"/>
  <c r="AC508" i="1" s="1"/>
  <c r="AD508" i="1" s="1"/>
  <c r="U508" i="1"/>
  <c r="R507" i="1"/>
  <c r="S507" i="1"/>
  <c r="R497" i="1"/>
  <c r="S497" i="1"/>
  <c r="AA493" i="1"/>
  <c r="R493" i="1"/>
  <c r="S493" i="1"/>
  <c r="R486" i="1"/>
  <c r="S486" i="1" s="1"/>
  <c r="T480" i="1"/>
  <c r="AA478" i="1"/>
  <c r="R478" i="1"/>
  <c r="S478" i="1"/>
  <c r="R477" i="1"/>
  <c r="S477" i="1" s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AB458" i="1" s="1"/>
  <c r="U458" i="1"/>
  <c r="U468" i="1"/>
  <c r="V488" i="1"/>
  <c r="T488" i="1"/>
  <c r="V452" i="1"/>
  <c r="T452" i="1"/>
  <c r="U452" i="1"/>
  <c r="V535" i="1"/>
  <c r="T535" i="1"/>
  <c r="T474" i="1"/>
  <c r="V486" i="1"/>
  <c r="T486" i="1"/>
  <c r="R483" i="1"/>
  <c r="S483" i="1"/>
  <c r="T481" i="1"/>
  <c r="U481" i="1"/>
  <c r="AA471" i="1"/>
  <c r="AA468" i="1"/>
  <c r="AB468" i="1"/>
  <c r="AC468" i="1"/>
  <c r="AD468" i="1"/>
  <c r="AA467" i="1"/>
  <c r="AC467" i="1"/>
  <c r="AD467" i="1"/>
  <c r="AF467" i="1"/>
  <c r="R537" i="1"/>
  <c r="S537" i="1"/>
  <c r="V512" i="1"/>
  <c r="T512" i="1"/>
  <c r="R492" i="1"/>
  <c r="S492" i="1"/>
  <c r="V491" i="1"/>
  <c r="T491" i="1"/>
  <c r="AB491" i="1" s="1"/>
  <c r="U491" i="1"/>
  <c r="R456" i="1"/>
  <c r="S456" i="1"/>
  <c r="T454" i="1"/>
  <c r="U454" i="1"/>
  <c r="T471" i="1"/>
  <c r="V511" i="1"/>
  <c r="T511" i="1"/>
  <c r="AC511" i="1"/>
  <c r="AD511" i="1"/>
  <c r="AF511" i="1"/>
  <c r="T496" i="1"/>
  <c r="U496" i="1"/>
  <c r="T509" i="1"/>
  <c r="AB509" i="1"/>
  <c r="R536" i="1"/>
  <c r="S536" i="1"/>
  <c r="V533" i="1"/>
  <c r="T533" i="1"/>
  <c r="U533" i="1" s="1"/>
  <c r="V532" i="1"/>
  <c r="T532" i="1"/>
  <c r="U532" i="1"/>
  <c r="AA485" i="1"/>
  <c r="V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T506" i="1"/>
  <c r="U506" i="1"/>
  <c r="T501" i="1"/>
  <c r="U501" i="1"/>
  <c r="T492" i="1"/>
  <c r="T477" i="1"/>
  <c r="AB477" i="1" s="1"/>
  <c r="U477" i="1"/>
  <c r="AA474" i="1"/>
  <c r="AA469" i="1"/>
  <c r="AA460" i="1"/>
  <c r="AA452" i="1"/>
  <c r="AC452" i="1"/>
  <c r="AD452" i="1"/>
  <c r="T441" i="1"/>
  <c r="AC441" i="1"/>
  <c r="R533" i="1"/>
  <c r="S533" i="1"/>
  <c r="T526" i="1"/>
  <c r="U526" i="1"/>
  <c r="R501" i="1"/>
  <c r="S501" i="1"/>
  <c r="R496" i="1"/>
  <c r="S496" i="1"/>
  <c r="R495" i="1"/>
  <c r="S495" i="1"/>
  <c r="T493" i="1"/>
  <c r="AC493" i="1" s="1"/>
  <c r="AD493" i="1" s="1"/>
  <c r="U493" i="1"/>
  <c r="T483" i="1"/>
  <c r="U483" i="1"/>
  <c r="AA482" i="1"/>
  <c r="AA477" i="1"/>
  <c r="T482" i="1"/>
  <c r="U482" i="1"/>
  <c r="V495" i="1"/>
  <c r="T495" i="1"/>
  <c r="R479" i="1"/>
  <c r="S479" i="1"/>
  <c r="AA455" i="1"/>
  <c r="AB455" i="1" s="1"/>
  <c r="R455" i="1"/>
  <c r="S455" i="1" s="1"/>
  <c r="V476" i="1"/>
  <c r="T476" i="1"/>
  <c r="T487" i="1"/>
  <c r="U487" i="1"/>
  <c r="T498" i="1"/>
  <c r="AC498" i="1" s="1"/>
  <c r="AD498" i="1" s="1"/>
  <c r="AF498" i="1" s="1"/>
  <c r="U498" i="1"/>
  <c r="T489" i="1"/>
  <c r="AA496" i="1"/>
  <c r="V470" i="1"/>
  <c r="T470" i="1"/>
  <c r="U470" i="1"/>
  <c r="V460" i="1"/>
  <c r="T460" i="1"/>
  <c r="U460" i="1"/>
  <c r="AB493" i="1"/>
  <c r="T494" i="1"/>
  <c r="U494" i="1"/>
  <c r="AA461" i="1"/>
  <c r="T459" i="1"/>
  <c r="U459" i="1"/>
  <c r="R473" i="1"/>
  <c r="S473" i="1"/>
  <c r="R465" i="1"/>
  <c r="S465" i="1" s="1"/>
  <c r="R464" i="1"/>
  <c r="S464" i="1"/>
  <c r="R461" i="1"/>
  <c r="S461" i="1"/>
  <c r="AA456" i="1"/>
  <c r="AA432" i="1"/>
  <c r="V420" i="1"/>
  <c r="R499" i="1"/>
  <c r="S499" i="1"/>
  <c r="AA475" i="1"/>
  <c r="AB475" i="1" s="1"/>
  <c r="R422" i="1"/>
  <c r="S422" i="1"/>
  <c r="AC571" i="1"/>
  <c r="AD571" i="1"/>
  <c r="AF528" i="1"/>
  <c r="AG528" i="1" s="1"/>
  <c r="AH528" i="1" s="1"/>
  <c r="U561" i="1"/>
  <c r="U511" i="1"/>
  <c r="U546" i="1"/>
  <c r="AB546" i="1"/>
  <c r="AC546" i="1"/>
  <c r="AD546" i="1" s="1"/>
  <c r="T569" i="1"/>
  <c r="AB569" i="1"/>
  <c r="U564" i="1"/>
  <c r="AC564" i="1"/>
  <c r="AD564" i="1"/>
  <c r="AF564" i="1"/>
  <c r="AG564" i="1"/>
  <c r="AH564" i="1" s="1"/>
  <c r="AB561" i="1"/>
  <c r="V543" i="1"/>
  <c r="T543" i="1"/>
  <c r="AB543" i="1"/>
  <c r="AB541" i="1"/>
  <c r="V540" i="1"/>
  <c r="T540" i="1"/>
  <c r="AB585" i="1"/>
  <c r="U585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AC580" i="1" s="1"/>
  <c r="AD580" i="1" s="1"/>
  <c r="V572" i="1"/>
  <c r="T572" i="1"/>
  <c r="AB572" i="1" s="1"/>
  <c r="T525" i="1"/>
  <c r="AB525" i="1" s="1"/>
  <c r="AC518" i="1"/>
  <c r="AD518" i="1"/>
  <c r="U518" i="1"/>
  <c r="V453" i="1"/>
  <c r="T453" i="1"/>
  <c r="V449" i="1"/>
  <c r="T432" i="1"/>
  <c r="T430" i="1"/>
  <c r="U430" i="1"/>
  <c r="U541" i="1"/>
  <c r="AC541" i="1"/>
  <c r="AD541" i="1"/>
  <c r="AF541" i="1"/>
  <c r="AC585" i="1"/>
  <c r="AD585" i="1"/>
  <c r="V574" i="1"/>
  <c r="T574" i="1"/>
  <c r="AB574" i="1" s="1"/>
  <c r="AB565" i="1"/>
  <c r="AB501" i="1"/>
  <c r="AC501" i="1"/>
  <c r="AD501" i="1"/>
  <c r="AB518" i="1"/>
  <c r="AC542" i="1"/>
  <c r="AD542" i="1"/>
  <c r="AF542" i="1"/>
  <c r="T586" i="1"/>
  <c r="AB586" i="1"/>
  <c r="T536" i="1"/>
  <c r="V568" i="1"/>
  <c r="AB556" i="1"/>
  <c r="V563" i="1"/>
  <c r="R586" i="1"/>
  <c r="S586" i="1"/>
  <c r="T570" i="1"/>
  <c r="AC570" i="1" s="1"/>
  <c r="AD570" i="1" s="1"/>
  <c r="AA545" i="1"/>
  <c r="AB545" i="1" s="1"/>
  <c r="AA528" i="1"/>
  <c r="AB528" i="1"/>
  <c r="AA489" i="1"/>
  <c r="AB564" i="1"/>
  <c r="V556" i="1"/>
  <c r="R585" i="1"/>
  <c r="S585" i="1"/>
  <c r="R584" i="1"/>
  <c r="S584" i="1" s="1"/>
  <c r="R582" i="1"/>
  <c r="S582" i="1"/>
  <c r="R577" i="1"/>
  <c r="S577" i="1"/>
  <c r="R567" i="1"/>
  <c r="S567" i="1"/>
  <c r="AA524" i="1"/>
  <c r="R541" i="1"/>
  <c r="S541" i="1"/>
  <c r="AB538" i="1"/>
  <c r="AC538" i="1"/>
  <c r="AD538" i="1" s="1"/>
  <c r="AA527" i="1"/>
  <c r="R523" i="1"/>
  <c r="S523" i="1" s="1"/>
  <c r="T517" i="1"/>
  <c r="R506" i="1"/>
  <c r="S506" i="1"/>
  <c r="R489" i="1"/>
  <c r="S489" i="1"/>
  <c r="AA457" i="1"/>
  <c r="R574" i="1"/>
  <c r="S574" i="1" s="1"/>
  <c r="R573" i="1"/>
  <c r="S573" i="1"/>
  <c r="R571" i="1"/>
  <c r="S571" i="1"/>
  <c r="R555" i="1"/>
  <c r="S555" i="1"/>
  <c r="T527" i="1"/>
  <c r="T522" i="1"/>
  <c r="U522" i="1"/>
  <c r="R517" i="1"/>
  <c r="S517" i="1"/>
  <c r="T514" i="1"/>
  <c r="AC514" i="1" s="1"/>
  <c r="R511" i="1"/>
  <c r="S511" i="1"/>
  <c r="AA500" i="1"/>
  <c r="AA480" i="1"/>
  <c r="T479" i="1"/>
  <c r="AC479" i="1" s="1"/>
  <c r="R462" i="1"/>
  <c r="S462" i="1" s="1"/>
  <c r="R457" i="1"/>
  <c r="S457" i="1"/>
  <c r="R424" i="1"/>
  <c r="S424" i="1"/>
  <c r="AA511" i="1"/>
  <c r="AB511" i="1"/>
  <c r="R468" i="1"/>
  <c r="S468" i="1" s="1"/>
  <c r="T455" i="1"/>
  <c r="U455" i="1"/>
  <c r="T451" i="1"/>
  <c r="AB451" i="1" s="1"/>
  <c r="T180" i="1"/>
  <c r="T89" i="1"/>
  <c r="R83" i="1"/>
  <c r="S83" i="1"/>
  <c r="AF546" i="1"/>
  <c r="AE473" i="1"/>
  <c r="AA473" i="1"/>
  <c r="V462" i="1"/>
  <c r="T462" i="1"/>
  <c r="V461" i="1"/>
  <c r="T461" i="1"/>
  <c r="V66" i="1"/>
  <c r="AG542" i="1"/>
  <c r="AH542" i="1" s="1"/>
  <c r="U504" i="1"/>
  <c r="AB504" i="1"/>
  <c r="AC504" i="1"/>
  <c r="AD504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472" i="1" s="1"/>
  <c r="AF585" i="1"/>
  <c r="V42" i="1"/>
  <c r="U520" i="1"/>
  <c r="AB520" i="1"/>
  <c r="AC520" i="1"/>
  <c r="AD520" i="1"/>
  <c r="U505" i="1"/>
  <c r="AB505" i="1"/>
  <c r="AC505" i="1"/>
  <c r="AD505" i="1"/>
  <c r="AF505" i="1" s="1"/>
  <c r="AG553" i="1"/>
  <c r="AH553" i="1"/>
  <c r="AC554" i="1"/>
  <c r="AD554" i="1"/>
  <c r="U554" i="1"/>
  <c r="AB554" i="1"/>
  <c r="T523" i="1"/>
  <c r="AF562" i="1"/>
  <c r="AG562" i="1"/>
  <c r="AH562" i="1"/>
  <c r="AB552" i="1"/>
  <c r="AC552" i="1"/>
  <c r="AD552" i="1"/>
  <c r="U552" i="1"/>
  <c r="U566" i="1"/>
  <c r="AC566" i="1"/>
  <c r="AD566" i="1"/>
  <c r="AF566" i="1" s="1"/>
  <c r="AB566" i="1"/>
  <c r="AA487" i="1"/>
  <c r="AB487" i="1" s="1"/>
  <c r="AB582" i="1"/>
  <c r="AC582" i="1"/>
  <c r="AD582" i="1" s="1"/>
  <c r="AB557" i="1"/>
  <c r="AC557" i="1"/>
  <c r="AD557" i="1"/>
  <c r="AC563" i="1"/>
  <c r="AD563" i="1"/>
  <c r="U545" i="1"/>
  <c r="AC545" i="1"/>
  <c r="AD545" i="1" s="1"/>
  <c r="AF545" i="1" s="1"/>
  <c r="T560" i="1"/>
  <c r="V559" i="1"/>
  <c r="T559" i="1"/>
  <c r="AG561" i="1"/>
  <c r="AH561" i="1"/>
  <c r="V584" i="1"/>
  <c r="AA551" i="1"/>
  <c r="AB551" i="1" s="1"/>
  <c r="AC551" i="1"/>
  <c r="AD551" i="1"/>
  <c r="R548" i="1"/>
  <c r="S548" i="1"/>
  <c r="AB540" i="1"/>
  <c r="V539" i="1"/>
  <c r="T539" i="1"/>
  <c r="AA523" i="1"/>
  <c r="AA515" i="1"/>
  <c r="AC584" i="1"/>
  <c r="AD584" i="1" s="1"/>
  <c r="AB584" i="1"/>
  <c r="U551" i="1"/>
  <c r="AA550" i="1"/>
  <c r="AB550" i="1"/>
  <c r="AC550" i="1"/>
  <c r="AD550" i="1"/>
  <c r="U547" i="1"/>
  <c r="AC547" i="1"/>
  <c r="AD547" i="1"/>
  <c r="T537" i="1"/>
  <c r="V537" i="1"/>
  <c r="T524" i="1"/>
  <c r="AB524" i="1" s="1"/>
  <c r="V519" i="1"/>
  <c r="T519" i="1"/>
  <c r="V497" i="1"/>
  <c r="T497" i="1"/>
  <c r="AA465" i="1"/>
  <c r="AB465" i="1"/>
  <c r="AC465" i="1"/>
  <c r="AD465" i="1" s="1"/>
  <c r="AA464" i="1"/>
  <c r="AB464" i="1" s="1"/>
  <c r="AA463" i="1"/>
  <c r="AB463" i="1"/>
  <c r="AC463" i="1"/>
  <c r="AD463" i="1"/>
  <c r="AB531" i="1"/>
  <c r="AC531" i="1"/>
  <c r="AD531" i="1" s="1"/>
  <c r="AB532" i="1"/>
  <c r="AC532" i="1"/>
  <c r="AD532" i="1"/>
  <c r="U543" i="1"/>
  <c r="AC543" i="1"/>
  <c r="AD543" i="1"/>
  <c r="AB555" i="1"/>
  <c r="AB579" i="1"/>
  <c r="V575" i="1"/>
  <c r="T575" i="1"/>
  <c r="R564" i="1"/>
  <c r="S564" i="1"/>
  <c r="AA470" i="1"/>
  <c r="AB470" i="1"/>
  <c r="AC470" i="1"/>
  <c r="AD470" i="1" s="1"/>
  <c r="T567" i="1"/>
  <c r="T558" i="1"/>
  <c r="T515" i="1"/>
  <c r="AB515" i="1" s="1"/>
  <c r="T513" i="1"/>
  <c r="T490" i="1"/>
  <c r="V490" i="1"/>
  <c r="AA483" i="1"/>
  <c r="AA466" i="1"/>
  <c r="AB466" i="1"/>
  <c r="AA459" i="1"/>
  <c r="AA435" i="1"/>
  <c r="R476" i="1"/>
  <c r="S476" i="1" s="1"/>
  <c r="AA472" i="1"/>
  <c r="V463" i="1"/>
  <c r="AA462" i="1"/>
  <c r="AA458" i="1"/>
  <c r="R539" i="1"/>
  <c r="S539" i="1"/>
  <c r="AA481" i="1"/>
  <c r="AB481" i="1" s="1"/>
  <c r="R500" i="1"/>
  <c r="S500" i="1"/>
  <c r="R498" i="1"/>
  <c r="S498" i="1" s="1"/>
  <c r="R482" i="1"/>
  <c r="S482" i="1"/>
  <c r="R475" i="1"/>
  <c r="S475" i="1"/>
  <c r="T469" i="1"/>
  <c r="AA454" i="1"/>
  <c r="T484" i="1"/>
  <c r="U484" i="1" s="1"/>
  <c r="R463" i="1"/>
  <c r="S463" i="1"/>
  <c r="R460" i="1"/>
  <c r="S460" i="1"/>
  <c r="V215" i="1"/>
  <c r="T215" i="1"/>
  <c r="V157" i="1"/>
  <c r="V61" i="1"/>
  <c r="T61" i="1"/>
  <c r="V53" i="1"/>
  <c r="R142" i="1"/>
  <c r="S142" i="1"/>
  <c r="AE117" i="1"/>
  <c r="R42" i="1"/>
  <c r="S42" i="1" s="1"/>
  <c r="R51" i="1"/>
  <c r="S51" i="1" s="1"/>
  <c r="T32" i="1"/>
  <c r="U32" i="1"/>
  <c r="V98" i="1"/>
  <c r="V77" i="1"/>
  <c r="V73" i="1"/>
  <c r="R30" i="1"/>
  <c r="S30" i="1" s="1"/>
  <c r="T185" i="1"/>
  <c r="T14" i="1"/>
  <c r="V380" i="1"/>
  <c r="T176" i="1"/>
  <c r="U176" i="1"/>
  <c r="U299" i="1"/>
  <c r="V253" i="1"/>
  <c r="T186" i="1"/>
  <c r="R90" i="1"/>
  <c r="S90" i="1"/>
  <c r="T109" i="1"/>
  <c r="V327" i="1"/>
  <c r="AE37" i="1"/>
  <c r="V15" i="1"/>
  <c r="V129" i="1"/>
  <c r="V335" i="1"/>
  <c r="T65" i="1"/>
  <c r="U65" i="1"/>
  <c r="V168" i="1"/>
  <c r="AE111" i="1"/>
  <c r="AA112" i="1"/>
  <c r="AB506" i="1"/>
  <c r="AC506" i="1"/>
  <c r="AD506" i="1" s="1"/>
  <c r="AC491" i="1"/>
  <c r="AD491" i="1"/>
  <c r="U499" i="1"/>
  <c r="AB503" i="1"/>
  <c r="AC464" i="1"/>
  <c r="AD464" i="1" s="1"/>
  <c r="AC489" i="1"/>
  <c r="AD489" i="1" s="1"/>
  <c r="AB485" i="1"/>
  <c r="AC485" i="1"/>
  <c r="AD485" i="1" s="1"/>
  <c r="AB508" i="1"/>
  <c r="AB456" i="1"/>
  <c r="AC456" i="1"/>
  <c r="AD456" i="1"/>
  <c r="AF456" i="1"/>
  <c r="AG456" i="1"/>
  <c r="AH456" i="1"/>
  <c r="AB457" i="1"/>
  <c r="AC457" i="1"/>
  <c r="AD457" i="1" s="1"/>
  <c r="AC477" i="1"/>
  <c r="AD477" i="1"/>
  <c r="AB459" i="1"/>
  <c r="AC459" i="1"/>
  <c r="AD459" i="1" s="1"/>
  <c r="AB478" i="1"/>
  <c r="AC487" i="1"/>
  <c r="AD487" i="1"/>
  <c r="AC478" i="1"/>
  <c r="AD478" i="1" s="1"/>
  <c r="AF478" i="1"/>
  <c r="AC494" i="1"/>
  <c r="AD494" i="1"/>
  <c r="AF494" i="1"/>
  <c r="AG494" i="1" s="1"/>
  <c r="AH494" i="1" s="1"/>
  <c r="AB495" i="1"/>
  <c r="AC458" i="1"/>
  <c r="AD458" i="1"/>
  <c r="AF458" i="1"/>
  <c r="AG458" i="1"/>
  <c r="AH458" i="1"/>
  <c r="AC534" i="1"/>
  <c r="AD534" i="1"/>
  <c r="AC475" i="1"/>
  <c r="AD475" i="1"/>
  <c r="AF475" i="1"/>
  <c r="AC471" i="1"/>
  <c r="AD471" i="1" s="1"/>
  <c r="AF471" i="1"/>
  <c r="AB530" i="1"/>
  <c r="AB534" i="1"/>
  <c r="AF468" i="1"/>
  <c r="AB454" i="1"/>
  <c r="AC454" i="1"/>
  <c r="AD454" i="1" s="1"/>
  <c r="AB483" i="1"/>
  <c r="AC483" i="1"/>
  <c r="AD483" i="1"/>
  <c r="AB498" i="1"/>
  <c r="U510" i="1"/>
  <c r="AB510" i="1"/>
  <c r="AC510" i="1"/>
  <c r="AD510" i="1"/>
  <c r="AF510" i="1"/>
  <c r="U509" i="1"/>
  <c r="AC509" i="1"/>
  <c r="AD509" i="1"/>
  <c r="AG509" i="1" s="1"/>
  <c r="AF509" i="1"/>
  <c r="U535" i="1"/>
  <c r="AC535" i="1"/>
  <c r="AD535" i="1" s="1"/>
  <c r="AC481" i="1"/>
  <c r="AD481" i="1"/>
  <c r="AB535" i="1"/>
  <c r="AB521" i="1"/>
  <c r="AC521" i="1"/>
  <c r="AD521" i="1"/>
  <c r="AC433" i="1"/>
  <c r="AD433" i="1"/>
  <c r="AF433" i="1"/>
  <c r="AB494" i="1"/>
  <c r="AB486" i="1"/>
  <c r="AC512" i="1"/>
  <c r="AD512" i="1" s="1"/>
  <c r="AB482" i="1"/>
  <c r="AC482" i="1"/>
  <c r="AD482" i="1" s="1"/>
  <c r="U476" i="1"/>
  <c r="AB476" i="1"/>
  <c r="AC476" i="1"/>
  <c r="AD476" i="1" s="1"/>
  <c r="AD514" i="1"/>
  <c r="U514" i="1"/>
  <c r="AB570" i="1"/>
  <c r="U574" i="1"/>
  <c r="AC574" i="1"/>
  <c r="AD574" i="1"/>
  <c r="AC525" i="1"/>
  <c r="AD525" i="1" s="1"/>
  <c r="AF525" i="1" s="1"/>
  <c r="U525" i="1"/>
  <c r="AB580" i="1"/>
  <c r="U580" i="1"/>
  <c r="AC583" i="1"/>
  <c r="AD583" i="1" s="1"/>
  <c r="AB583" i="1"/>
  <c r="U583" i="1"/>
  <c r="U569" i="1"/>
  <c r="AC569" i="1"/>
  <c r="AD569" i="1"/>
  <c r="AG555" i="1"/>
  <c r="AH555" i="1"/>
  <c r="AB479" i="1"/>
  <c r="AD479" i="1"/>
  <c r="U517" i="1"/>
  <c r="AB517" i="1"/>
  <c r="AC517" i="1"/>
  <c r="AD517" i="1" s="1"/>
  <c r="AC455" i="1"/>
  <c r="AD455" i="1" s="1"/>
  <c r="AF455" i="1"/>
  <c r="U577" i="1"/>
  <c r="AC577" i="1"/>
  <c r="AD577" i="1"/>
  <c r="AB514" i="1"/>
  <c r="U586" i="1"/>
  <c r="AC586" i="1"/>
  <c r="AD586" i="1" s="1"/>
  <c r="AB522" i="1"/>
  <c r="AC522" i="1"/>
  <c r="AD522" i="1" s="1"/>
  <c r="AC572" i="1"/>
  <c r="AD572" i="1"/>
  <c r="AF572" i="1"/>
  <c r="U572" i="1"/>
  <c r="AG572" i="1" s="1"/>
  <c r="AH572" i="1" s="1"/>
  <c r="AF465" i="1"/>
  <c r="AG545" i="1"/>
  <c r="AH545" i="1" s="1"/>
  <c r="AF557" i="1"/>
  <c r="AF481" i="1"/>
  <c r="AF551" i="1"/>
  <c r="AG551" i="1"/>
  <c r="AH551" i="1"/>
  <c r="AB484" i="1"/>
  <c r="AC484" i="1"/>
  <c r="AD484" i="1" s="1"/>
  <c r="AF484" i="1" s="1"/>
  <c r="U558" i="1"/>
  <c r="AC558" i="1"/>
  <c r="AD558" i="1"/>
  <c r="AB558" i="1"/>
  <c r="AC575" i="1"/>
  <c r="AD575" i="1"/>
  <c r="U575" i="1"/>
  <c r="AB575" i="1"/>
  <c r="AF543" i="1"/>
  <c r="AG543" i="1" s="1"/>
  <c r="AH543" i="1" s="1"/>
  <c r="U497" i="1"/>
  <c r="AB497" i="1"/>
  <c r="AC497" i="1"/>
  <c r="AD497" i="1" s="1"/>
  <c r="AF547" i="1"/>
  <c r="AB559" i="1"/>
  <c r="U559" i="1"/>
  <c r="AC559" i="1"/>
  <c r="AD559" i="1" s="1"/>
  <c r="AG566" i="1"/>
  <c r="AH566" i="1"/>
  <c r="AF520" i="1"/>
  <c r="AB472" i="1"/>
  <c r="AC472" i="1"/>
  <c r="AD472" i="1" s="1"/>
  <c r="AF472" i="1" s="1"/>
  <c r="AG472" i="1" s="1"/>
  <c r="AH472" i="1" s="1"/>
  <c r="U490" i="1"/>
  <c r="AB490" i="1"/>
  <c r="AC490" i="1"/>
  <c r="AD490" i="1"/>
  <c r="AF490" i="1" s="1"/>
  <c r="U524" i="1"/>
  <c r="AF552" i="1"/>
  <c r="AF549" i="1"/>
  <c r="AG549" i="1" s="1"/>
  <c r="AH549" i="1" s="1"/>
  <c r="U462" i="1"/>
  <c r="AB462" i="1"/>
  <c r="AC462" i="1"/>
  <c r="AD462" i="1"/>
  <c r="AF463" i="1"/>
  <c r="AG463" i="1"/>
  <c r="AH463" i="1" s="1"/>
  <c r="AB513" i="1"/>
  <c r="U513" i="1"/>
  <c r="AC513" i="1"/>
  <c r="AD513" i="1" s="1"/>
  <c r="AF532" i="1"/>
  <c r="AG532" i="1"/>
  <c r="AH532" i="1"/>
  <c r="AF464" i="1"/>
  <c r="AG464" i="1"/>
  <c r="AH464" i="1" s="1"/>
  <c r="AB519" i="1"/>
  <c r="U519" i="1"/>
  <c r="AC519" i="1"/>
  <c r="AD519" i="1" s="1"/>
  <c r="AF550" i="1"/>
  <c r="AG550" i="1" s="1"/>
  <c r="AH550" i="1"/>
  <c r="U539" i="1"/>
  <c r="AB539" i="1"/>
  <c r="AC539" i="1"/>
  <c r="AD539" i="1"/>
  <c r="AF508" i="1"/>
  <c r="AG508" i="1"/>
  <c r="AH508" i="1" s="1"/>
  <c r="U560" i="1"/>
  <c r="AC560" i="1"/>
  <c r="AD560" i="1"/>
  <c r="AF563" i="1"/>
  <c r="AG563" i="1" s="1"/>
  <c r="AH563" i="1" s="1"/>
  <c r="AF554" i="1"/>
  <c r="AG554" i="1"/>
  <c r="AH554" i="1"/>
  <c r="AG505" i="1"/>
  <c r="AH505" i="1" s="1"/>
  <c r="AC573" i="1"/>
  <c r="AD573" i="1"/>
  <c r="AB573" i="1"/>
  <c r="U573" i="1"/>
  <c r="AF544" i="1"/>
  <c r="AG544" i="1"/>
  <c r="AH544" i="1" s="1"/>
  <c r="U515" i="1"/>
  <c r="AC515" i="1"/>
  <c r="AD515" i="1"/>
  <c r="AF515" i="1" s="1"/>
  <c r="U537" i="1"/>
  <c r="AB537" i="1"/>
  <c r="AC537" i="1"/>
  <c r="AD537" i="1"/>
  <c r="AF491" i="1"/>
  <c r="AG491" i="1"/>
  <c r="AH491" i="1"/>
  <c r="AB560" i="1"/>
  <c r="AB523" i="1"/>
  <c r="AC461" i="1"/>
  <c r="AD461" i="1" s="1"/>
  <c r="AH509" i="1"/>
  <c r="AG475" i="1"/>
  <c r="AH475" i="1" s="1"/>
  <c r="AF569" i="1"/>
  <c r="AG569" i="1"/>
  <c r="AH569" i="1"/>
  <c r="AF574" i="1"/>
  <c r="AG574" i="1"/>
  <c r="AH574" i="1"/>
  <c r="AF514" i="1"/>
  <c r="AG514" i="1" s="1"/>
  <c r="AH514" i="1" s="1"/>
  <c r="AG525" i="1"/>
  <c r="AH525" i="1" s="1"/>
  <c r="AF537" i="1"/>
  <c r="AG537" i="1"/>
  <c r="AH537" i="1" s="1"/>
  <c r="AF559" i="1"/>
  <c r="AG559" i="1" s="1"/>
  <c r="AH559" i="1"/>
  <c r="AF575" i="1"/>
  <c r="AG490" i="1"/>
  <c r="AH490" i="1"/>
  <c r="AF573" i="1"/>
  <c r="AG573" i="1" s="1"/>
  <c r="AH573" i="1" s="1"/>
  <c r="AD441" i="1"/>
  <c r="AA284" i="1"/>
  <c r="V223" i="1"/>
  <c r="T222" i="1"/>
  <c r="U222" i="1" s="1"/>
  <c r="U181" i="1"/>
  <c r="V303" i="1"/>
  <c r="V214" i="1"/>
  <c r="T214" i="1"/>
  <c r="AC432" i="1"/>
  <c r="AD432" i="1"/>
  <c r="U432" i="1"/>
  <c r="AF438" i="1"/>
  <c r="V349" i="1"/>
  <c r="V338" i="1"/>
  <c r="V259" i="1"/>
  <c r="V391" i="1"/>
  <c r="U423" i="1"/>
  <c r="T446" i="1"/>
  <c r="T445" i="1"/>
  <c r="U445" i="1" s="1"/>
  <c r="V445" i="1"/>
  <c r="V450" i="1"/>
  <c r="T450" i="1"/>
  <c r="T431" i="1"/>
  <c r="U431" i="1"/>
  <c r="V431" i="1"/>
  <c r="T434" i="1"/>
  <c r="V434" i="1"/>
  <c r="V419" i="1"/>
  <c r="T419" i="1"/>
  <c r="AC419" i="1" s="1"/>
  <c r="AD419" i="1" s="1"/>
  <c r="U419" i="1"/>
  <c r="V368" i="1"/>
  <c r="V442" i="1"/>
  <c r="T442" i="1"/>
  <c r="T440" i="1"/>
  <c r="AB440" i="1" s="1"/>
  <c r="R428" i="1"/>
  <c r="S428" i="1" s="1"/>
  <c r="V425" i="1"/>
  <c r="V301" i="1"/>
  <c r="AC431" i="1"/>
  <c r="AD431" i="1"/>
  <c r="AF431" i="1"/>
  <c r="AG431" i="1" s="1"/>
  <c r="AH431" i="1" s="1"/>
  <c r="V238" i="1"/>
  <c r="T238" i="1"/>
  <c r="V198" i="1"/>
  <c r="T198" i="1"/>
  <c r="U198" i="1"/>
  <c r="AA46" i="1"/>
  <c r="T178" i="1"/>
  <c r="U178" i="1"/>
  <c r="AA207" i="1"/>
  <c r="AB207" i="1" s="1"/>
  <c r="AC207" i="1" s="1"/>
  <c r="AD207" i="1" s="1"/>
  <c r="T194" i="1"/>
  <c r="R184" i="1"/>
  <c r="S184" i="1" s="1"/>
  <c r="T182" i="1"/>
  <c r="T174" i="1"/>
  <c r="U174" i="1"/>
  <c r="R160" i="1"/>
  <c r="S160" i="1"/>
  <c r="R148" i="1"/>
  <c r="S148" i="1" s="1"/>
  <c r="T134" i="1"/>
  <c r="R128" i="1"/>
  <c r="S128" i="1"/>
  <c r="R124" i="1"/>
  <c r="S124" i="1"/>
  <c r="R116" i="1"/>
  <c r="S116" i="1"/>
  <c r="T114" i="1"/>
  <c r="R112" i="1"/>
  <c r="S112" i="1"/>
  <c r="T110" i="1"/>
  <c r="R108" i="1"/>
  <c r="S108" i="1"/>
  <c r="R96" i="1"/>
  <c r="S96" i="1"/>
  <c r="T94" i="1"/>
  <c r="U94" i="1" s="1"/>
  <c r="T90" i="1"/>
  <c r="U90" i="1"/>
  <c r="T86" i="1"/>
  <c r="U86" i="1"/>
  <c r="R84" i="1"/>
  <c r="S84" i="1"/>
  <c r="T82" i="1"/>
  <c r="R80" i="1"/>
  <c r="S80" i="1"/>
  <c r="T78" i="1"/>
  <c r="U78" i="1"/>
  <c r="R76" i="1"/>
  <c r="S76" i="1"/>
  <c r="T74" i="1"/>
  <c r="R72" i="1"/>
  <c r="S72" i="1"/>
  <c r="T70" i="1"/>
  <c r="T66" i="1"/>
  <c r="U66" i="1"/>
  <c r="T62" i="1"/>
  <c r="R60" i="1"/>
  <c r="S60" i="1"/>
  <c r="T58" i="1"/>
  <c r="R56" i="1"/>
  <c r="S56" i="1"/>
  <c r="T50" i="1"/>
  <c r="U50" i="1"/>
  <c r="AA43" i="1"/>
  <c r="T42" i="1"/>
  <c r="U42" i="1"/>
  <c r="T38" i="1"/>
  <c r="T30" i="1"/>
  <c r="U30" i="1"/>
  <c r="R28" i="1"/>
  <c r="S28" i="1"/>
  <c r="V322" i="1"/>
  <c r="T322" i="1"/>
  <c r="U322" i="1"/>
  <c r="T356" i="1"/>
  <c r="U356" i="1"/>
  <c r="T226" i="1"/>
  <c r="U226" i="1"/>
  <c r="V279" i="1"/>
  <c r="T231" i="1"/>
  <c r="U231" i="1"/>
  <c r="V231" i="1"/>
  <c r="R176" i="1"/>
  <c r="S176" i="1"/>
  <c r="T166" i="1"/>
  <c r="U166" i="1"/>
  <c r="V163" i="1"/>
  <c r="T163" i="1"/>
  <c r="T154" i="1"/>
  <c r="U154" i="1"/>
  <c r="T150" i="1"/>
  <c r="T126" i="1"/>
  <c r="T122" i="1"/>
  <c r="U122" i="1"/>
  <c r="T403" i="1"/>
  <c r="R398" i="1"/>
  <c r="S398" i="1"/>
  <c r="T393" i="1"/>
  <c r="AA322" i="1"/>
  <c r="R321" i="1"/>
  <c r="S321" i="1"/>
  <c r="T303" i="1"/>
  <c r="R293" i="1"/>
  <c r="S293" i="1" s="1"/>
  <c r="T291" i="1"/>
  <c r="U291" i="1"/>
  <c r="R277" i="1"/>
  <c r="S277" i="1" s="1"/>
  <c r="AA266" i="1"/>
  <c r="R261" i="1"/>
  <c r="S261" i="1" s="1"/>
  <c r="T259" i="1"/>
  <c r="U259" i="1"/>
  <c r="AA258" i="1"/>
  <c r="T251" i="1"/>
  <c r="R245" i="1"/>
  <c r="S245" i="1" s="1"/>
  <c r="AA230" i="1"/>
  <c r="R221" i="1"/>
  <c r="S221" i="1" s="1"/>
  <c r="R218" i="1"/>
  <c r="S218" i="1"/>
  <c r="AA214" i="1"/>
  <c r="AB214" i="1" s="1"/>
  <c r="AC214" i="1" s="1"/>
  <c r="AD214" i="1" s="1"/>
  <c r="R201" i="1"/>
  <c r="S201" i="1" s="1"/>
  <c r="R197" i="1"/>
  <c r="S197" i="1" s="1"/>
  <c r="AA186" i="1"/>
  <c r="R186" i="1"/>
  <c r="S186" i="1"/>
  <c r="R178" i="1"/>
  <c r="S178" i="1"/>
  <c r="R174" i="1"/>
  <c r="S174" i="1" s="1"/>
  <c r="AA170" i="1"/>
  <c r="AA168" i="1"/>
  <c r="AA162" i="1"/>
  <c r="AA158" i="1"/>
  <c r="AA140" i="1"/>
  <c r="R138" i="1"/>
  <c r="S138" i="1"/>
  <c r="R114" i="1"/>
  <c r="S114" i="1" s="1"/>
  <c r="R106" i="1"/>
  <c r="S106" i="1"/>
  <c r="R102" i="1"/>
  <c r="S102" i="1" s="1"/>
  <c r="AA98" i="1"/>
  <c r="R98" i="1"/>
  <c r="S98" i="1"/>
  <c r="AA78" i="1"/>
  <c r="AA60" i="1"/>
  <c r="R58" i="1"/>
  <c r="S58" i="1"/>
  <c r="R38" i="1"/>
  <c r="S38" i="1" s="1"/>
  <c r="R34" i="1"/>
  <c r="S34" i="1"/>
  <c r="T349" i="1"/>
  <c r="U349" i="1"/>
  <c r="AA291" i="1"/>
  <c r="AB291" i="1" s="1"/>
  <c r="AC291" i="1" s="1"/>
  <c r="AD291" i="1" s="1"/>
  <c r="R287" i="1"/>
  <c r="S287" i="1" s="1"/>
  <c r="S279" i="1"/>
  <c r="AA271" i="1"/>
  <c r="T253" i="1"/>
  <c r="U253" i="1"/>
  <c r="R247" i="1"/>
  <c r="S247" i="1"/>
  <c r="AA227" i="1"/>
  <c r="AA223" i="1"/>
  <c r="AA215" i="1"/>
  <c r="R215" i="1"/>
  <c r="S215" i="1" s="1"/>
  <c r="AA211" i="1"/>
  <c r="R207" i="1"/>
  <c r="S207" i="1"/>
  <c r="AA87" i="1"/>
  <c r="AB87" i="1"/>
  <c r="AC87" i="1" s="1"/>
  <c r="AA51" i="1"/>
  <c r="V370" i="1"/>
  <c r="T370" i="1"/>
  <c r="V348" i="1"/>
  <c r="T395" i="1"/>
  <c r="U395" i="1" s="1"/>
  <c r="T404" i="1"/>
  <c r="V325" i="1"/>
  <c r="T325" i="1"/>
  <c r="AA301" i="1"/>
  <c r="V289" i="1"/>
  <c r="T276" i="1"/>
  <c r="T264" i="1"/>
  <c r="T260" i="1"/>
  <c r="U260" i="1"/>
  <c r="V187" i="1"/>
  <c r="T187" i="1"/>
  <c r="AA187" i="1"/>
  <c r="AB187" i="1" s="1"/>
  <c r="AC187" i="1" s="1"/>
  <c r="AD187" i="1" s="1"/>
  <c r="AA175" i="1"/>
  <c r="AA111" i="1"/>
  <c r="AA79" i="1"/>
  <c r="AA35" i="1"/>
  <c r="V352" i="1"/>
  <c r="T352" i="1"/>
  <c r="AA244" i="1"/>
  <c r="AA236" i="1"/>
  <c r="T340" i="1"/>
  <c r="U340" i="1"/>
  <c r="T151" i="1"/>
  <c r="U151" i="1"/>
  <c r="T304" i="1"/>
  <c r="U304" i="1"/>
  <c r="AB419" i="1"/>
  <c r="V416" i="1"/>
  <c r="T416" i="1"/>
  <c r="T236" i="1"/>
  <c r="R214" i="1"/>
  <c r="S214" i="1"/>
  <c r="T204" i="1"/>
  <c r="R202" i="1"/>
  <c r="S202" i="1" s="1"/>
  <c r="R185" i="1"/>
  <c r="S185" i="1" s="1"/>
  <c r="T179" i="1"/>
  <c r="U179" i="1" s="1"/>
  <c r="T167" i="1"/>
  <c r="U167" i="1" s="1"/>
  <c r="T159" i="1"/>
  <c r="AA156" i="1"/>
  <c r="T155" i="1"/>
  <c r="U155" i="1"/>
  <c r="AA148" i="1"/>
  <c r="AA76" i="1"/>
  <c r="T40" i="1"/>
  <c r="V148" i="1"/>
  <c r="AB375" i="1"/>
  <c r="AC375" i="1" s="1"/>
  <c r="AD375" i="1" s="1"/>
  <c r="AA344" i="1"/>
  <c r="T341" i="1"/>
  <c r="U337" i="1"/>
  <c r="T329" i="1"/>
  <c r="U329" i="1"/>
  <c r="AA292" i="1"/>
  <c r="R288" i="1"/>
  <c r="S288" i="1"/>
  <c r="S264" i="1"/>
  <c r="R240" i="1"/>
  <c r="S240" i="1" s="1"/>
  <c r="AA212" i="1"/>
  <c r="AA196" i="1"/>
  <c r="R187" i="1"/>
  <c r="S187" i="1" s="1"/>
  <c r="R183" i="1"/>
  <c r="S183" i="1" s="1"/>
  <c r="AA171" i="1"/>
  <c r="AA163" i="1"/>
  <c r="R222" i="1"/>
  <c r="S222" i="1" s="1"/>
  <c r="T212" i="1"/>
  <c r="R193" i="1"/>
  <c r="S193" i="1" s="1"/>
  <c r="T191" i="1"/>
  <c r="U191" i="1"/>
  <c r="AA176" i="1"/>
  <c r="AB176" i="1" s="1"/>
  <c r="AC176" i="1" s="1"/>
  <c r="AD176" i="1" s="1"/>
  <c r="T171" i="1"/>
  <c r="R165" i="1"/>
  <c r="S165" i="1"/>
  <c r="R137" i="1"/>
  <c r="S137" i="1" s="1"/>
  <c r="AA88" i="1"/>
  <c r="V52" i="1"/>
  <c r="R416" i="1"/>
  <c r="S416" i="1" s="1"/>
  <c r="AA375" i="1"/>
  <c r="AA367" i="1"/>
  <c r="AB367" i="1" s="1"/>
  <c r="AC367" i="1" s="1"/>
  <c r="R353" i="1"/>
  <c r="S353" i="1"/>
  <c r="T283" i="1"/>
  <c r="U283" i="1" s="1"/>
  <c r="AA44" i="1"/>
  <c r="AA40" i="1"/>
  <c r="AA32" i="1"/>
  <c r="U186" i="1"/>
  <c r="T103" i="1"/>
  <c r="AB103" i="1" s="1"/>
  <c r="V316" i="1"/>
  <c r="V312" i="1"/>
  <c r="T312" i="1"/>
  <c r="U312" i="1" s="1"/>
  <c r="V135" i="1"/>
  <c r="T135" i="1"/>
  <c r="AA135" i="1"/>
  <c r="AA119" i="1"/>
  <c r="AB119" i="1" s="1"/>
  <c r="AC119" i="1" s="1"/>
  <c r="AD119" i="1" s="1"/>
  <c r="V115" i="1"/>
  <c r="T115" i="1"/>
  <c r="U115" i="1"/>
  <c r="T111" i="1"/>
  <c r="U111" i="1" s="1"/>
  <c r="V111" i="1"/>
  <c r="AA83" i="1"/>
  <c r="AA71" i="1"/>
  <c r="AB71" i="1" s="1"/>
  <c r="AC71" i="1" s="1"/>
  <c r="AD71" i="1" s="1"/>
  <c r="AA67" i="1"/>
  <c r="AB67" i="1" s="1"/>
  <c r="AC67" i="1" s="1"/>
  <c r="AD67" i="1" s="1"/>
  <c r="V63" i="1"/>
  <c r="T63" i="1"/>
  <c r="U63" i="1"/>
  <c r="AA59" i="1"/>
  <c r="V47" i="1"/>
  <c r="T47" i="1"/>
  <c r="U47" i="1" s="1"/>
  <c r="V192" i="1"/>
  <c r="T192" i="1"/>
  <c r="V188" i="1"/>
  <c r="T188" i="1"/>
  <c r="U188" i="1"/>
  <c r="AA188" i="1"/>
  <c r="V184" i="1"/>
  <c r="T184" i="1"/>
  <c r="U184" i="1" s="1"/>
  <c r="T131" i="1"/>
  <c r="V128" i="1"/>
  <c r="T128" i="1"/>
  <c r="U128" i="1"/>
  <c r="T127" i="1"/>
  <c r="R121" i="1"/>
  <c r="S121" i="1" s="1"/>
  <c r="V96" i="1"/>
  <c r="T96" i="1"/>
  <c r="V56" i="1"/>
  <c r="T56" i="1"/>
  <c r="AB56" i="1" s="1"/>
  <c r="U56" i="1"/>
  <c r="T237" i="1"/>
  <c r="T108" i="1"/>
  <c r="U108" i="1" s="1"/>
  <c r="V346" i="1"/>
  <c r="T293" i="1"/>
  <c r="V242" i="1"/>
  <c r="V230" i="1"/>
  <c r="AB230" i="1"/>
  <c r="AC230" i="1"/>
  <c r="AD230" i="1" s="1"/>
  <c r="T221" i="1"/>
  <c r="U221" i="1"/>
  <c r="R190" i="1"/>
  <c r="S190" i="1"/>
  <c r="AA173" i="1"/>
  <c r="R170" i="1"/>
  <c r="S170" i="1" s="1"/>
  <c r="T168" i="1"/>
  <c r="U168" i="1" s="1"/>
  <c r="AA165" i="1"/>
  <c r="AB165" i="1" s="1"/>
  <c r="AC165" i="1" s="1"/>
  <c r="AD165" i="1"/>
  <c r="R162" i="1"/>
  <c r="S162" i="1"/>
  <c r="R158" i="1"/>
  <c r="S158" i="1" s="1"/>
  <c r="T156" i="1"/>
  <c r="V152" i="1"/>
  <c r="T152" i="1"/>
  <c r="T48" i="1"/>
  <c r="U48" i="1"/>
  <c r="V48" i="1"/>
  <c r="V172" i="1"/>
  <c r="T116" i="1"/>
  <c r="U116" i="1" s="1"/>
  <c r="T112" i="1"/>
  <c r="U112" i="1"/>
  <c r="T233" i="1"/>
  <c r="U233" i="1"/>
  <c r="T28" i="1"/>
  <c r="AC28" i="1" s="1"/>
  <c r="AD28" i="1" s="1"/>
  <c r="T88" i="1"/>
  <c r="V36" i="1"/>
  <c r="T372" i="1"/>
  <c r="U372" i="1"/>
  <c r="R370" i="1"/>
  <c r="S370" i="1"/>
  <c r="R349" i="1"/>
  <c r="S349" i="1" s="1"/>
  <c r="AA326" i="1"/>
  <c r="R301" i="1"/>
  <c r="S301" i="1" s="1"/>
  <c r="R212" i="1"/>
  <c r="S212" i="1" s="1"/>
  <c r="T210" i="1"/>
  <c r="U210" i="1" s="1"/>
  <c r="AB210" i="1"/>
  <c r="T206" i="1"/>
  <c r="U206" i="1"/>
  <c r="AA201" i="1"/>
  <c r="AB201" i="1" s="1"/>
  <c r="R192" i="1"/>
  <c r="S192" i="1"/>
  <c r="R175" i="1"/>
  <c r="S175" i="1" s="1"/>
  <c r="AA172" i="1"/>
  <c r="AB172" i="1" s="1"/>
  <c r="AC172" i="1"/>
  <c r="AD172" i="1" s="1"/>
  <c r="R171" i="1"/>
  <c r="S171" i="1" s="1"/>
  <c r="R143" i="1"/>
  <c r="S143" i="1" s="1"/>
  <c r="R140" i="1"/>
  <c r="S140" i="1" s="1"/>
  <c r="R139" i="1"/>
  <c r="S139" i="1" s="1"/>
  <c r="R135" i="1"/>
  <c r="S135" i="1"/>
  <c r="AA115" i="1"/>
  <c r="AB115" i="1" s="1"/>
  <c r="AC115" i="1" s="1"/>
  <c r="AD115" i="1" s="1"/>
  <c r="T80" i="1"/>
  <c r="U80" i="1" s="1"/>
  <c r="R78" i="1"/>
  <c r="S78" i="1" s="1"/>
  <c r="T77" i="1"/>
  <c r="U77" i="1"/>
  <c r="T76" i="1"/>
  <c r="AA75" i="1"/>
  <c r="T72" i="1"/>
  <c r="T68" i="1"/>
  <c r="R67" i="1"/>
  <c r="S67" i="1" s="1"/>
  <c r="R417" i="1"/>
  <c r="S417" i="1"/>
  <c r="R408" i="1"/>
  <c r="S408" i="1"/>
  <c r="R405" i="1"/>
  <c r="S405" i="1" s="1"/>
  <c r="T319" i="1"/>
  <c r="T267" i="1"/>
  <c r="U267" i="1" s="1"/>
  <c r="AA222" i="1"/>
  <c r="AB222" i="1" s="1"/>
  <c r="AC222" i="1" s="1"/>
  <c r="AD222" i="1" s="1"/>
  <c r="T203" i="1"/>
  <c r="R149" i="1"/>
  <c r="S149" i="1"/>
  <c r="AA42" i="1"/>
  <c r="AA38" i="1"/>
  <c r="AA91" i="1"/>
  <c r="V39" i="1"/>
  <c r="T39" i="1"/>
  <c r="T366" i="1"/>
  <c r="AA152" i="1"/>
  <c r="AB152" i="1" s="1"/>
  <c r="AC152" i="1" s="1"/>
  <c r="AD152" i="1" s="1"/>
  <c r="AF152" i="1" s="1"/>
  <c r="T353" i="1"/>
  <c r="U353" i="1" s="1"/>
  <c r="V31" i="1"/>
  <c r="V99" i="1"/>
  <c r="R401" i="1"/>
  <c r="S401" i="1" s="1"/>
  <c r="R393" i="1"/>
  <c r="S393" i="1" s="1"/>
  <c r="R375" i="1"/>
  <c r="S375" i="1" s="1"/>
  <c r="R367" i="1"/>
  <c r="S367" i="1" s="1"/>
  <c r="V189" i="1"/>
  <c r="T189" i="1"/>
  <c r="U189" i="1"/>
  <c r="AA85" i="1"/>
  <c r="T27" i="1"/>
  <c r="AC27" i="1" s="1"/>
  <c r="AD27" i="1" s="1"/>
  <c r="T95" i="1"/>
  <c r="R404" i="1"/>
  <c r="S404" i="1"/>
  <c r="V224" i="1"/>
  <c r="T224" i="1"/>
  <c r="U224" i="1"/>
  <c r="R337" i="1"/>
  <c r="S337" i="1"/>
  <c r="T335" i="1"/>
  <c r="U335" i="1" s="1"/>
  <c r="R305" i="1"/>
  <c r="S305" i="1"/>
  <c r="S276" i="1"/>
  <c r="R262" i="1"/>
  <c r="S262" i="1"/>
  <c r="S246" i="1"/>
  <c r="R238" i="1"/>
  <c r="S238" i="1" s="1"/>
  <c r="T228" i="1"/>
  <c r="U228" i="1" s="1"/>
  <c r="R226" i="1"/>
  <c r="S226" i="1" s="1"/>
  <c r="R195" i="1"/>
  <c r="S195" i="1"/>
  <c r="T147" i="1"/>
  <c r="R131" i="1"/>
  <c r="S131" i="1" s="1"/>
  <c r="T87" i="1"/>
  <c r="U87" i="1"/>
  <c r="T69" i="1"/>
  <c r="T60" i="1"/>
  <c r="U60" i="1" s="1"/>
  <c r="R29" i="1"/>
  <c r="S29" i="1"/>
  <c r="R392" i="1"/>
  <c r="S392" i="1" s="1"/>
  <c r="AA366" i="1"/>
  <c r="R338" i="1"/>
  <c r="S338" i="1"/>
  <c r="T336" i="1"/>
  <c r="R335" i="1"/>
  <c r="S335" i="1"/>
  <c r="R332" i="1"/>
  <c r="S332" i="1"/>
  <c r="R331" i="1"/>
  <c r="S331" i="1"/>
  <c r="R313" i="1"/>
  <c r="S313" i="1" s="1"/>
  <c r="R302" i="1"/>
  <c r="S302" i="1"/>
  <c r="R274" i="1"/>
  <c r="S274" i="1"/>
  <c r="T262" i="1"/>
  <c r="R260" i="1"/>
  <c r="S260" i="1"/>
  <c r="R248" i="1"/>
  <c r="S248" i="1" s="1"/>
  <c r="T218" i="1"/>
  <c r="R204" i="1"/>
  <c r="S204" i="1"/>
  <c r="T200" i="1"/>
  <c r="U200" i="1"/>
  <c r="R199" i="1"/>
  <c r="S199" i="1" s="1"/>
  <c r="R198" i="1"/>
  <c r="S198" i="1"/>
  <c r="R161" i="1"/>
  <c r="S161" i="1"/>
  <c r="R136" i="1"/>
  <c r="S136" i="1"/>
  <c r="T130" i="1"/>
  <c r="R129" i="1"/>
  <c r="S129" i="1" s="1"/>
  <c r="T24" i="1"/>
  <c r="R205" i="1"/>
  <c r="S205" i="1"/>
  <c r="R182" i="1"/>
  <c r="S182" i="1"/>
  <c r="R172" i="1"/>
  <c r="S172" i="1" s="1"/>
  <c r="R167" i="1"/>
  <c r="S167" i="1"/>
  <c r="R163" i="1"/>
  <c r="S163" i="1"/>
  <c r="R159" i="1"/>
  <c r="S159" i="1"/>
  <c r="T157" i="1"/>
  <c r="U157" i="1" s="1"/>
  <c r="R155" i="1"/>
  <c r="S155" i="1" s="1"/>
  <c r="T98" i="1"/>
  <c r="R92" i="1"/>
  <c r="S92" i="1"/>
  <c r="R88" i="1"/>
  <c r="S88" i="1"/>
  <c r="R52" i="1"/>
  <c r="S52" i="1" s="1"/>
  <c r="AA50" i="1"/>
  <c r="AB50" i="1"/>
  <c r="AC50" i="1" s="1"/>
  <c r="AD50" i="1"/>
  <c r="R44" i="1"/>
  <c r="S44" i="1"/>
  <c r="R40" i="1"/>
  <c r="S40" i="1" s="1"/>
  <c r="R36" i="1"/>
  <c r="S36" i="1"/>
  <c r="R32" i="1"/>
  <c r="S32" i="1"/>
  <c r="T26" i="1"/>
  <c r="AC26" i="1"/>
  <c r="AD26" i="1"/>
  <c r="AF26" i="1" s="1"/>
  <c r="R24" i="1"/>
  <c r="S24" i="1" s="1"/>
  <c r="T15" i="1"/>
  <c r="U29" i="1"/>
  <c r="AB29" i="1"/>
  <c r="AC29" i="1"/>
  <c r="AD29" i="1" s="1"/>
  <c r="V54" i="1"/>
  <c r="T54" i="1"/>
  <c r="AA54" i="1"/>
  <c r="AA34" i="1"/>
  <c r="AB41" i="1"/>
  <c r="AC41" i="1"/>
  <c r="AD41" i="1"/>
  <c r="T342" i="1"/>
  <c r="T374" i="1"/>
  <c r="U374" i="1" s="1"/>
  <c r="T124" i="1"/>
  <c r="V51" i="1"/>
  <c r="T51" i="1"/>
  <c r="V35" i="1"/>
  <c r="T35" i="1"/>
  <c r="U35" i="1"/>
  <c r="U165" i="1"/>
  <c r="AB186" i="1"/>
  <c r="AC186" i="1"/>
  <c r="AD186" i="1" s="1"/>
  <c r="AF186" i="1" s="1"/>
  <c r="V357" i="1"/>
  <c r="T357" i="1"/>
  <c r="V46" i="1"/>
  <c r="T46" i="1"/>
  <c r="V26" i="1"/>
  <c r="AA331" i="1"/>
  <c r="T34" i="1"/>
  <c r="U34" i="1"/>
  <c r="AG34" i="1" s="1"/>
  <c r="T197" i="1"/>
  <c r="AB197" i="1" s="1"/>
  <c r="T161" i="1"/>
  <c r="U161" i="1" s="1"/>
  <c r="R360" i="1"/>
  <c r="S360" i="1"/>
  <c r="T358" i="1"/>
  <c r="U358" i="1"/>
  <c r="R357" i="1"/>
  <c r="S357" i="1"/>
  <c r="R347" i="1"/>
  <c r="S347" i="1" s="1"/>
  <c r="R345" i="1"/>
  <c r="S345" i="1"/>
  <c r="R86" i="1"/>
  <c r="S86" i="1"/>
  <c r="R68" i="1"/>
  <c r="S68" i="1" s="1"/>
  <c r="AA368" i="1"/>
  <c r="AB368" i="1" s="1"/>
  <c r="AC368" i="1" s="1"/>
  <c r="AD368" i="1" s="1"/>
  <c r="AA325" i="1"/>
  <c r="R325" i="1"/>
  <c r="S325" i="1" s="1"/>
  <c r="R283" i="1"/>
  <c r="S283" i="1" s="1"/>
  <c r="R258" i="1"/>
  <c r="S258" i="1" s="1"/>
  <c r="R220" i="1"/>
  <c r="S220" i="1" s="1"/>
  <c r="R209" i="1"/>
  <c r="S209" i="1"/>
  <c r="T320" i="1"/>
  <c r="AA318" i="1"/>
  <c r="R308" i="1"/>
  <c r="S308" i="1" s="1"/>
  <c r="T305" i="1"/>
  <c r="R303" i="1"/>
  <c r="S303" i="1" s="1"/>
  <c r="T286" i="1"/>
  <c r="U286" i="1"/>
  <c r="R284" i="1"/>
  <c r="S284" i="1"/>
  <c r="T282" i="1"/>
  <c r="U282" i="1" s="1"/>
  <c r="AA281" i="1"/>
  <c r="R280" i="1"/>
  <c r="S280" i="1" s="1"/>
  <c r="T271" i="1"/>
  <c r="AB271" i="1" s="1"/>
  <c r="AC271" i="1" s="1"/>
  <c r="AD271" i="1" s="1"/>
  <c r="R263" i="1"/>
  <c r="S263" i="1"/>
  <c r="T261" i="1"/>
  <c r="R259" i="1"/>
  <c r="S259" i="1"/>
  <c r="R255" i="1"/>
  <c r="S255" i="1"/>
  <c r="AA254" i="1"/>
  <c r="AB254" i="1"/>
  <c r="AC254" i="1"/>
  <c r="AD254" i="1" s="1"/>
  <c r="AF254" i="1" s="1"/>
  <c r="AA252" i="1"/>
  <c r="R251" i="1"/>
  <c r="S251" i="1" s="1"/>
  <c r="AA248" i="1"/>
  <c r="T245" i="1"/>
  <c r="U245" i="1" s="1"/>
  <c r="R219" i="1"/>
  <c r="S219" i="1" s="1"/>
  <c r="T217" i="1"/>
  <c r="T208" i="1"/>
  <c r="U208" i="1" s="1"/>
  <c r="T175" i="1"/>
  <c r="R173" i="1"/>
  <c r="S173" i="1" s="1"/>
  <c r="R169" i="1"/>
  <c r="S169" i="1" s="1"/>
  <c r="R168" i="1"/>
  <c r="S168" i="1"/>
  <c r="R164" i="1"/>
  <c r="S164" i="1"/>
  <c r="T158" i="1"/>
  <c r="R156" i="1"/>
  <c r="S156" i="1"/>
  <c r="R153" i="1"/>
  <c r="S153" i="1"/>
  <c r="R152" i="1"/>
  <c r="S152" i="1" s="1"/>
  <c r="R150" i="1"/>
  <c r="S150" i="1" s="1"/>
  <c r="AA149" i="1"/>
  <c r="R147" i="1"/>
  <c r="S147" i="1"/>
  <c r="R146" i="1"/>
  <c r="S146" i="1"/>
  <c r="T142" i="1"/>
  <c r="R141" i="1"/>
  <c r="S141" i="1" s="1"/>
  <c r="T132" i="1"/>
  <c r="U132" i="1" s="1"/>
  <c r="AA131" i="1"/>
  <c r="AA128" i="1"/>
  <c r="AB128" i="1"/>
  <c r="AC128" i="1" s="1"/>
  <c r="AD128" i="1" s="1"/>
  <c r="AF128" i="1" s="1"/>
  <c r="R126" i="1"/>
  <c r="S126" i="1"/>
  <c r="AA125" i="1"/>
  <c r="AA105" i="1"/>
  <c r="AB105" i="1" s="1"/>
  <c r="AC105" i="1" s="1"/>
  <c r="AD105" i="1" s="1"/>
  <c r="R104" i="1"/>
  <c r="S104" i="1" s="1"/>
  <c r="R103" i="1"/>
  <c r="S103" i="1" s="1"/>
  <c r="T101" i="1"/>
  <c r="AA100" i="1"/>
  <c r="R100" i="1"/>
  <c r="S100" i="1" s="1"/>
  <c r="T97" i="1"/>
  <c r="U97" i="1"/>
  <c r="AA94" i="1"/>
  <c r="AB94" i="1"/>
  <c r="AC94" i="1" s="1"/>
  <c r="AD94" i="1" s="1"/>
  <c r="R91" i="1"/>
  <c r="S91" i="1"/>
  <c r="AA84" i="1"/>
  <c r="AB84" i="1"/>
  <c r="AC84" i="1" s="1"/>
  <c r="AD84" i="1" s="1"/>
  <c r="AA82" i="1"/>
  <c r="R82" i="1"/>
  <c r="S82" i="1"/>
  <c r="T79" i="1"/>
  <c r="U79" i="1" s="1"/>
  <c r="T75" i="1"/>
  <c r="T71" i="1"/>
  <c r="R69" i="1"/>
  <c r="S69" i="1"/>
  <c r="R66" i="1"/>
  <c r="S66" i="1" s="1"/>
  <c r="T55" i="1"/>
  <c r="R54" i="1"/>
  <c r="S54" i="1"/>
  <c r="R53" i="1"/>
  <c r="S53" i="1"/>
  <c r="R50" i="1"/>
  <c r="S50" i="1" s="1"/>
  <c r="T22" i="1"/>
  <c r="R20" i="1"/>
  <c r="S20" i="1"/>
  <c r="T16" i="1"/>
  <c r="AB16" i="1" s="1"/>
  <c r="AC16" i="1"/>
  <c r="AD16" i="1"/>
  <c r="R315" i="1"/>
  <c r="S315" i="1" s="1"/>
  <c r="T234" i="1"/>
  <c r="R119" i="1"/>
  <c r="S119" i="1"/>
  <c r="R75" i="1"/>
  <c r="S75" i="1"/>
  <c r="AA283" i="1"/>
  <c r="AB283" i="1"/>
  <c r="AC283" i="1" s="1"/>
  <c r="AD283" i="1" s="1"/>
  <c r="T250" i="1"/>
  <c r="U250" i="1" s="1"/>
  <c r="V250" i="1"/>
  <c r="T162" i="1"/>
  <c r="U162" i="1"/>
  <c r="V153" i="1"/>
  <c r="T153" i="1"/>
  <c r="U153" i="1"/>
  <c r="V145" i="1"/>
  <c r="T145" i="1"/>
  <c r="AA90" i="1"/>
  <c r="AA86" i="1"/>
  <c r="T83" i="1"/>
  <c r="AB83" i="1"/>
  <c r="U83" i="1"/>
  <c r="AA80" i="1"/>
  <c r="V59" i="1"/>
  <c r="T59" i="1"/>
  <c r="AA58" i="1"/>
  <c r="AA56" i="1"/>
  <c r="AA52" i="1"/>
  <c r="AB52" i="1"/>
  <c r="AC52" i="1" s="1"/>
  <c r="AD52" i="1" s="1"/>
  <c r="T254" i="1"/>
  <c r="U254" i="1"/>
  <c r="V262" i="1"/>
  <c r="T144" i="1"/>
  <c r="T102" i="1"/>
  <c r="U102" i="1" s="1"/>
  <c r="T125" i="1"/>
  <c r="U125" i="1" s="1"/>
  <c r="V219" i="1"/>
  <c r="T219" i="1"/>
  <c r="AE103" i="1"/>
  <c r="AA103" i="1"/>
  <c r="T307" i="1"/>
  <c r="T306" i="1"/>
  <c r="U306" i="1"/>
  <c r="U14" i="1"/>
  <c r="AB14" i="1"/>
  <c r="AC14" i="1"/>
  <c r="AD14" i="1" s="1"/>
  <c r="T17" i="1"/>
  <c r="U17" i="1" s="1"/>
  <c r="T19" i="1"/>
  <c r="AC19" i="1"/>
  <c r="AD19" i="1" s="1"/>
  <c r="AB48" i="1"/>
  <c r="T23" i="1"/>
  <c r="AB23" i="1" s="1"/>
  <c r="T84" i="1"/>
  <c r="AA333" i="1"/>
  <c r="AA328" i="1"/>
  <c r="AB215" i="1"/>
  <c r="AC215" i="1"/>
  <c r="AD215" i="1"/>
  <c r="AF215" i="1" s="1"/>
  <c r="AG215" i="1" s="1"/>
  <c r="AH215" i="1" s="1"/>
  <c r="V298" i="1"/>
  <c r="T298" i="1"/>
  <c r="U298" i="1"/>
  <c r="AA118" i="1"/>
  <c r="AA113" i="1"/>
  <c r="V45" i="1"/>
  <c r="T45" i="1"/>
  <c r="AB45" i="1" s="1"/>
  <c r="V33" i="1"/>
  <c r="T33" i="1"/>
  <c r="AA31" i="1"/>
  <c r="AB31" i="1" s="1"/>
  <c r="AC31" i="1"/>
  <c r="AD31" i="1"/>
  <c r="V205" i="1"/>
  <c r="T205" i="1"/>
  <c r="AA96" i="1"/>
  <c r="AB96" i="1" s="1"/>
  <c r="AC96" i="1" s="1"/>
  <c r="AD96" i="1" s="1"/>
  <c r="AA70" i="1"/>
  <c r="AB70" i="1" s="1"/>
  <c r="AC70" i="1" s="1"/>
  <c r="AD70" i="1" s="1"/>
  <c r="AA61" i="1"/>
  <c r="AB61" i="1" s="1"/>
  <c r="AC61" i="1" s="1"/>
  <c r="AD61" i="1" s="1"/>
  <c r="AF61" i="1" s="1"/>
  <c r="AA55" i="1"/>
  <c r="V43" i="1"/>
  <c r="T43" i="1"/>
  <c r="AA39" i="1"/>
  <c r="T381" i="1"/>
  <c r="AC381" i="1"/>
  <c r="AD381" i="1" s="1"/>
  <c r="U381" i="1"/>
  <c r="R374" i="1"/>
  <c r="S374" i="1" s="1"/>
  <c r="T367" i="1"/>
  <c r="U367" i="1"/>
  <c r="R366" i="1"/>
  <c r="S366" i="1"/>
  <c r="R365" i="1"/>
  <c r="S365" i="1"/>
  <c r="T330" i="1"/>
  <c r="T252" i="1"/>
  <c r="AB252" i="1" s="1"/>
  <c r="R250" i="1"/>
  <c r="S250" i="1" s="1"/>
  <c r="T227" i="1"/>
  <c r="R180" i="1"/>
  <c r="S180" i="1" s="1"/>
  <c r="R166" i="1"/>
  <c r="S166" i="1" s="1"/>
  <c r="AA123" i="1"/>
  <c r="AA30" i="1"/>
  <c r="AB30" i="1" s="1"/>
  <c r="AC30" i="1"/>
  <c r="AD30" i="1"/>
  <c r="R389" i="1"/>
  <c r="S389" i="1"/>
  <c r="T386" i="1"/>
  <c r="AB386" i="1" s="1"/>
  <c r="R377" i="1"/>
  <c r="S377" i="1" s="1"/>
  <c r="R364" i="1"/>
  <c r="S364" i="1" s="1"/>
  <c r="T338" i="1"/>
  <c r="R327" i="1"/>
  <c r="S327" i="1" s="1"/>
  <c r="R311" i="1"/>
  <c r="S311" i="1" s="1"/>
  <c r="R300" i="1"/>
  <c r="S300" i="1"/>
  <c r="R231" i="1"/>
  <c r="S231" i="1" s="1"/>
  <c r="T225" i="1"/>
  <c r="T216" i="1"/>
  <c r="R213" i="1"/>
  <c r="S213" i="1"/>
  <c r="R125" i="1"/>
  <c r="S125" i="1" s="1"/>
  <c r="AA27" i="1"/>
  <c r="U416" i="1"/>
  <c r="AC416" i="1"/>
  <c r="AD416" i="1" s="1"/>
  <c r="AE279" i="1"/>
  <c r="V323" i="1"/>
  <c r="AB93" i="1"/>
  <c r="AC93" i="1" s="1"/>
  <c r="AD93" i="1" s="1"/>
  <c r="U89" i="1"/>
  <c r="T273" i="1"/>
  <c r="T324" i="1"/>
  <c r="U324" i="1"/>
  <c r="V381" i="1"/>
  <c r="T118" i="1"/>
  <c r="U118" i="1" s="1"/>
  <c r="R394" i="1"/>
  <c r="S394" i="1"/>
  <c r="V347" i="1"/>
  <c r="T347" i="1"/>
  <c r="V344" i="1"/>
  <c r="U313" i="1"/>
  <c r="V313" i="1"/>
  <c r="V294" i="1"/>
  <c r="T294" i="1"/>
  <c r="U215" i="1"/>
  <c r="T405" i="1"/>
  <c r="T113" i="1"/>
  <c r="U113" i="1"/>
  <c r="T211" i="1"/>
  <c r="U62" i="1"/>
  <c r="T143" i="1"/>
  <c r="U143" i="1"/>
  <c r="AA310" i="1"/>
  <c r="AA290" i="1"/>
  <c r="V241" i="1"/>
  <c r="T241" i="1"/>
  <c r="AB322" i="1"/>
  <c r="AC322" i="1" s="1"/>
  <c r="AD322" i="1" s="1"/>
  <c r="T332" i="1"/>
  <c r="T13" i="1"/>
  <c r="T409" i="1"/>
  <c r="R418" i="1"/>
  <c r="S418" i="1"/>
  <c r="R415" i="1"/>
  <c r="S415" i="1" s="1"/>
  <c r="AA280" i="1"/>
  <c r="AB280" i="1" s="1"/>
  <c r="AC280" i="1" s="1"/>
  <c r="T417" i="1"/>
  <c r="AA413" i="1"/>
  <c r="R407" i="1"/>
  <c r="S407" i="1" s="1"/>
  <c r="R386" i="1"/>
  <c r="S386" i="1" s="1"/>
  <c r="T379" i="1"/>
  <c r="AB379" i="1" s="1"/>
  <c r="U379" i="1"/>
  <c r="S379" i="1"/>
  <c r="AA365" i="1"/>
  <c r="R322" i="1"/>
  <c r="S322" i="1"/>
  <c r="R320" i="1"/>
  <c r="S320" i="1" s="1"/>
  <c r="R316" i="1"/>
  <c r="S316" i="1"/>
  <c r="R307" i="1"/>
  <c r="S307" i="1" s="1"/>
  <c r="AA299" i="1"/>
  <c r="AB299" i="1" s="1"/>
  <c r="AC299" i="1" s="1"/>
  <c r="AD299" i="1" s="1"/>
  <c r="R291" i="1"/>
  <c r="S291" i="1"/>
  <c r="R290" i="1"/>
  <c r="S290" i="1" s="1"/>
  <c r="R252" i="1"/>
  <c r="S252" i="1" s="1"/>
  <c r="AA121" i="1"/>
  <c r="R403" i="1"/>
  <c r="S403" i="1"/>
  <c r="R399" i="1"/>
  <c r="S399" i="1" s="1"/>
  <c r="R396" i="1"/>
  <c r="S396" i="1" s="1"/>
  <c r="T391" i="1"/>
  <c r="T376" i="1"/>
  <c r="U376" i="1" s="1"/>
  <c r="AA373" i="1"/>
  <c r="T310" i="1"/>
  <c r="T309" i="1"/>
  <c r="U309" i="1" s="1"/>
  <c r="T301" i="1"/>
  <c r="U301" i="1" s="1"/>
  <c r="R269" i="1"/>
  <c r="S269" i="1" s="1"/>
  <c r="S385" i="1"/>
  <c r="T382" i="1"/>
  <c r="R382" i="1"/>
  <c r="S382" i="1" s="1"/>
  <c r="R381" i="1"/>
  <c r="S381" i="1" s="1"/>
  <c r="R378" i="1"/>
  <c r="S378" i="1" s="1"/>
  <c r="T295" i="1"/>
  <c r="S275" i="1"/>
  <c r="R289" i="1"/>
  <c r="S289" i="1" s="1"/>
  <c r="R257" i="1"/>
  <c r="S257" i="1"/>
  <c r="R237" i="1"/>
  <c r="S237" i="1" s="1"/>
  <c r="R230" i="1"/>
  <c r="S230" i="1" s="1"/>
  <c r="R229" i="1"/>
  <c r="S229" i="1"/>
  <c r="R225" i="1"/>
  <c r="S225" i="1" s="1"/>
  <c r="R223" i="1"/>
  <c r="S223" i="1" s="1"/>
  <c r="T213" i="1"/>
  <c r="R154" i="1"/>
  <c r="S154" i="1"/>
  <c r="R110" i="1"/>
  <c r="S110" i="1"/>
  <c r="R105" i="1"/>
  <c r="S105" i="1" s="1"/>
  <c r="R48" i="1"/>
  <c r="S48" i="1" s="1"/>
  <c r="T44" i="1"/>
  <c r="R122" i="1"/>
  <c r="S122" i="1" s="1"/>
  <c r="AA108" i="1"/>
  <c r="AB108" i="1" s="1"/>
  <c r="AC108" i="1" s="1"/>
  <c r="AD108" i="1" s="1"/>
  <c r="AF108" i="1" s="1"/>
  <c r="AA102" i="1"/>
  <c r="R210" i="1"/>
  <c r="S210" i="1"/>
  <c r="R181" i="1"/>
  <c r="S181" i="1" s="1"/>
  <c r="R87" i="1"/>
  <c r="S87" i="1"/>
  <c r="R41" i="1"/>
  <c r="S41" i="1"/>
  <c r="AA36" i="1"/>
  <c r="AB36" i="1"/>
  <c r="AC36" i="1"/>
  <c r="AD36" i="1" s="1"/>
  <c r="AF36" i="1" s="1"/>
  <c r="AG36" i="1" s="1"/>
  <c r="AH36" i="1" s="1"/>
  <c r="R18" i="1"/>
  <c r="S18" i="1"/>
  <c r="AF441" i="1"/>
  <c r="AG441" i="1" s="1"/>
  <c r="AH441" i="1" s="1"/>
  <c r="U109" i="1"/>
  <c r="AE383" i="1"/>
  <c r="AA383" i="1"/>
  <c r="AB441" i="1"/>
  <c r="AA278" i="1"/>
  <c r="AB17" i="1"/>
  <c r="T394" i="1"/>
  <c r="AC394" i="1" s="1"/>
  <c r="AD394" i="1" s="1"/>
  <c r="V413" i="1"/>
  <c r="AA387" i="1"/>
  <c r="V360" i="1"/>
  <c r="T360" i="1"/>
  <c r="U360" i="1" s="1"/>
  <c r="V284" i="1"/>
  <c r="T284" i="1"/>
  <c r="U441" i="1"/>
  <c r="T363" i="1"/>
  <c r="U363" i="1" s="1"/>
  <c r="U279" i="1"/>
  <c r="U150" i="1"/>
  <c r="U114" i="1"/>
  <c r="U204" i="1"/>
  <c r="AD87" i="1"/>
  <c r="AF87" i="1" s="1"/>
  <c r="AA382" i="1"/>
  <c r="AB382" i="1" s="1"/>
  <c r="AA381" i="1"/>
  <c r="T277" i="1"/>
  <c r="AB185" i="1"/>
  <c r="AC185" i="1"/>
  <c r="AD185" i="1" s="1"/>
  <c r="AF185" i="1"/>
  <c r="AG185" i="1" s="1"/>
  <c r="AH185" i="1" s="1"/>
  <c r="T439" i="1"/>
  <c r="U439" i="1" s="1"/>
  <c r="V439" i="1"/>
  <c r="T415" i="1"/>
  <c r="AC415" i="1" s="1"/>
  <c r="AD415" i="1" s="1"/>
  <c r="AF415" i="1" s="1"/>
  <c r="V415" i="1"/>
  <c r="AA403" i="1"/>
  <c r="AB403" i="1" s="1"/>
  <c r="T400" i="1"/>
  <c r="AB400" i="1" s="1"/>
  <c r="V400" i="1"/>
  <c r="AA378" i="1"/>
  <c r="T355" i="1"/>
  <c r="U355" i="1"/>
  <c r="T317" i="1"/>
  <c r="V317" i="1"/>
  <c r="R286" i="1"/>
  <c r="S286" i="1" s="1"/>
  <c r="R450" i="1"/>
  <c r="S450" i="1"/>
  <c r="R441" i="1"/>
  <c r="S441" i="1"/>
  <c r="R434" i="1"/>
  <c r="S434" i="1" s="1"/>
  <c r="R432" i="1"/>
  <c r="S432" i="1" s="1"/>
  <c r="T425" i="1"/>
  <c r="U425" i="1"/>
  <c r="T422" i="1"/>
  <c r="U422" i="1"/>
  <c r="AG422" i="1" s="1"/>
  <c r="AH422" i="1" s="1"/>
  <c r="AA422" i="1"/>
  <c r="AB422" i="1"/>
  <c r="AC422" i="1"/>
  <c r="AD422" i="1" s="1"/>
  <c r="R421" i="1"/>
  <c r="S421" i="1"/>
  <c r="R409" i="1"/>
  <c r="S409" i="1"/>
  <c r="R387" i="1"/>
  <c r="S387" i="1" s="1"/>
  <c r="T384" i="1"/>
  <c r="R383" i="1"/>
  <c r="S383" i="1"/>
  <c r="T377" i="1"/>
  <c r="U377" i="1"/>
  <c r="R376" i="1"/>
  <c r="S376" i="1"/>
  <c r="R369" i="1"/>
  <c r="S369" i="1" s="1"/>
  <c r="T364" i="1"/>
  <c r="U364" i="1"/>
  <c r="AA362" i="1"/>
  <c r="R362" i="1"/>
  <c r="S362" i="1"/>
  <c r="R361" i="1"/>
  <c r="S361" i="1"/>
  <c r="R352" i="1"/>
  <c r="S352" i="1" s="1"/>
  <c r="R348" i="1"/>
  <c r="S348" i="1" s="1"/>
  <c r="R343" i="1"/>
  <c r="S343" i="1"/>
  <c r="AA340" i="1"/>
  <c r="AB340" i="1"/>
  <c r="AC340" i="1" s="1"/>
  <c r="AD340" i="1" s="1"/>
  <c r="AF340" i="1" s="1"/>
  <c r="R339" i="1"/>
  <c r="S339" i="1"/>
  <c r="R336" i="1"/>
  <c r="S336" i="1"/>
  <c r="R333" i="1"/>
  <c r="S333" i="1" s="1"/>
  <c r="T311" i="1"/>
  <c r="R298" i="1"/>
  <c r="S298" i="1" s="1"/>
  <c r="R296" i="1"/>
  <c r="S296" i="1"/>
  <c r="R285" i="1"/>
  <c r="S285" i="1" s="1"/>
  <c r="R278" i="1"/>
  <c r="S278" i="1" s="1"/>
  <c r="AA245" i="1"/>
  <c r="AA232" i="1"/>
  <c r="AA206" i="1"/>
  <c r="AB206" i="1"/>
  <c r="AC206" i="1"/>
  <c r="AD206" i="1"/>
  <c r="T448" i="1"/>
  <c r="AB448" i="1" s="1"/>
  <c r="R430" i="1"/>
  <c r="S430" i="1" s="1"/>
  <c r="R420" i="1"/>
  <c r="S420" i="1"/>
  <c r="AB416" i="1"/>
  <c r="R402" i="1"/>
  <c r="S402" i="1" s="1"/>
  <c r="T398" i="1"/>
  <c r="R397" i="1"/>
  <c r="S397" i="1" s="1"/>
  <c r="AA364" i="1"/>
  <c r="AB364" i="1"/>
  <c r="AC364" i="1" s="1"/>
  <c r="AD364" i="1" s="1"/>
  <c r="AA363" i="1"/>
  <c r="AA352" i="1"/>
  <c r="AA350" i="1"/>
  <c r="T339" i="1"/>
  <c r="U339" i="1"/>
  <c r="AA336" i="1"/>
  <c r="AA323" i="1"/>
  <c r="R317" i="1"/>
  <c r="S317" i="1" s="1"/>
  <c r="T302" i="1"/>
  <c r="AA277" i="1"/>
  <c r="AB277" i="1" s="1"/>
  <c r="AC277" i="1" s="1"/>
  <c r="AD277" i="1" s="1"/>
  <c r="AF277" i="1" s="1"/>
  <c r="V258" i="1"/>
  <c r="T258" i="1"/>
  <c r="U258" i="1" s="1"/>
  <c r="T436" i="1"/>
  <c r="R433" i="1"/>
  <c r="S433" i="1" s="1"/>
  <c r="AB431" i="1"/>
  <c r="T410" i="1"/>
  <c r="R406" i="1"/>
  <c r="S406" i="1"/>
  <c r="R395" i="1"/>
  <c r="S395" i="1"/>
  <c r="R391" i="1"/>
  <c r="S391" i="1" s="1"/>
  <c r="T387" i="1"/>
  <c r="T371" i="1"/>
  <c r="AA359" i="1"/>
  <c r="AB359" i="1"/>
  <c r="AC359" i="1"/>
  <c r="AD359" i="1"/>
  <c r="AA357" i="1"/>
  <c r="R356" i="1"/>
  <c r="S356" i="1" s="1"/>
  <c r="R342" i="1"/>
  <c r="S342" i="1" s="1"/>
  <c r="AA337" i="1"/>
  <c r="AB337" i="1"/>
  <c r="AC337" i="1" s="1"/>
  <c r="AD337" i="1" s="1"/>
  <c r="AA335" i="1"/>
  <c r="AB335" i="1" s="1"/>
  <c r="AC335" i="1" s="1"/>
  <c r="AD335" i="1" s="1"/>
  <c r="AF335" i="1" s="1"/>
  <c r="AG335" i="1" s="1"/>
  <c r="AH335" i="1" s="1"/>
  <c r="R334" i="1"/>
  <c r="S334" i="1" s="1"/>
  <c r="R324" i="1"/>
  <c r="S324" i="1" s="1"/>
  <c r="AA300" i="1"/>
  <c r="R299" i="1"/>
  <c r="S299" i="1" s="1"/>
  <c r="R297" i="1"/>
  <c r="S297" i="1"/>
  <c r="R294" i="1"/>
  <c r="S294" i="1"/>
  <c r="AA289" i="1"/>
  <c r="AB289" i="1"/>
  <c r="AC289" i="1"/>
  <c r="AD289" i="1" s="1"/>
  <c r="AG289" i="1" s="1"/>
  <c r="AH289" i="1" s="1"/>
  <c r="AA288" i="1"/>
  <c r="AA242" i="1"/>
  <c r="AA241" i="1"/>
  <c r="AA231" i="1"/>
  <c r="AB231" i="1" s="1"/>
  <c r="AC231" i="1" s="1"/>
  <c r="AD231" i="1" s="1"/>
  <c r="AA225" i="1"/>
  <c r="AA169" i="1"/>
  <c r="AA151" i="1"/>
  <c r="AB151" i="1" s="1"/>
  <c r="AC151" i="1" s="1"/>
  <c r="AD151" i="1" s="1"/>
  <c r="R270" i="1"/>
  <c r="S270" i="1" s="1"/>
  <c r="AA267" i="1"/>
  <c r="AB267" i="1"/>
  <c r="R267" i="1"/>
  <c r="S267" i="1"/>
  <c r="AA251" i="1"/>
  <c r="T247" i="1"/>
  <c r="R239" i="1"/>
  <c r="S239" i="1" s="1"/>
  <c r="R236" i="1"/>
  <c r="S236" i="1"/>
  <c r="R233" i="1"/>
  <c r="S233" i="1"/>
  <c r="AA229" i="1"/>
  <c r="AB229" i="1" s="1"/>
  <c r="R227" i="1"/>
  <c r="S227" i="1" s="1"/>
  <c r="R194" i="1"/>
  <c r="S194" i="1" s="1"/>
  <c r="AA177" i="1"/>
  <c r="T170" i="1"/>
  <c r="U170" i="1"/>
  <c r="AA150" i="1"/>
  <c r="AB150" i="1" s="1"/>
  <c r="AC150" i="1" s="1"/>
  <c r="AD150" i="1" s="1"/>
  <c r="AA106" i="1"/>
  <c r="R273" i="1"/>
  <c r="S273" i="1"/>
  <c r="AA268" i="1"/>
  <c r="AB268" i="1" s="1"/>
  <c r="AC268" i="1" s="1"/>
  <c r="AD268" i="1" s="1"/>
  <c r="T256" i="1"/>
  <c r="AB256" i="1" s="1"/>
  <c r="AC256" i="1" s="1"/>
  <c r="AD256" i="1" s="1"/>
  <c r="T255" i="1"/>
  <c r="U255" i="1" s="1"/>
  <c r="R243" i="1"/>
  <c r="S243" i="1" s="1"/>
  <c r="R241" i="1"/>
  <c r="S241" i="1" s="1"/>
  <c r="R224" i="1"/>
  <c r="S224" i="1"/>
  <c r="R211" i="1"/>
  <c r="S211" i="1"/>
  <c r="R206" i="1"/>
  <c r="S206" i="1" s="1"/>
  <c r="R188" i="1"/>
  <c r="S188" i="1" s="1"/>
  <c r="R157" i="1"/>
  <c r="S157" i="1"/>
  <c r="AA147" i="1"/>
  <c r="AB147" i="1"/>
  <c r="AA259" i="1"/>
  <c r="AB259" i="1"/>
  <c r="AC259" i="1"/>
  <c r="AD259" i="1" s="1"/>
  <c r="R256" i="1"/>
  <c r="S256" i="1"/>
  <c r="R249" i="1"/>
  <c r="S249" i="1"/>
  <c r="AA235" i="1"/>
  <c r="R235" i="1"/>
  <c r="S235" i="1"/>
  <c r="R234" i="1"/>
  <c r="S234" i="1" s="1"/>
  <c r="T223" i="1"/>
  <c r="R208" i="1"/>
  <c r="S208" i="1"/>
  <c r="AA179" i="1"/>
  <c r="T173" i="1"/>
  <c r="T138" i="1"/>
  <c r="R123" i="1"/>
  <c r="S123" i="1"/>
  <c r="AA117" i="1"/>
  <c r="AB117" i="1"/>
  <c r="AC117" i="1" s="1"/>
  <c r="AD117" i="1" s="1"/>
  <c r="AA114" i="1"/>
  <c r="AB114" i="1" s="1"/>
  <c r="AC114" i="1" s="1"/>
  <c r="AD114" i="1" s="1"/>
  <c r="R111" i="1"/>
  <c r="S111" i="1"/>
  <c r="AA110" i="1"/>
  <c r="AB110" i="1" s="1"/>
  <c r="AC110" i="1" s="1"/>
  <c r="AD110" i="1" s="1"/>
  <c r="AA109" i="1"/>
  <c r="AB109" i="1"/>
  <c r="AC109" i="1" s="1"/>
  <c r="AD109" i="1" s="1"/>
  <c r="T107" i="1"/>
  <c r="U107" i="1"/>
  <c r="AA104" i="1"/>
  <c r="AB104" i="1"/>
  <c r="AC104" i="1"/>
  <c r="AD104" i="1" s="1"/>
  <c r="AA101" i="1"/>
  <c r="AA99" i="1"/>
  <c r="AB99" i="1" s="1"/>
  <c r="AC99" i="1"/>
  <c r="AD99" i="1" s="1"/>
  <c r="T92" i="1"/>
  <c r="AC92" i="1" s="1"/>
  <c r="AD92" i="1" s="1"/>
  <c r="R89" i="1"/>
  <c r="S89" i="1" s="1"/>
  <c r="R81" i="1"/>
  <c r="S81" i="1"/>
  <c r="R74" i="1"/>
  <c r="S74" i="1"/>
  <c r="AA45" i="1"/>
  <c r="R26" i="1"/>
  <c r="S26" i="1"/>
  <c r="R132" i="1"/>
  <c r="S132" i="1" s="1"/>
  <c r="R118" i="1"/>
  <c r="S118" i="1" s="1"/>
  <c r="AA95" i="1"/>
  <c r="R14" i="1"/>
  <c r="S14" i="1" s="1"/>
  <c r="T146" i="1"/>
  <c r="T141" i="1"/>
  <c r="T129" i="1"/>
  <c r="U129" i="1" s="1"/>
  <c r="R127" i="1"/>
  <c r="S127" i="1"/>
  <c r="AA116" i="1"/>
  <c r="AB116" i="1" s="1"/>
  <c r="AC116" i="1" s="1"/>
  <c r="AD116" i="1" s="1"/>
  <c r="AG116" i="1" s="1"/>
  <c r="AH116" i="1" s="1"/>
  <c r="T100" i="1"/>
  <c r="AB100" i="1" s="1"/>
  <c r="AA47" i="1"/>
  <c r="U52" i="1"/>
  <c r="AC414" i="1"/>
  <c r="AD414" i="1" s="1"/>
  <c r="U414" i="1"/>
  <c r="U368" i="1"/>
  <c r="U440" i="1"/>
  <c r="AC440" i="1"/>
  <c r="AD440" i="1" s="1"/>
  <c r="AF440" i="1" s="1"/>
  <c r="U450" i="1"/>
  <c r="AC450" i="1"/>
  <c r="AD450" i="1" s="1"/>
  <c r="AF432" i="1"/>
  <c r="AB425" i="1"/>
  <c r="AC425" i="1"/>
  <c r="AD425" i="1"/>
  <c r="AF419" i="1"/>
  <c r="AG419" i="1"/>
  <c r="AH419" i="1" s="1"/>
  <c r="AB450" i="1"/>
  <c r="U442" i="1"/>
  <c r="AC434" i="1"/>
  <c r="AD434" i="1" s="1"/>
  <c r="AC448" i="1"/>
  <c r="AD448" i="1"/>
  <c r="U448" i="1"/>
  <c r="U96" i="1"/>
  <c r="U182" i="1"/>
  <c r="AF452" i="1"/>
  <c r="AG452" i="1"/>
  <c r="AH452" i="1" s="1"/>
  <c r="V443" i="1"/>
  <c r="T443" i="1"/>
  <c r="AC443" i="1" s="1"/>
  <c r="U435" i="1"/>
  <c r="AC435" i="1"/>
  <c r="AD435" i="1" s="1"/>
  <c r="AA427" i="1"/>
  <c r="U420" i="1"/>
  <c r="AA418" i="1"/>
  <c r="V388" i="1"/>
  <c r="T388" i="1"/>
  <c r="AB388" i="1" s="1"/>
  <c r="T378" i="1"/>
  <c r="AC378" i="1" s="1"/>
  <c r="AD378" i="1" s="1"/>
  <c r="V378" i="1"/>
  <c r="AA376" i="1"/>
  <c r="AB376" i="1" s="1"/>
  <c r="AC376" i="1" s="1"/>
  <c r="AA374" i="1"/>
  <c r="AB374" i="1" s="1"/>
  <c r="AC374" i="1" s="1"/>
  <c r="AD374" i="1" s="1"/>
  <c r="V373" i="1"/>
  <c r="T373" i="1"/>
  <c r="AA372" i="1"/>
  <c r="AB372" i="1" s="1"/>
  <c r="AC372" i="1" s="1"/>
  <c r="AD372" i="1" s="1"/>
  <c r="V328" i="1"/>
  <c r="V326" i="1"/>
  <c r="U261" i="1"/>
  <c r="T209" i="1"/>
  <c r="AA181" i="1"/>
  <c r="AB181" i="1" s="1"/>
  <c r="AC181" i="1" s="1"/>
  <c r="AD181" i="1" s="1"/>
  <c r="T177" i="1"/>
  <c r="V121" i="1"/>
  <c r="T121" i="1"/>
  <c r="AB121" i="1" s="1"/>
  <c r="T120" i="1"/>
  <c r="U120" i="1" s="1"/>
  <c r="U342" i="1"/>
  <c r="U341" i="1"/>
  <c r="T412" i="1"/>
  <c r="T244" i="1"/>
  <c r="AB244" i="1" s="1"/>
  <c r="U244" i="1"/>
  <c r="U99" i="1"/>
  <c r="U105" i="1"/>
  <c r="AC451" i="1"/>
  <c r="AD451" i="1"/>
  <c r="U451" i="1"/>
  <c r="V435" i="1"/>
  <c r="T437" i="1"/>
  <c r="AC437" i="1" s="1"/>
  <c r="AD437" i="1" s="1"/>
  <c r="AB433" i="1"/>
  <c r="U433" i="1"/>
  <c r="AG433" i="1" s="1"/>
  <c r="AH433" i="1" s="1"/>
  <c r="V427" i="1"/>
  <c r="T427" i="1"/>
  <c r="AA426" i="1"/>
  <c r="T401" i="1"/>
  <c r="AB401" i="1" s="1"/>
  <c r="AA399" i="1"/>
  <c r="AA394" i="1"/>
  <c r="T383" i="1"/>
  <c r="V288" i="1"/>
  <c r="V287" i="1"/>
  <c r="T287" i="1"/>
  <c r="V285" i="1"/>
  <c r="T285" i="1"/>
  <c r="T274" i="1"/>
  <c r="V274" i="1"/>
  <c r="T229" i="1"/>
  <c r="AC229" i="1" s="1"/>
  <c r="AD229" i="1" s="1"/>
  <c r="AF229" i="1" s="1"/>
  <c r="U289" i="1"/>
  <c r="U126" i="1"/>
  <c r="AB438" i="1"/>
  <c r="AB452" i="1"/>
  <c r="T449" i="1"/>
  <c r="AB449" i="1" s="1"/>
  <c r="V447" i="1"/>
  <c r="T447" i="1"/>
  <c r="V444" i="1"/>
  <c r="T444" i="1"/>
  <c r="AC444" i="1" s="1"/>
  <c r="AD444" i="1" s="1"/>
  <c r="V407" i="1"/>
  <c r="T407" i="1"/>
  <c r="AC407" i="1" s="1"/>
  <c r="V389" i="1"/>
  <c r="T389" i="1"/>
  <c r="U371" i="1"/>
  <c r="AE356" i="1"/>
  <c r="AB356" i="1"/>
  <c r="AC356" i="1"/>
  <c r="AD356" i="1" s="1"/>
  <c r="AA347" i="1"/>
  <c r="AB347" i="1" s="1"/>
  <c r="AC347" i="1" s="1"/>
  <c r="AD347" i="1" s="1"/>
  <c r="T321" i="1"/>
  <c r="U321" i="1" s="1"/>
  <c r="V321" i="1"/>
  <c r="V266" i="1"/>
  <c r="T266" i="1"/>
  <c r="U266" i="1" s="1"/>
  <c r="AE166" i="1"/>
  <c r="AA166" i="1"/>
  <c r="AB166" i="1" s="1"/>
  <c r="AC166" i="1" s="1"/>
  <c r="AD166" i="1" s="1"/>
  <c r="AA164" i="1"/>
  <c r="T160" i="1"/>
  <c r="AA138" i="1"/>
  <c r="V137" i="1"/>
  <c r="T137" i="1"/>
  <c r="U137" i="1" s="1"/>
  <c r="AE124" i="1"/>
  <c r="AA124" i="1"/>
  <c r="AB124" i="1" s="1"/>
  <c r="AC124" i="1" s="1"/>
  <c r="AD124" i="1" s="1"/>
  <c r="T300" i="1"/>
  <c r="U185" i="1"/>
  <c r="AB435" i="1"/>
  <c r="AB420" i="1"/>
  <c r="AC420" i="1"/>
  <c r="AD420" i="1"/>
  <c r="AF420" i="1" s="1"/>
  <c r="U131" i="1"/>
  <c r="AA133" i="1"/>
  <c r="U203" i="1"/>
  <c r="AC430" i="1"/>
  <c r="AD430" i="1" s="1"/>
  <c r="AF430" i="1" s="1"/>
  <c r="AB430" i="1"/>
  <c r="U37" i="1"/>
  <c r="AB37" i="1"/>
  <c r="AC37" i="1"/>
  <c r="AD37" i="1" s="1"/>
  <c r="AF37" i="1" s="1"/>
  <c r="T140" i="1"/>
  <c r="T428" i="1"/>
  <c r="V428" i="1"/>
  <c r="V426" i="1"/>
  <c r="T426" i="1"/>
  <c r="AA424" i="1"/>
  <c r="T385" i="1"/>
  <c r="AC385" i="1"/>
  <c r="AD385" i="1" s="1"/>
  <c r="T351" i="1"/>
  <c r="T292" i="1"/>
  <c r="T270" i="1"/>
  <c r="AB270" i="1" s="1"/>
  <c r="T268" i="1"/>
  <c r="V268" i="1"/>
  <c r="V257" i="1"/>
  <c r="T257" i="1"/>
  <c r="AB257" i="1"/>
  <c r="AC257" i="1" s="1"/>
  <c r="AD257" i="1" s="1"/>
  <c r="AA218" i="1"/>
  <c r="AB218" i="1"/>
  <c r="AC218" i="1" s="1"/>
  <c r="AD218" i="1" s="1"/>
  <c r="AC395" i="1"/>
  <c r="AD395" i="1" s="1"/>
  <c r="U230" i="1"/>
  <c r="U187" i="1"/>
  <c r="R451" i="1"/>
  <c r="S451" i="1"/>
  <c r="AA417" i="1"/>
  <c r="AA412" i="1"/>
  <c r="AB412" i="1"/>
  <c r="AA402" i="1"/>
  <c r="AA397" i="1"/>
  <c r="AB397" i="1"/>
  <c r="AA396" i="1"/>
  <c r="V392" i="1"/>
  <c r="T392" i="1"/>
  <c r="U392" i="1" s="1"/>
  <c r="AA384" i="1"/>
  <c r="AA380" i="1"/>
  <c r="AB380" i="1" s="1"/>
  <c r="AC380" i="1"/>
  <c r="AD380" i="1"/>
  <c r="AA377" i="1"/>
  <c r="AA371" i="1"/>
  <c r="AB371" i="1"/>
  <c r="AC371" i="1" s="1"/>
  <c r="AD371" i="1" s="1"/>
  <c r="V365" i="1"/>
  <c r="T365" i="1"/>
  <c r="V334" i="1"/>
  <c r="T334" i="1"/>
  <c r="T331" i="1"/>
  <c r="V331" i="1"/>
  <c r="V220" i="1"/>
  <c r="T220" i="1"/>
  <c r="U220" i="1" s="1"/>
  <c r="V202" i="1"/>
  <c r="T202" i="1"/>
  <c r="AE157" i="1"/>
  <c r="AA157" i="1"/>
  <c r="AA154" i="1"/>
  <c r="AB154" i="1"/>
  <c r="AC154" i="1" s="1"/>
  <c r="AD154" i="1" s="1"/>
  <c r="AE127" i="1"/>
  <c r="AA127" i="1"/>
  <c r="AA126" i="1"/>
  <c r="AB126" i="1" s="1"/>
  <c r="AC126" i="1"/>
  <c r="AD126" i="1" s="1"/>
  <c r="T104" i="1"/>
  <c r="V104" i="1"/>
  <c r="U276" i="1"/>
  <c r="U31" i="1"/>
  <c r="U117" i="1"/>
  <c r="R443" i="1"/>
  <c r="S443" i="1"/>
  <c r="AA423" i="1"/>
  <c r="AB423" i="1"/>
  <c r="AC423" i="1"/>
  <c r="AD423" i="1"/>
  <c r="V418" i="1"/>
  <c r="T418" i="1"/>
  <c r="AA410" i="1"/>
  <c r="V399" i="1"/>
  <c r="T399" i="1"/>
  <c r="AB399" i="1" s="1"/>
  <c r="AC399" i="1"/>
  <c r="AD399" i="1"/>
  <c r="V333" i="1"/>
  <c r="V265" i="1"/>
  <c r="T265" i="1"/>
  <c r="V199" i="1"/>
  <c r="T199" i="1"/>
  <c r="AA174" i="1"/>
  <c r="AB174" i="1"/>
  <c r="AC174" i="1"/>
  <c r="AD174" i="1"/>
  <c r="V139" i="1"/>
  <c r="T139" i="1"/>
  <c r="T91" i="1"/>
  <c r="AB91" i="1" s="1"/>
  <c r="R412" i="1"/>
  <c r="S412" i="1"/>
  <c r="T408" i="1"/>
  <c r="T390" i="1"/>
  <c r="V390" i="1"/>
  <c r="R390" i="1"/>
  <c r="S390" i="1" s="1"/>
  <c r="R363" i="1"/>
  <c r="S363" i="1"/>
  <c r="T361" i="1"/>
  <c r="AA360" i="1"/>
  <c r="AB360" i="1" s="1"/>
  <c r="AC360" i="1" s="1"/>
  <c r="AD360" i="1" s="1"/>
  <c r="AA354" i="1"/>
  <c r="R310" i="1"/>
  <c r="S310" i="1"/>
  <c r="V278" i="1"/>
  <c r="T278" i="1"/>
  <c r="R254" i="1"/>
  <c r="S254" i="1" s="1"/>
  <c r="AA182" i="1"/>
  <c r="AB182" i="1" s="1"/>
  <c r="AC182" i="1" s="1"/>
  <c r="AD182" i="1" s="1"/>
  <c r="AG182" i="1" s="1"/>
  <c r="AH182" i="1" s="1"/>
  <c r="AA153" i="1"/>
  <c r="AA146" i="1"/>
  <c r="AA107" i="1"/>
  <c r="AB107" i="1" s="1"/>
  <c r="AC107" i="1" s="1"/>
  <c r="AD107" i="1" s="1"/>
  <c r="V106" i="1"/>
  <c r="T106" i="1"/>
  <c r="R445" i="1"/>
  <c r="S445" i="1" s="1"/>
  <c r="T429" i="1"/>
  <c r="T421" i="1"/>
  <c r="AC421" i="1" s="1"/>
  <c r="AD421" i="1" s="1"/>
  <c r="T406" i="1"/>
  <c r="R388" i="1"/>
  <c r="S388" i="1" s="1"/>
  <c r="AA379" i="1"/>
  <c r="R373" i="1"/>
  <c r="S373" i="1"/>
  <c r="V369" i="1"/>
  <c r="T369" i="1"/>
  <c r="AC369" i="1" s="1"/>
  <c r="AD369" i="1" s="1"/>
  <c r="U369" i="1"/>
  <c r="R368" i="1"/>
  <c r="S368" i="1" s="1"/>
  <c r="AA361" i="1"/>
  <c r="R358" i="1"/>
  <c r="S358" i="1"/>
  <c r="R330" i="1"/>
  <c r="S330" i="1"/>
  <c r="T327" i="1"/>
  <c r="S319" i="1"/>
  <c r="T235" i="1"/>
  <c r="AA167" i="1"/>
  <c r="AB167" i="1"/>
  <c r="AC167" i="1"/>
  <c r="AD167" i="1" s="1"/>
  <c r="AA159" i="1"/>
  <c r="AA155" i="1"/>
  <c r="AB155" i="1" s="1"/>
  <c r="AC155" i="1"/>
  <c r="AD155" i="1" s="1"/>
  <c r="AF155" i="1" s="1"/>
  <c r="AE139" i="1"/>
  <c r="AA139" i="1"/>
  <c r="R384" i="1"/>
  <c r="S384" i="1" s="1"/>
  <c r="R380" i="1"/>
  <c r="S380" i="1"/>
  <c r="R372" i="1"/>
  <c r="S372" i="1"/>
  <c r="R340" i="1"/>
  <c r="S340" i="1"/>
  <c r="T297" i="1"/>
  <c r="T296" i="1"/>
  <c r="R292" i="1"/>
  <c r="S292" i="1"/>
  <c r="T246" i="1"/>
  <c r="V64" i="1"/>
  <c r="T64" i="1"/>
  <c r="AB24" i="1"/>
  <c r="AB28" i="1"/>
  <c r="R22" i="1"/>
  <c r="S22" i="1"/>
  <c r="AB127" i="1"/>
  <c r="AB26" i="1"/>
  <c r="AB349" i="1"/>
  <c r="AC349" i="1"/>
  <c r="AD349" i="1"/>
  <c r="U145" i="1"/>
  <c r="AB178" i="1"/>
  <c r="AC178" i="1"/>
  <c r="AD178" i="1" s="1"/>
  <c r="AB111" i="1"/>
  <c r="AC111" i="1" s="1"/>
  <c r="AD111" i="1" s="1"/>
  <c r="AF111" i="1" s="1"/>
  <c r="U375" i="1"/>
  <c r="AB86" i="1"/>
  <c r="AC86" i="1" s="1"/>
  <c r="AD86" i="1" s="1"/>
  <c r="U26" i="1"/>
  <c r="AB78" i="1"/>
  <c r="AC78" i="1" s="1"/>
  <c r="AD78" i="1" s="1"/>
  <c r="AC267" i="1"/>
  <c r="AD267" i="1"/>
  <c r="AF267" i="1" s="1"/>
  <c r="AB90" i="1"/>
  <c r="AC90" i="1" s="1"/>
  <c r="AD90" i="1" s="1"/>
  <c r="AF90" i="1" s="1"/>
  <c r="AG90" i="1"/>
  <c r="AH90" i="1"/>
  <c r="AB131" i="1"/>
  <c r="AC131" i="1"/>
  <c r="AD131" i="1" s="1"/>
  <c r="U135" i="1"/>
  <c r="AB188" i="1"/>
  <c r="AC188" i="1"/>
  <c r="AD188" i="1" s="1"/>
  <c r="AC379" i="1"/>
  <c r="AD379" i="1" s="1"/>
  <c r="AD376" i="1"/>
  <c r="AB179" i="1"/>
  <c r="AC179" i="1" s="1"/>
  <c r="AD179" i="1" s="1"/>
  <c r="AF375" i="1"/>
  <c r="U207" i="1"/>
  <c r="AB27" i="1"/>
  <c r="AB168" i="1"/>
  <c r="AC168" i="1" s="1"/>
  <c r="AD168" i="1"/>
  <c r="AF168" i="1" s="1"/>
  <c r="AG168" i="1" s="1"/>
  <c r="AH168" i="1" s="1"/>
  <c r="AC400" i="1"/>
  <c r="AD400" i="1" s="1"/>
  <c r="U213" i="1"/>
  <c r="AB47" i="1"/>
  <c r="AF381" i="1"/>
  <c r="AG381" i="1" s="1"/>
  <c r="AH381" i="1" s="1"/>
  <c r="AC56" i="1"/>
  <c r="AD56" i="1" s="1"/>
  <c r="AB80" i="1"/>
  <c r="AC80" i="1"/>
  <c r="AD80" i="1" s="1"/>
  <c r="AF116" i="1"/>
  <c r="AB245" i="1"/>
  <c r="AC245" i="1" s="1"/>
  <c r="AD245" i="1" s="1"/>
  <c r="AF245" i="1" s="1"/>
  <c r="AB112" i="1"/>
  <c r="AC112" i="1"/>
  <c r="AD112" i="1"/>
  <c r="AC17" i="1"/>
  <c r="AD17" i="1" s="1"/>
  <c r="AB200" i="1"/>
  <c r="AC200" i="1" s="1"/>
  <c r="AD200" i="1" s="1"/>
  <c r="AC382" i="1"/>
  <c r="AD382" i="1" s="1"/>
  <c r="AB208" i="1"/>
  <c r="AB79" i="1"/>
  <c r="AC79" i="1" s="1"/>
  <c r="AD79" i="1" s="1"/>
  <c r="AB102" i="1"/>
  <c r="AC102" i="1" s="1"/>
  <c r="AD102" i="1" s="1"/>
  <c r="AB358" i="1"/>
  <c r="AC358" i="1" s="1"/>
  <c r="AD358" i="1" s="1"/>
  <c r="AF358" i="1" s="1"/>
  <c r="AB35" i="1"/>
  <c r="AC35" i="1"/>
  <c r="AD35" i="1" s="1"/>
  <c r="AF35" i="1" s="1"/>
  <c r="U16" i="1"/>
  <c r="U19" i="1"/>
  <c r="U84" i="1"/>
  <c r="AB162" i="1"/>
  <c r="U219" i="1"/>
  <c r="AB384" i="1"/>
  <c r="U33" i="1"/>
  <c r="AB33" i="1"/>
  <c r="AC33" i="1"/>
  <c r="AD33" i="1"/>
  <c r="AB298" i="1"/>
  <c r="AC298" i="1"/>
  <c r="AD298" i="1" s="1"/>
  <c r="AF298" i="1" s="1"/>
  <c r="U295" i="1"/>
  <c r="AC417" i="1"/>
  <c r="AD417" i="1"/>
  <c r="AF417" i="1"/>
  <c r="U294" i="1"/>
  <c r="AC409" i="1"/>
  <c r="AD409" i="1" s="1"/>
  <c r="U92" i="1"/>
  <c r="AB92" i="1"/>
  <c r="U350" i="1"/>
  <c r="AB350" i="1"/>
  <c r="AC350" i="1" s="1"/>
  <c r="AD350" i="1"/>
  <c r="AF350" i="1" s="1"/>
  <c r="U100" i="1"/>
  <c r="U141" i="1"/>
  <c r="AB436" i="1"/>
  <c r="U436" i="1"/>
  <c r="AC436" i="1"/>
  <c r="AD436" i="1"/>
  <c r="AF436" i="1" s="1"/>
  <c r="AB129" i="1"/>
  <c r="AC129" i="1" s="1"/>
  <c r="AD129" i="1" s="1"/>
  <c r="AB398" i="1"/>
  <c r="U302" i="1"/>
  <c r="U415" i="1"/>
  <c r="AG415" i="1" s="1"/>
  <c r="AH415" i="1" s="1"/>
  <c r="AB355" i="1"/>
  <c r="AC355" i="1" s="1"/>
  <c r="AD355" i="1" s="1"/>
  <c r="U284" i="1"/>
  <c r="AB170" i="1"/>
  <c r="AC170" i="1" s="1"/>
  <c r="AD170" i="1" s="1"/>
  <c r="AB223" i="1"/>
  <c r="AC223" i="1" s="1"/>
  <c r="AD223" i="1" s="1"/>
  <c r="AF223" i="1" s="1"/>
  <c r="U223" i="1"/>
  <c r="AB284" i="1"/>
  <c r="AC284" i="1"/>
  <c r="AD284" i="1" s="1"/>
  <c r="AF425" i="1"/>
  <c r="AF187" i="1"/>
  <c r="AF131" i="1"/>
  <c r="AG131" i="1" s="1"/>
  <c r="AH131" i="1" s="1"/>
  <c r="U327" i="1"/>
  <c r="U104" i="1"/>
  <c r="AB427" i="1"/>
  <c r="AC427" i="1"/>
  <c r="AD427" i="1"/>
  <c r="AF427" i="1" s="1"/>
  <c r="AG427" i="1" s="1"/>
  <c r="AH427" i="1" s="1"/>
  <c r="U427" i="1"/>
  <c r="AF181" i="1"/>
  <c r="AG181" i="1"/>
  <c r="AH181" i="1"/>
  <c r="AD443" i="1"/>
  <c r="U443" i="1"/>
  <c r="AB443" i="1"/>
  <c r="AF414" i="1"/>
  <c r="U246" i="1"/>
  <c r="U265" i="1"/>
  <c r="U202" i="1"/>
  <c r="AB331" i="1"/>
  <c r="U287" i="1"/>
  <c r="U209" i="1"/>
  <c r="AF207" i="1"/>
  <c r="U296" i="1"/>
  <c r="AB296" i="1"/>
  <c r="AC296" i="1" s="1"/>
  <c r="AD296" i="1" s="1"/>
  <c r="U334" i="1"/>
  <c r="U365" i="1"/>
  <c r="AB365" i="1"/>
  <c r="AC365" i="1" s="1"/>
  <c r="AD365" i="1" s="1"/>
  <c r="AC449" i="1"/>
  <c r="AD449" i="1" s="1"/>
  <c r="AF449" i="1" s="1"/>
  <c r="U449" i="1"/>
  <c r="U274" i="1"/>
  <c r="AB437" i="1"/>
  <c r="AF451" i="1"/>
  <c r="AG451" i="1" s="1"/>
  <c r="AH451" i="1" s="1"/>
  <c r="U378" i="1"/>
  <c r="AB378" i="1"/>
  <c r="AF422" i="1"/>
  <c r="U361" i="1"/>
  <c r="AB389" i="1"/>
  <c r="AC389" i="1"/>
  <c r="AD389" i="1"/>
  <c r="U389" i="1"/>
  <c r="U64" i="1"/>
  <c r="AB421" i="1"/>
  <c r="U421" i="1"/>
  <c r="U278" i="1"/>
  <c r="AB278" i="1"/>
  <c r="AC278" i="1"/>
  <c r="AD278" i="1"/>
  <c r="AF278" i="1" s="1"/>
  <c r="AC91" i="1"/>
  <c r="AD91" i="1"/>
  <c r="AF91" i="1" s="1"/>
  <c r="AG91" i="1" s="1"/>
  <c r="AH91" i="1" s="1"/>
  <c r="U91" i="1"/>
  <c r="AB333" i="1"/>
  <c r="U399" i="1"/>
  <c r="U418" i="1"/>
  <c r="AC418" i="1"/>
  <c r="AD418" i="1" s="1"/>
  <c r="AB418" i="1"/>
  <c r="AB321" i="1"/>
  <c r="U444" i="1"/>
  <c r="AB444" i="1"/>
  <c r="AB140" i="1"/>
  <c r="AC140" i="1" s="1"/>
  <c r="AD140" i="1" s="1"/>
  <c r="AB429" i="1"/>
  <c r="AC429" i="1"/>
  <c r="AD429" i="1" s="1"/>
  <c r="U429" i="1"/>
  <c r="AF380" i="1"/>
  <c r="AG380" i="1"/>
  <c r="AH380" i="1" s="1"/>
  <c r="U428" i="1"/>
  <c r="AB428" i="1"/>
  <c r="AC428" i="1"/>
  <c r="AD428" i="1" s="1"/>
  <c r="AF428" i="1" s="1"/>
  <c r="U297" i="1"/>
  <c r="AB106" i="1"/>
  <c r="U139" i="1"/>
  <c r="AB139" i="1"/>
  <c r="AC139" i="1" s="1"/>
  <c r="AD139" i="1" s="1"/>
  <c r="U199" i="1"/>
  <c r="U268" i="1"/>
  <c r="U292" i="1"/>
  <c r="AB426" i="1"/>
  <c r="AD407" i="1"/>
  <c r="AF407" i="1" s="1"/>
  <c r="AB447" i="1"/>
  <c r="U447" i="1"/>
  <c r="AC447" i="1"/>
  <c r="AD447" i="1"/>
  <c r="AG447" i="1" s="1"/>
  <c r="AH447" i="1" s="1"/>
  <c r="U229" i="1"/>
  <c r="U285" i="1"/>
  <c r="U412" i="1"/>
  <c r="AC412" i="1"/>
  <c r="AD412" i="1"/>
  <c r="AC121" i="1"/>
  <c r="AD121" i="1"/>
  <c r="U177" i="1"/>
  <c r="AF284" i="1"/>
  <c r="AF421" i="1"/>
  <c r="AG421" i="1"/>
  <c r="AH421" i="1" s="1"/>
  <c r="AF447" i="1"/>
  <c r="AF429" i="1"/>
  <c r="AF437" i="1"/>
  <c r="AF412" i="1"/>
  <c r="AG412" i="1" s="1"/>
  <c r="AH412" i="1" s="1"/>
  <c r="AF409" i="1"/>
  <c r="AC410" i="1"/>
  <c r="AD410" i="1" s="1"/>
  <c r="AF410" i="1" s="1"/>
  <c r="U410" i="1"/>
  <c r="AC216" i="1"/>
  <c r="AD216" i="1" s="1"/>
  <c r="U43" i="1"/>
  <c r="AB43" i="1"/>
  <c r="AG254" i="1"/>
  <c r="AH254" i="1" s="1"/>
  <c r="AA68" i="1"/>
  <c r="AB68" i="1" s="1"/>
  <c r="AC68" i="1" s="1"/>
  <c r="AD68" i="1" s="1"/>
  <c r="V67" i="1"/>
  <c r="T67" i="1"/>
  <c r="AF107" i="1"/>
  <c r="AB177" i="1"/>
  <c r="AC177" i="1" s="1"/>
  <c r="AD177" i="1" s="1"/>
  <c r="AF289" i="1"/>
  <c r="AF299" i="1"/>
  <c r="AG299" i="1" s="1"/>
  <c r="AH299" i="1" s="1"/>
  <c r="U71" i="1"/>
  <c r="AG26" i="1"/>
  <c r="AH26" i="1"/>
  <c r="V402" i="1"/>
  <c r="T402" i="1"/>
  <c r="T344" i="1"/>
  <c r="T326" i="1"/>
  <c r="AB326" i="1"/>
  <c r="T316" i="1"/>
  <c r="AB316" i="1"/>
  <c r="T275" i="1"/>
  <c r="AE224" i="1"/>
  <c r="AA224" i="1"/>
  <c r="AB224" i="1"/>
  <c r="AC224" i="1"/>
  <c r="AD224" i="1" s="1"/>
  <c r="AA197" i="1"/>
  <c r="V183" i="1"/>
  <c r="T183" i="1"/>
  <c r="AA183" i="1"/>
  <c r="AE134" i="1"/>
  <c r="AA134" i="1"/>
  <c r="AB134" i="1" s="1"/>
  <c r="AC134" i="1" s="1"/>
  <c r="AD134" i="1" s="1"/>
  <c r="AB133" i="1"/>
  <c r="T133" i="1"/>
  <c r="AB385" i="1"/>
  <c r="AC43" i="1"/>
  <c r="AD43" i="1"/>
  <c r="AB235" i="1"/>
  <c r="AC235" i="1"/>
  <c r="AD235" i="1" s="1"/>
  <c r="U235" i="1"/>
  <c r="AB383" i="1"/>
  <c r="U383" i="1"/>
  <c r="AC383" i="1"/>
  <c r="AD383" i="1" s="1"/>
  <c r="U173" i="1"/>
  <c r="U247" i="1"/>
  <c r="AB247" i="1"/>
  <c r="AC247" i="1"/>
  <c r="AD247" i="1" s="1"/>
  <c r="U387" i="1"/>
  <c r="AB387" i="1"/>
  <c r="AC387" i="1"/>
  <c r="AD387" i="1" s="1"/>
  <c r="U311" i="1"/>
  <c r="AG108" i="1"/>
  <c r="AH108" i="1" s="1"/>
  <c r="U391" i="1"/>
  <c r="AB391" i="1"/>
  <c r="AC391" i="1"/>
  <c r="AD391" i="1"/>
  <c r="AF391" i="1" s="1"/>
  <c r="AG391" i="1" s="1"/>
  <c r="AH391" i="1" s="1"/>
  <c r="AC405" i="1"/>
  <c r="AD405" i="1" s="1"/>
  <c r="U405" i="1"/>
  <c r="AB405" i="1"/>
  <c r="AD367" i="1"/>
  <c r="AF367" i="1" s="1"/>
  <c r="AA304" i="1"/>
  <c r="AB304" i="1"/>
  <c r="AC304" i="1"/>
  <c r="AD304" i="1"/>
  <c r="AF304" i="1" s="1"/>
  <c r="AG304" i="1" s="1"/>
  <c r="AH304" i="1" s="1"/>
  <c r="AF368" i="1"/>
  <c r="U236" i="1"/>
  <c r="AB236" i="1"/>
  <c r="AC236" i="1"/>
  <c r="AD236" i="1" s="1"/>
  <c r="AF236" i="1" s="1"/>
  <c r="U325" i="1"/>
  <c r="AB325" i="1"/>
  <c r="AC325" i="1" s="1"/>
  <c r="AD325" i="1"/>
  <c r="U303" i="1"/>
  <c r="AC303" i="1"/>
  <c r="AD303" i="1"/>
  <c r="AB303" i="1"/>
  <c r="U110" i="1"/>
  <c r="U134" i="1"/>
  <c r="AB410" i="1"/>
  <c r="AB313" i="1"/>
  <c r="AC313" i="1" s="1"/>
  <c r="AD313" i="1" s="1"/>
  <c r="U240" i="1"/>
  <c r="AB240" i="1"/>
  <c r="AC240" i="1"/>
  <c r="AD240" i="1" s="1"/>
  <c r="U193" i="1"/>
  <c r="AG245" i="1"/>
  <c r="AH245" i="1"/>
  <c r="AF182" i="1"/>
  <c r="AB394" i="1"/>
  <c r="U394" i="1"/>
  <c r="U382" i="1"/>
  <c r="U330" i="1"/>
  <c r="U158" i="1"/>
  <c r="AB158" i="1"/>
  <c r="AC158" i="1" s="1"/>
  <c r="AD158" i="1" s="1"/>
  <c r="AF41" i="1"/>
  <c r="U98" i="1"/>
  <c r="AB98" i="1"/>
  <c r="AC98" i="1"/>
  <c r="AD98" i="1" s="1"/>
  <c r="U366" i="1"/>
  <c r="AB366" i="1"/>
  <c r="AC366" i="1" s="1"/>
  <c r="AD366" i="1" s="1"/>
  <c r="AF366" i="1" s="1"/>
  <c r="AE64" i="1"/>
  <c r="AA64" i="1"/>
  <c r="AB64" i="1" s="1"/>
  <c r="T20" i="1"/>
  <c r="V20" i="1"/>
  <c r="AF19" i="1"/>
  <c r="AG19" i="1" s="1"/>
  <c r="AH19" i="1" s="1"/>
  <c r="U163" i="1"/>
  <c r="AB163" i="1"/>
  <c r="AC163" i="1"/>
  <c r="AD163" i="1" s="1"/>
  <c r="U61" i="1"/>
  <c r="U180" i="1"/>
  <c r="T413" i="1"/>
  <c r="AC413" i="1" s="1"/>
  <c r="AD413" i="1" s="1"/>
  <c r="V314" i="1"/>
  <c r="T314" i="1"/>
  <c r="AA312" i="1"/>
  <c r="AB312" i="1"/>
  <c r="AC312" i="1" s="1"/>
  <c r="AD312" i="1"/>
  <c r="AE276" i="1"/>
  <c r="AA276" i="1"/>
  <c r="AB276" i="1" s="1"/>
  <c r="AC276" i="1" s="1"/>
  <c r="AD276" i="1" s="1"/>
  <c r="AF276" i="1" s="1"/>
  <c r="AE275" i="1"/>
  <c r="AA275" i="1"/>
  <c r="T196" i="1"/>
  <c r="V136" i="1"/>
  <c r="T136" i="1"/>
  <c r="AA136" i="1"/>
  <c r="AE130" i="1"/>
  <c r="AA130" i="1"/>
  <c r="AE120" i="1"/>
  <c r="AA120" i="1"/>
  <c r="AB120" i="1" s="1"/>
  <c r="AC120" i="1" s="1"/>
  <c r="AD120" i="1" s="1"/>
  <c r="V119" i="1"/>
  <c r="T119" i="1"/>
  <c r="U385" i="1"/>
  <c r="U140" i="1"/>
  <c r="AB287" i="1"/>
  <c r="AC287" i="1"/>
  <c r="AD287" i="1"/>
  <c r="AC388" i="1"/>
  <c r="AD388" i="1" s="1"/>
  <c r="AC398" i="1"/>
  <c r="AD398" i="1"/>
  <c r="AF398" i="1" s="1"/>
  <c r="U398" i="1"/>
  <c r="AB13" i="1"/>
  <c r="AC13" i="1"/>
  <c r="AD13" i="1"/>
  <c r="U13" i="1"/>
  <c r="U211" i="1"/>
  <c r="AB211" i="1"/>
  <c r="AB273" i="1"/>
  <c r="AC273" i="1" s="1"/>
  <c r="AD273" i="1" s="1"/>
  <c r="U124" i="1"/>
  <c r="AB157" i="1"/>
  <c r="AC157" i="1"/>
  <c r="AD157" i="1"/>
  <c r="U293" i="1"/>
  <c r="T281" i="1"/>
  <c r="AB58" i="1"/>
  <c r="AC58" i="1" s="1"/>
  <c r="AD58" i="1" s="1"/>
  <c r="U58" i="1"/>
  <c r="AG375" i="1"/>
  <c r="AH375" i="1"/>
  <c r="U70" i="1"/>
  <c r="U396" i="1"/>
  <c r="AB396" i="1"/>
  <c r="V343" i="1"/>
  <c r="T343" i="1"/>
  <c r="AC343" i="1" s="1"/>
  <c r="AD343" i="1" s="1"/>
  <c r="AA343" i="1"/>
  <c r="AA342" i="1"/>
  <c r="AB342" i="1" s="1"/>
  <c r="AC342" i="1" s="1"/>
  <c r="AD342" i="1" s="1"/>
  <c r="AA330" i="1"/>
  <c r="AA329" i="1"/>
  <c r="AB329" i="1"/>
  <c r="AC329" i="1"/>
  <c r="AD329" i="1"/>
  <c r="T323" i="1"/>
  <c r="U323" i="1" s="1"/>
  <c r="AB323" i="1"/>
  <c r="V315" i="1"/>
  <c r="T315" i="1"/>
  <c r="AE203" i="1"/>
  <c r="AA203" i="1"/>
  <c r="AB203" i="1" s="1"/>
  <c r="AC203" i="1" s="1"/>
  <c r="AD203" i="1" s="1"/>
  <c r="AE199" i="1"/>
  <c r="AA199" i="1"/>
  <c r="AB199" i="1" s="1"/>
  <c r="AC199" i="1" s="1"/>
  <c r="AD199" i="1" s="1"/>
  <c r="AA193" i="1"/>
  <c r="AB193" i="1"/>
  <c r="AC193" i="1"/>
  <c r="AD193" i="1"/>
  <c r="AA122" i="1"/>
  <c r="AB122" i="1"/>
  <c r="AC122" i="1" s="1"/>
  <c r="AD122" i="1" s="1"/>
  <c r="AG35" i="1"/>
  <c r="AH35" i="1" s="1"/>
  <c r="AB242" i="1"/>
  <c r="AC242" i="1" s="1"/>
  <c r="AD242" i="1" s="1"/>
  <c r="AB377" i="1"/>
  <c r="AB363" i="1"/>
  <c r="AC363" i="1" s="1"/>
  <c r="AD363" i="1" s="1"/>
  <c r="AB59" i="1"/>
  <c r="AC59" i="1"/>
  <c r="AD59" i="1"/>
  <c r="AF59" i="1" s="1"/>
  <c r="AB132" i="1"/>
  <c r="AC132" i="1"/>
  <c r="AD132" i="1" s="1"/>
  <c r="AF132" i="1" s="1"/>
  <c r="AB51" i="1"/>
  <c r="AC51" i="1"/>
  <c r="AD51" i="1"/>
  <c r="U51" i="1"/>
  <c r="U130" i="1"/>
  <c r="AB130" i="1"/>
  <c r="AC130" i="1" s="1"/>
  <c r="AD130" i="1" s="1"/>
  <c r="U218" i="1"/>
  <c r="U262" i="1"/>
  <c r="AB393" i="1"/>
  <c r="U319" i="1"/>
  <c r="U68" i="1"/>
  <c r="AF165" i="1"/>
  <c r="AG165" i="1"/>
  <c r="AH165" i="1" s="1"/>
  <c r="U38" i="1"/>
  <c r="AB38" i="1"/>
  <c r="AC38" i="1" s="1"/>
  <c r="AD38" i="1" s="1"/>
  <c r="T348" i="1"/>
  <c r="AB348" i="1" s="1"/>
  <c r="AA346" i="1"/>
  <c r="AB346" i="1"/>
  <c r="AC346" i="1"/>
  <c r="AD346" i="1"/>
  <c r="AA272" i="1"/>
  <c r="AB272" i="1" s="1"/>
  <c r="AC272" i="1" s="1"/>
  <c r="AD272" i="1" s="1"/>
  <c r="AA260" i="1"/>
  <c r="AB260" i="1"/>
  <c r="AC260" i="1"/>
  <c r="AD260" i="1"/>
  <c r="T249" i="1"/>
  <c r="V249" i="1"/>
  <c r="AA249" i="1"/>
  <c r="AE247" i="1"/>
  <c r="AA247" i="1"/>
  <c r="V243" i="1"/>
  <c r="T243" i="1"/>
  <c r="AA217" i="1"/>
  <c r="U347" i="1"/>
  <c r="U216" i="1"/>
  <c r="AB216" i="1"/>
  <c r="U142" i="1"/>
  <c r="AC15" i="1"/>
  <c r="AD15" i="1"/>
  <c r="AF15" i="1" s="1"/>
  <c r="AB15" i="1"/>
  <c r="U15" i="1"/>
  <c r="U69" i="1"/>
  <c r="AB69" i="1"/>
  <c r="AC69" i="1"/>
  <c r="AD69" i="1"/>
  <c r="AB39" i="1"/>
  <c r="AC39" i="1"/>
  <c r="AD39" i="1"/>
  <c r="AG39" i="1" s="1"/>
  <c r="AH39" i="1" s="1"/>
  <c r="U152" i="1"/>
  <c r="AG152" i="1" s="1"/>
  <c r="AH152" i="1" s="1"/>
  <c r="AB264" i="1"/>
  <c r="V411" i="1"/>
  <c r="T411" i="1"/>
  <c r="V345" i="1"/>
  <c r="T345" i="1"/>
  <c r="AC333" i="1"/>
  <c r="AD333" i="1"/>
  <c r="AE319" i="1"/>
  <c r="AA319" i="1"/>
  <c r="AB319" i="1" s="1"/>
  <c r="AC319" i="1" s="1"/>
  <c r="AD319" i="1" s="1"/>
  <c r="AA282" i="1"/>
  <c r="AB282" i="1"/>
  <c r="AC282" i="1" s="1"/>
  <c r="AD282" i="1" s="1"/>
  <c r="V269" i="1"/>
  <c r="T269" i="1"/>
  <c r="AE265" i="1"/>
  <c r="AA265" i="1"/>
  <c r="AB265" i="1"/>
  <c r="AC265" i="1"/>
  <c r="AD265" i="1" s="1"/>
  <c r="U242" i="1"/>
  <c r="AC201" i="1"/>
  <c r="AD201" i="1" s="1"/>
  <c r="AA198" i="1"/>
  <c r="AB198" i="1"/>
  <c r="AC198" i="1"/>
  <c r="AD198" i="1"/>
  <c r="U190" i="1"/>
  <c r="AB190" i="1"/>
  <c r="AC190" i="1"/>
  <c r="AD190" i="1" s="1"/>
  <c r="AF190" i="1" s="1"/>
  <c r="AG190" i="1" s="1"/>
  <c r="AH190" i="1" s="1"/>
  <c r="AA190" i="1"/>
  <c r="V123" i="1"/>
  <c r="T123" i="1"/>
  <c r="U257" i="1"/>
  <c r="AB328" i="1"/>
  <c r="AC328" i="1"/>
  <c r="AD328" i="1"/>
  <c r="AF328" i="1" s="1"/>
  <c r="AC339" i="1"/>
  <c r="AD339" i="1"/>
  <c r="AB19" i="1"/>
  <c r="U273" i="1"/>
  <c r="AC386" i="1"/>
  <c r="AD386" i="1" s="1"/>
  <c r="U39" i="1"/>
  <c r="V240" i="1"/>
  <c r="AB32" i="1"/>
  <c r="AC32" i="1" s="1"/>
  <c r="AD32" i="1" s="1"/>
  <c r="AF32" i="1" s="1"/>
  <c r="AC162" i="1"/>
  <c r="AD162" i="1" s="1"/>
  <c r="AC321" i="1"/>
  <c r="AD321" i="1"/>
  <c r="AF321" i="1" s="1"/>
  <c r="U270" i="1"/>
  <c r="U333" i="1"/>
  <c r="AB369" i="1"/>
  <c r="U277" i="1"/>
  <c r="AC377" i="1"/>
  <c r="AD377" i="1"/>
  <c r="AB318" i="1"/>
  <c r="AC318" i="1" s="1"/>
  <c r="AD318" i="1" s="1"/>
  <c r="AB339" i="1"/>
  <c r="AG186" i="1"/>
  <c r="AH186" i="1" s="1"/>
  <c r="AC396" i="1"/>
  <c r="AD396" i="1" s="1"/>
  <c r="AC397" i="1"/>
  <c r="AD397" i="1"/>
  <c r="U59" i="1"/>
  <c r="U251" i="1"/>
  <c r="U214" i="1"/>
  <c r="U409" i="1"/>
  <c r="AB409" i="1"/>
  <c r="T195" i="1"/>
  <c r="AB195" i="1" s="1"/>
  <c r="U307" i="1"/>
  <c r="U234" i="1"/>
  <c r="U175" i="1"/>
  <c r="AB175" i="1"/>
  <c r="AC175" i="1"/>
  <c r="AD175" i="1" s="1"/>
  <c r="AB161" i="1"/>
  <c r="AC161" i="1"/>
  <c r="AD161" i="1" s="1"/>
  <c r="AF161" i="1" s="1"/>
  <c r="AB34" i="1"/>
  <c r="AC34" i="1"/>
  <c r="AD34" i="1"/>
  <c r="U54" i="1"/>
  <c r="AB54" i="1"/>
  <c r="AC54" i="1" s="1"/>
  <c r="AD54" i="1" s="1"/>
  <c r="AC24" i="1"/>
  <c r="AD24" i="1" s="1"/>
  <c r="AF24" i="1" s="1"/>
  <c r="AG24" i="1" s="1"/>
  <c r="AH24" i="1" s="1"/>
  <c r="U24" i="1"/>
  <c r="U72" i="1"/>
  <c r="U352" i="1"/>
  <c r="AB352" i="1"/>
  <c r="AC352" i="1" s="1"/>
  <c r="AD352" i="1" s="1"/>
  <c r="AF352" i="1" s="1"/>
  <c r="U370" i="1"/>
  <c r="AB370" i="1"/>
  <c r="AC370" i="1" s="1"/>
  <c r="AD370" i="1" s="1"/>
  <c r="U403" i="1"/>
  <c r="AC403" i="1"/>
  <c r="AD403" i="1" s="1"/>
  <c r="AA370" i="1"/>
  <c r="T362" i="1"/>
  <c r="AA353" i="1"/>
  <c r="AB353" i="1"/>
  <c r="AC353" i="1" s="1"/>
  <c r="AD353" i="1" s="1"/>
  <c r="AE351" i="1"/>
  <c r="AA351" i="1"/>
  <c r="V308" i="1"/>
  <c r="T308" i="1"/>
  <c r="U308" i="1" s="1"/>
  <c r="AA302" i="1"/>
  <c r="AB302" i="1"/>
  <c r="AC302" i="1" s="1"/>
  <c r="AD302" i="1" s="1"/>
  <c r="AA273" i="1"/>
  <c r="AA262" i="1"/>
  <c r="AB262" i="1"/>
  <c r="AC262" i="1"/>
  <c r="AD262" i="1"/>
  <c r="AF262" i="1" s="1"/>
  <c r="AA261" i="1"/>
  <c r="AB261" i="1"/>
  <c r="AC261" i="1" s="1"/>
  <c r="AD261" i="1" s="1"/>
  <c r="AF261" i="1" s="1"/>
  <c r="AG261" i="1" s="1"/>
  <c r="AH261" i="1" s="1"/>
  <c r="T239" i="1"/>
  <c r="V239" i="1"/>
  <c r="AA239" i="1"/>
  <c r="AE233" i="1"/>
  <c r="AA233" i="1"/>
  <c r="AB233" i="1"/>
  <c r="AC233" i="1" s="1"/>
  <c r="AD233" i="1" s="1"/>
  <c r="AB341" i="1"/>
  <c r="AC341" i="1" s="1"/>
  <c r="AD341" i="1" s="1"/>
  <c r="AF341" i="1" s="1"/>
  <c r="AA320" i="1"/>
  <c r="AA309" i="1"/>
  <c r="AB309" i="1"/>
  <c r="AC309" i="1" s="1"/>
  <c r="AD309" i="1" s="1"/>
  <c r="V280" i="1"/>
  <c r="T280" i="1"/>
  <c r="V248" i="1"/>
  <c r="T248" i="1"/>
  <c r="U248" i="1" s="1"/>
  <c r="AA228" i="1"/>
  <c r="AB228" i="1"/>
  <c r="AC228" i="1" s="1"/>
  <c r="AD228" i="1" s="1"/>
  <c r="AA369" i="1"/>
  <c r="V354" i="1"/>
  <c r="T354" i="1"/>
  <c r="U354" i="1" s="1"/>
  <c r="R346" i="1"/>
  <c r="S346" i="1" s="1"/>
  <c r="AA313" i="1"/>
  <c r="V290" i="1"/>
  <c r="T290" i="1"/>
  <c r="R272" i="1"/>
  <c r="S272" i="1"/>
  <c r="V263" i="1"/>
  <c r="T263" i="1"/>
  <c r="U263" i="1" s="1"/>
  <c r="V299" i="1"/>
  <c r="R216" i="1"/>
  <c r="S216" i="1" s="1"/>
  <c r="AE77" i="1"/>
  <c r="AA77" i="1"/>
  <c r="AB77" i="1"/>
  <c r="AC77" i="1"/>
  <c r="AD77" i="1"/>
  <c r="AF77" i="1" s="1"/>
  <c r="R244" i="1"/>
  <c r="S244" i="1" s="1"/>
  <c r="T149" i="1"/>
  <c r="U149" i="1" s="1"/>
  <c r="V149" i="1"/>
  <c r="AA195" i="1"/>
  <c r="AA161" i="1"/>
  <c r="T148" i="1"/>
  <c r="U148" i="1" s="1"/>
  <c r="AA180" i="1"/>
  <c r="AB180" i="1"/>
  <c r="AC180" i="1" s="1"/>
  <c r="AD180" i="1" s="1"/>
  <c r="AA89" i="1"/>
  <c r="AB89" i="1"/>
  <c r="AC89" i="1"/>
  <c r="AD89" i="1"/>
  <c r="V25" i="1"/>
  <c r="T25" i="1"/>
  <c r="AC25" i="1" s="1"/>
  <c r="AD25" i="1" s="1"/>
  <c r="T85" i="1"/>
  <c r="AA73" i="1"/>
  <c r="AB73" i="1" s="1"/>
  <c r="AC73" i="1" s="1"/>
  <c r="AD73" i="1" s="1"/>
  <c r="AA81" i="1"/>
  <c r="AB81" i="1" s="1"/>
  <c r="AC81" i="1" s="1"/>
  <c r="AD81" i="1" s="1"/>
  <c r="AA74" i="1"/>
  <c r="AA65" i="1"/>
  <c r="AB65" i="1"/>
  <c r="AC65" i="1" s="1"/>
  <c r="AD65" i="1" s="1"/>
  <c r="AA57" i="1"/>
  <c r="V49" i="1"/>
  <c r="T49" i="1"/>
  <c r="AB49" i="1" s="1"/>
  <c r="T21" i="1"/>
  <c r="U21" i="1" s="1"/>
  <c r="AA62" i="1"/>
  <c r="AB62" i="1" s="1"/>
  <c r="AC62" i="1" s="1"/>
  <c r="AD62" i="1" s="1"/>
  <c r="R62" i="1"/>
  <c r="S62" i="1"/>
  <c r="AA53" i="1"/>
  <c r="AB53" i="1" s="1"/>
  <c r="AC53" i="1" s="1"/>
  <c r="AD53" i="1" s="1"/>
  <c r="R23" i="1"/>
  <c r="S23" i="1"/>
  <c r="T18" i="1"/>
  <c r="U18" i="1" s="1"/>
  <c r="V18" i="1"/>
  <c r="AG366" i="1"/>
  <c r="AH366" i="1" s="1"/>
  <c r="AG61" i="1"/>
  <c r="AH61" i="1" s="1"/>
  <c r="AG236" i="1"/>
  <c r="AH236" i="1"/>
  <c r="AF318" i="1"/>
  <c r="AG262" i="1"/>
  <c r="AH262" i="1" s="1"/>
  <c r="AG132" i="1"/>
  <c r="AH132" i="1" s="1"/>
  <c r="AF71" i="1"/>
  <c r="AG71" i="1"/>
  <c r="AH71" i="1" s="1"/>
  <c r="AB18" i="1"/>
  <c r="AF403" i="1"/>
  <c r="AF34" i="1"/>
  <c r="AH34" i="1"/>
  <c r="AF218" i="1"/>
  <c r="AG218" i="1"/>
  <c r="AH218" i="1" s="1"/>
  <c r="AC183" i="1"/>
  <c r="AD183" i="1"/>
  <c r="AF183" i="1" s="1"/>
  <c r="U183" i="1"/>
  <c r="AB183" i="1"/>
  <c r="U275" i="1"/>
  <c r="AF397" i="1"/>
  <c r="U269" i="1"/>
  <c r="AB411" i="1"/>
  <c r="AC411" i="1"/>
  <c r="AD411" i="1"/>
  <c r="U411" i="1"/>
  <c r="AF346" i="1"/>
  <c r="AG346" i="1"/>
  <c r="AH346" i="1" s="1"/>
  <c r="U281" i="1"/>
  <c r="AB281" i="1"/>
  <c r="AC281" i="1"/>
  <c r="AD281" i="1" s="1"/>
  <c r="U196" i="1"/>
  <c r="AF383" i="1"/>
  <c r="AG383" i="1"/>
  <c r="AH383" i="1" s="1"/>
  <c r="AB402" i="1"/>
  <c r="U402" i="1"/>
  <c r="AC402" i="1"/>
  <c r="AD402" i="1"/>
  <c r="AG410" i="1"/>
  <c r="AH410" i="1" s="1"/>
  <c r="U49" i="1"/>
  <c r="U25" i="1"/>
  <c r="U280" i="1"/>
  <c r="AD280" i="1"/>
  <c r="AG280" i="1" s="1"/>
  <c r="AH280" i="1" s="1"/>
  <c r="AF339" i="1"/>
  <c r="AG339" i="1" s="1"/>
  <c r="AH339" i="1" s="1"/>
  <c r="AF39" i="1"/>
  <c r="AF68" i="1"/>
  <c r="AG68" i="1" s="1"/>
  <c r="AH68" i="1" s="1"/>
  <c r="AF51" i="1"/>
  <c r="AG51" i="1"/>
  <c r="AH51" i="1" s="1"/>
  <c r="U315" i="1"/>
  <c r="AF329" i="1"/>
  <c r="AG329" i="1"/>
  <c r="AH329" i="1"/>
  <c r="AB343" i="1"/>
  <c r="U343" i="1"/>
  <c r="AF13" i="1"/>
  <c r="AG13" i="1"/>
  <c r="AH13" i="1" s="1"/>
  <c r="U136" i="1"/>
  <c r="AB136" i="1"/>
  <c r="AC136" i="1"/>
  <c r="AD136" i="1"/>
  <c r="AC316" i="1"/>
  <c r="AD316" i="1"/>
  <c r="U316" i="1"/>
  <c r="AC326" i="1"/>
  <c r="AD326" i="1" s="1"/>
  <c r="U326" i="1"/>
  <c r="AF73" i="1"/>
  <c r="AG73" i="1"/>
  <c r="AH73" i="1" s="1"/>
  <c r="AB248" i="1"/>
  <c r="AC248" i="1"/>
  <c r="AD248" i="1"/>
  <c r="AF248" i="1" s="1"/>
  <c r="AG248" i="1" s="1"/>
  <c r="AH248" i="1" s="1"/>
  <c r="AF69" i="1"/>
  <c r="AG69" i="1" s="1"/>
  <c r="AH69" i="1" s="1"/>
  <c r="U243" i="1"/>
  <c r="AF70" i="1"/>
  <c r="AG70" i="1"/>
  <c r="AH70" i="1" s="1"/>
  <c r="AF240" i="1"/>
  <c r="AF303" i="1"/>
  <c r="AG303" i="1" s="1"/>
  <c r="AH303" i="1" s="1"/>
  <c r="U344" i="1"/>
  <c r="AF216" i="1"/>
  <c r="AC21" i="1"/>
  <c r="AD21" i="1"/>
  <c r="AF21" i="1" s="1"/>
  <c r="AB21" i="1"/>
  <c r="U362" i="1"/>
  <c r="U123" i="1"/>
  <c r="AB123" i="1"/>
  <c r="AC123" i="1"/>
  <c r="AD123" i="1" s="1"/>
  <c r="AC323" i="1"/>
  <c r="AD323" i="1"/>
  <c r="AF323" i="1" s="1"/>
  <c r="U20" i="1"/>
  <c r="AB20" i="1"/>
  <c r="AC20" i="1"/>
  <c r="AD20" i="1"/>
  <c r="U67" i="1"/>
  <c r="AB148" i="1"/>
  <c r="AC148" i="1" s="1"/>
  <c r="AD148" i="1" s="1"/>
  <c r="AB149" i="1"/>
  <c r="AC149" i="1" s="1"/>
  <c r="AD149" i="1" s="1"/>
  <c r="AB362" i="1"/>
  <c r="AC362" i="1"/>
  <c r="AD362" i="1" s="1"/>
  <c r="AB290" i="1"/>
  <c r="AC290" i="1" s="1"/>
  <c r="AD290" i="1" s="1"/>
  <c r="U290" i="1"/>
  <c r="AB239" i="1"/>
  <c r="AC239" i="1" s="1"/>
  <c r="AD239" i="1" s="1"/>
  <c r="U239" i="1"/>
  <c r="AF396" i="1"/>
  <c r="AG396" i="1" s="1"/>
  <c r="AH396" i="1" s="1"/>
  <c r="AF198" i="1"/>
  <c r="AG198" i="1"/>
  <c r="AH198" i="1"/>
  <c r="U345" i="1"/>
  <c r="AF260" i="1"/>
  <c r="AG260" i="1"/>
  <c r="AH260" i="1" s="1"/>
  <c r="U119" i="1"/>
  <c r="AG276" i="1"/>
  <c r="AH276" i="1" s="1"/>
  <c r="U314" i="1"/>
  <c r="AB314" i="1"/>
  <c r="AC314" i="1"/>
  <c r="AD314" i="1" s="1"/>
  <c r="U133" i="1"/>
  <c r="AC133" i="1"/>
  <c r="AD133" i="1" s="1"/>
  <c r="AF133" i="1" s="1"/>
  <c r="AB275" i="1"/>
  <c r="AC275" i="1" s="1"/>
  <c r="AD275" i="1" s="1"/>
  <c r="AB344" i="1"/>
  <c r="AC344" i="1"/>
  <c r="AD344" i="1" s="1"/>
  <c r="AF280" i="1"/>
  <c r="AF316" i="1"/>
  <c r="AG316" i="1"/>
  <c r="AH316" i="1"/>
  <c r="AF20" i="1"/>
  <c r="AG20" i="1"/>
  <c r="AH20" i="1" s="1"/>
  <c r="AF411" i="1"/>
  <c r="AG411" i="1" s="1"/>
  <c r="AH411" i="1" s="1"/>
  <c r="AF290" i="1" l="1"/>
  <c r="AG290" i="1"/>
  <c r="AH290" i="1" s="1"/>
  <c r="AF81" i="1"/>
  <c r="AG81" i="1"/>
  <c r="AH81" i="1" s="1"/>
  <c r="AF353" i="1"/>
  <c r="AG353" i="1" s="1"/>
  <c r="AH353" i="1" s="1"/>
  <c r="AF413" i="1"/>
  <c r="AG413" i="1" s="1"/>
  <c r="AH413" i="1" s="1"/>
  <c r="AF56" i="1"/>
  <c r="AG56" i="1"/>
  <c r="AH56" i="1" s="1"/>
  <c r="AF369" i="1"/>
  <c r="AG369" i="1" s="1"/>
  <c r="AH369" i="1" s="1"/>
  <c r="AF371" i="1"/>
  <c r="AG371" i="1"/>
  <c r="AH371" i="1" s="1"/>
  <c r="AF268" i="1"/>
  <c r="AG268" i="1" s="1"/>
  <c r="AH268" i="1" s="1"/>
  <c r="AF314" i="1"/>
  <c r="AG314" i="1" s="1"/>
  <c r="AH314" i="1" s="1"/>
  <c r="AF362" i="1"/>
  <c r="AG362" i="1" s="1"/>
  <c r="AH362" i="1" s="1"/>
  <c r="AF326" i="1"/>
  <c r="AG326" i="1" s="1"/>
  <c r="AH326" i="1" s="1"/>
  <c r="AF180" i="1"/>
  <c r="AG180" i="1"/>
  <c r="AH180" i="1" s="1"/>
  <c r="AF309" i="1"/>
  <c r="AG309" i="1" s="1"/>
  <c r="AH309" i="1" s="1"/>
  <c r="AF386" i="1"/>
  <c r="AG386" i="1" s="1"/>
  <c r="AH386" i="1" s="1"/>
  <c r="AF38" i="1"/>
  <c r="AG38" i="1"/>
  <c r="AH38" i="1" s="1"/>
  <c r="AF122" i="1"/>
  <c r="AG122" i="1" s="1"/>
  <c r="AH122" i="1" s="1"/>
  <c r="AF203" i="1"/>
  <c r="AG203" i="1"/>
  <c r="AH203" i="1" s="1"/>
  <c r="AF158" i="1"/>
  <c r="AG158" i="1" s="1"/>
  <c r="AH158" i="1" s="1"/>
  <c r="AF418" i="1"/>
  <c r="AG418" i="1" s="1"/>
  <c r="AH418" i="1" s="1"/>
  <c r="AF434" i="1"/>
  <c r="AG434" i="1" s="1"/>
  <c r="AH434" i="1" s="1"/>
  <c r="AF110" i="1"/>
  <c r="AG110" i="1"/>
  <c r="AH110" i="1" s="1"/>
  <c r="AF322" i="1"/>
  <c r="AG322" i="1" s="1"/>
  <c r="AH322" i="1" s="1"/>
  <c r="AF84" i="1"/>
  <c r="AG84" i="1" s="1"/>
  <c r="AH84" i="1" s="1"/>
  <c r="AF29" i="1"/>
  <c r="AG29" i="1"/>
  <c r="AH29" i="1" s="1"/>
  <c r="AF67" i="1"/>
  <c r="AG67" i="1"/>
  <c r="AH67" i="1" s="1"/>
  <c r="AF119" i="1"/>
  <c r="AG119" i="1" s="1"/>
  <c r="AH119" i="1" s="1"/>
  <c r="AF179" i="1"/>
  <c r="AG179" i="1" s="1"/>
  <c r="AH179" i="1" s="1"/>
  <c r="AF154" i="1"/>
  <c r="AG154" i="1" s="1"/>
  <c r="AH154" i="1" s="1"/>
  <c r="AF347" i="1"/>
  <c r="AG347" i="1" s="1"/>
  <c r="AH347" i="1" s="1"/>
  <c r="AF231" i="1"/>
  <c r="AG231" i="1" s="1"/>
  <c r="AH231" i="1" s="1"/>
  <c r="AF337" i="1"/>
  <c r="AG337" i="1" s="1"/>
  <c r="AH337" i="1" s="1"/>
  <c r="AF364" i="1"/>
  <c r="AG364" i="1"/>
  <c r="AH364" i="1" s="1"/>
  <c r="AF291" i="1"/>
  <c r="AG291" i="1" s="1"/>
  <c r="AH291" i="1" s="1"/>
  <c r="AF214" i="1"/>
  <c r="AG214" i="1" s="1"/>
  <c r="AH214" i="1" s="1"/>
  <c r="AF583" i="1"/>
  <c r="AG583" i="1" s="1"/>
  <c r="AH583" i="1" s="1"/>
  <c r="AF512" i="1"/>
  <c r="AF102" i="1"/>
  <c r="AG102" i="1" s="1"/>
  <c r="AH102" i="1" s="1"/>
  <c r="AF167" i="1"/>
  <c r="AG167" i="1"/>
  <c r="AH167" i="1" s="1"/>
  <c r="AF356" i="1"/>
  <c r="AG356" i="1"/>
  <c r="AH356" i="1" s="1"/>
  <c r="AF444" i="1"/>
  <c r="AG444" i="1" s="1"/>
  <c r="AH444" i="1" s="1"/>
  <c r="AF222" i="1"/>
  <c r="AG222" i="1" s="1"/>
  <c r="AH222" i="1" s="1"/>
  <c r="AF172" i="1"/>
  <c r="AG172" i="1"/>
  <c r="AH172" i="1" s="1"/>
  <c r="AF344" i="1"/>
  <c r="AG344" i="1" s="1"/>
  <c r="AH344" i="1" s="1"/>
  <c r="AG283" i="1"/>
  <c r="AH283" i="1" s="1"/>
  <c r="AF283" i="1"/>
  <c r="AF271" i="1"/>
  <c r="AG271" i="1" s="1"/>
  <c r="AH271" i="1" s="1"/>
  <c r="AG281" i="1"/>
  <c r="AH281" i="1" s="1"/>
  <c r="AF281" i="1"/>
  <c r="AF302" i="1"/>
  <c r="AG302" i="1"/>
  <c r="AH302" i="1" s="1"/>
  <c r="AF387" i="1"/>
  <c r="AG387" i="1"/>
  <c r="AH387" i="1" s="1"/>
  <c r="AF170" i="1"/>
  <c r="AG170" i="1" s="1"/>
  <c r="AH170" i="1" s="1"/>
  <c r="AF178" i="1"/>
  <c r="AG178" i="1" s="1"/>
  <c r="AH178" i="1" s="1"/>
  <c r="AF363" i="1"/>
  <c r="AG363" i="1" s="1"/>
  <c r="AH363" i="1" s="1"/>
  <c r="AF98" i="1"/>
  <c r="AG98" i="1" s="1"/>
  <c r="AH98" i="1" s="1"/>
  <c r="AF134" i="1"/>
  <c r="AG134" i="1"/>
  <c r="AH134" i="1" s="1"/>
  <c r="AF374" i="1"/>
  <c r="AG374" i="1"/>
  <c r="AH374" i="1" s="1"/>
  <c r="AF117" i="1"/>
  <c r="AG117" i="1" s="1"/>
  <c r="AH117" i="1" s="1"/>
  <c r="AF93" i="1"/>
  <c r="AG93" i="1" s="1"/>
  <c r="AH93" i="1" s="1"/>
  <c r="AF27" i="1"/>
  <c r="AF476" i="1"/>
  <c r="AG476" i="1"/>
  <c r="AH476" i="1" s="1"/>
  <c r="AF148" i="1"/>
  <c r="AG148" i="1"/>
  <c r="AH148" i="1" s="1"/>
  <c r="AF140" i="1"/>
  <c r="AG140" i="1" s="1"/>
  <c r="AH140" i="1" s="1"/>
  <c r="AF379" i="1"/>
  <c r="AG379" i="1" s="1"/>
  <c r="AH379" i="1" s="1"/>
  <c r="AF166" i="1"/>
  <c r="AG166" i="1" s="1"/>
  <c r="AH166" i="1" s="1"/>
  <c r="AF150" i="1"/>
  <c r="AG150" i="1"/>
  <c r="AH150" i="1" s="1"/>
  <c r="AF53" i="1"/>
  <c r="AG53" i="1" s="1"/>
  <c r="AH53" i="1" s="1"/>
  <c r="AF54" i="1"/>
  <c r="AG54" i="1" s="1"/>
  <c r="AH54" i="1" s="1"/>
  <c r="AF162" i="1"/>
  <c r="AG162" i="1" s="1"/>
  <c r="AH162" i="1" s="1"/>
  <c r="AG247" i="1"/>
  <c r="AH247" i="1" s="1"/>
  <c r="AF360" i="1"/>
  <c r="AG360" i="1" s="1"/>
  <c r="AH360" i="1" s="1"/>
  <c r="AG126" i="1"/>
  <c r="AH126" i="1" s="1"/>
  <c r="AF126" i="1"/>
  <c r="AF92" i="1"/>
  <c r="AG92" i="1" s="1"/>
  <c r="AH92" i="1" s="1"/>
  <c r="AF130" i="1"/>
  <c r="AG130" i="1" s="1"/>
  <c r="AH130" i="1" s="1"/>
  <c r="AF149" i="1"/>
  <c r="AG149" i="1" s="1"/>
  <c r="AH149" i="1" s="1"/>
  <c r="AF228" i="1"/>
  <c r="AG228" i="1" s="1"/>
  <c r="AH228" i="1" s="1"/>
  <c r="AF272" i="1"/>
  <c r="AG272" i="1"/>
  <c r="AH272" i="1" s="1"/>
  <c r="AF163" i="1"/>
  <c r="AG163" i="1" s="1"/>
  <c r="AH163" i="1" s="1"/>
  <c r="AG123" i="1"/>
  <c r="AH123" i="1" s="1"/>
  <c r="AF175" i="1"/>
  <c r="AG175" i="1" s="1"/>
  <c r="AH175" i="1" s="1"/>
  <c r="AF282" i="1"/>
  <c r="AG282" i="1" s="1"/>
  <c r="AH282" i="1" s="1"/>
  <c r="AF342" i="1"/>
  <c r="AG342" i="1" s="1"/>
  <c r="AH342" i="1" s="1"/>
  <c r="AF79" i="1"/>
  <c r="AG79" i="1" s="1"/>
  <c r="AH79" i="1" s="1"/>
  <c r="AF400" i="1"/>
  <c r="AG400" i="1" s="1"/>
  <c r="AH400" i="1" s="1"/>
  <c r="AF65" i="1"/>
  <c r="AG65" i="1"/>
  <c r="AH65" i="1" s="1"/>
  <c r="AF273" i="1"/>
  <c r="AG273" i="1"/>
  <c r="AH273" i="1" s="1"/>
  <c r="AF275" i="1"/>
  <c r="AG275" i="1" s="1"/>
  <c r="AH275" i="1" s="1"/>
  <c r="AF239" i="1"/>
  <c r="AG239" i="1" s="1"/>
  <c r="AH239" i="1" s="1"/>
  <c r="AF370" i="1"/>
  <c r="AG370" i="1" s="1"/>
  <c r="AH370" i="1" s="1"/>
  <c r="AF265" i="1"/>
  <c r="AG265" i="1" s="1"/>
  <c r="AH265" i="1" s="1"/>
  <c r="AG343" i="1"/>
  <c r="AH343" i="1" s="1"/>
  <c r="AF235" i="1"/>
  <c r="AG235" i="1" s="1"/>
  <c r="AH235" i="1" s="1"/>
  <c r="AF355" i="1"/>
  <c r="AG355" i="1"/>
  <c r="AH355" i="1" s="1"/>
  <c r="AF382" i="1"/>
  <c r="AG382" i="1" s="1"/>
  <c r="AH382" i="1" s="1"/>
  <c r="AF199" i="1"/>
  <c r="AG199" i="1" s="1"/>
  <c r="AH199" i="1" s="1"/>
  <c r="AF388" i="1"/>
  <c r="AG388" i="1" s="1"/>
  <c r="AH388" i="1" s="1"/>
  <c r="AF120" i="1"/>
  <c r="AG120" i="1" s="1"/>
  <c r="AH120" i="1" s="1"/>
  <c r="AF200" i="1"/>
  <c r="AG200" i="1"/>
  <c r="AH200" i="1" s="1"/>
  <c r="AF78" i="1"/>
  <c r="AG78" i="1" s="1"/>
  <c r="AH78" i="1" s="1"/>
  <c r="AF99" i="1"/>
  <c r="AG99" i="1" s="1"/>
  <c r="AH99" i="1" s="1"/>
  <c r="AF256" i="1"/>
  <c r="AF151" i="1"/>
  <c r="AG151" i="1" s="1"/>
  <c r="AH151" i="1" s="1"/>
  <c r="AF14" i="1"/>
  <c r="AG14" i="1" s="1"/>
  <c r="AH14" i="1" s="1"/>
  <c r="AF52" i="1"/>
  <c r="AG52" i="1" s="1"/>
  <c r="AH52" i="1" s="1"/>
  <c r="AF365" i="1"/>
  <c r="AG365" i="1" s="1"/>
  <c r="AH365" i="1" s="1"/>
  <c r="AF86" i="1"/>
  <c r="AG86" i="1" s="1"/>
  <c r="AH86" i="1" s="1"/>
  <c r="U390" i="1"/>
  <c r="AB390" i="1"/>
  <c r="AC390" i="1"/>
  <c r="AD390" i="1" s="1"/>
  <c r="AG423" i="1"/>
  <c r="AH423" i="1" s="1"/>
  <c r="AF423" i="1"/>
  <c r="AF395" i="1"/>
  <c r="AG395" i="1" s="1"/>
  <c r="AH395" i="1" s="1"/>
  <c r="U160" i="1"/>
  <c r="AC160" i="1"/>
  <c r="AD160" i="1" s="1"/>
  <c r="AB160" i="1"/>
  <c r="AF372" i="1"/>
  <c r="AG372" i="1" s="1"/>
  <c r="AH372" i="1" s="1"/>
  <c r="AG425" i="1"/>
  <c r="AH425" i="1" s="1"/>
  <c r="AF259" i="1"/>
  <c r="AG259" i="1" s="1"/>
  <c r="AH259" i="1" s="1"/>
  <c r="AB118" i="1"/>
  <c r="AC118" i="1" s="1"/>
  <c r="AD118" i="1" s="1"/>
  <c r="U205" i="1"/>
  <c r="AC23" i="1"/>
  <c r="AD23" i="1" s="1"/>
  <c r="AC145" i="1"/>
  <c r="AD145" i="1" s="1"/>
  <c r="AB145" i="1"/>
  <c r="U320" i="1"/>
  <c r="AB320" i="1"/>
  <c r="AC320" i="1" s="1"/>
  <c r="AD320" i="1" s="1"/>
  <c r="AB76" i="1"/>
  <c r="AC76" i="1" s="1"/>
  <c r="AD76" i="1" s="1"/>
  <c r="U76" i="1"/>
  <c r="AF230" i="1"/>
  <c r="AG230" i="1"/>
  <c r="AH230" i="1" s="1"/>
  <c r="AC127" i="1"/>
  <c r="AD127" i="1" s="1"/>
  <c r="AG575" i="1"/>
  <c r="AH575" i="1" s="1"/>
  <c r="AF477" i="1"/>
  <c r="AG477" i="1" s="1"/>
  <c r="AH477" i="1" s="1"/>
  <c r="AF621" i="1"/>
  <c r="AG621" i="1"/>
  <c r="AH621" i="1" s="1"/>
  <c r="AF349" i="1"/>
  <c r="AG349" i="1" s="1"/>
  <c r="AH349" i="1" s="1"/>
  <c r="U406" i="1"/>
  <c r="AB406" i="1"/>
  <c r="AC406" i="1"/>
  <c r="AD406" i="1" s="1"/>
  <c r="AB408" i="1"/>
  <c r="U408" i="1"/>
  <c r="AC408" i="1"/>
  <c r="AD408" i="1" s="1"/>
  <c r="AB373" i="1"/>
  <c r="AC373" i="1" s="1"/>
  <c r="AD373" i="1" s="1"/>
  <c r="U373" i="1"/>
  <c r="AF359" i="1"/>
  <c r="AG359" i="1" s="1"/>
  <c r="AH359" i="1" s="1"/>
  <c r="AB439" i="1"/>
  <c r="AC439" i="1"/>
  <c r="AD439" i="1" s="1"/>
  <c r="AB241" i="1"/>
  <c r="U241" i="1"/>
  <c r="AC241" i="1"/>
  <c r="AD241" i="1" s="1"/>
  <c r="AC211" i="1"/>
  <c r="AD211" i="1" s="1"/>
  <c r="AC45" i="1"/>
  <c r="AD45" i="1" s="1"/>
  <c r="AB97" i="1"/>
  <c r="AC97" i="1"/>
  <c r="AD97" i="1" s="1"/>
  <c r="U217" i="1"/>
  <c r="U197" i="1"/>
  <c r="AB357" i="1"/>
  <c r="AC357" i="1" s="1"/>
  <c r="AD357" i="1" s="1"/>
  <c r="U357" i="1"/>
  <c r="U147" i="1"/>
  <c r="AC147" i="1"/>
  <c r="AD147" i="1" s="1"/>
  <c r="AC212" i="1"/>
  <c r="AD212" i="1" s="1"/>
  <c r="AB212" i="1"/>
  <c r="AG515" i="1"/>
  <c r="AH515" i="1" s="1"/>
  <c r="AC404" i="1"/>
  <c r="AD404" i="1" s="1"/>
  <c r="U404" i="1"/>
  <c r="AF461" i="1"/>
  <c r="AF560" i="1"/>
  <c r="AG560" i="1" s="1"/>
  <c r="AH560" i="1" s="1"/>
  <c r="AF497" i="1"/>
  <c r="AG497" i="1" s="1"/>
  <c r="AH497" i="1" s="1"/>
  <c r="AF577" i="1"/>
  <c r="AG577" i="1" s="1"/>
  <c r="AH577" i="1" s="1"/>
  <c r="AF479" i="1"/>
  <c r="AF538" i="1"/>
  <c r="AG538" i="1" s="1"/>
  <c r="AH538" i="1" s="1"/>
  <c r="AG877" i="1"/>
  <c r="AH877" i="1" s="1"/>
  <c r="AG136" i="1"/>
  <c r="AH136" i="1" s="1"/>
  <c r="AG397" i="1"/>
  <c r="AH397" i="1" s="1"/>
  <c r="AF319" i="1"/>
  <c r="AG319" i="1"/>
  <c r="AH319" i="1" s="1"/>
  <c r="AG32" i="1"/>
  <c r="AH32" i="1" s="1"/>
  <c r="AF58" i="1"/>
  <c r="AG58" i="1" s="1"/>
  <c r="AH58" i="1" s="1"/>
  <c r="AF287" i="1"/>
  <c r="AG287" i="1" s="1"/>
  <c r="AH287" i="1" s="1"/>
  <c r="AG325" i="1"/>
  <c r="AH325" i="1" s="1"/>
  <c r="AF325" i="1"/>
  <c r="AF80" i="1"/>
  <c r="AG80" i="1"/>
  <c r="AH80" i="1" s="1"/>
  <c r="AF333" i="1"/>
  <c r="AG333" i="1" s="1"/>
  <c r="AH333" i="1" s="1"/>
  <c r="AF121" i="1"/>
  <c r="AG121" i="1" s="1"/>
  <c r="AH121" i="1" s="1"/>
  <c r="AC100" i="1"/>
  <c r="AD100" i="1" s="1"/>
  <c r="AG223" i="1"/>
  <c r="AH223" i="1" s="1"/>
  <c r="AG430" i="1"/>
  <c r="AH430" i="1" s="1"/>
  <c r="AB258" i="1"/>
  <c r="AC258" i="1" s="1"/>
  <c r="AD258" i="1" s="1"/>
  <c r="AF206" i="1"/>
  <c r="AG206" i="1" s="1"/>
  <c r="AH206" i="1" s="1"/>
  <c r="AB292" i="1"/>
  <c r="AC292" i="1" s="1"/>
  <c r="AD292" i="1" s="1"/>
  <c r="U300" i="1"/>
  <c r="AB300" i="1"/>
  <c r="AB138" i="1"/>
  <c r="U138" i="1"/>
  <c r="AC300" i="1"/>
  <c r="AD300" i="1" s="1"/>
  <c r="U227" i="1"/>
  <c r="AB227" i="1"/>
  <c r="AF31" i="1"/>
  <c r="AG31" i="1" s="1"/>
  <c r="AH31" i="1" s="1"/>
  <c r="AF16" i="1"/>
  <c r="AG16" i="1" s="1"/>
  <c r="AH16" i="1" s="1"/>
  <c r="AG368" i="1"/>
  <c r="AH368" i="1" s="1"/>
  <c r="AG21" i="1"/>
  <c r="AH21" i="1" s="1"/>
  <c r="AG323" i="1"/>
  <c r="AH323" i="1" s="1"/>
  <c r="AG183" i="1"/>
  <c r="AH183" i="1" s="1"/>
  <c r="AF25" i="1"/>
  <c r="AG25" i="1" s="1"/>
  <c r="AH25" i="1" s="1"/>
  <c r="AF123" i="1"/>
  <c r="AF343" i="1"/>
  <c r="AB354" i="1"/>
  <c r="AG341" i="1"/>
  <c r="AH341" i="1" s="1"/>
  <c r="AG59" i="1"/>
  <c r="AH59" i="1" s="1"/>
  <c r="AG15" i="1"/>
  <c r="AH15" i="1" s="1"/>
  <c r="AG352" i="1"/>
  <c r="AH352" i="1" s="1"/>
  <c r="AF43" i="1"/>
  <c r="AG43" i="1" s="1"/>
  <c r="AH43" i="1" s="1"/>
  <c r="AG321" i="1"/>
  <c r="AH321" i="1" s="1"/>
  <c r="AG328" i="1"/>
  <c r="AH328" i="1" s="1"/>
  <c r="AF247" i="1"/>
  <c r="AF242" i="1"/>
  <c r="AG242" i="1" s="1"/>
  <c r="AH242" i="1" s="1"/>
  <c r="AF89" i="1"/>
  <c r="AG89" i="1" s="1"/>
  <c r="AH89" i="1" s="1"/>
  <c r="AF201" i="1"/>
  <c r="AG201" i="1" s="1"/>
  <c r="AH201" i="1" s="1"/>
  <c r="AG37" i="1"/>
  <c r="AH37" i="1" s="1"/>
  <c r="AG405" i="1"/>
  <c r="AH405" i="1" s="1"/>
  <c r="AF405" i="1"/>
  <c r="AB220" i="1"/>
  <c r="AC220" i="1" s="1"/>
  <c r="AD220" i="1" s="1"/>
  <c r="AF177" i="1"/>
  <c r="AG177" i="1" s="1"/>
  <c r="AH177" i="1" s="1"/>
  <c r="AG216" i="1"/>
  <c r="AH216" i="1" s="1"/>
  <c r="AG428" i="1"/>
  <c r="AH428" i="1" s="1"/>
  <c r="AG429" i="1"/>
  <c r="AH429" i="1" s="1"/>
  <c r="AC244" i="1"/>
  <c r="AD244" i="1" s="1"/>
  <c r="AF105" i="1"/>
  <c r="AG105" i="1" s="1"/>
  <c r="AH105" i="1" s="1"/>
  <c r="AB255" i="1"/>
  <c r="AC255" i="1" s="1"/>
  <c r="AD255" i="1" s="1"/>
  <c r="AG129" i="1"/>
  <c r="AH129" i="1" s="1"/>
  <c r="AG409" i="1"/>
  <c r="AH409" i="1" s="1"/>
  <c r="AC208" i="1"/>
  <c r="AD208" i="1" s="1"/>
  <c r="AG111" i="1"/>
  <c r="AH111" i="1" s="1"/>
  <c r="AB361" i="1"/>
  <c r="AC361" i="1"/>
  <c r="AD361" i="1" s="1"/>
  <c r="AF257" i="1"/>
  <c r="AG257" i="1"/>
  <c r="AH257" i="1" s="1"/>
  <c r="AB351" i="1"/>
  <c r="AC351" i="1" s="1"/>
  <c r="AD351" i="1" s="1"/>
  <c r="U351" i="1"/>
  <c r="AF124" i="1"/>
  <c r="AG124" i="1" s="1"/>
  <c r="AH124" i="1" s="1"/>
  <c r="AF114" i="1"/>
  <c r="AG114" i="1" s="1"/>
  <c r="AH114" i="1" s="1"/>
  <c r="AC173" i="1"/>
  <c r="AD173" i="1" s="1"/>
  <c r="U338" i="1"/>
  <c r="AG30" i="1"/>
  <c r="AH30" i="1" s="1"/>
  <c r="AF30" i="1"/>
  <c r="AB153" i="1"/>
  <c r="AC153" i="1" s="1"/>
  <c r="AD153" i="1" s="1"/>
  <c r="U271" i="1"/>
  <c r="AB286" i="1"/>
  <c r="AC286" i="1" s="1"/>
  <c r="AD286" i="1" s="1"/>
  <c r="U103" i="1"/>
  <c r="U238" i="1"/>
  <c r="AB445" i="1"/>
  <c r="AF558" i="1"/>
  <c r="AG558" i="1" s="1"/>
  <c r="AH558" i="1" s="1"/>
  <c r="AF485" i="1"/>
  <c r="AG485" i="1"/>
  <c r="AH485" i="1" s="1"/>
  <c r="AB336" i="1"/>
  <c r="AC336" i="1" s="1"/>
  <c r="AD336" i="1" s="1"/>
  <c r="U336" i="1"/>
  <c r="U171" i="1"/>
  <c r="AB171" i="1"/>
  <c r="AC171" i="1" s="1"/>
  <c r="AD171" i="1" s="1"/>
  <c r="AB159" i="1"/>
  <c r="AC159" i="1"/>
  <c r="AD159" i="1" s="1"/>
  <c r="U159" i="1"/>
  <c r="AC264" i="1"/>
  <c r="AD264" i="1" s="1"/>
  <c r="AG207" i="1"/>
  <c r="AH207" i="1" s="1"/>
  <c r="AB434" i="1"/>
  <c r="U434" i="1"/>
  <c r="AF807" i="1"/>
  <c r="AG807" i="1" s="1"/>
  <c r="AH807" i="1" s="1"/>
  <c r="AF376" i="1"/>
  <c r="AG376" i="1" s="1"/>
  <c r="AH376" i="1" s="1"/>
  <c r="AF136" i="1"/>
  <c r="AG240" i="1"/>
  <c r="AH240" i="1" s="1"/>
  <c r="AF104" i="1"/>
  <c r="AG104" i="1" s="1"/>
  <c r="AH104" i="1" s="1"/>
  <c r="AB285" i="1"/>
  <c r="AC285" i="1" s="1"/>
  <c r="AD285" i="1" s="1"/>
  <c r="AF416" i="1"/>
  <c r="AG416" i="1"/>
  <c r="AH416" i="1" s="1"/>
  <c r="AG133" i="1"/>
  <c r="AH133" i="1" s="1"/>
  <c r="U348" i="1"/>
  <c r="AC354" i="1"/>
  <c r="AD354" i="1" s="1"/>
  <c r="AF233" i="1"/>
  <c r="AG233" i="1" s="1"/>
  <c r="AH233" i="1" s="1"/>
  <c r="AB85" i="1"/>
  <c r="AC85" i="1" s="1"/>
  <c r="AD85" i="1" s="1"/>
  <c r="U195" i="1"/>
  <c r="AG77" i="1"/>
  <c r="AH77" i="1" s="1"/>
  <c r="U413" i="1"/>
  <c r="AG398" i="1"/>
  <c r="AH398" i="1" s="1"/>
  <c r="AC49" i="1"/>
  <c r="AD49" i="1" s="1"/>
  <c r="AG128" i="1"/>
  <c r="AH128" i="1" s="1"/>
  <c r="U264" i="1"/>
  <c r="AB217" i="1"/>
  <c r="AC217" i="1" s="1"/>
  <c r="AD217" i="1" s="1"/>
  <c r="U249" i="1"/>
  <c r="AB249" i="1"/>
  <c r="AC249" i="1" s="1"/>
  <c r="AD249" i="1" s="1"/>
  <c r="AC250" i="1"/>
  <c r="AD250" i="1" s="1"/>
  <c r="AG267" i="1"/>
  <c r="AH267" i="1" s="1"/>
  <c r="AC392" i="1"/>
  <c r="AD392" i="1" s="1"/>
  <c r="AG440" i="1"/>
  <c r="AH440" i="1" s="1"/>
  <c r="AG420" i="1"/>
  <c r="AH420" i="1" s="1"/>
  <c r="AC227" i="1"/>
  <c r="AD227" i="1" s="1"/>
  <c r="AG358" i="1"/>
  <c r="AH358" i="1" s="1"/>
  <c r="AC103" i="1"/>
  <c r="AD103" i="1" s="1"/>
  <c r="AB173" i="1"/>
  <c r="AB113" i="1"/>
  <c r="AC113" i="1" s="1"/>
  <c r="AD113" i="1" s="1"/>
  <c r="U212" i="1"/>
  <c r="AC106" i="1"/>
  <c r="AD106" i="1" s="1"/>
  <c r="U106" i="1"/>
  <c r="U331" i="1"/>
  <c r="AC331" i="1"/>
  <c r="AD331" i="1" s="1"/>
  <c r="AG435" i="1"/>
  <c r="AH435" i="1" s="1"/>
  <c r="AF435" i="1"/>
  <c r="AC445" i="1"/>
  <c r="AD445" i="1" s="1"/>
  <c r="AG414" i="1"/>
  <c r="AH414" i="1" s="1"/>
  <c r="AB317" i="1"/>
  <c r="AC317" i="1" s="1"/>
  <c r="AD317" i="1" s="1"/>
  <c r="U317" i="1"/>
  <c r="AF394" i="1"/>
  <c r="AG394" i="1" s="1"/>
  <c r="AH394" i="1" s="1"/>
  <c r="U332" i="1"/>
  <c r="AB330" i="1"/>
  <c r="AC330" i="1" s="1"/>
  <c r="AD330" i="1" s="1"/>
  <c r="AC83" i="1"/>
  <c r="AD83" i="1" s="1"/>
  <c r="AB95" i="1"/>
  <c r="AC95" i="1"/>
  <c r="AD95" i="1" s="1"/>
  <c r="U95" i="1"/>
  <c r="AF115" i="1"/>
  <c r="AG115" i="1" s="1"/>
  <c r="AH115" i="1" s="1"/>
  <c r="U28" i="1"/>
  <c r="AF176" i="1"/>
  <c r="AG176" i="1"/>
  <c r="AH176" i="1" s="1"/>
  <c r="U82" i="1"/>
  <c r="AB82" i="1"/>
  <c r="AC82" i="1" s="1"/>
  <c r="AD82" i="1" s="1"/>
  <c r="AB442" i="1"/>
  <c r="AC442" i="1"/>
  <c r="AD442" i="1" s="1"/>
  <c r="U446" i="1"/>
  <c r="AC446" i="1"/>
  <c r="AD446" i="1" s="1"/>
  <c r="AB446" i="1"/>
  <c r="AG432" i="1"/>
  <c r="AH432" i="1" s="1"/>
  <c r="AF522" i="1"/>
  <c r="AG522" i="1" s="1"/>
  <c r="AH522" i="1" s="1"/>
  <c r="AF521" i="1"/>
  <c r="AG521" i="1"/>
  <c r="AH521" i="1" s="1"/>
  <c r="AF489" i="1"/>
  <c r="AG489" i="1" s="1"/>
  <c r="AH489" i="1" s="1"/>
  <c r="AF565" i="1"/>
  <c r="AG565" i="1" s="1"/>
  <c r="AH565" i="1" s="1"/>
  <c r="AF193" i="1"/>
  <c r="AG193" i="1"/>
  <c r="AH193" i="1" s="1"/>
  <c r="AF313" i="1"/>
  <c r="AG313" i="1" s="1"/>
  <c r="AH313" i="1" s="1"/>
  <c r="AG367" i="1"/>
  <c r="AH367" i="1" s="1"/>
  <c r="AF62" i="1"/>
  <c r="AG62" i="1" s="1"/>
  <c r="AH62" i="1" s="1"/>
  <c r="AF224" i="1"/>
  <c r="AG224" i="1" s="1"/>
  <c r="AH224" i="1" s="1"/>
  <c r="AC270" i="1"/>
  <c r="AD270" i="1" s="1"/>
  <c r="AG403" i="1"/>
  <c r="AH403" i="1" s="1"/>
  <c r="AG284" i="1"/>
  <c r="AH284" i="1" s="1"/>
  <c r="AG350" i="1"/>
  <c r="AH350" i="1" s="1"/>
  <c r="AF385" i="1"/>
  <c r="AG385" i="1"/>
  <c r="AH385" i="1" s="1"/>
  <c r="U225" i="1"/>
  <c r="AB225" i="1"/>
  <c r="AC225" i="1" s="1"/>
  <c r="AD225" i="1" s="1"/>
  <c r="AB75" i="1"/>
  <c r="AC75" i="1" s="1"/>
  <c r="AD75" i="1" s="1"/>
  <c r="U75" i="1"/>
  <c r="U101" i="1"/>
  <c r="AB101" i="1"/>
  <c r="AC101" i="1" s="1"/>
  <c r="AD101" i="1" s="1"/>
  <c r="AB60" i="1"/>
  <c r="AC60" i="1"/>
  <c r="AD60" i="1" s="1"/>
  <c r="AG277" i="1"/>
  <c r="AH277" i="1" s="1"/>
  <c r="U388" i="1"/>
  <c r="AG298" i="1"/>
  <c r="AH298" i="1" s="1"/>
  <c r="AG278" i="1"/>
  <c r="AH278" i="1" s="1"/>
  <c r="AG87" i="1"/>
  <c r="AH87" i="1" s="1"/>
  <c r="AB250" i="1"/>
  <c r="AC197" i="1"/>
  <c r="AD197" i="1" s="1"/>
  <c r="AB392" i="1"/>
  <c r="AB301" i="1"/>
  <c r="AC301" i="1" s="1"/>
  <c r="AD301" i="1" s="1"/>
  <c r="AG229" i="1"/>
  <c r="AH229" i="1" s="1"/>
  <c r="AG449" i="1"/>
  <c r="AH449" i="1" s="1"/>
  <c r="AG436" i="1"/>
  <c r="AH436" i="1" s="1"/>
  <c r="AB407" i="1"/>
  <c r="AF139" i="1"/>
  <c r="AG139" i="1" s="1"/>
  <c r="AH139" i="1" s="1"/>
  <c r="AG155" i="1"/>
  <c r="AH155" i="1" s="1"/>
  <c r="U256" i="1"/>
  <c r="AG256" i="1" s="1"/>
  <c r="AH256" i="1" s="1"/>
  <c r="AC138" i="1"/>
  <c r="AD138" i="1" s="1"/>
  <c r="AF33" i="1"/>
  <c r="AG33" i="1"/>
  <c r="AH33" i="1" s="1"/>
  <c r="AG340" i="1"/>
  <c r="AH340" i="1" s="1"/>
  <c r="AF188" i="1"/>
  <c r="AG188" i="1"/>
  <c r="AH188" i="1" s="1"/>
  <c r="AB404" i="1"/>
  <c r="AG448" i="1"/>
  <c r="AH448" i="1" s="1"/>
  <c r="AF448" i="1"/>
  <c r="AC146" i="1"/>
  <c r="AD146" i="1" s="1"/>
  <c r="U146" i="1"/>
  <c r="AB146" i="1"/>
  <c r="AF109" i="1"/>
  <c r="AG109" i="1"/>
  <c r="AH109" i="1" s="1"/>
  <c r="U384" i="1"/>
  <c r="AC384" i="1"/>
  <c r="AD384" i="1" s="1"/>
  <c r="AB417" i="1"/>
  <c r="U417" i="1"/>
  <c r="AG417" i="1" s="1"/>
  <c r="AH417" i="1" s="1"/>
  <c r="AB55" i="1"/>
  <c r="AC55" i="1" s="1"/>
  <c r="AD55" i="1" s="1"/>
  <c r="U55" i="1"/>
  <c r="AF94" i="1"/>
  <c r="AG94" i="1" s="1"/>
  <c r="AH94" i="1" s="1"/>
  <c r="AG41" i="1"/>
  <c r="AH41" i="1" s="1"/>
  <c r="AF50" i="1"/>
  <c r="AG50" i="1"/>
  <c r="AH50" i="1" s="1"/>
  <c r="U27" i="1"/>
  <c r="AG27" i="1" s="1"/>
  <c r="AH27" i="1" s="1"/>
  <c r="AF28" i="1"/>
  <c r="AG28" i="1"/>
  <c r="AH28" i="1" s="1"/>
  <c r="AC47" i="1"/>
  <c r="AD47" i="1" s="1"/>
  <c r="AB135" i="1"/>
  <c r="AC135" i="1"/>
  <c r="AD135" i="1" s="1"/>
  <c r="U40" i="1"/>
  <c r="AB40" i="1"/>
  <c r="AC40" i="1" s="1"/>
  <c r="AD40" i="1" s="1"/>
  <c r="AC393" i="1"/>
  <c r="AD393" i="1" s="1"/>
  <c r="U393" i="1"/>
  <c r="AB74" i="1"/>
  <c r="AC74" i="1" s="1"/>
  <c r="AD74" i="1" s="1"/>
  <c r="U74" i="1"/>
  <c r="AF513" i="1"/>
  <c r="AG513" i="1"/>
  <c r="AH513" i="1" s="1"/>
  <c r="AF570" i="1"/>
  <c r="AF837" i="1"/>
  <c r="AG837" i="1"/>
  <c r="AH837" i="1" s="1"/>
  <c r="AG157" i="1"/>
  <c r="AH157" i="1" s="1"/>
  <c r="AC196" i="1"/>
  <c r="AD196" i="1" s="1"/>
  <c r="AF389" i="1"/>
  <c r="AG389" i="1"/>
  <c r="AH389" i="1" s="1"/>
  <c r="AG402" i="1"/>
  <c r="AH402" i="1" s="1"/>
  <c r="AF157" i="1"/>
  <c r="AB25" i="1"/>
  <c r="AF399" i="1"/>
  <c r="AG399" i="1" s="1"/>
  <c r="AH399" i="1" s="1"/>
  <c r="AF296" i="1"/>
  <c r="AG296" i="1"/>
  <c r="AH296" i="1" s="1"/>
  <c r="U401" i="1"/>
  <c r="AC401" i="1"/>
  <c r="AD401" i="1" s="1"/>
  <c r="AB209" i="1"/>
  <c r="AC209" i="1" s="1"/>
  <c r="AD209" i="1" s="1"/>
  <c r="U88" i="1"/>
  <c r="AB88" i="1"/>
  <c r="AC88" i="1" s="1"/>
  <c r="AD88" i="1" s="1"/>
  <c r="AC348" i="1"/>
  <c r="AD348" i="1" s="1"/>
  <c r="AF377" i="1"/>
  <c r="AG377" i="1" s="1"/>
  <c r="AH377" i="1" s="1"/>
  <c r="U85" i="1"/>
  <c r="AF402" i="1"/>
  <c r="AC195" i="1"/>
  <c r="AD195" i="1" s="1"/>
  <c r="AF312" i="1"/>
  <c r="AG312" i="1" s="1"/>
  <c r="AH312" i="1" s="1"/>
  <c r="AG161" i="1"/>
  <c r="AH161" i="1" s="1"/>
  <c r="AG318" i="1"/>
  <c r="AH318" i="1" s="1"/>
  <c r="AB196" i="1"/>
  <c r="AB413" i="1"/>
  <c r="AF129" i="1"/>
  <c r="AF112" i="1"/>
  <c r="AG112" i="1" s="1"/>
  <c r="AH112" i="1" s="1"/>
  <c r="U121" i="1"/>
  <c r="U407" i="1"/>
  <c r="AG407" i="1" s="1"/>
  <c r="AH407" i="1" s="1"/>
  <c r="U437" i="1"/>
  <c r="AG437" i="1" s="1"/>
  <c r="AH437" i="1" s="1"/>
  <c r="AB266" i="1"/>
  <c r="AC266" i="1" s="1"/>
  <c r="AD266" i="1" s="1"/>
  <c r="AF443" i="1"/>
  <c r="AG443" i="1" s="1"/>
  <c r="AH443" i="1" s="1"/>
  <c r="AG17" i="1"/>
  <c r="AH17" i="1" s="1"/>
  <c r="AF17" i="1"/>
  <c r="U400" i="1"/>
  <c r="AC64" i="1"/>
  <c r="AD64" i="1" s="1"/>
  <c r="AG107" i="1"/>
  <c r="AH107" i="1" s="1"/>
  <c r="AF174" i="1"/>
  <c r="AG174" i="1" s="1"/>
  <c r="AH174" i="1" s="1"/>
  <c r="U426" i="1"/>
  <c r="AC426" i="1"/>
  <c r="AD426" i="1" s="1"/>
  <c r="AF378" i="1"/>
  <c r="AG378" i="1" s="1"/>
  <c r="AH378" i="1" s="1"/>
  <c r="AF450" i="1"/>
  <c r="AG450" i="1"/>
  <c r="AH450" i="1" s="1"/>
  <c r="U44" i="1"/>
  <c r="AB44" i="1"/>
  <c r="AC44" i="1" s="1"/>
  <c r="AD44" i="1" s="1"/>
  <c r="U310" i="1"/>
  <c r="AB310" i="1"/>
  <c r="AC310" i="1" s="1"/>
  <c r="AD310" i="1" s="1"/>
  <c r="AB381" i="1"/>
  <c r="AF96" i="1"/>
  <c r="AG96" i="1" s="1"/>
  <c r="AH96" i="1" s="1"/>
  <c r="U45" i="1"/>
  <c r="U23" i="1"/>
  <c r="U144" i="1"/>
  <c r="AB144" i="1"/>
  <c r="AC144" i="1" s="1"/>
  <c r="AD144" i="1" s="1"/>
  <c r="AB22" i="1"/>
  <c r="AC22" i="1"/>
  <c r="AD22" i="1" s="1"/>
  <c r="U22" i="1"/>
  <c r="AB46" i="1"/>
  <c r="AC46" i="1" s="1"/>
  <c r="AD46" i="1" s="1"/>
  <c r="U46" i="1"/>
  <c r="AC210" i="1"/>
  <c r="AD210" i="1" s="1"/>
  <c r="AC48" i="1"/>
  <c r="AD48" i="1" s="1"/>
  <c r="U237" i="1"/>
  <c r="U127" i="1"/>
  <c r="AG187" i="1"/>
  <c r="AH187" i="1" s="1"/>
  <c r="AB251" i="1"/>
  <c r="AC251" i="1"/>
  <c r="AD251" i="1" s="1"/>
  <c r="AB42" i="1"/>
  <c r="AC42" i="1" s="1"/>
  <c r="AD42" i="1" s="1"/>
  <c r="U194" i="1"/>
  <c r="AG539" i="1"/>
  <c r="AH539" i="1" s="1"/>
  <c r="AC524" i="1"/>
  <c r="AD524" i="1" s="1"/>
  <c r="AB533" i="1"/>
  <c r="U479" i="1"/>
  <c r="AG479" i="1" s="1"/>
  <c r="AH479" i="1" s="1"/>
  <c r="AC581" i="1"/>
  <c r="AD581" i="1" s="1"/>
  <c r="AB581" i="1"/>
  <c r="U581" i="1"/>
  <c r="AB512" i="1"/>
  <c r="U512" i="1"/>
  <c r="AG512" i="1" s="1"/>
  <c r="AH512" i="1" s="1"/>
  <c r="AF466" i="1"/>
  <c r="AG466" i="1" s="1"/>
  <c r="AH466" i="1" s="1"/>
  <c r="AF877" i="1"/>
  <c r="AF958" i="1"/>
  <c r="AG958" i="1" s="1"/>
  <c r="AH958" i="1" s="1"/>
  <c r="AC593" i="1"/>
  <c r="AD593" i="1" s="1"/>
  <c r="AB593" i="1"/>
  <c r="U593" i="1"/>
  <c r="AC806" i="1"/>
  <c r="AD806" i="1" s="1"/>
  <c r="AB806" i="1"/>
  <c r="U806" i="1"/>
  <c r="AG994" i="1"/>
  <c r="AH994" i="1" s="1"/>
  <c r="AF518" i="1"/>
  <c r="AG518" i="1"/>
  <c r="AH518" i="1" s="1"/>
  <c r="U489" i="1"/>
  <c r="AB489" i="1"/>
  <c r="AF821" i="1"/>
  <c r="AG821" i="1" s="1"/>
  <c r="AH821" i="1" s="1"/>
  <c r="AF872" i="1"/>
  <c r="AG872" i="1"/>
  <c r="AH872" i="1" s="1"/>
  <c r="AF598" i="1"/>
  <c r="AG598" i="1"/>
  <c r="AH598" i="1" s="1"/>
  <c r="AF634" i="1"/>
  <c r="AG634" i="1"/>
  <c r="AH634" i="1" s="1"/>
  <c r="AF672" i="1"/>
  <c r="AG672" i="1" s="1"/>
  <c r="AH672" i="1" s="1"/>
  <c r="AF741" i="1"/>
  <c r="AG741" i="1"/>
  <c r="AH741" i="1" s="1"/>
  <c r="V948" i="1"/>
  <c r="T948" i="1"/>
  <c r="AF454" i="1"/>
  <c r="AG454" i="1"/>
  <c r="AH454" i="1" s="1"/>
  <c r="AG478" i="1"/>
  <c r="AH478" i="1" s="1"/>
  <c r="AG465" i="1"/>
  <c r="AH465" i="1" s="1"/>
  <c r="U461" i="1"/>
  <c r="AG461" i="1" s="1"/>
  <c r="AH461" i="1" s="1"/>
  <c r="AB461" i="1"/>
  <c r="AB492" i="1"/>
  <c r="AC492" i="1"/>
  <c r="AD492" i="1" s="1"/>
  <c r="AG511" i="1"/>
  <c r="AH511" i="1" s="1"/>
  <c r="AG920" i="1"/>
  <c r="AH920" i="1" s="1"/>
  <c r="AF913" i="1"/>
  <c r="AG913" i="1" s="1"/>
  <c r="AH913" i="1" s="1"/>
  <c r="AF900" i="1"/>
  <c r="AG900" i="1"/>
  <c r="AH900" i="1" s="1"/>
  <c r="AF789" i="1"/>
  <c r="AG789" i="1" s="1"/>
  <c r="AH789" i="1" s="1"/>
  <c r="AF590" i="1"/>
  <c r="AG590" i="1"/>
  <c r="AH590" i="1" s="1"/>
  <c r="AG871" i="1"/>
  <c r="AH871" i="1" s="1"/>
  <c r="AF843" i="1"/>
  <c r="AG843" i="1"/>
  <c r="AH843" i="1" s="1"/>
  <c r="AF914" i="1"/>
  <c r="AG914" i="1" s="1"/>
  <c r="AH914" i="1" s="1"/>
  <c r="AG899" i="1"/>
  <c r="AH899" i="1" s="1"/>
  <c r="AG817" i="1"/>
  <c r="AH817" i="1" s="1"/>
  <c r="AF840" i="1"/>
  <c r="AG840" i="1"/>
  <c r="AH840" i="1" s="1"/>
  <c r="AF830" i="1"/>
  <c r="AG830" i="1" s="1"/>
  <c r="AH830" i="1" s="1"/>
  <c r="AG646" i="1"/>
  <c r="AH646" i="1" s="1"/>
  <c r="AF646" i="1"/>
  <c r="AB821" i="1"/>
  <c r="U821" i="1"/>
  <c r="AF487" i="1"/>
  <c r="AG487" i="1"/>
  <c r="AH487" i="1" s="1"/>
  <c r="AF457" i="1"/>
  <c r="AG457" i="1"/>
  <c r="AH457" i="1" s="1"/>
  <c r="AF506" i="1"/>
  <c r="AG506" i="1" s="1"/>
  <c r="AH506" i="1" s="1"/>
  <c r="U567" i="1"/>
  <c r="AC567" i="1"/>
  <c r="AD567" i="1" s="1"/>
  <c r="AB567" i="1"/>
  <c r="AF531" i="1"/>
  <c r="AG531" i="1" s="1"/>
  <c r="AH531" i="1" s="1"/>
  <c r="U527" i="1"/>
  <c r="AB527" i="1"/>
  <c r="AC527" i="1"/>
  <c r="AD527" i="1" s="1"/>
  <c r="AF571" i="1"/>
  <c r="AG571" i="1"/>
  <c r="AH571" i="1" s="1"/>
  <c r="AB460" i="1"/>
  <c r="AC460" i="1"/>
  <c r="AD460" i="1" s="1"/>
  <c r="AB474" i="1"/>
  <c r="AC474" i="1"/>
  <c r="AD474" i="1" s="1"/>
  <c r="U474" i="1"/>
  <c r="U480" i="1"/>
  <c r="AB480" i="1"/>
  <c r="AC480" i="1"/>
  <c r="AD480" i="1" s="1"/>
  <c r="AC473" i="1"/>
  <c r="AD473" i="1" s="1"/>
  <c r="U473" i="1"/>
  <c r="AB473" i="1"/>
  <c r="AF956" i="1"/>
  <c r="AG956" i="1" s="1"/>
  <c r="AH956" i="1" s="1"/>
  <c r="AF939" i="1"/>
  <c r="AG939" i="1"/>
  <c r="AH939" i="1" s="1"/>
  <c r="AF915" i="1"/>
  <c r="AG915" i="1"/>
  <c r="AH915" i="1" s="1"/>
  <c r="AF649" i="1"/>
  <c r="AG649" i="1"/>
  <c r="AH649" i="1" s="1"/>
  <c r="AG822" i="1"/>
  <c r="AH822" i="1" s="1"/>
  <c r="AF822" i="1"/>
  <c r="AG901" i="1"/>
  <c r="AH901" i="1" s="1"/>
  <c r="AF878" i="1"/>
  <c r="AG878" i="1"/>
  <c r="AH878" i="1" s="1"/>
  <c r="AF607" i="1"/>
  <c r="AG607" i="1" s="1"/>
  <c r="AH607" i="1" s="1"/>
  <c r="AF568" i="1"/>
  <c r="AG568" i="1" s="1"/>
  <c r="AH568" i="1" s="1"/>
  <c r="AB921" i="1"/>
  <c r="U921" i="1"/>
  <c r="AC921" i="1"/>
  <c r="AD921" i="1" s="1"/>
  <c r="AF968" i="1"/>
  <c r="AG968" i="1"/>
  <c r="AH968" i="1" s="1"/>
  <c r="AF993" i="1"/>
  <c r="U712" i="1"/>
  <c r="AC712" i="1"/>
  <c r="AD712" i="1" s="1"/>
  <c r="AB712" i="1"/>
  <c r="AF615" i="1"/>
  <c r="AG615" i="1" s="1"/>
  <c r="AH615" i="1" s="1"/>
  <c r="AF755" i="1"/>
  <c r="AG755" i="1" s="1"/>
  <c r="AH755" i="1" s="1"/>
  <c r="AC967" i="1"/>
  <c r="AD967" i="1" s="1"/>
  <c r="AB967" i="1"/>
  <c r="U967" i="1"/>
  <c r="AF470" i="1"/>
  <c r="AG470" i="1"/>
  <c r="AH470" i="1" s="1"/>
  <c r="AB578" i="1"/>
  <c r="AC578" i="1"/>
  <c r="AD578" i="1" s="1"/>
  <c r="U578" i="1"/>
  <c r="AF504" i="1"/>
  <c r="AG504" i="1"/>
  <c r="AH504" i="1" s="1"/>
  <c r="AC495" i="1"/>
  <c r="AD495" i="1" s="1"/>
  <c r="U495" i="1"/>
  <c r="AB507" i="1"/>
  <c r="AC507" i="1"/>
  <c r="AD507" i="1" s="1"/>
  <c r="U507" i="1"/>
  <c r="AF907" i="1"/>
  <c r="AF869" i="1"/>
  <c r="AG869" i="1" s="1"/>
  <c r="AH869" i="1" s="1"/>
  <c r="AF861" i="1"/>
  <c r="AG861" i="1"/>
  <c r="AH861" i="1" s="1"/>
  <c r="AG820" i="1"/>
  <c r="AH820" i="1" s="1"/>
  <c r="AG614" i="1"/>
  <c r="AH614" i="1" s="1"/>
  <c r="AF671" i="1"/>
  <c r="AG671" i="1" s="1"/>
  <c r="AH671" i="1" s="1"/>
  <c r="AB631" i="1"/>
  <c r="U631" i="1"/>
  <c r="AC631" i="1"/>
  <c r="AD631" i="1" s="1"/>
  <c r="AF749" i="1"/>
  <c r="AG749" i="1"/>
  <c r="AH749" i="1" s="1"/>
  <c r="T987" i="1"/>
  <c r="V987" i="1"/>
  <c r="U438" i="1"/>
  <c r="AG438" i="1" s="1"/>
  <c r="AH438" i="1" s="1"/>
  <c r="AF462" i="1"/>
  <c r="AG462" i="1" s="1"/>
  <c r="AH462" i="1" s="1"/>
  <c r="AG455" i="1"/>
  <c r="AH455" i="1" s="1"/>
  <c r="U570" i="1"/>
  <c r="AG570" i="1" s="1"/>
  <c r="AH570" i="1" s="1"/>
  <c r="AG481" i="1"/>
  <c r="AH481" i="1" s="1"/>
  <c r="AG471" i="1"/>
  <c r="AH471" i="1" s="1"/>
  <c r="AF534" i="1"/>
  <c r="AG534" i="1"/>
  <c r="AH534" i="1" s="1"/>
  <c r="AF584" i="1"/>
  <c r="AG584" i="1" s="1"/>
  <c r="AH584" i="1" s="1"/>
  <c r="AG546" i="1"/>
  <c r="AH546" i="1" s="1"/>
  <c r="AG467" i="1"/>
  <c r="AH467" i="1" s="1"/>
  <c r="AG888" i="1"/>
  <c r="AH888" i="1" s="1"/>
  <c r="AG796" i="1"/>
  <c r="AH796" i="1" s="1"/>
  <c r="AG911" i="1"/>
  <c r="AH911" i="1" s="1"/>
  <c r="AG602" i="1"/>
  <c r="AH602" i="1" s="1"/>
  <c r="AF882" i="1"/>
  <c r="AG882" i="1" s="1"/>
  <c r="AH882" i="1" s="1"/>
  <c r="AF875" i="1"/>
  <c r="AG875" i="1"/>
  <c r="AH875" i="1" s="1"/>
  <c r="AG678" i="1"/>
  <c r="AH678" i="1" s="1"/>
  <c r="AF648" i="1"/>
  <c r="AG648" i="1" s="1"/>
  <c r="AH648" i="1" s="1"/>
  <c r="AF690" i="1"/>
  <c r="AG690" i="1"/>
  <c r="AH690" i="1" s="1"/>
  <c r="AB295" i="1"/>
  <c r="AC295" i="1"/>
  <c r="AD295" i="1" s="1"/>
  <c r="U386" i="1"/>
  <c r="AC252" i="1"/>
  <c r="AD252" i="1" s="1"/>
  <c r="AG484" i="1"/>
  <c r="AH484" i="1" s="1"/>
  <c r="AF586" i="1"/>
  <c r="AG586" i="1"/>
  <c r="AH586" i="1" s="1"/>
  <c r="U492" i="1"/>
  <c r="AG468" i="1"/>
  <c r="AH468" i="1" s="1"/>
  <c r="AF582" i="1"/>
  <c r="AG582" i="1"/>
  <c r="AH582" i="1" s="1"/>
  <c r="AG552" i="1"/>
  <c r="AH552" i="1" s="1"/>
  <c r="AF501" i="1"/>
  <c r="AG501" i="1"/>
  <c r="AH501" i="1" s="1"/>
  <c r="U453" i="1"/>
  <c r="AC453" i="1"/>
  <c r="AD453" i="1" s="1"/>
  <c r="AF580" i="1"/>
  <c r="AG580" i="1"/>
  <c r="AH580" i="1" s="1"/>
  <c r="U471" i="1"/>
  <c r="AB471" i="1"/>
  <c r="AF820" i="1"/>
  <c r="AG855" i="1"/>
  <c r="AH855" i="1" s="1"/>
  <c r="AF880" i="1"/>
  <c r="AG880" i="1" s="1"/>
  <c r="AH880" i="1" s="1"/>
  <c r="AF927" i="1"/>
  <c r="AG927" i="1"/>
  <c r="AH927" i="1" s="1"/>
  <c r="AG798" i="1"/>
  <c r="AH798" i="1" s="1"/>
  <c r="AG824" i="1"/>
  <c r="AH824" i="1" s="1"/>
  <c r="AF605" i="1"/>
  <c r="AG605" i="1" s="1"/>
  <c r="AH605" i="1" s="1"/>
  <c r="AF637" i="1"/>
  <c r="AG637" i="1" s="1"/>
  <c r="AH637" i="1" s="1"/>
  <c r="AC18" i="1"/>
  <c r="AD18" i="1" s="1"/>
  <c r="U252" i="1"/>
  <c r="AB125" i="1"/>
  <c r="AC125" i="1" s="1"/>
  <c r="AD125" i="1" s="1"/>
  <c r="U305" i="1"/>
  <c r="AB156" i="1"/>
  <c r="U156" i="1"/>
  <c r="AC156" i="1"/>
  <c r="AD156" i="1" s="1"/>
  <c r="U192" i="1"/>
  <c r="AB66" i="1"/>
  <c r="AC66" i="1"/>
  <c r="AD66" i="1" s="1"/>
  <c r="AF539" i="1"/>
  <c r="AF519" i="1"/>
  <c r="AG519" i="1"/>
  <c r="AH519" i="1" s="1"/>
  <c r="AB453" i="1"/>
  <c r="AF535" i="1"/>
  <c r="AG535" i="1" s="1"/>
  <c r="AH535" i="1" s="1"/>
  <c r="AF483" i="1"/>
  <c r="AG483" i="1" s="1"/>
  <c r="AH483" i="1" s="1"/>
  <c r="AC533" i="1"/>
  <c r="AD533" i="1" s="1"/>
  <c r="AF459" i="1"/>
  <c r="AG459" i="1"/>
  <c r="AH459" i="1" s="1"/>
  <c r="AC536" i="1"/>
  <c r="AD536" i="1" s="1"/>
  <c r="U536" i="1"/>
  <c r="AB536" i="1"/>
  <c r="AG541" i="1"/>
  <c r="AH541" i="1" s="1"/>
  <c r="AC540" i="1"/>
  <c r="AD540" i="1" s="1"/>
  <c r="U540" i="1"/>
  <c r="AF817" i="1"/>
  <c r="AG973" i="1"/>
  <c r="AH973" i="1" s="1"/>
  <c r="AF959" i="1"/>
  <c r="AG959" i="1"/>
  <c r="AH959" i="1" s="1"/>
  <c r="AF722" i="1"/>
  <c r="AG722" i="1"/>
  <c r="AH722" i="1" s="1"/>
  <c r="AF517" i="1"/>
  <c r="AG517" i="1" s="1"/>
  <c r="AH517" i="1" s="1"/>
  <c r="AG520" i="1"/>
  <c r="AH520" i="1" s="1"/>
  <c r="AB496" i="1"/>
  <c r="AC496" i="1"/>
  <c r="AD496" i="1" s="1"/>
  <c r="U530" i="1"/>
  <c r="AC530" i="1"/>
  <c r="AD530" i="1" s="1"/>
  <c r="AF894" i="1"/>
  <c r="AG894" i="1"/>
  <c r="AH894" i="1" s="1"/>
  <c r="AG813" i="1"/>
  <c r="AH813" i="1" s="1"/>
  <c r="AG823" i="1"/>
  <c r="AH823" i="1" s="1"/>
  <c r="AG953" i="1"/>
  <c r="AH953" i="1" s="1"/>
  <c r="AG936" i="1"/>
  <c r="AH936" i="1" s="1"/>
  <c r="AG928" i="1"/>
  <c r="AH928" i="1" s="1"/>
  <c r="AF928" i="1"/>
  <c r="AF657" i="1"/>
  <c r="AG657" i="1" s="1"/>
  <c r="AH657" i="1" s="1"/>
  <c r="AF905" i="1"/>
  <c r="AG905" i="1"/>
  <c r="AH905" i="1" s="1"/>
  <c r="AG622" i="1"/>
  <c r="AH622" i="1" s="1"/>
  <c r="AF694" i="1"/>
  <c r="AG694" i="1"/>
  <c r="AH694" i="1" s="1"/>
  <c r="AF710" i="1"/>
  <c r="AG661" i="1"/>
  <c r="AH661" i="1" s="1"/>
  <c r="AB797" i="1"/>
  <c r="U797" i="1"/>
  <c r="AG797" i="1" s="1"/>
  <c r="AH797" i="1" s="1"/>
  <c r="AB941" i="1"/>
  <c r="U941" i="1"/>
  <c r="AG941" i="1" s="1"/>
  <c r="AH941" i="1" s="1"/>
  <c r="AF556" i="1"/>
  <c r="AG556" i="1" s="1"/>
  <c r="AH556" i="1" s="1"/>
  <c r="AF733" i="1"/>
  <c r="AG733" i="1"/>
  <c r="AH733" i="1" s="1"/>
  <c r="AG510" i="1"/>
  <c r="AH510" i="1" s="1"/>
  <c r="AG498" i="1"/>
  <c r="AH498" i="1" s="1"/>
  <c r="AF493" i="1"/>
  <c r="AG493" i="1" s="1"/>
  <c r="AH493" i="1" s="1"/>
  <c r="AB526" i="1"/>
  <c r="AC526" i="1"/>
  <c r="AD526" i="1" s="1"/>
  <c r="U486" i="1"/>
  <c r="AC486" i="1"/>
  <c r="AD486" i="1" s="1"/>
  <c r="AF503" i="1"/>
  <c r="AG503" i="1"/>
  <c r="AH503" i="1" s="1"/>
  <c r="AF944" i="1"/>
  <c r="AG944" i="1"/>
  <c r="AH944" i="1" s="1"/>
  <c r="AF945" i="1"/>
  <c r="AG945" i="1" s="1"/>
  <c r="AH945" i="1" s="1"/>
  <c r="AG713" i="1"/>
  <c r="AH713" i="1" s="1"/>
  <c r="AF752" i="1"/>
  <c r="AG752" i="1" s="1"/>
  <c r="AH752" i="1" s="1"/>
  <c r="U469" i="1"/>
  <c r="AB469" i="1"/>
  <c r="AC469" i="1"/>
  <c r="AD469" i="1" s="1"/>
  <c r="AG547" i="1"/>
  <c r="AH547" i="1" s="1"/>
  <c r="AG585" i="1"/>
  <c r="AH585" i="1" s="1"/>
  <c r="AB432" i="1"/>
  <c r="U488" i="1"/>
  <c r="AB488" i="1"/>
  <c r="AC488" i="1"/>
  <c r="AD488" i="1" s="1"/>
  <c r="AB516" i="1"/>
  <c r="AC516" i="1"/>
  <c r="AD516" i="1" s="1"/>
  <c r="U516" i="1"/>
  <c r="AC502" i="1"/>
  <c r="AD502" i="1" s="1"/>
  <c r="AB502" i="1"/>
  <c r="AF845" i="1"/>
  <c r="AG845" i="1" s="1"/>
  <c r="AH845" i="1" s="1"/>
  <c r="AB617" i="1"/>
  <c r="U617" i="1"/>
  <c r="AC617" i="1"/>
  <c r="AD617" i="1" s="1"/>
  <c r="AC788" i="1"/>
  <c r="AD788" i="1" s="1"/>
  <c r="U788" i="1"/>
  <c r="AC808" i="1"/>
  <c r="AD808" i="1" s="1"/>
  <c r="AB808" i="1"/>
  <c r="U808" i="1"/>
  <c r="U811" i="1"/>
  <c r="AC811" i="1"/>
  <c r="AD811" i="1" s="1"/>
  <c r="AB811" i="1"/>
  <c r="AG970" i="1"/>
  <c r="AH970" i="1" s="1"/>
  <c r="AF970" i="1"/>
  <c r="AF482" i="1"/>
  <c r="AG482" i="1"/>
  <c r="AH482" i="1" s="1"/>
  <c r="U523" i="1"/>
  <c r="AC523" i="1"/>
  <c r="AD523" i="1" s="1"/>
  <c r="AG918" i="1"/>
  <c r="AH918" i="1" s="1"/>
  <c r="AG923" i="1"/>
  <c r="AH923" i="1" s="1"/>
  <c r="AG919" i="1"/>
  <c r="AH919" i="1" s="1"/>
  <c r="AF893" i="1"/>
  <c r="AG893" i="1"/>
  <c r="AH893" i="1" s="1"/>
  <c r="U589" i="1"/>
  <c r="AB589" i="1"/>
  <c r="AC589" i="1"/>
  <c r="AD589" i="1" s="1"/>
  <c r="AF679" i="1"/>
  <c r="AG679" i="1" s="1"/>
  <c r="AH679" i="1" s="1"/>
  <c r="AG727" i="1"/>
  <c r="AH727" i="1" s="1"/>
  <c r="AF727" i="1"/>
  <c r="AB788" i="1"/>
  <c r="U648" i="1"/>
  <c r="AB648" i="1"/>
  <c r="AB828" i="1"/>
  <c r="AC828" i="1"/>
  <c r="AD828" i="1" s="1"/>
  <c r="U832" i="1"/>
  <c r="AC832" i="1"/>
  <c r="AD832" i="1" s="1"/>
  <c r="AB711" i="1"/>
  <c r="U711" i="1"/>
  <c r="U732" i="1"/>
  <c r="AB732" i="1"/>
  <c r="U600" i="1"/>
  <c r="AB600" i="1"/>
  <c r="AC635" i="1"/>
  <c r="AD635" i="1" s="1"/>
  <c r="U635" i="1"/>
  <c r="AF753" i="1"/>
  <c r="AG753" i="1"/>
  <c r="AH753" i="1" s="1"/>
  <c r="AF647" i="1"/>
  <c r="AG647" i="1" s="1"/>
  <c r="AH647" i="1" s="1"/>
  <c r="T974" i="1"/>
  <c r="AB974" i="1"/>
  <c r="AF595" i="1"/>
  <c r="AG595" i="1" s="1"/>
  <c r="AH595" i="1" s="1"/>
  <c r="AC608" i="1"/>
  <c r="AD608" i="1" s="1"/>
  <c r="U608" i="1"/>
  <c r="AF636" i="1"/>
  <c r="AG636" i="1"/>
  <c r="AH636" i="1" s="1"/>
  <c r="AF766" i="1"/>
  <c r="AG766" i="1"/>
  <c r="AH766" i="1" s="1"/>
  <c r="AG759" i="1"/>
  <c r="AH759" i="1" s="1"/>
  <c r="AB971" i="1"/>
  <c r="AC971" i="1"/>
  <c r="AD971" i="1" s="1"/>
  <c r="AC950" i="1"/>
  <c r="AD950" i="1" s="1"/>
  <c r="AG591" i="1"/>
  <c r="AH591" i="1" s="1"/>
  <c r="U898" i="1"/>
  <c r="AG853" i="1"/>
  <c r="AH853" i="1" s="1"/>
  <c r="AF852" i="1"/>
  <c r="AG852" i="1" s="1"/>
  <c r="AH852" i="1" s="1"/>
  <c r="U828" i="1"/>
  <c r="AG756" i="1"/>
  <c r="AH756" i="1" s="1"/>
  <c r="AF650" i="1"/>
  <c r="AG650" i="1" s="1"/>
  <c r="AH650" i="1" s="1"/>
  <c r="AF714" i="1"/>
  <c r="AG714" i="1"/>
  <c r="AH714" i="1" s="1"/>
  <c r="AF719" i="1"/>
  <c r="AG719" i="1" s="1"/>
  <c r="AH719" i="1" s="1"/>
  <c r="AB936" i="1"/>
  <c r="U936" i="1"/>
  <c r="AG680" i="1"/>
  <c r="AH680" i="1" s="1"/>
  <c r="AB832" i="1"/>
  <c r="AB846" i="1"/>
  <c r="U846" i="1"/>
  <c r="AG846" i="1" s="1"/>
  <c r="AH846" i="1" s="1"/>
  <c r="AF748" i="1"/>
  <c r="AG748" i="1"/>
  <c r="AH748" i="1" s="1"/>
  <c r="AB737" i="1"/>
  <c r="U737" i="1"/>
  <c r="AC737" i="1"/>
  <c r="AD737" i="1" s="1"/>
  <c r="AC769" i="1"/>
  <c r="AD769" i="1" s="1"/>
  <c r="AB769" i="1"/>
  <c r="AF742" i="1"/>
  <c r="AG742" i="1" s="1"/>
  <c r="AH742" i="1" s="1"/>
  <c r="T983" i="1"/>
  <c r="AB983" i="1" s="1"/>
  <c r="V983" i="1"/>
  <c r="U976" i="1"/>
  <c r="AC976" i="1"/>
  <c r="AD976" i="1" s="1"/>
  <c r="V937" i="1"/>
  <c r="T937" i="1"/>
  <c r="AG529" i="1"/>
  <c r="AH529" i="1" s="1"/>
  <c r="AC500" i="1"/>
  <c r="AD500" i="1" s="1"/>
  <c r="AB571" i="1"/>
  <c r="U954" i="1"/>
  <c r="AG954" i="1" s="1"/>
  <c r="AH954" i="1" s="1"/>
  <c r="AG942" i="1"/>
  <c r="AH942" i="1" s="1"/>
  <c r="AG908" i="1"/>
  <c r="AH908" i="1" s="1"/>
  <c r="AC898" i="1"/>
  <c r="AD898" i="1" s="1"/>
  <c r="AG873" i="1"/>
  <c r="AH873" i="1" s="1"/>
  <c r="AG847" i="1"/>
  <c r="AH847" i="1" s="1"/>
  <c r="AG784" i="1"/>
  <c r="AH784" i="1" s="1"/>
  <c r="AG642" i="1"/>
  <c r="AH642" i="1" s="1"/>
  <c r="AF642" i="1"/>
  <c r="AG645" i="1"/>
  <c r="AH645" i="1" s="1"/>
  <c r="AB792" i="1"/>
  <c r="AF624" i="1"/>
  <c r="AG624" i="1"/>
  <c r="AH624" i="1" s="1"/>
  <c r="AB635" i="1"/>
  <c r="U698" i="1"/>
  <c r="AC698" i="1"/>
  <c r="AD698" i="1" s="1"/>
  <c r="AB698" i="1"/>
  <c r="AF785" i="1"/>
  <c r="AG785" i="1"/>
  <c r="AH785" i="1" s="1"/>
  <c r="U710" i="1"/>
  <c r="AG710" i="1" s="1"/>
  <c r="AH710" i="1" s="1"/>
  <c r="AB710" i="1"/>
  <c r="U719" i="1"/>
  <c r="AB719" i="1"/>
  <c r="AC626" i="1"/>
  <c r="AD626" i="1" s="1"/>
  <c r="AB626" i="1"/>
  <c r="U626" i="1"/>
  <c r="V995" i="1"/>
  <c r="AB993" i="1"/>
  <c r="U993" i="1"/>
  <c r="AG993" i="1" s="1"/>
  <c r="AH993" i="1" s="1"/>
  <c r="T992" i="1"/>
  <c r="V992" i="1"/>
  <c r="U979" i="1"/>
  <c r="AG979" i="1" s="1"/>
  <c r="AH979" i="1" s="1"/>
  <c r="AB979" i="1"/>
  <c r="AG814" i="1"/>
  <c r="AH814" i="1" s="1"/>
  <c r="AG932" i="1"/>
  <c r="AH932" i="1" s="1"/>
  <c r="AG655" i="1"/>
  <c r="AH655" i="1" s="1"/>
  <c r="AF604" i="1"/>
  <c r="AG604" i="1"/>
  <c r="AH604" i="1" s="1"/>
  <c r="AG781" i="1"/>
  <c r="AH781" i="1" s="1"/>
  <c r="U886" i="1"/>
  <c r="AG886" i="1" s="1"/>
  <c r="AH886" i="1" s="1"/>
  <c r="AB886" i="1"/>
  <c r="U907" i="1"/>
  <c r="AG907" i="1" s="1"/>
  <c r="AH907" i="1" s="1"/>
  <c r="AB907" i="1"/>
  <c r="AB839" i="1"/>
  <c r="AC839" i="1"/>
  <c r="AD839" i="1" s="1"/>
  <c r="AF644" i="1"/>
  <c r="AG644" i="1"/>
  <c r="AH644" i="1" s="1"/>
  <c r="AF616" i="1"/>
  <c r="AG616" i="1"/>
  <c r="AH616" i="1" s="1"/>
  <c r="AC630" i="1"/>
  <c r="AD630" i="1" s="1"/>
  <c r="U630" i="1"/>
  <c r="AB721" i="1"/>
  <c r="AF747" i="1"/>
  <c r="AG747" i="1" s="1"/>
  <c r="AH747" i="1" s="1"/>
  <c r="AB762" i="1"/>
  <c r="AC762" i="1"/>
  <c r="AD762" i="1" s="1"/>
  <c r="U762" i="1"/>
  <c r="AC772" i="1"/>
  <c r="AD772" i="1" s="1"/>
  <c r="U772" i="1"/>
  <c r="AB640" i="1"/>
  <c r="AC640" i="1"/>
  <c r="AD640" i="1" s="1"/>
  <c r="U687" i="1"/>
  <c r="AB687" i="1"/>
  <c r="AC687" i="1"/>
  <c r="AD687" i="1" s="1"/>
  <c r="AC720" i="1"/>
  <c r="AD720" i="1" s="1"/>
  <c r="U720" i="1"/>
  <c r="AG619" i="1"/>
  <c r="AH619" i="1" s="1"/>
  <c r="AC995" i="1"/>
  <c r="AD995" i="1" s="1"/>
  <c r="U995" i="1"/>
  <c r="AB992" i="1"/>
  <c r="AB944" i="1"/>
  <c r="AB324" i="1"/>
  <c r="AC324" i="1"/>
  <c r="AD324" i="1" s="1"/>
  <c r="AB189" i="1"/>
  <c r="AC189" i="1"/>
  <c r="AD189" i="1" s="1"/>
  <c r="AB253" i="1"/>
  <c r="AC253" i="1"/>
  <c r="AD253" i="1" s="1"/>
  <c r="AG889" i="1"/>
  <c r="AH889" i="1" s="1"/>
  <c r="AF916" i="1"/>
  <c r="AG916" i="1" s="1"/>
  <c r="AH916" i="1" s="1"/>
  <c r="AG931" i="1"/>
  <c r="AH931" i="1" s="1"/>
  <c r="AG689" i="1"/>
  <c r="AH689" i="1" s="1"/>
  <c r="AC721" i="1"/>
  <c r="AD721" i="1" s="1"/>
  <c r="AC711" i="1"/>
  <c r="AD711" i="1" s="1"/>
  <c r="AC947" i="1"/>
  <c r="AD947" i="1" s="1"/>
  <c r="AB947" i="1"/>
  <c r="U947" i="1"/>
  <c r="AB957" i="1"/>
  <c r="AG775" i="1"/>
  <c r="AH775" i="1" s="1"/>
  <c r="U794" i="1"/>
  <c r="AC794" i="1"/>
  <c r="AD794" i="1" s="1"/>
  <c r="U666" i="1"/>
  <c r="AC666" i="1"/>
  <c r="AD666" i="1" s="1"/>
  <c r="AC732" i="1"/>
  <c r="AD732" i="1" s="1"/>
  <c r="AC600" i="1"/>
  <c r="AD600" i="1" s="1"/>
  <c r="U688" i="1"/>
  <c r="AC688" i="1"/>
  <c r="AD688" i="1" s="1"/>
  <c r="AB995" i="1"/>
  <c r="T985" i="1"/>
  <c r="V985" i="1"/>
  <c r="V982" i="1"/>
  <c r="T982" i="1"/>
  <c r="U970" i="1"/>
  <c r="AB970" i="1"/>
  <c r="R962" i="1"/>
  <c r="S962" i="1" s="1"/>
  <c r="T946" i="1"/>
  <c r="AB946" i="1" s="1"/>
  <c r="AG723" i="1"/>
  <c r="AH723" i="1" s="1"/>
  <c r="AC934" i="1"/>
  <c r="AD934" i="1" s="1"/>
  <c r="AB934" i="1"/>
  <c r="AC831" i="1"/>
  <c r="AD831" i="1" s="1"/>
  <c r="AB831" i="1"/>
  <c r="AB860" i="1"/>
  <c r="AC860" i="1"/>
  <c r="AD860" i="1" s="1"/>
  <c r="U864" i="1"/>
  <c r="AC864" i="1"/>
  <c r="AD864" i="1" s="1"/>
  <c r="AC780" i="1"/>
  <c r="AD780" i="1" s="1"/>
  <c r="U780" i="1"/>
  <c r="U739" i="1"/>
  <c r="AB739" i="1"/>
  <c r="U629" i="1"/>
  <c r="AB629" i="1"/>
  <c r="AC629" i="1"/>
  <c r="AD629" i="1" s="1"/>
  <c r="AC1000" i="1"/>
  <c r="AD1000" i="1" s="1"/>
  <c r="AB1000" i="1"/>
  <c r="U999" i="1"/>
  <c r="AB999" i="1"/>
  <c r="AC999" i="1"/>
  <c r="AD999" i="1" s="1"/>
  <c r="T966" i="1"/>
  <c r="R961" i="1"/>
  <c r="S961" i="1" s="1"/>
  <c r="AB881" i="1"/>
  <c r="AC881" i="1"/>
  <c r="AD881" i="1" s="1"/>
  <c r="AB890" i="1"/>
  <c r="AG618" i="1"/>
  <c r="AH618" i="1" s="1"/>
  <c r="AB942" i="1"/>
  <c r="U795" i="1"/>
  <c r="AC795" i="1"/>
  <c r="AD795" i="1" s="1"/>
  <c r="AF975" i="1"/>
  <c r="AF643" i="1"/>
  <c r="AG643" i="1"/>
  <c r="AH643" i="1" s="1"/>
  <c r="AC707" i="1"/>
  <c r="AD707" i="1" s="1"/>
  <c r="AB707" i="1"/>
  <c r="AC686" i="1"/>
  <c r="AD686" i="1" s="1"/>
  <c r="U686" i="1"/>
  <c r="AB686" i="1"/>
  <c r="AF751" i="1"/>
  <c r="AG751" i="1"/>
  <c r="AH751" i="1" s="1"/>
  <c r="AC594" i="1"/>
  <c r="AD594" i="1" s="1"/>
  <c r="AB594" i="1"/>
  <c r="AG988" i="1"/>
  <c r="AH988" i="1" s="1"/>
  <c r="T984" i="1"/>
  <c r="V984" i="1"/>
  <c r="AC980" i="1"/>
  <c r="AD980" i="1" s="1"/>
  <c r="U980" i="1"/>
  <c r="AB980" i="1"/>
  <c r="T977" i="1"/>
  <c r="V977" i="1"/>
  <c r="U969" i="1"/>
  <c r="AC969" i="1"/>
  <c r="AD969" i="1" s="1"/>
  <c r="AB948" i="1"/>
  <c r="AB937" i="1"/>
  <c r="AB609" i="1"/>
  <c r="AG804" i="1"/>
  <c r="AH804" i="1" s="1"/>
  <c r="AG705" i="1"/>
  <c r="AH705" i="1" s="1"/>
  <c r="AF618" i="1"/>
  <c r="AC895" i="1"/>
  <c r="AD895" i="1" s="1"/>
  <c r="AB895" i="1"/>
  <c r="AB795" i="1"/>
  <c r="AB838" i="1"/>
  <c r="AB852" i="1"/>
  <c r="U852" i="1"/>
  <c r="AC863" i="1"/>
  <c r="AD863" i="1" s="1"/>
  <c r="AB863" i="1"/>
  <c r="AF632" i="1"/>
  <c r="AG632" i="1"/>
  <c r="AH632" i="1" s="1"/>
  <c r="AB675" i="1"/>
  <c r="AB691" i="1"/>
  <c r="AF744" i="1"/>
  <c r="AG744" i="1" s="1"/>
  <c r="AH744" i="1" s="1"/>
  <c r="AC773" i="1"/>
  <c r="AD773" i="1" s="1"/>
  <c r="AB771" i="1"/>
  <c r="U771" i="1"/>
  <c r="AG771" i="1" s="1"/>
  <c r="AH771" i="1" s="1"/>
  <c r="AB989" i="1"/>
  <c r="AG962" i="1"/>
  <c r="AH962" i="1" s="1"/>
  <c r="AG706" i="1"/>
  <c r="AH706" i="1" s="1"/>
  <c r="AF613" i="1"/>
  <c r="AG613" i="1" s="1"/>
  <c r="AH613" i="1" s="1"/>
  <c r="AB842" i="1"/>
  <c r="AB896" i="1"/>
  <c r="U896" i="1"/>
  <c r="AG896" i="1" s="1"/>
  <c r="AH896" i="1" s="1"/>
  <c r="AF620" i="1"/>
  <c r="AG620" i="1" s="1"/>
  <c r="AH620" i="1" s="1"/>
  <c r="AC628" i="1"/>
  <c r="AD628" i="1" s="1"/>
  <c r="U628" i="1"/>
  <c r="AB628" i="1"/>
  <c r="AF691" i="1"/>
  <c r="AG691" i="1"/>
  <c r="AH691" i="1" s="1"/>
  <c r="AC730" i="1"/>
  <c r="AD730" i="1" s="1"/>
  <c r="AC588" i="1"/>
  <c r="AD588" i="1" s="1"/>
  <c r="U588" i="1"/>
  <c r="AC739" i="1"/>
  <c r="AD739" i="1" s="1"/>
  <c r="U728" i="1"/>
  <c r="AC728" i="1"/>
  <c r="AD728" i="1" s="1"/>
  <c r="AG786" i="1"/>
  <c r="AH786" i="1" s="1"/>
  <c r="AB614" i="1"/>
  <c r="U614" i="1"/>
  <c r="U1000" i="1"/>
  <c r="T990" i="1"/>
  <c r="V990" i="1"/>
  <c r="T965" i="1"/>
  <c r="AB965" i="1"/>
  <c r="R951" i="1"/>
  <c r="S951" i="1" s="1"/>
  <c r="V949" i="1"/>
  <c r="T949" i="1"/>
  <c r="T940" i="1"/>
  <c r="V913" i="1"/>
  <c r="V917" i="1"/>
  <c r="V920" i="1"/>
  <c r="V890" i="1"/>
  <c r="R988" i="1"/>
  <c r="S988" i="1" s="1"/>
  <c r="R925" i="1"/>
  <c r="S925" i="1" s="1"/>
  <c r="R883" i="1"/>
  <c r="S883" i="1" s="1"/>
  <c r="T912" i="1"/>
  <c r="T925" i="1"/>
  <c r="T902" i="1"/>
  <c r="U975" i="1"/>
  <c r="T991" i="1"/>
  <c r="R970" i="1"/>
  <c r="S970" i="1" s="1"/>
  <c r="V968" i="1"/>
  <c r="U963" i="1"/>
  <c r="AG963" i="1" s="1"/>
  <c r="AH963" i="1" s="1"/>
  <c r="R905" i="1"/>
  <c r="S905" i="1" s="1"/>
  <c r="R848" i="1"/>
  <c r="S848" i="1" s="1"/>
  <c r="R775" i="1"/>
  <c r="S775" i="1" s="1"/>
  <c r="V724" i="1"/>
  <c r="T724" i="1"/>
  <c r="R823" i="1"/>
  <c r="S823" i="1" s="1"/>
  <c r="R807" i="1"/>
  <c r="S807" i="1" s="1"/>
  <c r="R812" i="1"/>
  <c r="S812" i="1" s="1"/>
  <c r="T731" i="1"/>
  <c r="R824" i="1"/>
  <c r="S824" i="1" s="1"/>
  <c r="R815" i="1"/>
  <c r="S815" i="1" s="1"/>
  <c r="R799" i="1"/>
  <c r="S799" i="1" s="1"/>
  <c r="R771" i="1"/>
  <c r="S771" i="1" s="1"/>
  <c r="R718" i="1"/>
  <c r="S718" i="1" s="1"/>
  <c r="T787" i="1"/>
  <c r="T709" i="1"/>
  <c r="V692" i="1"/>
  <c r="T684" i="1"/>
  <c r="R651" i="1"/>
  <c r="S651" i="1" s="1"/>
  <c r="T597" i="1"/>
  <c r="R649" i="1"/>
  <c r="S649" i="1" s="1"/>
  <c r="V622" i="1"/>
  <c r="R656" i="1"/>
  <c r="S656" i="1" s="1"/>
  <c r="AB651" i="1"/>
  <c r="R719" i="1"/>
  <c r="S719" i="1" s="1"/>
  <c r="R683" i="1"/>
  <c r="S683" i="1" s="1"/>
  <c r="T652" i="1"/>
  <c r="T639" i="1"/>
  <c r="V585" i="1"/>
  <c r="V651" i="1"/>
  <c r="R725" i="1"/>
  <c r="S725" i="1" s="1"/>
  <c r="T716" i="1"/>
  <c r="U660" i="1"/>
  <c r="AC660" i="1"/>
  <c r="AD660" i="1" s="1"/>
  <c r="R664" i="1"/>
  <c r="S664" i="1" s="1"/>
  <c r="T659" i="1"/>
  <c r="V576" i="1"/>
  <c r="T576" i="1"/>
  <c r="AB568" i="1"/>
  <c r="R563" i="1"/>
  <c r="S563" i="1" s="1"/>
  <c r="R542" i="1"/>
  <c r="S542" i="1" s="1"/>
  <c r="AB395" i="1"/>
  <c r="AB414" i="1"/>
  <c r="AB553" i="1"/>
  <c r="AB415" i="1"/>
  <c r="T548" i="1"/>
  <c r="V548" i="1"/>
  <c r="AB306" i="1"/>
  <c r="AC306" i="1" s="1"/>
  <c r="AD306" i="1" s="1"/>
  <c r="AA345" i="1"/>
  <c r="AB345" i="1" s="1"/>
  <c r="AC345" i="1" s="1"/>
  <c r="AD345" i="1" s="1"/>
  <c r="AB237" i="1"/>
  <c r="AC237" i="1" s="1"/>
  <c r="AD237" i="1" s="1"/>
  <c r="T424" i="1"/>
  <c r="AA308" i="1"/>
  <c r="AB308" i="1" s="1"/>
  <c r="AC308" i="1" s="1"/>
  <c r="AD308" i="1" s="1"/>
  <c r="V566" i="1"/>
  <c r="AA334" i="1"/>
  <c r="AB334" i="1" s="1"/>
  <c r="AC334" i="1" s="1"/>
  <c r="AD334" i="1" s="1"/>
  <c r="AE334" i="1"/>
  <c r="V396" i="1"/>
  <c r="AB332" i="1"/>
  <c r="AC332" i="1" s="1"/>
  <c r="AD332" i="1" s="1"/>
  <c r="AA338" i="1"/>
  <c r="AB338" i="1" s="1"/>
  <c r="AC338" i="1" s="1"/>
  <c r="AD338" i="1" s="1"/>
  <c r="AA332" i="1"/>
  <c r="AA279" i="1"/>
  <c r="AB279" i="1" s="1"/>
  <c r="AC279" i="1" s="1"/>
  <c r="AD279" i="1" s="1"/>
  <c r="AA263" i="1"/>
  <c r="AB263" i="1" s="1"/>
  <c r="AC263" i="1" s="1"/>
  <c r="AD263" i="1" s="1"/>
  <c r="T232" i="1"/>
  <c r="V232" i="1"/>
  <c r="AA213" i="1"/>
  <c r="AB213" i="1" s="1"/>
  <c r="AC213" i="1" s="1"/>
  <c r="AD213" i="1" s="1"/>
  <c r="R351" i="1"/>
  <c r="S351" i="1" s="1"/>
  <c r="AA293" i="1"/>
  <c r="AB293" i="1" s="1"/>
  <c r="AC293" i="1" s="1"/>
  <c r="AD293" i="1" s="1"/>
  <c r="AA269" i="1"/>
  <c r="AB269" i="1" s="1"/>
  <c r="AC269" i="1" s="1"/>
  <c r="AD269" i="1" s="1"/>
  <c r="AE234" i="1"/>
  <c r="AA219" i="1"/>
  <c r="AB219" i="1" s="1"/>
  <c r="AC219" i="1" s="1"/>
  <c r="AD219" i="1" s="1"/>
  <c r="R217" i="1"/>
  <c r="S217" i="1" s="1"/>
  <c r="AA246" i="1"/>
  <c r="AB246" i="1" s="1"/>
  <c r="AC246" i="1" s="1"/>
  <c r="AD246" i="1" s="1"/>
  <c r="AA243" i="1"/>
  <c r="AB243" i="1" s="1"/>
  <c r="AC243" i="1" s="1"/>
  <c r="AD243" i="1" s="1"/>
  <c r="AA204" i="1"/>
  <c r="AB204" i="1" s="1"/>
  <c r="AC204" i="1" s="1"/>
  <c r="AD204" i="1" s="1"/>
  <c r="AB305" i="1"/>
  <c r="AC305" i="1" s="1"/>
  <c r="AD305" i="1" s="1"/>
  <c r="AA286" i="1"/>
  <c r="AB234" i="1"/>
  <c r="AC234" i="1" s="1"/>
  <c r="AD234" i="1" s="1"/>
  <c r="AB205" i="1"/>
  <c r="AC205" i="1" s="1"/>
  <c r="AD205" i="1" s="1"/>
  <c r="AA327" i="1"/>
  <c r="AB327" i="1" s="1"/>
  <c r="AC327" i="1" s="1"/>
  <c r="AD327" i="1" s="1"/>
  <c r="AA307" i="1"/>
  <c r="AB307" i="1" s="1"/>
  <c r="AC307" i="1" s="1"/>
  <c r="AD307" i="1" s="1"/>
  <c r="AA305" i="1"/>
  <c r="AA238" i="1"/>
  <c r="AB238" i="1" s="1"/>
  <c r="AC238" i="1" s="1"/>
  <c r="AD238" i="1" s="1"/>
  <c r="AA184" i="1"/>
  <c r="AB184" i="1" s="1"/>
  <c r="AC184" i="1" s="1"/>
  <c r="AD184" i="1" s="1"/>
  <c r="AA311" i="1"/>
  <c r="AB311" i="1" s="1"/>
  <c r="AC311" i="1" s="1"/>
  <c r="AD311" i="1" s="1"/>
  <c r="AB297" i="1"/>
  <c r="AC297" i="1" s="1"/>
  <c r="AD297" i="1" s="1"/>
  <c r="AA294" i="1"/>
  <c r="AB294" i="1" s="1"/>
  <c r="AC294" i="1" s="1"/>
  <c r="AD294" i="1" s="1"/>
  <c r="AA226" i="1"/>
  <c r="AB226" i="1" s="1"/>
  <c r="AC226" i="1" s="1"/>
  <c r="AD226" i="1" s="1"/>
  <c r="AA192" i="1"/>
  <c r="AB192" i="1" s="1"/>
  <c r="AC192" i="1" s="1"/>
  <c r="AD192" i="1" s="1"/>
  <c r="AA315" i="1"/>
  <c r="AB315" i="1" s="1"/>
  <c r="AC315" i="1" s="1"/>
  <c r="AD315" i="1" s="1"/>
  <c r="T288" i="1"/>
  <c r="AA274" i="1"/>
  <c r="AB274" i="1" s="1"/>
  <c r="AC274" i="1" s="1"/>
  <c r="AD274" i="1" s="1"/>
  <c r="AA221" i="1"/>
  <c r="AB221" i="1" s="1"/>
  <c r="AC221" i="1" s="1"/>
  <c r="AD221" i="1" s="1"/>
  <c r="AB202" i="1"/>
  <c r="AC202" i="1" s="1"/>
  <c r="AD202" i="1" s="1"/>
  <c r="AA194" i="1"/>
  <c r="AB194" i="1" s="1"/>
  <c r="AC194" i="1" s="1"/>
  <c r="AD194" i="1" s="1"/>
  <c r="AA191" i="1"/>
  <c r="AB191" i="1" s="1"/>
  <c r="AC191" i="1" s="1"/>
  <c r="AD191" i="1" s="1"/>
  <c r="V190" i="1"/>
  <c r="AB63" i="1"/>
  <c r="AC63" i="1" s="1"/>
  <c r="AD63" i="1" s="1"/>
  <c r="T164" i="1"/>
  <c r="T169" i="1"/>
  <c r="V169" i="1"/>
  <c r="AA142" i="1"/>
  <c r="AB142" i="1" s="1"/>
  <c r="AC142" i="1" s="1"/>
  <c r="AD142" i="1" s="1"/>
  <c r="AA141" i="1"/>
  <c r="AB141" i="1" s="1"/>
  <c r="AC141" i="1" s="1"/>
  <c r="AD141" i="1" s="1"/>
  <c r="AA137" i="1"/>
  <c r="AB137" i="1" s="1"/>
  <c r="AC137" i="1" s="1"/>
  <c r="AD137" i="1" s="1"/>
  <c r="AA143" i="1"/>
  <c r="AB143" i="1" s="1"/>
  <c r="AC143" i="1" s="1"/>
  <c r="AD143" i="1" s="1"/>
  <c r="R177" i="1"/>
  <c r="S177" i="1" s="1"/>
  <c r="R73" i="1"/>
  <c r="S73" i="1" s="1"/>
  <c r="T57" i="1"/>
  <c r="AA72" i="1"/>
  <c r="AB72" i="1" s="1"/>
  <c r="AC72" i="1" s="1"/>
  <c r="AD72" i="1" s="1"/>
  <c r="V37" i="1"/>
  <c r="V29" i="1"/>
  <c r="AF345" i="1" l="1"/>
  <c r="AG345" i="1" s="1"/>
  <c r="AH345" i="1" s="1"/>
  <c r="AF306" i="1"/>
  <c r="AG306" i="1"/>
  <c r="AH306" i="1" s="1"/>
  <c r="AF191" i="1"/>
  <c r="AG191" i="1"/>
  <c r="AH191" i="1" s="1"/>
  <c r="AF202" i="1"/>
  <c r="AG202" i="1"/>
  <c r="AH202" i="1" s="1"/>
  <c r="AF274" i="1"/>
  <c r="AG274" i="1" s="1"/>
  <c r="AH274" i="1" s="1"/>
  <c r="AF184" i="1"/>
  <c r="AG184" i="1" s="1"/>
  <c r="AH184" i="1" s="1"/>
  <c r="AF305" i="1"/>
  <c r="AG305" i="1" s="1"/>
  <c r="AH305" i="1" s="1"/>
  <c r="AF338" i="1"/>
  <c r="AG338" i="1"/>
  <c r="AH338" i="1" s="1"/>
  <c r="AF237" i="1"/>
  <c r="AG237" i="1" s="1"/>
  <c r="AH237" i="1" s="1"/>
  <c r="AF217" i="1"/>
  <c r="AG217" i="1"/>
  <c r="AH217" i="1" s="1"/>
  <c r="AF85" i="1"/>
  <c r="AG85" i="1" s="1"/>
  <c r="AH85" i="1" s="1"/>
  <c r="AF153" i="1"/>
  <c r="AG153" i="1" s="1"/>
  <c r="AH153" i="1" s="1"/>
  <c r="AF351" i="1"/>
  <c r="AG351" i="1" s="1"/>
  <c r="AH351" i="1" s="1"/>
  <c r="AF292" i="1"/>
  <c r="AG292" i="1"/>
  <c r="AH292" i="1" s="1"/>
  <c r="AF255" i="1"/>
  <c r="AG255" i="1" s="1"/>
  <c r="AH255" i="1" s="1"/>
  <c r="AF74" i="1"/>
  <c r="AG74" i="1" s="1"/>
  <c r="AH74" i="1" s="1"/>
  <c r="AF75" i="1"/>
  <c r="AG75" i="1" s="1"/>
  <c r="AH75" i="1" s="1"/>
  <c r="AF317" i="1"/>
  <c r="AG317" i="1"/>
  <c r="AH317" i="1" s="1"/>
  <c r="AF357" i="1"/>
  <c r="AG357" i="1" s="1"/>
  <c r="AH357" i="1" s="1"/>
  <c r="AF225" i="1"/>
  <c r="AG225" i="1" s="1"/>
  <c r="AH225" i="1" s="1"/>
  <c r="AF301" i="1"/>
  <c r="AG301" i="1" s="1"/>
  <c r="AH301" i="1" s="1"/>
  <c r="AF82" i="1"/>
  <c r="AG82" i="1"/>
  <c r="AH82" i="1" s="1"/>
  <c r="AF113" i="1"/>
  <c r="AG113" i="1"/>
  <c r="AH113" i="1" s="1"/>
  <c r="AF332" i="1"/>
  <c r="AG332" i="1"/>
  <c r="AH332" i="1" s="1"/>
  <c r="AF63" i="1"/>
  <c r="AG63" i="1" s="1"/>
  <c r="AH63" i="1" s="1"/>
  <c r="AF137" i="1"/>
  <c r="AG137" i="1" s="1"/>
  <c r="AH137" i="1" s="1"/>
  <c r="AF294" i="1"/>
  <c r="AG294" i="1"/>
  <c r="AH294" i="1" s="1"/>
  <c r="AF205" i="1"/>
  <c r="AG205" i="1" s="1"/>
  <c r="AH205" i="1" s="1"/>
  <c r="AF263" i="1"/>
  <c r="AG263" i="1" s="1"/>
  <c r="AH263" i="1" s="1"/>
  <c r="AF266" i="1"/>
  <c r="AG266" i="1"/>
  <c r="AH266" i="1" s="1"/>
  <c r="AF88" i="1"/>
  <c r="AG88" i="1" s="1"/>
  <c r="AH88" i="1" s="1"/>
  <c r="AF40" i="1"/>
  <c r="AG40" i="1"/>
  <c r="AH40" i="1" s="1"/>
  <c r="AF315" i="1"/>
  <c r="AG315" i="1" s="1"/>
  <c r="AH315" i="1" s="1"/>
  <c r="AF226" i="1"/>
  <c r="AG226" i="1"/>
  <c r="AH226" i="1" s="1"/>
  <c r="AF297" i="1"/>
  <c r="AG297" i="1"/>
  <c r="AH297" i="1" s="1"/>
  <c r="AF279" i="1"/>
  <c r="AG279" i="1"/>
  <c r="AH279" i="1" s="1"/>
  <c r="AF308" i="1"/>
  <c r="AG308" i="1" s="1"/>
  <c r="AH308" i="1" s="1"/>
  <c r="AF330" i="1"/>
  <c r="AG330" i="1"/>
  <c r="AH330" i="1" s="1"/>
  <c r="AF286" i="1"/>
  <c r="AG286" i="1"/>
  <c r="AH286" i="1" s="1"/>
  <c r="AF238" i="1"/>
  <c r="AG238" i="1"/>
  <c r="AH238" i="1" s="1"/>
  <c r="AF213" i="1"/>
  <c r="AG213" i="1" s="1"/>
  <c r="AH213" i="1" s="1"/>
  <c r="AF192" i="1"/>
  <c r="AG192" i="1"/>
  <c r="AH192" i="1" s="1"/>
  <c r="AF327" i="1"/>
  <c r="AG327" i="1"/>
  <c r="AH327" i="1" s="1"/>
  <c r="AF194" i="1"/>
  <c r="AG194" i="1"/>
  <c r="AH194" i="1" s="1"/>
  <c r="AF221" i="1"/>
  <c r="AG221" i="1" s="1"/>
  <c r="AH221" i="1" s="1"/>
  <c r="AF144" i="1"/>
  <c r="AG144" i="1" s="1"/>
  <c r="AH144" i="1" s="1"/>
  <c r="AF44" i="1"/>
  <c r="AG44" i="1" s="1"/>
  <c r="AH44" i="1" s="1"/>
  <c r="AF209" i="1"/>
  <c r="AG209" i="1"/>
  <c r="AH209" i="1" s="1"/>
  <c r="AF101" i="1"/>
  <c r="AG101" i="1" s="1"/>
  <c r="AH101" i="1" s="1"/>
  <c r="AF285" i="1"/>
  <c r="AG285" i="1" s="1"/>
  <c r="AH285" i="1" s="1"/>
  <c r="AF336" i="1"/>
  <c r="AG336" i="1" s="1"/>
  <c r="AH336" i="1" s="1"/>
  <c r="AF118" i="1"/>
  <c r="AG118" i="1"/>
  <c r="AH118" i="1" s="1"/>
  <c r="AF252" i="1"/>
  <c r="AG252" i="1" s="1"/>
  <c r="AH252" i="1" s="1"/>
  <c r="AF578" i="1"/>
  <c r="AG578" i="1"/>
  <c r="AH578" i="1" s="1"/>
  <c r="AF460" i="1"/>
  <c r="AG460" i="1"/>
  <c r="AH460" i="1" s="1"/>
  <c r="AF806" i="1"/>
  <c r="AG806" i="1"/>
  <c r="AH806" i="1" s="1"/>
  <c r="AF524" i="1"/>
  <c r="AG524" i="1" s="1"/>
  <c r="AH524" i="1" s="1"/>
  <c r="AF251" i="1"/>
  <c r="AG251" i="1"/>
  <c r="AH251" i="1" s="1"/>
  <c r="AF46" i="1"/>
  <c r="AG46" i="1" s="1"/>
  <c r="AH46" i="1" s="1"/>
  <c r="AF348" i="1"/>
  <c r="AG348" i="1" s="1"/>
  <c r="AH348" i="1" s="1"/>
  <c r="AF196" i="1"/>
  <c r="AG196" i="1" s="1"/>
  <c r="AH196" i="1" s="1"/>
  <c r="AF135" i="1"/>
  <c r="AG135" i="1" s="1"/>
  <c r="AH135" i="1" s="1"/>
  <c r="AF384" i="1"/>
  <c r="AG384" i="1"/>
  <c r="AH384" i="1" s="1"/>
  <c r="AF83" i="1"/>
  <c r="AG83" i="1" s="1"/>
  <c r="AH83" i="1" s="1"/>
  <c r="AG227" i="1"/>
  <c r="AH227" i="1" s="1"/>
  <c r="AF227" i="1"/>
  <c r="AF159" i="1"/>
  <c r="AG159" i="1" s="1"/>
  <c r="AH159" i="1" s="1"/>
  <c r="AF173" i="1"/>
  <c r="AG173" i="1"/>
  <c r="AH173" i="1" s="1"/>
  <c r="AF45" i="1"/>
  <c r="AG45" i="1"/>
  <c r="AH45" i="1" s="1"/>
  <c r="AF406" i="1"/>
  <c r="AG406" i="1" s="1"/>
  <c r="AH406" i="1" s="1"/>
  <c r="AF76" i="1"/>
  <c r="AG76" i="1"/>
  <c r="AH76" i="1" s="1"/>
  <c r="AF160" i="1"/>
  <c r="AG160" i="1"/>
  <c r="AH160" i="1" s="1"/>
  <c r="AF516" i="1"/>
  <c r="AG516" i="1" s="1"/>
  <c r="AH516" i="1" s="1"/>
  <c r="AF473" i="1"/>
  <c r="AG473" i="1" s="1"/>
  <c r="AH473" i="1" s="1"/>
  <c r="AF446" i="1"/>
  <c r="AG446" i="1"/>
  <c r="AH446" i="1" s="1"/>
  <c r="AF106" i="1"/>
  <c r="AG106" i="1"/>
  <c r="AH106" i="1" s="1"/>
  <c r="AF220" i="1"/>
  <c r="AG220" i="1"/>
  <c r="AH220" i="1" s="1"/>
  <c r="AF404" i="1"/>
  <c r="AG404" i="1" s="1"/>
  <c r="AH404" i="1" s="1"/>
  <c r="AF211" i="1"/>
  <c r="AG211" i="1" s="1"/>
  <c r="AH211" i="1" s="1"/>
  <c r="AF320" i="1"/>
  <c r="AG320" i="1"/>
  <c r="AH320" i="1" s="1"/>
  <c r="AF64" i="1"/>
  <c r="AG64" i="1" s="1"/>
  <c r="AH64" i="1" s="1"/>
  <c r="AG47" i="1"/>
  <c r="AH47" i="1" s="1"/>
  <c r="AF47" i="1"/>
  <c r="AF171" i="1"/>
  <c r="AG171" i="1" s="1"/>
  <c r="AH171" i="1" s="1"/>
  <c r="AF300" i="1"/>
  <c r="AG300" i="1" s="1"/>
  <c r="AH300" i="1" s="1"/>
  <c r="AF241" i="1"/>
  <c r="AG241" i="1"/>
  <c r="AH241" i="1" s="1"/>
  <c r="AF445" i="1"/>
  <c r="AG445" i="1" s="1"/>
  <c r="AH445" i="1" s="1"/>
  <c r="AF354" i="1"/>
  <c r="AG354" i="1" s="1"/>
  <c r="AH354" i="1" s="1"/>
  <c r="AF361" i="1"/>
  <c r="AG361" i="1"/>
  <c r="AH361" i="1" s="1"/>
  <c r="AF244" i="1"/>
  <c r="AG244" i="1"/>
  <c r="AH244" i="1" s="1"/>
  <c r="AF258" i="1"/>
  <c r="AG258" i="1" s="1"/>
  <c r="AH258" i="1" s="1"/>
  <c r="AF373" i="1"/>
  <c r="AG373" i="1" s="1"/>
  <c r="AH373" i="1" s="1"/>
  <c r="AF127" i="1"/>
  <c r="AG127" i="1"/>
  <c r="AH127" i="1" s="1"/>
  <c r="AC925" i="1"/>
  <c r="AD925" i="1" s="1"/>
  <c r="AB925" i="1"/>
  <c r="U925" i="1"/>
  <c r="AF795" i="1"/>
  <c r="AG795" i="1" s="1"/>
  <c r="AH795" i="1" s="1"/>
  <c r="AF794" i="1"/>
  <c r="AG794" i="1"/>
  <c r="AH794" i="1" s="1"/>
  <c r="AF788" i="1"/>
  <c r="AG788" i="1" s="1"/>
  <c r="AH788" i="1" s="1"/>
  <c r="AF142" i="1"/>
  <c r="AG142" i="1" s="1"/>
  <c r="AH142" i="1" s="1"/>
  <c r="AC731" i="1"/>
  <c r="AD731" i="1" s="1"/>
  <c r="AB731" i="1"/>
  <c r="U731" i="1"/>
  <c r="AF507" i="1"/>
  <c r="AG507" i="1" s="1"/>
  <c r="AH507" i="1" s="1"/>
  <c r="AB57" i="1"/>
  <c r="AC57" i="1"/>
  <c r="AD57" i="1" s="1"/>
  <c r="U57" i="1"/>
  <c r="AF334" i="1"/>
  <c r="AG334" i="1"/>
  <c r="AH334" i="1" s="1"/>
  <c r="U949" i="1"/>
  <c r="AC949" i="1"/>
  <c r="AD949" i="1" s="1"/>
  <c r="AB949" i="1"/>
  <c r="AC984" i="1"/>
  <c r="AD984" i="1" s="1"/>
  <c r="U984" i="1"/>
  <c r="AB984" i="1"/>
  <c r="AF630" i="1"/>
  <c r="AG630" i="1"/>
  <c r="AH630" i="1" s="1"/>
  <c r="AF828" i="1"/>
  <c r="AG828" i="1" s="1"/>
  <c r="AH828" i="1" s="1"/>
  <c r="AG234" i="1"/>
  <c r="AH234" i="1" s="1"/>
  <c r="AF234" i="1"/>
  <c r="U787" i="1"/>
  <c r="AB787" i="1"/>
  <c r="AC787" i="1"/>
  <c r="AD787" i="1" s="1"/>
  <c r="AF492" i="1"/>
  <c r="AG492" i="1"/>
  <c r="AH492" i="1" s="1"/>
  <c r="AC948" i="1"/>
  <c r="AD948" i="1" s="1"/>
  <c r="U948" i="1"/>
  <c r="AF195" i="1"/>
  <c r="AG195" i="1" s="1"/>
  <c r="AH195" i="1" s="1"/>
  <c r="AF197" i="1"/>
  <c r="AG197" i="1" s="1"/>
  <c r="AH197" i="1" s="1"/>
  <c r="AF60" i="1"/>
  <c r="AG60" i="1" s="1"/>
  <c r="AH60" i="1" s="1"/>
  <c r="U164" i="1"/>
  <c r="AB164" i="1"/>
  <c r="AC164" i="1" s="1"/>
  <c r="AD164" i="1" s="1"/>
  <c r="AF311" i="1"/>
  <c r="AG311" i="1" s="1"/>
  <c r="AH311" i="1" s="1"/>
  <c r="AF269" i="1"/>
  <c r="AG269" i="1"/>
  <c r="AH269" i="1" s="1"/>
  <c r="AB548" i="1"/>
  <c r="AC548" i="1"/>
  <c r="AD548" i="1" s="1"/>
  <c r="U548" i="1"/>
  <c r="U576" i="1"/>
  <c r="AC576" i="1"/>
  <c r="AD576" i="1" s="1"/>
  <c r="AB576" i="1"/>
  <c r="AF707" i="1"/>
  <c r="AG707" i="1"/>
  <c r="AH707" i="1" s="1"/>
  <c r="AF831" i="1"/>
  <c r="AG831" i="1"/>
  <c r="AH831" i="1" s="1"/>
  <c r="AF600" i="1"/>
  <c r="AG600" i="1" s="1"/>
  <c r="AH600" i="1" s="1"/>
  <c r="AF687" i="1"/>
  <c r="AG687" i="1" s="1"/>
  <c r="AH687" i="1" s="1"/>
  <c r="AF762" i="1"/>
  <c r="AG762" i="1" s="1"/>
  <c r="AH762" i="1" s="1"/>
  <c r="AF769" i="1"/>
  <c r="AG769" i="1"/>
  <c r="AH769" i="1" s="1"/>
  <c r="AG533" i="1"/>
  <c r="AH533" i="1" s="1"/>
  <c r="AF533" i="1"/>
  <c r="AF453" i="1"/>
  <c r="AG453" i="1" s="1"/>
  <c r="AH453" i="1" s="1"/>
  <c r="AF495" i="1"/>
  <c r="AG495" i="1"/>
  <c r="AH495" i="1" s="1"/>
  <c r="AF712" i="1"/>
  <c r="AG712" i="1"/>
  <c r="AH712" i="1" s="1"/>
  <c r="AF527" i="1"/>
  <c r="AG527" i="1" s="1"/>
  <c r="AH527" i="1" s="1"/>
  <c r="AG393" i="1"/>
  <c r="AH393" i="1" s="1"/>
  <c r="AF393" i="1"/>
  <c r="AF55" i="1"/>
  <c r="AG55" i="1" s="1"/>
  <c r="AH55" i="1" s="1"/>
  <c r="AF392" i="1"/>
  <c r="AG392" i="1" s="1"/>
  <c r="AH392" i="1" s="1"/>
  <c r="AF49" i="1"/>
  <c r="AG49" i="1" s="1"/>
  <c r="AH49" i="1" s="1"/>
  <c r="AG307" i="1"/>
  <c r="AH307" i="1" s="1"/>
  <c r="AF307" i="1"/>
  <c r="U985" i="1"/>
  <c r="AC985" i="1"/>
  <c r="AD985" i="1" s="1"/>
  <c r="AB985" i="1"/>
  <c r="AF721" i="1"/>
  <c r="AG721" i="1"/>
  <c r="AH721" i="1" s="1"/>
  <c r="U987" i="1"/>
  <c r="AC987" i="1"/>
  <c r="AD987" i="1" s="1"/>
  <c r="AB987" i="1"/>
  <c r="AF588" i="1"/>
  <c r="AG588" i="1" s="1"/>
  <c r="AH588" i="1" s="1"/>
  <c r="AF469" i="1"/>
  <c r="AG469" i="1"/>
  <c r="AH469" i="1" s="1"/>
  <c r="AF536" i="1"/>
  <c r="AG536" i="1" s="1"/>
  <c r="AH536" i="1" s="1"/>
  <c r="AB716" i="1"/>
  <c r="U716" i="1"/>
  <c r="AC716" i="1"/>
  <c r="AD716" i="1" s="1"/>
  <c r="AC709" i="1"/>
  <c r="AD709" i="1" s="1"/>
  <c r="U709" i="1"/>
  <c r="AB709" i="1"/>
  <c r="AF730" i="1"/>
  <c r="AG730" i="1" s="1"/>
  <c r="AH730" i="1" s="1"/>
  <c r="AF969" i="1"/>
  <c r="AG969" i="1" s="1"/>
  <c r="AH969" i="1" s="1"/>
  <c r="AF688" i="1"/>
  <c r="AG688" i="1"/>
  <c r="AH688" i="1" s="1"/>
  <c r="AF772" i="1"/>
  <c r="AG772" i="1"/>
  <c r="AH772" i="1" s="1"/>
  <c r="AF295" i="1"/>
  <c r="AG295" i="1" s="1"/>
  <c r="AH295" i="1" s="1"/>
  <c r="AF921" i="1"/>
  <c r="AG921" i="1" s="1"/>
  <c r="AH921" i="1" s="1"/>
  <c r="AF22" i="1"/>
  <c r="AG22" i="1" s="1"/>
  <c r="AH22" i="1" s="1"/>
  <c r="AF523" i="1"/>
  <c r="AG523" i="1"/>
  <c r="AH523" i="1" s="1"/>
  <c r="U288" i="1"/>
  <c r="AB288" i="1"/>
  <c r="AC288" i="1" s="1"/>
  <c r="AD288" i="1" s="1"/>
  <c r="AB724" i="1"/>
  <c r="AC724" i="1"/>
  <c r="AD724" i="1" s="1"/>
  <c r="U724" i="1"/>
  <c r="AB991" i="1"/>
  <c r="AC991" i="1"/>
  <c r="AD991" i="1" s="1"/>
  <c r="U991" i="1"/>
  <c r="AF728" i="1"/>
  <c r="AG728" i="1"/>
  <c r="AH728" i="1" s="1"/>
  <c r="AF773" i="1"/>
  <c r="AG773" i="1" s="1"/>
  <c r="AH773" i="1" s="1"/>
  <c r="AF863" i="1"/>
  <c r="AG863" i="1"/>
  <c r="AH863" i="1" s="1"/>
  <c r="AC977" i="1"/>
  <c r="AD977" i="1" s="1"/>
  <c r="U977" i="1"/>
  <c r="AB977" i="1"/>
  <c r="AF594" i="1"/>
  <c r="AG594" i="1" s="1"/>
  <c r="AH594" i="1" s="1"/>
  <c r="U982" i="1"/>
  <c r="AC982" i="1"/>
  <c r="AD982" i="1" s="1"/>
  <c r="AB982" i="1"/>
  <c r="AF732" i="1"/>
  <c r="AG732" i="1" s="1"/>
  <c r="AH732" i="1" s="1"/>
  <c r="AF253" i="1"/>
  <c r="AG253" i="1"/>
  <c r="AH253" i="1" s="1"/>
  <c r="AF626" i="1"/>
  <c r="AG626" i="1" s="1"/>
  <c r="AH626" i="1" s="1"/>
  <c r="AF698" i="1"/>
  <c r="AG698" i="1" s="1"/>
  <c r="AH698" i="1" s="1"/>
  <c r="AF976" i="1"/>
  <c r="AG976" i="1"/>
  <c r="AH976" i="1" s="1"/>
  <c r="AF737" i="1"/>
  <c r="AG737" i="1" s="1"/>
  <c r="AH737" i="1" s="1"/>
  <c r="AF950" i="1"/>
  <c r="AG950" i="1" s="1"/>
  <c r="AH950" i="1" s="1"/>
  <c r="AF486" i="1"/>
  <c r="AG486" i="1"/>
  <c r="AH486" i="1" s="1"/>
  <c r="AF540" i="1"/>
  <c r="AG540" i="1"/>
  <c r="AH540" i="1" s="1"/>
  <c r="AF66" i="1"/>
  <c r="AG66" i="1"/>
  <c r="AH66" i="1" s="1"/>
  <c r="AF581" i="1"/>
  <c r="AG581" i="1" s="1"/>
  <c r="AH581" i="1" s="1"/>
  <c r="AF48" i="1"/>
  <c r="AG48" i="1" s="1"/>
  <c r="AH48" i="1" s="1"/>
  <c r="AF310" i="1"/>
  <c r="AG310" i="1"/>
  <c r="AH310" i="1" s="1"/>
  <c r="AF270" i="1"/>
  <c r="AG270" i="1"/>
  <c r="AH270" i="1" s="1"/>
  <c r="AF212" i="1"/>
  <c r="AG212" i="1" s="1"/>
  <c r="AH212" i="1" s="1"/>
  <c r="AF439" i="1"/>
  <c r="AG439" i="1"/>
  <c r="AH439" i="1" s="1"/>
  <c r="AF408" i="1"/>
  <c r="AG408" i="1" s="1"/>
  <c r="AH408" i="1" s="1"/>
  <c r="AF145" i="1"/>
  <c r="AG145" i="1"/>
  <c r="AH145" i="1" s="1"/>
  <c r="AG246" i="1"/>
  <c r="AH246" i="1" s="1"/>
  <c r="AF246" i="1"/>
  <c r="AF660" i="1"/>
  <c r="AG660" i="1"/>
  <c r="AH660" i="1" s="1"/>
  <c r="AB684" i="1"/>
  <c r="U684" i="1"/>
  <c r="AC684" i="1"/>
  <c r="AD684" i="1" s="1"/>
  <c r="U946" i="1"/>
  <c r="AC946" i="1"/>
  <c r="AD946" i="1" s="1"/>
  <c r="AF995" i="1"/>
  <c r="AG995" i="1"/>
  <c r="AH995" i="1" s="1"/>
  <c r="AF832" i="1"/>
  <c r="AG832" i="1"/>
  <c r="AH832" i="1" s="1"/>
  <c r="AF72" i="1"/>
  <c r="AG72" i="1" s="1"/>
  <c r="AH72" i="1" s="1"/>
  <c r="U940" i="1"/>
  <c r="AC940" i="1"/>
  <c r="AD940" i="1" s="1"/>
  <c r="AB940" i="1"/>
  <c r="AF860" i="1"/>
  <c r="AG860" i="1"/>
  <c r="AH860" i="1" s="1"/>
  <c r="AF635" i="1"/>
  <c r="AG635" i="1"/>
  <c r="AH635" i="1" s="1"/>
  <c r="AF617" i="1"/>
  <c r="AG617" i="1"/>
  <c r="AH617" i="1" s="1"/>
  <c r="AF496" i="1"/>
  <c r="AG496" i="1" s="1"/>
  <c r="AH496" i="1" s="1"/>
  <c r="AF219" i="1"/>
  <c r="AG219" i="1"/>
  <c r="AH219" i="1" s="1"/>
  <c r="AF686" i="1"/>
  <c r="AG686" i="1" s="1"/>
  <c r="AH686" i="1" s="1"/>
  <c r="AF811" i="1"/>
  <c r="AG811" i="1" s="1"/>
  <c r="AH811" i="1" s="1"/>
  <c r="AG480" i="1"/>
  <c r="AH480" i="1" s="1"/>
  <c r="AF480" i="1"/>
  <c r="AF895" i="1"/>
  <c r="AG895" i="1"/>
  <c r="AH895" i="1" s="1"/>
  <c r="AF999" i="1"/>
  <c r="AG999" i="1" s="1"/>
  <c r="AH999" i="1" s="1"/>
  <c r="AF324" i="1"/>
  <c r="AG324" i="1"/>
  <c r="AH324" i="1" s="1"/>
  <c r="U937" i="1"/>
  <c r="AC937" i="1"/>
  <c r="AD937" i="1" s="1"/>
  <c r="AF18" i="1"/>
  <c r="AG18" i="1" s="1"/>
  <c r="AH18" i="1" s="1"/>
  <c r="AF631" i="1"/>
  <c r="AG631" i="1"/>
  <c r="AH631" i="1" s="1"/>
  <c r="AF442" i="1"/>
  <c r="AG442" i="1" s="1"/>
  <c r="AH442" i="1" s="1"/>
  <c r="AG293" i="1"/>
  <c r="AH293" i="1" s="1"/>
  <c r="AF293" i="1"/>
  <c r="AF881" i="1"/>
  <c r="AG881" i="1" s="1"/>
  <c r="AH881" i="1" s="1"/>
  <c r="AF780" i="1"/>
  <c r="AG780" i="1"/>
  <c r="AH780" i="1" s="1"/>
  <c r="AF934" i="1"/>
  <c r="AG934" i="1"/>
  <c r="AH934" i="1" s="1"/>
  <c r="AG666" i="1"/>
  <c r="AH666" i="1" s="1"/>
  <c r="AF666" i="1"/>
  <c r="AF947" i="1"/>
  <c r="AG947" i="1"/>
  <c r="AH947" i="1" s="1"/>
  <c r="AF971" i="1"/>
  <c r="AG971" i="1" s="1"/>
  <c r="AH971" i="1" s="1"/>
  <c r="AF608" i="1"/>
  <c r="AG608" i="1"/>
  <c r="AH608" i="1" s="1"/>
  <c r="AF808" i="1"/>
  <c r="AG808" i="1" s="1"/>
  <c r="AH808" i="1" s="1"/>
  <c r="AF967" i="1"/>
  <c r="AG967" i="1"/>
  <c r="AH967" i="1" s="1"/>
  <c r="AF474" i="1"/>
  <c r="AG474" i="1"/>
  <c r="AH474" i="1" s="1"/>
  <c r="AF210" i="1"/>
  <c r="AG210" i="1" s="1"/>
  <c r="AH210" i="1" s="1"/>
  <c r="AG426" i="1"/>
  <c r="AH426" i="1" s="1"/>
  <c r="AF426" i="1"/>
  <c r="AF401" i="1"/>
  <c r="AG401" i="1"/>
  <c r="AH401" i="1" s="1"/>
  <c r="AF146" i="1"/>
  <c r="AG146" i="1" s="1"/>
  <c r="AH146" i="1" s="1"/>
  <c r="AF95" i="1"/>
  <c r="AG95" i="1"/>
  <c r="AH95" i="1" s="1"/>
  <c r="AF331" i="1"/>
  <c r="AG331" i="1" s="1"/>
  <c r="AH331" i="1" s="1"/>
  <c r="AF103" i="1"/>
  <c r="AG103" i="1" s="1"/>
  <c r="AH103" i="1" s="1"/>
  <c r="AF250" i="1"/>
  <c r="AG250" i="1"/>
  <c r="AH250" i="1" s="1"/>
  <c r="AF264" i="1"/>
  <c r="AG264" i="1" s="1"/>
  <c r="AH264" i="1" s="1"/>
  <c r="AF208" i="1"/>
  <c r="AG208" i="1" s="1"/>
  <c r="AH208" i="1" s="1"/>
  <c r="AF147" i="1"/>
  <c r="AG147" i="1"/>
  <c r="AH147" i="1" s="1"/>
  <c r="AF97" i="1"/>
  <c r="AG97" i="1" s="1"/>
  <c r="AH97" i="1" s="1"/>
  <c r="AF23" i="1"/>
  <c r="AG23" i="1" s="1"/>
  <c r="AH23" i="1" s="1"/>
  <c r="AG141" i="1"/>
  <c r="AH141" i="1" s="1"/>
  <c r="AF141" i="1"/>
  <c r="U990" i="1"/>
  <c r="AC990" i="1"/>
  <c r="AD990" i="1" s="1"/>
  <c r="AF980" i="1"/>
  <c r="AG980" i="1"/>
  <c r="AH980" i="1" s="1"/>
  <c r="AF629" i="1"/>
  <c r="AG629" i="1"/>
  <c r="AH629" i="1" s="1"/>
  <c r="AG189" i="1"/>
  <c r="AH189" i="1" s="1"/>
  <c r="AF189" i="1"/>
  <c r="AC983" i="1"/>
  <c r="AD983" i="1" s="1"/>
  <c r="U983" i="1"/>
  <c r="AF125" i="1"/>
  <c r="AG125" i="1" s="1"/>
  <c r="AH125" i="1" s="1"/>
  <c r="U232" i="1"/>
  <c r="AC232" i="1"/>
  <c r="AD232" i="1" s="1"/>
  <c r="AB232" i="1"/>
  <c r="AB912" i="1"/>
  <c r="U912" i="1"/>
  <c r="AC912" i="1"/>
  <c r="AD912" i="1" s="1"/>
  <c r="U966" i="1"/>
  <c r="AC966" i="1"/>
  <c r="AD966" i="1" s="1"/>
  <c r="AF898" i="1"/>
  <c r="AG898" i="1" s="1"/>
  <c r="AH898" i="1" s="1"/>
  <c r="AB966" i="1"/>
  <c r="AB990" i="1"/>
  <c r="AF567" i="1"/>
  <c r="AG567" i="1" s="1"/>
  <c r="AH567" i="1" s="1"/>
  <c r="AB169" i="1"/>
  <c r="AC169" i="1" s="1"/>
  <c r="AD169" i="1" s="1"/>
  <c r="U169" i="1"/>
  <c r="AF720" i="1"/>
  <c r="AG720" i="1" s="1"/>
  <c r="AH720" i="1" s="1"/>
  <c r="U974" i="1"/>
  <c r="AC974" i="1"/>
  <c r="AD974" i="1" s="1"/>
  <c r="AF589" i="1"/>
  <c r="AG589" i="1" s="1"/>
  <c r="AH589" i="1" s="1"/>
  <c r="AG488" i="1"/>
  <c r="AH488" i="1" s="1"/>
  <c r="AF488" i="1"/>
  <c r="AF156" i="1"/>
  <c r="AG156" i="1" s="1"/>
  <c r="AH156" i="1" s="1"/>
  <c r="AF593" i="1"/>
  <c r="AG593" i="1" s="1"/>
  <c r="AH593" i="1" s="1"/>
  <c r="AF143" i="1"/>
  <c r="AG143" i="1"/>
  <c r="AH143" i="1" s="1"/>
  <c r="U424" i="1"/>
  <c r="AB424" i="1"/>
  <c r="AC424" i="1"/>
  <c r="AD424" i="1" s="1"/>
  <c r="AG204" i="1"/>
  <c r="AH204" i="1" s="1"/>
  <c r="AF204" i="1"/>
  <c r="AB659" i="1"/>
  <c r="U659" i="1"/>
  <c r="AC659" i="1"/>
  <c r="AD659" i="1" s="1"/>
  <c r="U639" i="1"/>
  <c r="AC639" i="1"/>
  <c r="AD639" i="1" s="1"/>
  <c r="AB639" i="1"/>
  <c r="U597" i="1"/>
  <c r="AB597" i="1"/>
  <c r="AC597" i="1"/>
  <c r="AD597" i="1" s="1"/>
  <c r="U965" i="1"/>
  <c r="AC965" i="1"/>
  <c r="AD965" i="1" s="1"/>
  <c r="AG243" i="1"/>
  <c r="AH243" i="1" s="1"/>
  <c r="AF243" i="1"/>
  <c r="AC652" i="1"/>
  <c r="AD652" i="1" s="1"/>
  <c r="U652" i="1"/>
  <c r="AB652" i="1"/>
  <c r="AB902" i="1"/>
  <c r="AC902" i="1"/>
  <c r="AD902" i="1" s="1"/>
  <c r="U902" i="1"/>
  <c r="AF739" i="1"/>
  <c r="AG739" i="1" s="1"/>
  <c r="AH739" i="1" s="1"/>
  <c r="AG628" i="1"/>
  <c r="AH628" i="1" s="1"/>
  <c r="AF628" i="1"/>
  <c r="AG975" i="1"/>
  <c r="AH975" i="1" s="1"/>
  <c r="AF1000" i="1"/>
  <c r="AG1000" i="1"/>
  <c r="AH1000" i="1" s="1"/>
  <c r="AF864" i="1"/>
  <c r="AG864" i="1"/>
  <c r="AH864" i="1" s="1"/>
  <c r="AF711" i="1"/>
  <c r="AG711" i="1"/>
  <c r="AH711" i="1" s="1"/>
  <c r="AG640" i="1"/>
  <c r="AH640" i="1" s="1"/>
  <c r="AF640" i="1"/>
  <c r="AF839" i="1"/>
  <c r="AG839" i="1" s="1"/>
  <c r="AH839" i="1" s="1"/>
  <c r="U992" i="1"/>
  <c r="AC992" i="1"/>
  <c r="AD992" i="1" s="1"/>
  <c r="AF500" i="1"/>
  <c r="AG500" i="1" s="1"/>
  <c r="AH500" i="1" s="1"/>
  <c r="AG502" i="1"/>
  <c r="AH502" i="1" s="1"/>
  <c r="AF502" i="1"/>
  <c r="AF526" i="1"/>
  <c r="AG526" i="1"/>
  <c r="AH526" i="1" s="1"/>
  <c r="AF530" i="1"/>
  <c r="AG530" i="1"/>
  <c r="AH530" i="1" s="1"/>
  <c r="AF42" i="1"/>
  <c r="AG42" i="1" s="1"/>
  <c r="AH42" i="1" s="1"/>
  <c r="AF138" i="1"/>
  <c r="AG138" i="1" s="1"/>
  <c r="AH138" i="1" s="1"/>
  <c r="AF249" i="1"/>
  <c r="AG249" i="1"/>
  <c r="AH249" i="1" s="1"/>
  <c r="AF100" i="1"/>
  <c r="AG100" i="1" s="1"/>
  <c r="AH100" i="1" s="1"/>
  <c r="AF390" i="1"/>
  <c r="AG390" i="1" s="1"/>
  <c r="AH390" i="1" s="1"/>
  <c r="AF164" i="1" l="1"/>
  <c r="AG164" i="1" s="1"/>
  <c r="AH164" i="1" s="1"/>
  <c r="AF288" i="1"/>
  <c r="AG288" i="1" s="1"/>
  <c r="AH288" i="1" s="1"/>
  <c r="AF169" i="1"/>
  <c r="AG169" i="1" s="1"/>
  <c r="AH169" i="1" s="1"/>
  <c r="AF652" i="1"/>
  <c r="AG652" i="1" s="1"/>
  <c r="AH652" i="1" s="1"/>
  <c r="AF424" i="1"/>
  <c r="AG424" i="1" s="1"/>
  <c r="AH424" i="1" s="1"/>
  <c r="AF232" i="1"/>
  <c r="AG232" i="1"/>
  <c r="AH232" i="1" s="1"/>
  <c r="AF987" i="1"/>
  <c r="AG987" i="1"/>
  <c r="AH987" i="1" s="1"/>
  <c r="AF576" i="1"/>
  <c r="AG576" i="1" s="1"/>
  <c r="AH576" i="1" s="1"/>
  <c r="AF57" i="1"/>
  <c r="AG57" i="1"/>
  <c r="AH57" i="1" s="1"/>
  <c r="AF639" i="1"/>
  <c r="AG639" i="1"/>
  <c r="AH639" i="1" s="1"/>
  <c r="AF684" i="1"/>
  <c r="AG684" i="1" s="1"/>
  <c r="AH684" i="1" s="1"/>
  <c r="AG984" i="1"/>
  <c r="AH984" i="1" s="1"/>
  <c r="AF984" i="1"/>
  <c r="AF925" i="1"/>
  <c r="AG925" i="1" s="1"/>
  <c r="AH925" i="1" s="1"/>
  <c r="AF949" i="1"/>
  <c r="AG949" i="1" s="1"/>
  <c r="AH949" i="1" s="1"/>
  <c r="AF977" i="1"/>
  <c r="AG977" i="1"/>
  <c r="AH977" i="1" s="1"/>
  <c r="AF548" i="1"/>
  <c r="AG548" i="1" s="1"/>
  <c r="AH548" i="1" s="1"/>
  <c r="AF912" i="1"/>
  <c r="AG912" i="1"/>
  <c r="AH912" i="1" s="1"/>
  <c r="AF990" i="1"/>
  <c r="AG990" i="1"/>
  <c r="AH990" i="1" s="1"/>
  <c r="AF597" i="1"/>
  <c r="AG597" i="1" s="1"/>
  <c r="AH597" i="1" s="1"/>
  <c r="AG982" i="1"/>
  <c r="AH982" i="1" s="1"/>
  <c r="AF982" i="1"/>
  <c r="AF709" i="1"/>
  <c r="AG709" i="1" s="1"/>
  <c r="AH709" i="1" s="1"/>
  <c r="AF985" i="1"/>
  <c r="AG985" i="1"/>
  <c r="AH985" i="1" s="1"/>
  <c r="AF659" i="1"/>
  <c r="AG659" i="1"/>
  <c r="AH659" i="1" s="1"/>
  <c r="AF948" i="1"/>
  <c r="AG948" i="1" s="1"/>
  <c r="AH948" i="1" s="1"/>
  <c r="AF974" i="1"/>
  <c r="AG974" i="1"/>
  <c r="AH974" i="1" s="1"/>
  <c r="AF983" i="1"/>
  <c r="AG983" i="1"/>
  <c r="AH983" i="1" s="1"/>
  <c r="AF937" i="1"/>
  <c r="AG937" i="1" s="1"/>
  <c r="AH937" i="1" s="1"/>
  <c r="AF724" i="1"/>
  <c r="AG724" i="1" s="1"/>
  <c r="AH724" i="1" s="1"/>
  <c r="AF716" i="1"/>
  <c r="AG716" i="1"/>
  <c r="AH716" i="1" s="1"/>
  <c r="AF787" i="1"/>
  <c r="AG787" i="1"/>
  <c r="AH787" i="1" s="1"/>
  <c r="AF731" i="1"/>
  <c r="AG731" i="1" s="1"/>
  <c r="AH731" i="1" s="1"/>
  <c r="AG992" i="1"/>
  <c r="AH992" i="1" s="1"/>
  <c r="AF992" i="1"/>
  <c r="AF966" i="1"/>
  <c r="AG966" i="1"/>
  <c r="AH966" i="1" s="1"/>
  <c r="AF965" i="1"/>
  <c r="AG965" i="1" s="1"/>
  <c r="AH965" i="1" s="1"/>
  <c r="AF991" i="1"/>
  <c r="AG991" i="1" s="1"/>
  <c r="AH991" i="1" s="1"/>
  <c r="AG902" i="1"/>
  <c r="AH902" i="1" s="1"/>
  <c r="AF902" i="1"/>
  <c r="AF940" i="1"/>
  <c r="AG940" i="1" s="1"/>
  <c r="AH940" i="1" s="1"/>
  <c r="AF946" i="1"/>
  <c r="AG946" i="1"/>
  <c r="AH946" i="1" s="1"/>
</calcChain>
</file>

<file path=xl/sharedStrings.xml><?xml version="1.0" encoding="utf-8"?>
<sst xmlns="http://schemas.openxmlformats.org/spreadsheetml/2006/main" count="134" uniqueCount="108">
  <si>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</si>
  <si>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</si>
  <si>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</si>
  <si>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</si>
  <si>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</si>
  <si>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</si>
  <si>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</si>
  <si>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</si>
  <si>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</si>
  <si>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</si>
  <si>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</si>
  <si>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</si>
  <si>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</si>
  <si>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</si>
  <si>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</si>
  <si>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</si>
  <si>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</si>
  <si>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</si>
  <si>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</si>
  <si>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</si>
  <si>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</si>
  <si>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</si>
  <si>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</si>
  <si>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</si>
  <si>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</si>
  <si>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</si>
  <si>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</si>
  <si>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</si>
  <si>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</si>
  <si>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</si>
  <si>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</si>
  <si>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</si>
  <si>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</si>
  <si>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</si>
  <si>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</si>
  <si>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</si>
  <si>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</si>
  <si>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</si>
  <si>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</si>
  <si>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</si>
  <si>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</si>
  <si>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</si>
  <si>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</si>
  <si>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</si>
  <si>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</si>
  <si>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</si>
  <si>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</si>
  <si>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</si>
  <si>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</si>
  <si>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</si>
  <si>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</si>
  <si>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</si>
  <si>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</si>
  <si>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</si>
  <si>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</si>
  <si>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</si>
  <si>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</si>
  <si>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</si>
  <si>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</si>
  <si>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</si>
  <si>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</si>
  <si>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</si>
  <si>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</si>
  <si>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</si>
  <si>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</si>
  <si>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</si>
  <si>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</si>
  <si>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</si>
  <si>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</si>
  <si>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</si>
  <si>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</si>
  <si>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</si>
  <si>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</si>
  <si>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</si>
  <si>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</si>
  <si>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</si>
  <si>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</si>
  <si>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</si>
  <si>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</si>
  <si>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</si>
  <si>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</si>
  <si>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</si>
  <si>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</si>
  <si>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</si>
  <si>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</si>
  <si>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</si>
  <si>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</si>
  <si>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</si>
  <si>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</si>
  <si>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</si>
  <si>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</si>
  <si>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</si>
  <si>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</si>
  <si>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</si>
  <si>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</si>
  <si>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</si>
  <si>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</si>
  <si>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</si>
  <si>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</si>
  <si>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</si>
  <si>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</si>
  <si>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</si>
  <si>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>110501_HV750_S1_2nd</t>
  </si>
  <si>
    <t>測定日：2011/05/01</t>
  </si>
  <si>
    <t xml:space="preserve"> </t>
  </si>
  <si>
    <t>D:\FUJIKI\論文 準備中\database\FRRF_2 Calc V1.5.4\MR11-03\S1\110501\fr150918.bin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</si>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</sst>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263.89999999999998</c:v>
                </c:pt>
                <c:pt idx="21">
                  <c:v>253.3</c:v>
                </c:pt>
                <c:pt idx="22">
                  <c:v>249.8</c:v>
                </c:pt>
                <c:pt idx="23">
                  <c:v>254.2</c:v>
                </c:pt>
                <c:pt idx="24">
                  <c:v>219</c:v>
                </c:pt>
                <c:pt idx="25">
                  <c:v>202.3</c:v>
                </c:pt>
                <c:pt idx="26">
                  <c:v>183.8</c:v>
                </c:pt>
                <c:pt idx="27">
                  <c:v>160.1</c:v>
                </c:pt>
                <c:pt idx="28">
                  <c:v>142.5</c:v>
                </c:pt>
                <c:pt idx="29">
                  <c:v>138.1</c:v>
                </c:pt>
                <c:pt idx="30">
                  <c:v>123.1</c:v>
                </c:pt>
                <c:pt idx="31">
                  <c:v>116.1</c:v>
                </c:pt>
                <c:pt idx="32">
                  <c:v>108.2</c:v>
                </c:pt>
                <c:pt idx="33">
                  <c:v>100.3</c:v>
                </c:pt>
                <c:pt idx="34">
                  <c:v>95</c:v>
                </c:pt>
                <c:pt idx="35">
                  <c:v>88</c:v>
                </c:pt>
                <c:pt idx="36">
                  <c:v>81.8</c:v>
                </c:pt>
                <c:pt idx="37">
                  <c:v>79.2</c:v>
                </c:pt>
                <c:pt idx="38">
                  <c:v>73.900000000000006</c:v>
                </c:pt>
                <c:pt idx="39">
                  <c:v>69.5</c:v>
                </c:pt>
                <c:pt idx="40">
                  <c:v>66.8</c:v>
                </c:pt>
                <c:pt idx="41">
                  <c:v>61.6</c:v>
                </c:pt>
                <c:pt idx="42">
                  <c:v>60.7</c:v>
                </c:pt>
                <c:pt idx="43">
                  <c:v>56.3</c:v>
                </c:pt>
                <c:pt idx="44">
                  <c:v>53.6</c:v>
                </c:pt>
                <c:pt idx="45">
                  <c:v>51</c:v>
                </c:pt>
                <c:pt idx="46">
                  <c:v>51</c:v>
                </c:pt>
                <c:pt idx="47">
                  <c:v>47.5</c:v>
                </c:pt>
                <c:pt idx="48">
                  <c:v>46.6</c:v>
                </c:pt>
                <c:pt idx="49">
                  <c:v>43.1</c:v>
                </c:pt>
                <c:pt idx="50">
                  <c:v>43.1</c:v>
                </c:pt>
                <c:pt idx="51">
                  <c:v>40.5</c:v>
                </c:pt>
                <c:pt idx="52">
                  <c:v>38.700000000000003</c:v>
                </c:pt>
                <c:pt idx="53">
                  <c:v>36.9</c:v>
                </c:pt>
                <c:pt idx="54">
                  <c:v>36.1</c:v>
                </c:pt>
                <c:pt idx="55">
                  <c:v>34.299999999999997</c:v>
                </c:pt>
                <c:pt idx="56">
                  <c:v>32.5</c:v>
                </c:pt>
                <c:pt idx="57">
                  <c:v>31.7</c:v>
                </c:pt>
                <c:pt idx="58">
                  <c:v>29.9</c:v>
                </c:pt>
                <c:pt idx="59">
                  <c:v>29.9</c:v>
                </c:pt>
                <c:pt idx="60">
                  <c:v>27.3</c:v>
                </c:pt>
                <c:pt idx="61">
                  <c:v>27.3</c:v>
                </c:pt>
                <c:pt idx="62">
                  <c:v>25.5</c:v>
                </c:pt>
                <c:pt idx="63">
                  <c:v>25.5</c:v>
                </c:pt>
                <c:pt idx="64">
                  <c:v>23.7</c:v>
                </c:pt>
                <c:pt idx="65">
                  <c:v>22.9</c:v>
                </c:pt>
                <c:pt idx="66">
                  <c:v>22</c:v>
                </c:pt>
                <c:pt idx="67">
                  <c:v>20.2</c:v>
                </c:pt>
                <c:pt idx="68">
                  <c:v>20.2</c:v>
                </c:pt>
                <c:pt idx="69">
                  <c:v>18.5</c:v>
                </c:pt>
                <c:pt idx="70">
                  <c:v>17.600000000000001</c:v>
                </c:pt>
                <c:pt idx="71">
                  <c:v>16.7</c:v>
                </c:pt>
                <c:pt idx="72">
                  <c:v>16.7</c:v>
                </c:pt>
                <c:pt idx="73">
                  <c:v>15.8</c:v>
                </c:pt>
                <c:pt idx="74">
                  <c:v>15</c:v>
                </c:pt>
                <c:pt idx="75">
                  <c:v>14.1</c:v>
                </c:pt>
                <c:pt idx="76">
                  <c:v>13.2</c:v>
                </c:pt>
                <c:pt idx="77">
                  <c:v>13.2</c:v>
                </c:pt>
                <c:pt idx="78">
                  <c:v>12.3</c:v>
                </c:pt>
                <c:pt idx="79">
                  <c:v>11.4</c:v>
                </c:pt>
                <c:pt idx="80">
                  <c:v>11.4</c:v>
                </c:pt>
                <c:pt idx="81">
                  <c:v>10.6</c:v>
                </c:pt>
                <c:pt idx="82">
                  <c:v>10.6</c:v>
                </c:pt>
                <c:pt idx="83">
                  <c:v>9.6999999999999993</c:v>
                </c:pt>
                <c:pt idx="84">
                  <c:v>9.6999999999999993</c:v>
                </c:pt>
                <c:pt idx="85">
                  <c:v>8.8000000000000007</c:v>
                </c:pt>
                <c:pt idx="86">
                  <c:v>8.8000000000000007</c:v>
                </c:pt>
                <c:pt idx="87">
                  <c:v>7.9</c:v>
                </c:pt>
                <c:pt idx="88">
                  <c:v>7.9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6.2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  <c:pt idx="97">
                  <c:v>6.2</c:v>
                </c:pt>
                <c:pt idx="98">
                  <c:v>5.3</c:v>
                </c:pt>
                <c:pt idx="99">
                  <c:v>5.3</c:v>
                </c:pt>
                <c:pt idx="100">
                  <c:v>5.3</c:v>
                </c:pt>
                <c:pt idx="101">
                  <c:v>5.3</c:v>
                </c:pt>
                <c:pt idx="102">
                  <c:v>5.3</c:v>
                </c:pt>
                <c:pt idx="103">
                  <c:v>4.4000000000000004</c:v>
                </c:pt>
                <c:pt idx="104">
                  <c:v>4.4000000000000004</c:v>
                </c:pt>
                <c:pt idx="105">
                  <c:v>4.4000000000000004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3.5</c:v>
                </c:pt>
                <c:pt idx="117">
                  <c:v>3.5</c:v>
                </c:pt>
                <c:pt idx="118">
                  <c:v>3.5</c:v>
                </c:pt>
                <c:pt idx="119">
                  <c:v>3.5</c:v>
                </c:pt>
                <c:pt idx="120">
                  <c:v>3.5</c:v>
                </c:pt>
                <c:pt idx="121">
                  <c:v>3.5</c:v>
                </c:pt>
                <c:pt idx="122">
                  <c:v>3.5</c:v>
                </c:pt>
                <c:pt idx="123">
                  <c:v>3.5</c:v>
                </c:pt>
                <c:pt idx="124">
                  <c:v>3.5</c:v>
                </c:pt>
                <c:pt idx="125">
                  <c:v>3.5</c:v>
                </c:pt>
                <c:pt idx="126">
                  <c:v>3.5</c:v>
                </c:pt>
                <c:pt idx="127">
                  <c:v>3.5</c:v>
                </c:pt>
                <c:pt idx="128">
                  <c:v>3.5</c:v>
                </c:pt>
                <c:pt idx="129">
                  <c:v>3.5</c:v>
                </c:pt>
                <c:pt idx="130">
                  <c:v>3.5</c:v>
                </c:pt>
                <c:pt idx="131">
                  <c:v>3.5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3.5</c:v>
                </c:pt>
                <c:pt idx="136">
                  <c:v>3.5</c:v>
                </c:pt>
                <c:pt idx="137">
                  <c:v>3.5</c:v>
                </c:pt>
                <c:pt idx="138">
                  <c:v>3.5</c:v>
                </c:pt>
                <c:pt idx="139">
                  <c:v>3.5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3.5</c:v>
                </c:pt>
                <c:pt idx="144">
                  <c:v>3.5</c:v>
                </c:pt>
                <c:pt idx="145">
                  <c:v>3.5</c:v>
                </c:pt>
                <c:pt idx="146">
                  <c:v>3.5</c:v>
                </c:pt>
                <c:pt idx="147">
                  <c:v>3.5</c:v>
                </c:pt>
                <c:pt idx="148">
                  <c:v>3.5</c:v>
                </c:pt>
                <c:pt idx="149">
                  <c:v>3.5</c:v>
                </c:pt>
                <c:pt idx="150">
                  <c:v>2.6</c:v>
                </c:pt>
                <c:pt idx="151">
                  <c:v>2.6</c:v>
                </c:pt>
                <c:pt idx="152">
                  <c:v>2.6</c:v>
                </c:pt>
                <c:pt idx="153">
                  <c:v>2.6</c:v>
                </c:pt>
                <c:pt idx="154">
                  <c:v>2.6</c:v>
                </c:pt>
                <c:pt idx="155">
                  <c:v>2.6</c:v>
                </c:pt>
                <c:pt idx="156">
                  <c:v>2.6</c:v>
                </c:pt>
                <c:pt idx="157">
                  <c:v>2.6</c:v>
                </c:pt>
                <c:pt idx="158">
                  <c:v>2.6</c:v>
                </c:pt>
                <c:pt idx="159">
                  <c:v>2.6</c:v>
                </c:pt>
                <c:pt idx="160">
                  <c:v>2.6</c:v>
                </c:pt>
                <c:pt idx="161">
                  <c:v>2.6</c:v>
                </c:pt>
                <c:pt idx="162">
                  <c:v>2.6</c:v>
                </c:pt>
                <c:pt idx="163">
                  <c:v>2.6</c:v>
                </c:pt>
                <c:pt idx="164">
                  <c:v>2.6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2.6</c:v>
                </c:pt>
                <c:pt idx="179">
                  <c:v>2.6</c:v>
                </c:pt>
                <c:pt idx="180">
                  <c:v>2.6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2.6</c:v>
                </c:pt>
                <c:pt idx="187">
                  <c:v>2.6</c:v>
                </c:pt>
                <c:pt idx="188">
                  <c:v>2.6</c:v>
                </c:pt>
                <c:pt idx="189">
                  <c:v>2.6</c:v>
                </c:pt>
                <c:pt idx="190">
                  <c:v>2.6</c:v>
                </c:pt>
                <c:pt idx="191">
                  <c:v>2.6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2.6</c:v>
                </c:pt>
                <c:pt idx="199">
                  <c:v>2.6</c:v>
                </c:pt>
                <c:pt idx="200">
                  <c:v>2.6</c:v>
                </c:pt>
                <c:pt idx="201">
                  <c:v>2.6</c:v>
                </c:pt>
                <c:pt idx="202">
                  <c:v>2.6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2.6</c:v>
                </c:pt>
                <c:pt idx="208">
                  <c:v>2.6</c:v>
                </c:pt>
                <c:pt idx="209">
                  <c:v>2.6</c:v>
                </c:pt>
                <c:pt idx="210">
                  <c:v>2.6</c:v>
                </c:pt>
                <c:pt idx="211">
                  <c:v>2.6</c:v>
                </c:pt>
                <c:pt idx="212">
                  <c:v>2.6</c:v>
                </c:pt>
                <c:pt idx="213">
                  <c:v>2.6</c:v>
                </c:pt>
                <c:pt idx="214">
                  <c:v>2.6</c:v>
                </c:pt>
                <c:pt idx="215">
                  <c:v>2.6</c:v>
                </c:pt>
                <c:pt idx="216">
                  <c:v>2.6</c:v>
                </c:pt>
                <c:pt idx="217">
                  <c:v>2.6</c:v>
                </c:pt>
                <c:pt idx="218">
                  <c:v>2.6</c:v>
                </c:pt>
                <c:pt idx="219">
                  <c:v>2.6</c:v>
                </c:pt>
                <c:pt idx="220">
                  <c:v>2.6</c:v>
                </c:pt>
                <c:pt idx="221">
                  <c:v>2.6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2.6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2.6</c:v>
                </c:pt>
                <c:pt idx="231">
                  <c:v>2.6</c:v>
                </c:pt>
                <c:pt idx="232">
                  <c:v>2.6</c:v>
                </c:pt>
                <c:pt idx="233">
                  <c:v>2.6</c:v>
                </c:pt>
                <c:pt idx="234">
                  <c:v>2.6</c:v>
                </c:pt>
                <c:pt idx="235">
                  <c:v>2.6</c:v>
                </c:pt>
                <c:pt idx="236">
                  <c:v>2.6</c:v>
                </c:pt>
                <c:pt idx="237">
                  <c:v>2.6</c:v>
                </c:pt>
                <c:pt idx="238">
                  <c:v>2.6</c:v>
                </c:pt>
                <c:pt idx="239">
                  <c:v>2.6</c:v>
                </c:pt>
                <c:pt idx="240">
                  <c:v>2.6</c:v>
                </c:pt>
                <c:pt idx="241">
                  <c:v>3.5</c:v>
                </c:pt>
                <c:pt idx="242">
                  <c:v>2.6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4.4000000000000004</c:v>
                </c:pt>
                <c:pt idx="274">
                  <c:v>4.4000000000000004</c:v>
                </c:pt>
                <c:pt idx="275">
                  <c:v>4.4000000000000004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4.4000000000000004</c:v>
                </c:pt>
                <c:pt idx="280">
                  <c:v>4.4000000000000004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7.9</c:v>
                </c:pt>
                <c:pt idx="293">
                  <c:v>7.9</c:v>
                </c:pt>
                <c:pt idx="294">
                  <c:v>7.9</c:v>
                </c:pt>
                <c:pt idx="295">
                  <c:v>8.8000000000000007</c:v>
                </c:pt>
                <c:pt idx="296">
                  <c:v>8.8000000000000007</c:v>
                </c:pt>
                <c:pt idx="297">
                  <c:v>9.6999999999999993</c:v>
                </c:pt>
                <c:pt idx="298">
                  <c:v>9.6999999999999993</c:v>
                </c:pt>
                <c:pt idx="299">
                  <c:v>10.6</c:v>
                </c:pt>
                <c:pt idx="300">
                  <c:v>10.6</c:v>
                </c:pt>
                <c:pt idx="301">
                  <c:v>11.4</c:v>
                </c:pt>
                <c:pt idx="302">
                  <c:v>11.4</c:v>
                </c:pt>
                <c:pt idx="303">
                  <c:v>12.3</c:v>
                </c:pt>
                <c:pt idx="304">
                  <c:v>12.3</c:v>
                </c:pt>
                <c:pt idx="305">
                  <c:v>13.2</c:v>
                </c:pt>
                <c:pt idx="306">
                  <c:v>14.1</c:v>
                </c:pt>
                <c:pt idx="307">
                  <c:v>14.1</c:v>
                </c:pt>
                <c:pt idx="308">
                  <c:v>15.8</c:v>
                </c:pt>
                <c:pt idx="309">
                  <c:v>15.8</c:v>
                </c:pt>
                <c:pt idx="310">
                  <c:v>17.600000000000001</c:v>
                </c:pt>
                <c:pt idx="311">
                  <c:v>17.600000000000001</c:v>
                </c:pt>
                <c:pt idx="312">
                  <c:v>18.5</c:v>
                </c:pt>
                <c:pt idx="313">
                  <c:v>19.3</c:v>
                </c:pt>
                <c:pt idx="314">
                  <c:v>20.2</c:v>
                </c:pt>
                <c:pt idx="315">
                  <c:v>21.1</c:v>
                </c:pt>
                <c:pt idx="316">
                  <c:v>22.9</c:v>
                </c:pt>
                <c:pt idx="317">
                  <c:v>22.9</c:v>
                </c:pt>
                <c:pt idx="318">
                  <c:v>24.6</c:v>
                </c:pt>
                <c:pt idx="319">
                  <c:v>25.5</c:v>
                </c:pt>
                <c:pt idx="320">
                  <c:v>26.4</c:v>
                </c:pt>
                <c:pt idx="321">
                  <c:v>28.1</c:v>
                </c:pt>
                <c:pt idx="322">
                  <c:v>29</c:v>
                </c:pt>
                <c:pt idx="323">
                  <c:v>30.8</c:v>
                </c:pt>
                <c:pt idx="324">
                  <c:v>31.7</c:v>
                </c:pt>
                <c:pt idx="325">
                  <c:v>33.4</c:v>
                </c:pt>
                <c:pt idx="326">
                  <c:v>34.299999999999997</c:v>
                </c:pt>
                <c:pt idx="327">
                  <c:v>36.1</c:v>
                </c:pt>
                <c:pt idx="328">
                  <c:v>36.9</c:v>
                </c:pt>
                <c:pt idx="329">
                  <c:v>39.6</c:v>
                </c:pt>
                <c:pt idx="330">
                  <c:v>40.5</c:v>
                </c:pt>
                <c:pt idx="331">
                  <c:v>43.1</c:v>
                </c:pt>
                <c:pt idx="332">
                  <c:v>44</c:v>
                </c:pt>
                <c:pt idx="333">
                  <c:v>47.5</c:v>
                </c:pt>
                <c:pt idx="334">
                  <c:v>48.4</c:v>
                </c:pt>
                <c:pt idx="335">
                  <c:v>51.9</c:v>
                </c:pt>
                <c:pt idx="336">
                  <c:v>52.8</c:v>
                </c:pt>
                <c:pt idx="337">
                  <c:v>58</c:v>
                </c:pt>
                <c:pt idx="338">
                  <c:v>57.2</c:v>
                </c:pt>
                <c:pt idx="339">
                  <c:v>63.3</c:v>
                </c:pt>
                <c:pt idx="340">
                  <c:v>64.2</c:v>
                </c:pt>
                <c:pt idx="341">
                  <c:v>69.5</c:v>
                </c:pt>
                <c:pt idx="342">
                  <c:v>72.099999999999994</c:v>
                </c:pt>
                <c:pt idx="343">
                  <c:v>76.5</c:v>
                </c:pt>
                <c:pt idx="344">
                  <c:v>77.400000000000006</c:v>
                </c:pt>
                <c:pt idx="345">
                  <c:v>86.2</c:v>
                </c:pt>
                <c:pt idx="346">
                  <c:v>88.8</c:v>
                </c:pt>
                <c:pt idx="347">
                  <c:v>95.9</c:v>
                </c:pt>
                <c:pt idx="348">
                  <c:v>101.1</c:v>
                </c:pt>
                <c:pt idx="349">
                  <c:v>109.1</c:v>
                </c:pt>
                <c:pt idx="350">
                  <c:v>112.6</c:v>
                </c:pt>
                <c:pt idx="351">
                  <c:v>120.5</c:v>
                </c:pt>
                <c:pt idx="352">
                  <c:v>124</c:v>
                </c:pt>
                <c:pt idx="353">
                  <c:v>133.69999999999999</c:v>
                </c:pt>
                <c:pt idx="354">
                  <c:v>139.80000000000001</c:v>
                </c:pt>
                <c:pt idx="355">
                  <c:v>141.6</c:v>
                </c:pt>
                <c:pt idx="356">
                  <c:v>160.1</c:v>
                </c:pt>
                <c:pt idx="357">
                  <c:v>182.9</c:v>
                </c:pt>
                <c:pt idx="358">
                  <c:v>192.6</c:v>
                </c:pt>
                <c:pt idx="359">
                  <c:v>216.4</c:v>
                </c:pt>
                <c:pt idx="360">
                  <c:v>248.9</c:v>
                </c:pt>
                <c:pt idx="361">
                  <c:v>265.60000000000002</c:v>
                </c:pt>
                <c:pt idx="362">
                  <c:v>311.3</c:v>
                </c:pt>
                <c:pt idx="363">
                  <c:v>354.4</c:v>
                </c:pt>
                <c:pt idx="364">
                  <c:v>409</c:v>
                </c:pt>
                <c:pt idx="365">
                  <c:v>531.20000000000005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B-A94D-AC29-D2E17C0A9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91487"/>
        <c:axId val="1"/>
      </c:scatterChart>
      <c:valAx>
        <c:axId val="198849148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91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-12.018746673613844</c:v>
                </c:pt>
                <c:pt idx="20">
                  <c:v>8.3348981882456084</c:v>
                </c:pt>
                <c:pt idx="21">
                  <c:v>9.106621559114032</c:v>
                </c:pt>
                <c:pt idx="22">
                  <c:v>8.7510665266060919</c:v>
                </c:pt>
                <c:pt idx="23">
                  <c:v>7.2449758722275508</c:v>
                </c:pt>
                <c:pt idx="24">
                  <c:v>7.4921604554899286</c:v>
                </c:pt>
                <c:pt idx="25">
                  <c:v>7.5507566660294581</c:v>
                </c:pt>
                <c:pt idx="26">
                  <c:v>6.9377033016682486</c:v>
                </c:pt>
                <c:pt idx="27">
                  <c:v>6.1388943740988866</c:v>
                </c:pt>
                <c:pt idx="28">
                  <c:v>5.4551227543800387</c:v>
                </c:pt>
                <c:pt idx="29">
                  <c:v>5.9571839073698207</c:v>
                </c:pt>
                <c:pt idx="30">
                  <c:v>5.4462412952550903</c:v>
                </c:pt>
                <c:pt idx="31">
                  <c:v>5.3116273144209716</c:v>
                </c:pt>
                <c:pt idx="32">
                  <c:v>5.0955634008196951</c:v>
                </c:pt>
                <c:pt idx="33">
                  <c:v>4.4502609012767858</c:v>
                </c:pt>
                <c:pt idx="34">
                  <c:v>4.3041744496299179</c:v>
                </c:pt>
                <c:pt idx="35">
                  <c:v>4.5888522308742159</c:v>
                </c:pt>
                <c:pt idx="36">
                  <c:v>0</c:v>
                </c:pt>
                <c:pt idx="37">
                  <c:v>3.8911070647548613</c:v>
                </c:pt>
                <c:pt idx="38">
                  <c:v>3.8490437949133645</c:v>
                </c:pt>
                <c:pt idx="39">
                  <c:v>3.6852880990798305</c:v>
                </c:pt>
                <c:pt idx="40">
                  <c:v>3.3920591076411304</c:v>
                </c:pt>
                <c:pt idx="41">
                  <c:v>3.4635103497323811</c:v>
                </c:pt>
                <c:pt idx="42">
                  <c:v>3.3563207776179311</c:v>
                </c:pt>
                <c:pt idx="43">
                  <c:v>3.2631031145820573</c:v>
                </c:pt>
                <c:pt idx="44">
                  <c:v>3.0683424230242267</c:v>
                </c:pt>
                <c:pt idx="45">
                  <c:v>3.1414278309474586</c:v>
                </c:pt>
                <c:pt idx="46">
                  <c:v>2.8253227834958157</c:v>
                </c:pt>
                <c:pt idx="47">
                  <c:v>2.6252834460408039</c:v>
                </c:pt>
                <c:pt idx="48">
                  <c:v>2.8629506752697189</c:v>
                </c:pt>
                <c:pt idx="49">
                  <c:v>2.6543836766517512</c:v>
                </c:pt>
                <c:pt idx="50">
                  <c:v>2.6974194420825839</c:v>
                </c:pt>
                <c:pt idx="51">
                  <c:v>2.5656936068801235</c:v>
                </c:pt>
                <c:pt idx="52">
                  <c:v>2.4781535601086704</c:v>
                </c:pt>
                <c:pt idx="53">
                  <c:v>2.5173634991839573</c:v>
                </c:pt>
                <c:pt idx="54">
                  <c:v>2.2716928785124137</c:v>
                </c:pt>
                <c:pt idx="55">
                  <c:v>2.1023318092648715</c:v>
                </c:pt>
                <c:pt idx="56">
                  <c:v>2.0753394774743681</c:v>
                </c:pt>
                <c:pt idx="57">
                  <c:v>2.1072680278790354</c:v>
                </c:pt>
                <c:pt idx="58">
                  <c:v>1.8981498194736177</c:v>
                </c:pt>
                <c:pt idx="59">
                  <c:v>2.091314148795882</c:v>
                </c:pt>
                <c:pt idx="60">
                  <c:v>1.8913306561272336</c:v>
                </c:pt>
                <c:pt idx="61">
                  <c:v>1.8035623603855666</c:v>
                </c:pt>
                <c:pt idx="62">
                  <c:v>1.726985823393975</c:v>
                </c:pt>
                <c:pt idx="63">
                  <c:v>1.804279786102394</c:v>
                </c:pt>
                <c:pt idx="64">
                  <c:v>1.719979450952142</c:v>
                </c:pt>
                <c:pt idx="65">
                  <c:v>1.7166915609816129</c:v>
                </c:pt>
                <c:pt idx="66">
                  <c:v>1.4680021924385114</c:v>
                </c:pt>
                <c:pt idx="67">
                  <c:v>1.4667450351264657</c:v>
                </c:pt>
                <c:pt idx="68">
                  <c:v>1.421365459401887</c:v>
                </c:pt>
                <c:pt idx="69">
                  <c:v>1.3721059930345705</c:v>
                </c:pt>
                <c:pt idx="70">
                  <c:v>1.2578374113339199</c:v>
                </c:pt>
                <c:pt idx="71">
                  <c:v>1.1963001375910522</c:v>
                </c:pt>
                <c:pt idx="72">
                  <c:v>1.1639926440236132</c:v>
                </c:pt>
                <c:pt idx="73">
                  <c:v>1.1062295857276288</c:v>
                </c:pt>
                <c:pt idx="74">
                  <c:v>1.0823301209529621</c:v>
                </c:pt>
                <c:pt idx="75">
                  <c:v>1.0760171537578409</c:v>
                </c:pt>
                <c:pt idx="76">
                  <c:v>0.91662526813296552</c:v>
                </c:pt>
                <c:pt idx="77">
                  <c:v>1.0090642166743922</c:v>
                </c:pt>
                <c:pt idx="78">
                  <c:v>0</c:v>
                </c:pt>
                <c:pt idx="79">
                  <c:v>0.85881105274009517</c:v>
                </c:pt>
                <c:pt idx="80">
                  <c:v>0.83187250640672394</c:v>
                </c:pt>
                <c:pt idx="81">
                  <c:v>0.7901269353641186</c:v>
                </c:pt>
                <c:pt idx="82">
                  <c:v>0.77553905981205207</c:v>
                </c:pt>
                <c:pt idx="83">
                  <c:v>0.71330639813896424</c:v>
                </c:pt>
                <c:pt idx="84">
                  <c:v>0.70542986815433173</c:v>
                </c:pt>
                <c:pt idx="85">
                  <c:v>0.6380789031366142</c:v>
                </c:pt>
                <c:pt idx="86">
                  <c:v>0.62468192963967195</c:v>
                </c:pt>
                <c:pt idx="87">
                  <c:v>0.58589300105376629</c:v>
                </c:pt>
                <c:pt idx="88">
                  <c:v>0.58258513744977125</c:v>
                </c:pt>
                <c:pt idx="89">
                  <c:v>0.50265775443588034</c:v>
                </c:pt>
                <c:pt idx="90">
                  <c:v>0.49723684390363038</c:v>
                </c:pt>
                <c:pt idx="91">
                  <c:v>0.50230786866103716</c:v>
                </c:pt>
                <c:pt idx="92">
                  <c:v>0.46226939873325429</c:v>
                </c:pt>
                <c:pt idx="93">
                  <c:v>0.44498745870230216</c:v>
                </c:pt>
                <c:pt idx="94">
                  <c:v>0.43303735149757511</c:v>
                </c:pt>
                <c:pt idx="95">
                  <c:v>0.47250666871630753</c:v>
                </c:pt>
                <c:pt idx="96">
                  <c:v>0.46944012415859482</c:v>
                </c:pt>
                <c:pt idx="97">
                  <c:v>0.4779441561871558</c:v>
                </c:pt>
                <c:pt idx="98">
                  <c:v>0.41574371268222982</c:v>
                </c:pt>
                <c:pt idx="99">
                  <c:v>0.40686823697022562</c:v>
                </c:pt>
                <c:pt idx="100">
                  <c:v>0.42425934089521777</c:v>
                </c:pt>
                <c:pt idx="101">
                  <c:v>0.41080128139434346</c:v>
                </c:pt>
                <c:pt idx="102">
                  <c:v>0.39628085732514745</c:v>
                </c:pt>
                <c:pt idx="103">
                  <c:v>0.34056567534029775</c:v>
                </c:pt>
                <c:pt idx="104">
                  <c:v>0.34258387505740506</c:v>
                </c:pt>
                <c:pt idx="105">
                  <c:v>0.34195154102237402</c:v>
                </c:pt>
                <c:pt idx="106">
                  <c:v>0.37144456498880168</c:v>
                </c:pt>
                <c:pt idx="107">
                  <c:v>0.34675663002203672</c:v>
                </c:pt>
                <c:pt idx="108">
                  <c:v>0.35757042268362249</c:v>
                </c:pt>
                <c:pt idx="109">
                  <c:v>0.36557314587603223</c:v>
                </c:pt>
                <c:pt idx="110">
                  <c:v>0.35261222970619882</c:v>
                </c:pt>
                <c:pt idx="111">
                  <c:v>0.27115293673471491</c:v>
                </c:pt>
                <c:pt idx="112">
                  <c:v>0.28204499210965939</c:v>
                </c:pt>
                <c:pt idx="113">
                  <c:v>0.28186461378491756</c:v>
                </c:pt>
                <c:pt idx="114">
                  <c:v>0.29914444610224705</c:v>
                </c:pt>
                <c:pt idx="115">
                  <c:v>0.29082917205288628</c:v>
                </c:pt>
                <c:pt idx="116">
                  <c:v>0.28905094219972705</c:v>
                </c:pt>
                <c:pt idx="117">
                  <c:v>0.28697082750483166</c:v>
                </c:pt>
                <c:pt idx="118">
                  <c:v>0.28586431314672733</c:v>
                </c:pt>
                <c:pt idx="119">
                  <c:v>0.28625572124668475</c:v>
                </c:pt>
                <c:pt idx="120">
                  <c:v>0.28818252488727736</c:v>
                </c:pt>
                <c:pt idx="121">
                  <c:v>0.27768966894619229</c:v>
                </c:pt>
                <c:pt idx="122">
                  <c:v>0.29599320877921442</c:v>
                </c:pt>
                <c:pt idx="123">
                  <c:v>0.29365003692344477</c:v>
                </c:pt>
                <c:pt idx="124">
                  <c:v>0.28317789639909324</c:v>
                </c:pt>
                <c:pt idx="125">
                  <c:v>0.27913913569043425</c:v>
                </c:pt>
                <c:pt idx="126">
                  <c:v>0.26278589581952511</c:v>
                </c:pt>
                <c:pt idx="127">
                  <c:v>0.26660137330509859</c:v>
                </c:pt>
                <c:pt idx="128">
                  <c:v>0.26764519729154773</c:v>
                </c:pt>
                <c:pt idx="129">
                  <c:v>0.27885755375002441</c:v>
                </c:pt>
                <c:pt idx="130">
                  <c:v>0.29555145074274991</c:v>
                </c:pt>
                <c:pt idx="131">
                  <c:v>0.25447352457541261</c:v>
                </c:pt>
                <c:pt idx="132">
                  <c:v>0.27237943297350786</c:v>
                </c:pt>
                <c:pt idx="133">
                  <c:v>0.25995153225559531</c:v>
                </c:pt>
                <c:pt idx="134">
                  <c:v>0.2724731715475216</c:v>
                </c:pt>
                <c:pt idx="135">
                  <c:v>0.2714114036845886</c:v>
                </c:pt>
                <c:pt idx="136">
                  <c:v>0.26928415146879253</c:v>
                </c:pt>
                <c:pt idx="137">
                  <c:v>0.25697432383130608</c:v>
                </c:pt>
                <c:pt idx="138">
                  <c:v>0.23175729974019033</c:v>
                </c:pt>
                <c:pt idx="139">
                  <c:v>0.2349705751423731</c:v>
                </c:pt>
                <c:pt idx="140">
                  <c:v>0.23732174352436178</c:v>
                </c:pt>
                <c:pt idx="141">
                  <c:v>0.24561558762153746</c:v>
                </c:pt>
                <c:pt idx="142">
                  <c:v>0</c:v>
                </c:pt>
                <c:pt idx="143">
                  <c:v>0.25334349503155712</c:v>
                </c:pt>
                <c:pt idx="144">
                  <c:v>0.21941413728584894</c:v>
                </c:pt>
                <c:pt idx="145">
                  <c:v>0.24591122522058806</c:v>
                </c:pt>
                <c:pt idx="146">
                  <c:v>0.217140391097044</c:v>
                </c:pt>
                <c:pt idx="147">
                  <c:v>0.22762463723795107</c:v>
                </c:pt>
                <c:pt idx="148">
                  <c:v>0.24736527381859924</c:v>
                </c:pt>
                <c:pt idx="149">
                  <c:v>0.26464584615875497</c:v>
                </c:pt>
                <c:pt idx="150">
                  <c:v>0.18268759671972168</c:v>
                </c:pt>
                <c:pt idx="151">
                  <c:v>0.1987560952706246</c:v>
                </c:pt>
                <c:pt idx="152">
                  <c:v>0.18102737430823251</c:v>
                </c:pt>
                <c:pt idx="153">
                  <c:v>0.17360100887351751</c:v>
                </c:pt>
                <c:pt idx="154">
                  <c:v>0.15724082108139878</c:v>
                </c:pt>
                <c:pt idx="155">
                  <c:v>0.16219965955646215</c:v>
                </c:pt>
                <c:pt idx="156">
                  <c:v>0.16990309413190299</c:v>
                </c:pt>
                <c:pt idx="157">
                  <c:v>0.1727334975756922</c:v>
                </c:pt>
                <c:pt idx="158">
                  <c:v>0.1768068136423678</c:v>
                </c:pt>
                <c:pt idx="159">
                  <c:v>0.16035567053957844</c:v>
                </c:pt>
                <c:pt idx="160">
                  <c:v>0.16248258489418838</c:v>
                </c:pt>
                <c:pt idx="161">
                  <c:v>0.15105828267892515</c:v>
                </c:pt>
                <c:pt idx="162">
                  <c:v>0.16445359816197311</c:v>
                </c:pt>
                <c:pt idx="163">
                  <c:v>0.14684371074624547</c:v>
                </c:pt>
                <c:pt idx="164">
                  <c:v>0.15525789465790124</c:v>
                </c:pt>
                <c:pt idx="165">
                  <c:v>0.17174928481710885</c:v>
                </c:pt>
                <c:pt idx="166">
                  <c:v>0.14676066811091823</c:v>
                </c:pt>
                <c:pt idx="167">
                  <c:v>0.15626295405080518</c:v>
                </c:pt>
                <c:pt idx="168">
                  <c:v>0.16105714659159531</c:v>
                </c:pt>
                <c:pt idx="169">
                  <c:v>0.15832132898284321</c:v>
                </c:pt>
                <c:pt idx="170">
                  <c:v>0.15109512326812546</c:v>
                </c:pt>
                <c:pt idx="171">
                  <c:v>0.16426114509536993</c:v>
                </c:pt>
                <c:pt idx="172">
                  <c:v>0.17034241538968506</c:v>
                </c:pt>
                <c:pt idx="173">
                  <c:v>0.14470255885387981</c:v>
                </c:pt>
                <c:pt idx="174">
                  <c:v>0.14814274941360289</c:v>
                </c:pt>
                <c:pt idx="175">
                  <c:v>0.13573842283640358</c:v>
                </c:pt>
                <c:pt idx="176">
                  <c:v>0.17697819732113879</c:v>
                </c:pt>
                <c:pt idx="177">
                  <c:v>0.15309022818493928</c:v>
                </c:pt>
                <c:pt idx="178">
                  <c:v>0.14128281516286356</c:v>
                </c:pt>
                <c:pt idx="179">
                  <c:v>0.15422375227905027</c:v>
                </c:pt>
                <c:pt idx="180">
                  <c:v>0.16602803997599191</c:v>
                </c:pt>
                <c:pt idx="181">
                  <c:v>0.16728426419195125</c:v>
                </c:pt>
                <c:pt idx="182">
                  <c:v>0.15772643916993825</c:v>
                </c:pt>
                <c:pt idx="183">
                  <c:v>0.15405672947631005</c:v>
                </c:pt>
                <c:pt idx="184">
                  <c:v>0.16222443719821078</c:v>
                </c:pt>
                <c:pt idx="185">
                  <c:v>0.16031187642924638</c:v>
                </c:pt>
                <c:pt idx="186">
                  <c:v>0.17018687379790479</c:v>
                </c:pt>
                <c:pt idx="187">
                  <c:v>0.14203662696670302</c:v>
                </c:pt>
                <c:pt idx="188">
                  <c:v>0.17509878444381316</c:v>
                </c:pt>
                <c:pt idx="189">
                  <c:v>0.17699849711791046</c:v>
                </c:pt>
                <c:pt idx="190">
                  <c:v>0.1409174622325805</c:v>
                </c:pt>
                <c:pt idx="191">
                  <c:v>0.12993771986740293</c:v>
                </c:pt>
                <c:pt idx="192">
                  <c:v>0.15123899983360811</c:v>
                </c:pt>
                <c:pt idx="193">
                  <c:v>0.15265446250722389</c:v>
                </c:pt>
                <c:pt idx="194">
                  <c:v>0.14777536982520439</c:v>
                </c:pt>
                <c:pt idx="195">
                  <c:v>0.17143675468166936</c:v>
                </c:pt>
                <c:pt idx="196">
                  <c:v>0.16316452203254508</c:v>
                </c:pt>
                <c:pt idx="197">
                  <c:v>0.16720574768302718</c:v>
                </c:pt>
                <c:pt idx="198">
                  <c:v>0.14104610124590525</c:v>
                </c:pt>
                <c:pt idx="199">
                  <c:v>0.14477977980845214</c:v>
                </c:pt>
                <c:pt idx="200">
                  <c:v>0.16988274900829656</c:v>
                </c:pt>
                <c:pt idx="201">
                  <c:v>0.14797861894688927</c:v>
                </c:pt>
                <c:pt idx="202">
                  <c:v>0.16775963895151633</c:v>
                </c:pt>
                <c:pt idx="203">
                  <c:v>0.16717673585709489</c:v>
                </c:pt>
                <c:pt idx="204">
                  <c:v>0.16525203901429444</c:v>
                </c:pt>
                <c:pt idx="205">
                  <c:v>0.1394724951580229</c:v>
                </c:pt>
                <c:pt idx="206">
                  <c:v>0.15797372866660189</c:v>
                </c:pt>
                <c:pt idx="207">
                  <c:v>0.14996374973639473</c:v>
                </c:pt>
                <c:pt idx="208">
                  <c:v>0.13718427563591207</c:v>
                </c:pt>
                <c:pt idx="209">
                  <c:v>0.12497691855425899</c:v>
                </c:pt>
                <c:pt idx="210">
                  <c:v>0.14915787615201584</c:v>
                </c:pt>
                <c:pt idx="211">
                  <c:v>0.1623446474972515</c:v>
                </c:pt>
                <c:pt idx="212">
                  <c:v>0.1657948249304726</c:v>
                </c:pt>
                <c:pt idx="213">
                  <c:v>0.16054274346772957</c:v>
                </c:pt>
                <c:pt idx="214">
                  <c:v>0.15653625915950209</c:v>
                </c:pt>
                <c:pt idx="215">
                  <c:v>0.1641249262710591</c:v>
                </c:pt>
                <c:pt idx="216">
                  <c:v>0.17638008750910872</c:v>
                </c:pt>
                <c:pt idx="217">
                  <c:v>0.16329595045055531</c:v>
                </c:pt>
                <c:pt idx="218">
                  <c:v>0.16628511592703252</c:v>
                </c:pt>
                <c:pt idx="219">
                  <c:v>0.16876808661805257</c:v>
                </c:pt>
                <c:pt idx="220">
                  <c:v>0.17201955495339222</c:v>
                </c:pt>
                <c:pt idx="221">
                  <c:v>0.16336362074695737</c:v>
                </c:pt>
                <c:pt idx="222">
                  <c:v>0.16333313307693617</c:v>
                </c:pt>
                <c:pt idx="223">
                  <c:v>0.1574965512317511</c:v>
                </c:pt>
                <c:pt idx="224">
                  <c:v>0.18090425650610614</c:v>
                </c:pt>
                <c:pt idx="225">
                  <c:v>0.16430337647060458</c:v>
                </c:pt>
                <c:pt idx="226">
                  <c:v>0.1774756812410038</c:v>
                </c:pt>
                <c:pt idx="227">
                  <c:v>0.17262540277928679</c:v>
                </c:pt>
                <c:pt idx="228">
                  <c:v>0.16999640514583719</c:v>
                </c:pt>
                <c:pt idx="229">
                  <c:v>0.17167477461971112</c:v>
                </c:pt>
                <c:pt idx="230">
                  <c:v>0.18385177127799032</c:v>
                </c:pt>
                <c:pt idx="231">
                  <c:v>0.1956594294386361</c:v>
                </c:pt>
                <c:pt idx="232">
                  <c:v>0.17711094343814188</c:v>
                </c:pt>
                <c:pt idx="233">
                  <c:v>0.19495721273358951</c:v>
                </c:pt>
                <c:pt idx="234">
                  <c:v>0.18478141279272156</c:v>
                </c:pt>
                <c:pt idx="235">
                  <c:v>0.18463602726877884</c:v>
                </c:pt>
                <c:pt idx="236">
                  <c:v>0.19009266769795316</c:v>
                </c:pt>
                <c:pt idx="237">
                  <c:v>0.17605820327705701</c:v>
                </c:pt>
                <c:pt idx="238">
                  <c:v>0.17180331447494851</c:v>
                </c:pt>
                <c:pt idx="239">
                  <c:v>0.1837472453145185</c:v>
                </c:pt>
                <c:pt idx="240">
                  <c:v>0.17437523489976189</c:v>
                </c:pt>
                <c:pt idx="241">
                  <c:v>0.24560222991907199</c:v>
                </c:pt>
                <c:pt idx="242">
                  <c:v>0.18451371792691787</c:v>
                </c:pt>
                <c:pt idx="243">
                  <c:v>0.25448917653868552</c:v>
                </c:pt>
                <c:pt idx="244">
                  <c:v>0.23651423881114919</c:v>
                </c:pt>
                <c:pt idx="245">
                  <c:v>0.2477022283260821</c:v>
                </c:pt>
                <c:pt idx="246">
                  <c:v>0.2503219595462246</c:v>
                </c:pt>
                <c:pt idx="247">
                  <c:v>0.24803627073650983</c:v>
                </c:pt>
                <c:pt idx="248">
                  <c:v>0.24934275832552732</c:v>
                </c:pt>
                <c:pt idx="249">
                  <c:v>0.25845217836391432</c:v>
                </c:pt>
                <c:pt idx="250">
                  <c:v>0.27287443826708319</c:v>
                </c:pt>
                <c:pt idx="251">
                  <c:v>0.27470470972061667</c:v>
                </c:pt>
                <c:pt idx="252">
                  <c:v>0.26951558401045284</c:v>
                </c:pt>
                <c:pt idx="253">
                  <c:v>0.2531872872081779</c:v>
                </c:pt>
                <c:pt idx="254">
                  <c:v>0.27803857828811973</c:v>
                </c:pt>
                <c:pt idx="255">
                  <c:v>0.27909715702492977</c:v>
                </c:pt>
                <c:pt idx="256">
                  <c:v>0.2783716813715259</c:v>
                </c:pt>
                <c:pt idx="257">
                  <c:v>0.27908226389952995</c:v>
                </c:pt>
                <c:pt idx="258">
                  <c:v>0.28974203206693872</c:v>
                </c:pt>
                <c:pt idx="259">
                  <c:v>0.28763276863181009</c:v>
                </c:pt>
                <c:pt idx="260">
                  <c:v>0.26939497581833416</c:v>
                </c:pt>
                <c:pt idx="261">
                  <c:v>0.30020965479768413</c:v>
                </c:pt>
                <c:pt idx="262">
                  <c:v>0.29270357408921754</c:v>
                </c:pt>
                <c:pt idx="263">
                  <c:v>0.2823440804135019</c:v>
                </c:pt>
                <c:pt idx="264">
                  <c:v>0.28664742932281517</c:v>
                </c:pt>
                <c:pt idx="265">
                  <c:v>0.28816226847356619</c:v>
                </c:pt>
                <c:pt idx="266">
                  <c:v>0.2911535113479739</c:v>
                </c:pt>
                <c:pt idx="267">
                  <c:v>0.29197660264045278</c:v>
                </c:pt>
                <c:pt idx="268">
                  <c:v>0.29340968419516344</c:v>
                </c:pt>
                <c:pt idx="269">
                  <c:v>0.2868176796551154</c:v>
                </c:pt>
                <c:pt idx="270">
                  <c:v>0.2806364637906964</c:v>
                </c:pt>
                <c:pt idx="271">
                  <c:v>0.2721071001094218</c:v>
                </c:pt>
                <c:pt idx="272">
                  <c:v>0.28022060680037275</c:v>
                </c:pt>
                <c:pt idx="273">
                  <c:v>0.34653817304860035</c:v>
                </c:pt>
                <c:pt idx="274">
                  <c:v>0.35336482308187889</c:v>
                </c:pt>
                <c:pt idx="275">
                  <c:v>0.3380752494956476</c:v>
                </c:pt>
                <c:pt idx="276">
                  <c:v>0.35618636175853607</c:v>
                </c:pt>
                <c:pt idx="277">
                  <c:v>0.34502864805807393</c:v>
                </c:pt>
                <c:pt idx="278">
                  <c:v>0.34018050014340123</c:v>
                </c:pt>
                <c:pt idx="279">
                  <c:v>0.32920406892323195</c:v>
                </c:pt>
                <c:pt idx="280">
                  <c:v>0.34120569587673871</c:v>
                </c:pt>
                <c:pt idx="281">
                  <c:v>0.41231134476350761</c:v>
                </c:pt>
                <c:pt idx="282">
                  <c:v>0.40141114146372331</c:v>
                </c:pt>
                <c:pt idx="283">
                  <c:v>0.41085579981988279</c:v>
                </c:pt>
                <c:pt idx="284">
                  <c:v>0.40521947801374525</c:v>
                </c:pt>
                <c:pt idx="285">
                  <c:v>0.45409243625597889</c:v>
                </c:pt>
                <c:pt idx="286">
                  <c:v>0.46636753047286661</c:v>
                </c:pt>
                <c:pt idx="287">
                  <c:v>0.4771907609413133</c:v>
                </c:pt>
                <c:pt idx="288">
                  <c:v>0.45966582390057997</c:v>
                </c:pt>
                <c:pt idx="289">
                  <c:v>0.53636302309126116</c:v>
                </c:pt>
                <c:pt idx="290">
                  <c:v>0</c:v>
                </c:pt>
                <c:pt idx="291">
                  <c:v>0.58163503353882118</c:v>
                </c:pt>
                <c:pt idx="292">
                  <c:v>0.56733235184857644</c:v>
                </c:pt>
                <c:pt idx="293">
                  <c:v>0.560271441260206</c:v>
                </c:pt>
                <c:pt idx="294">
                  <c:v>0.59207626730509255</c:v>
                </c:pt>
                <c:pt idx="295">
                  <c:v>0.633969332614017</c:v>
                </c:pt>
                <c:pt idx="296">
                  <c:v>0.63394025009223576</c:v>
                </c:pt>
                <c:pt idx="297">
                  <c:v>0.67264658387417997</c:v>
                </c:pt>
                <c:pt idx="298">
                  <c:v>0.71507653177627784</c:v>
                </c:pt>
                <c:pt idx="299">
                  <c:v>0.77217038174373576</c:v>
                </c:pt>
                <c:pt idx="300">
                  <c:v>0.79566035955324377</c:v>
                </c:pt>
                <c:pt idx="301">
                  <c:v>0.81798949324288606</c:v>
                </c:pt>
                <c:pt idx="302">
                  <c:v>0.84262397463678174</c:v>
                </c:pt>
                <c:pt idx="303">
                  <c:v>0.90211789858654734</c:v>
                </c:pt>
                <c:pt idx="304">
                  <c:v>0.88379641498121742</c:v>
                </c:pt>
                <c:pt idx="305">
                  <c:v>1.0044314155313776</c:v>
                </c:pt>
                <c:pt idx="306">
                  <c:v>0.9969411615099919</c:v>
                </c:pt>
                <c:pt idx="307">
                  <c:v>1.1069940996590795</c:v>
                </c:pt>
                <c:pt idx="308">
                  <c:v>1.1769154461022995</c:v>
                </c:pt>
                <c:pt idx="309">
                  <c:v>1.142603854235053</c:v>
                </c:pt>
                <c:pt idx="310">
                  <c:v>1.2321576691863807</c:v>
                </c:pt>
                <c:pt idx="311">
                  <c:v>1.2575451332288581</c:v>
                </c:pt>
                <c:pt idx="312">
                  <c:v>1.381358972826733</c:v>
                </c:pt>
                <c:pt idx="313">
                  <c:v>1.4050022861100735</c:v>
                </c:pt>
                <c:pt idx="314">
                  <c:v>1.4690170745126874</c:v>
                </c:pt>
                <c:pt idx="315">
                  <c:v>1.4674389288887397</c:v>
                </c:pt>
                <c:pt idx="316">
                  <c:v>1.640215955616898</c:v>
                </c:pt>
                <c:pt idx="317">
                  <c:v>1.5900020382920383</c:v>
                </c:pt>
                <c:pt idx="318">
                  <c:v>1.7767931554165333</c:v>
                </c:pt>
                <c:pt idx="319">
                  <c:v>1.8453622742729925</c:v>
                </c:pt>
                <c:pt idx="320">
                  <c:v>1.8920141379664839</c:v>
                </c:pt>
                <c:pt idx="321">
                  <c:v>1.9808840209604235</c:v>
                </c:pt>
                <c:pt idx="322">
                  <c:v>2.0852773659335067</c:v>
                </c:pt>
                <c:pt idx="323">
                  <c:v>2.2349842164921934</c:v>
                </c:pt>
                <c:pt idx="324">
                  <c:v>2.1267145434081649</c:v>
                </c:pt>
                <c:pt idx="325">
                  <c:v>2.3312572460299301</c:v>
                </c:pt>
                <c:pt idx="326">
                  <c:v>0</c:v>
                </c:pt>
                <c:pt idx="327">
                  <c:v>2.1737470768830436</c:v>
                </c:pt>
                <c:pt idx="328">
                  <c:v>2.5312321158348938</c:v>
                </c:pt>
                <c:pt idx="329">
                  <c:v>2.6841232468862302</c:v>
                </c:pt>
                <c:pt idx="330">
                  <c:v>2.6437949482123519</c:v>
                </c:pt>
                <c:pt idx="331">
                  <c:v>2.8531902795335409</c:v>
                </c:pt>
                <c:pt idx="332">
                  <c:v>2.8022016641167191</c:v>
                </c:pt>
                <c:pt idx="333">
                  <c:v>3.0704731319187135</c:v>
                </c:pt>
                <c:pt idx="334">
                  <c:v>3.066927888992419</c:v>
                </c:pt>
                <c:pt idx="335">
                  <c:v>3.0791387457864867</c:v>
                </c:pt>
                <c:pt idx="336">
                  <c:v>3.1681260496029893</c:v>
                </c:pt>
                <c:pt idx="337">
                  <c:v>3.4337609681159367</c:v>
                </c:pt>
                <c:pt idx="338">
                  <c:v>3.4549948492153177</c:v>
                </c:pt>
                <c:pt idx="339">
                  <c:v>3.3072386449602016</c:v>
                </c:pt>
                <c:pt idx="340">
                  <c:v>3.9162456990967516</c:v>
                </c:pt>
                <c:pt idx="341">
                  <c:v>4.1630714909258844</c:v>
                </c:pt>
                <c:pt idx="342">
                  <c:v>4.4769290498250527</c:v>
                </c:pt>
                <c:pt idx="343">
                  <c:v>4.1708462694004265</c:v>
                </c:pt>
                <c:pt idx="344">
                  <c:v>4.2863826220111481</c:v>
                </c:pt>
                <c:pt idx="345">
                  <c:v>4.4964318161058117</c:v>
                </c:pt>
                <c:pt idx="346">
                  <c:v>4.4385630568529626</c:v>
                </c:pt>
                <c:pt idx="347">
                  <c:v>4.8080094347543021</c:v>
                </c:pt>
                <c:pt idx="348">
                  <c:v>5.4454807381807218</c:v>
                </c:pt>
                <c:pt idx="349">
                  <c:v>5.2483074372256411</c:v>
                </c:pt>
                <c:pt idx="350">
                  <c:v>5.0654806361164857</c:v>
                </c:pt>
                <c:pt idx="351">
                  <c:v>5.2360628807929555</c:v>
                </c:pt>
                <c:pt idx="352">
                  <c:v>6.0811303031351533</c:v>
                </c:pt>
                <c:pt idx="353">
                  <c:v>6.1315804899895676</c:v>
                </c:pt>
                <c:pt idx="354">
                  <c:v>6.2251752918205732</c:v>
                </c:pt>
                <c:pt idx="355">
                  <c:v>5.6060364526739992</c:v>
                </c:pt>
                <c:pt idx="356">
                  <c:v>6.3721868425038553</c:v>
                </c:pt>
                <c:pt idx="357">
                  <c:v>7.4551961552221888</c:v>
                </c:pt>
                <c:pt idx="358">
                  <c:v>7.1688988132387257</c:v>
                </c:pt>
                <c:pt idx="359">
                  <c:v>8.1652751188782151</c:v>
                </c:pt>
                <c:pt idx="360">
                  <c:v>9.9549786240832745</c:v>
                </c:pt>
                <c:pt idx="361">
                  <c:v>9.5873783998003272</c:v>
                </c:pt>
                <c:pt idx="362">
                  <c:v>8.7250738034458841</c:v>
                </c:pt>
                <c:pt idx="363">
                  <c:v>11.070000635192123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E-5740-86CE-E8BC445F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20575"/>
        <c:axId val="1"/>
      </c:scatterChart>
      <c:valAx>
        <c:axId val="198842057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205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0.199211208</c:v>
                </c:pt>
                <c:pt idx="20">
                  <c:v>0.205480152</c:v>
                </c:pt>
                <c:pt idx="21">
                  <c:v>0.211511016</c:v>
                </c:pt>
                <c:pt idx="22">
                  <c:v>0.21493664000000001</c:v>
                </c:pt>
                <c:pt idx="23">
                  <c:v>0.20857072799999998</c:v>
                </c:pt>
                <c:pt idx="24">
                  <c:v>0.20699989599999999</c:v>
                </c:pt>
                <c:pt idx="25">
                  <c:v>0.21279466399999999</c:v>
                </c:pt>
                <c:pt idx="26">
                  <c:v>0.216240128</c:v>
                </c:pt>
                <c:pt idx="27">
                  <c:v>0.21569552</c:v>
                </c:pt>
                <c:pt idx="28">
                  <c:v>0.21780823199999999</c:v>
                </c:pt>
                <c:pt idx="29">
                  <c:v>0.223919696</c:v>
                </c:pt>
                <c:pt idx="30">
                  <c:v>0.22566735199999999</c:v>
                </c:pt>
                <c:pt idx="31">
                  <c:v>0.22379247199999999</c:v>
                </c:pt>
                <c:pt idx="32">
                  <c:v>0.22703978400000002</c:v>
                </c:pt>
                <c:pt idx="33">
                  <c:v>0.22109695999999998</c:v>
                </c:pt>
                <c:pt idx="34">
                  <c:v>0.26521987999999996</c:v>
                </c:pt>
                <c:pt idx="35">
                  <c:v>0.237388824</c:v>
                </c:pt>
                <c:pt idx="36">
                  <c:v>-999</c:v>
                </c:pt>
                <c:pt idx="37">
                  <c:v>0.22586872800000002</c:v>
                </c:pt>
                <c:pt idx="38">
                  <c:v>0.24763395199999999</c:v>
                </c:pt>
                <c:pt idx="39">
                  <c:v>0.24218687999999999</c:v>
                </c:pt>
                <c:pt idx="40">
                  <c:v>0.23627331999999998</c:v>
                </c:pt>
                <c:pt idx="41">
                  <c:v>0.229477872</c:v>
                </c:pt>
                <c:pt idx="42">
                  <c:v>0.22830879999999998</c:v>
                </c:pt>
                <c:pt idx="43">
                  <c:v>0.22279055199999998</c:v>
                </c:pt>
                <c:pt idx="44">
                  <c:v>0.226168064</c:v>
                </c:pt>
                <c:pt idx="45">
                  <c:v>0.221414896</c:v>
                </c:pt>
                <c:pt idx="46">
                  <c:v>0.226695064</c:v>
                </c:pt>
                <c:pt idx="47">
                  <c:v>0.214360784</c:v>
                </c:pt>
                <c:pt idx="48">
                  <c:v>0.22746857600000001</c:v>
                </c:pt>
                <c:pt idx="49">
                  <c:v>0.22727761599999999</c:v>
                </c:pt>
                <c:pt idx="50">
                  <c:v>0.229695864</c:v>
                </c:pt>
                <c:pt idx="51">
                  <c:v>0.23073622399999999</c:v>
                </c:pt>
                <c:pt idx="52">
                  <c:v>0.23142095200000001</c:v>
                </c:pt>
                <c:pt idx="53">
                  <c:v>0.23358847199999999</c:v>
                </c:pt>
                <c:pt idx="54">
                  <c:v>0.23474315999999998</c:v>
                </c:pt>
                <c:pt idx="55">
                  <c:v>0.25558731200000001</c:v>
                </c:pt>
                <c:pt idx="56">
                  <c:v>0.25395695999999995</c:v>
                </c:pt>
                <c:pt idx="57">
                  <c:v>0.264362296</c:v>
                </c:pt>
                <c:pt idx="58">
                  <c:v>0.25306416000000004</c:v>
                </c:pt>
                <c:pt idx="59">
                  <c:v>0.26497336799999999</c:v>
                </c:pt>
                <c:pt idx="60">
                  <c:v>0.26124940000000002</c:v>
                </c:pt>
                <c:pt idx="61">
                  <c:v>0.274969256</c:v>
                </c:pt>
                <c:pt idx="62">
                  <c:v>0.266360184</c:v>
                </c:pt>
                <c:pt idx="63">
                  <c:v>0.27668516800000004</c:v>
                </c:pt>
                <c:pt idx="64">
                  <c:v>0.27780612799999999</c:v>
                </c:pt>
                <c:pt idx="65">
                  <c:v>0.27983650400000004</c:v>
                </c:pt>
                <c:pt idx="66">
                  <c:v>0.28664856799999999</c:v>
                </c:pt>
                <c:pt idx="67">
                  <c:v>0.28023950400000003</c:v>
                </c:pt>
                <c:pt idx="68">
                  <c:v>0.29336639199999998</c:v>
                </c:pt>
                <c:pt idx="69">
                  <c:v>0.29798241600000003</c:v>
                </c:pt>
                <c:pt idx="70">
                  <c:v>0.32269239199999999</c:v>
                </c:pt>
                <c:pt idx="71">
                  <c:v>0.32221151999999997</c:v>
                </c:pt>
                <c:pt idx="72">
                  <c:v>0.32346739199999996</c:v>
                </c:pt>
                <c:pt idx="73">
                  <c:v>0.32208578399999999</c:v>
                </c:pt>
                <c:pt idx="74">
                  <c:v>0.320719056</c:v>
                </c:pt>
                <c:pt idx="75">
                  <c:v>0.32587348799999999</c:v>
                </c:pt>
                <c:pt idx="76">
                  <c:v>0.32531846400000003</c:v>
                </c:pt>
                <c:pt idx="77">
                  <c:v>0.32614603999999997</c:v>
                </c:pt>
                <c:pt idx="78">
                  <c:v>-999</c:v>
                </c:pt>
                <c:pt idx="79">
                  <c:v>0.32043187200000001</c:v>
                </c:pt>
                <c:pt idx="80">
                  <c:v>0.38517400800000001</c:v>
                </c:pt>
                <c:pt idx="81">
                  <c:v>0.34940100000000002</c:v>
                </c:pt>
                <c:pt idx="82">
                  <c:v>0.36362603199999999</c:v>
                </c:pt>
                <c:pt idx="83">
                  <c:v>0.37203000800000002</c:v>
                </c:pt>
                <c:pt idx="84">
                  <c:v>0.353521272</c:v>
                </c:pt>
                <c:pt idx="85">
                  <c:v>0.36448436000000001</c:v>
                </c:pt>
                <c:pt idx="86">
                  <c:v>0.36311415999999996</c:v>
                </c:pt>
                <c:pt idx="87">
                  <c:v>0.36114876000000001</c:v>
                </c:pt>
                <c:pt idx="88">
                  <c:v>0.372175584</c:v>
                </c:pt>
                <c:pt idx="89">
                  <c:v>0.36600881600000001</c:v>
                </c:pt>
                <c:pt idx="90">
                  <c:v>0.36826983199999996</c:v>
                </c:pt>
                <c:pt idx="91">
                  <c:v>0.41131494400000002</c:v>
                </c:pt>
                <c:pt idx="92">
                  <c:v>0.37227106399999998</c:v>
                </c:pt>
                <c:pt idx="93">
                  <c:v>0.397964608</c:v>
                </c:pt>
                <c:pt idx="94">
                  <c:v>0.40276365600000003</c:v>
                </c:pt>
                <c:pt idx="95">
                  <c:v>0.42788432000000004</c:v>
                </c:pt>
                <c:pt idx="96">
                  <c:v>0.42970860799999999</c:v>
                </c:pt>
                <c:pt idx="97">
                  <c:v>0.46464387200000001</c:v>
                </c:pt>
                <c:pt idx="98">
                  <c:v>0.49686552000000006</c:v>
                </c:pt>
                <c:pt idx="99">
                  <c:v>0.50094338399999994</c:v>
                </c:pt>
                <c:pt idx="100">
                  <c:v>0.49692280799999999</c:v>
                </c:pt>
                <c:pt idx="101">
                  <c:v>0.48096276799999998</c:v>
                </c:pt>
                <c:pt idx="102">
                  <c:v>0.47613023999999998</c:v>
                </c:pt>
                <c:pt idx="103">
                  <c:v>0.47458247200000003</c:v>
                </c:pt>
                <c:pt idx="104">
                  <c:v>0.472896816</c:v>
                </c:pt>
                <c:pt idx="105">
                  <c:v>0.48145628800000001</c:v>
                </c:pt>
                <c:pt idx="106">
                  <c:v>0.45280584000000001</c:v>
                </c:pt>
                <c:pt idx="107">
                  <c:v>0.48805036000000002</c:v>
                </c:pt>
                <c:pt idx="108">
                  <c:v>0.43839753600000003</c:v>
                </c:pt>
                <c:pt idx="109">
                  <c:v>0.43537168799999998</c:v>
                </c:pt>
                <c:pt idx="110">
                  <c:v>0.42510126399999998</c:v>
                </c:pt>
                <c:pt idx="111">
                  <c:v>0.40441037600000002</c:v>
                </c:pt>
                <c:pt idx="112">
                  <c:v>0.37854794399999997</c:v>
                </c:pt>
                <c:pt idx="113">
                  <c:v>0.36408359199999996</c:v>
                </c:pt>
                <c:pt idx="114">
                  <c:v>0.39873340800000001</c:v>
                </c:pt>
                <c:pt idx="115">
                  <c:v>0.30382604000000002</c:v>
                </c:pt>
                <c:pt idx="116">
                  <c:v>0.29376220000000003</c:v>
                </c:pt>
                <c:pt idx="117">
                  <c:v>0.28082850400000003</c:v>
                </c:pt>
                <c:pt idx="118">
                  <c:v>0.265074056</c:v>
                </c:pt>
                <c:pt idx="119">
                  <c:v>0.261789296</c:v>
                </c:pt>
                <c:pt idx="120">
                  <c:v>0.24930150399999998</c:v>
                </c:pt>
                <c:pt idx="121">
                  <c:v>0.24393899999999999</c:v>
                </c:pt>
                <c:pt idx="122">
                  <c:v>0.250053688</c:v>
                </c:pt>
                <c:pt idx="123">
                  <c:v>0.23083120800000001</c:v>
                </c:pt>
                <c:pt idx="124">
                  <c:v>0.21526920800000002</c:v>
                </c:pt>
                <c:pt idx="125">
                  <c:v>0.19938704000000002</c:v>
                </c:pt>
                <c:pt idx="126">
                  <c:v>0.20394478400000002</c:v>
                </c:pt>
                <c:pt idx="127">
                  <c:v>0.19482111199999999</c:v>
                </c:pt>
                <c:pt idx="128">
                  <c:v>0.176400168</c:v>
                </c:pt>
                <c:pt idx="129">
                  <c:v>0.17434176800000001</c:v>
                </c:pt>
                <c:pt idx="130">
                  <c:v>0.17255467999999999</c:v>
                </c:pt>
                <c:pt idx="131">
                  <c:v>0.16001952</c:v>
                </c:pt>
                <c:pt idx="132">
                  <c:v>0.16109311199999998</c:v>
                </c:pt>
                <c:pt idx="133">
                  <c:v>0.150731424</c:v>
                </c:pt>
                <c:pt idx="134">
                  <c:v>0.14009296800000001</c:v>
                </c:pt>
                <c:pt idx="135">
                  <c:v>0.13080313600000001</c:v>
                </c:pt>
                <c:pt idx="136">
                  <c:v>0.1267094</c:v>
                </c:pt>
                <c:pt idx="137">
                  <c:v>0.117815376</c:v>
                </c:pt>
                <c:pt idx="138">
                  <c:v>0.120384904</c:v>
                </c:pt>
                <c:pt idx="139">
                  <c:v>0.117519264</c:v>
                </c:pt>
                <c:pt idx="140">
                  <c:v>0.11296400000000001</c:v>
                </c:pt>
                <c:pt idx="141">
                  <c:v>0.11689132799999999</c:v>
                </c:pt>
                <c:pt idx="142">
                  <c:v>-999</c:v>
                </c:pt>
                <c:pt idx="143">
                  <c:v>0.106925696</c:v>
                </c:pt>
                <c:pt idx="144">
                  <c:v>0.113092216</c:v>
                </c:pt>
                <c:pt idx="145">
                  <c:v>0.11189487200000001</c:v>
                </c:pt>
                <c:pt idx="146">
                  <c:v>0.11093759199999999</c:v>
                </c:pt>
                <c:pt idx="147">
                  <c:v>0.12577840800000001</c:v>
                </c:pt>
                <c:pt idx="148">
                  <c:v>0.124991008</c:v>
                </c:pt>
                <c:pt idx="149">
                  <c:v>0.13660856800000001</c:v>
                </c:pt>
                <c:pt idx="150">
                  <c:v>0.12978708</c:v>
                </c:pt>
                <c:pt idx="151">
                  <c:v>0.13359884</c:v>
                </c:pt>
                <c:pt idx="152">
                  <c:v>0.118748352</c:v>
                </c:pt>
                <c:pt idx="153">
                  <c:v>0.10974</c:v>
                </c:pt>
                <c:pt idx="154">
                  <c:v>9.7013879999999997E-2</c:v>
                </c:pt>
                <c:pt idx="155">
                  <c:v>8.9276032000000005E-2</c:v>
                </c:pt>
                <c:pt idx="156">
                  <c:v>8.235013599999999E-2</c:v>
                </c:pt>
                <c:pt idx="157">
                  <c:v>8.1935479999999991E-2</c:v>
                </c:pt>
                <c:pt idx="158">
                  <c:v>8.4504759999999998E-2</c:v>
                </c:pt>
                <c:pt idx="159">
                  <c:v>7.8779680000000005E-2</c:v>
                </c:pt>
                <c:pt idx="160">
                  <c:v>7.7991288000000006E-2</c:v>
                </c:pt>
                <c:pt idx="161">
                  <c:v>7.6770631999999991E-2</c:v>
                </c:pt>
                <c:pt idx="162">
                  <c:v>7.4790352000000004E-2</c:v>
                </c:pt>
                <c:pt idx="163">
                  <c:v>7.3425112000000001E-2</c:v>
                </c:pt>
                <c:pt idx="164">
                  <c:v>7.2624568E-2</c:v>
                </c:pt>
                <c:pt idx="165">
                  <c:v>7.4928488000000001E-2</c:v>
                </c:pt>
                <c:pt idx="166">
                  <c:v>7.9456224000000006E-2</c:v>
                </c:pt>
                <c:pt idx="167">
                  <c:v>7.1002648000000002E-2</c:v>
                </c:pt>
                <c:pt idx="168">
                  <c:v>7.0878399999999994E-2</c:v>
                </c:pt>
                <c:pt idx="169">
                  <c:v>6.8185863999999999E-2</c:v>
                </c:pt>
                <c:pt idx="170">
                  <c:v>6.9483896000000003E-2</c:v>
                </c:pt>
                <c:pt idx="171">
                  <c:v>6.6518311999999996E-2</c:v>
                </c:pt>
                <c:pt idx="172">
                  <c:v>6.2654719999999997E-2</c:v>
                </c:pt>
                <c:pt idx="173">
                  <c:v>6.2776736E-2</c:v>
                </c:pt>
                <c:pt idx="174">
                  <c:v>6.4292760000000004E-2</c:v>
                </c:pt>
                <c:pt idx="175">
                  <c:v>6.2668111999999998E-2</c:v>
                </c:pt>
                <c:pt idx="176">
                  <c:v>7.2284311999999989E-2</c:v>
                </c:pt>
                <c:pt idx="177">
                  <c:v>6.9422640000000008E-2</c:v>
                </c:pt>
                <c:pt idx="178">
                  <c:v>6.9342288000000002E-2</c:v>
                </c:pt>
                <c:pt idx="179">
                  <c:v>7.1266023999999997E-2</c:v>
                </c:pt>
                <c:pt idx="180">
                  <c:v>7.1569824000000004E-2</c:v>
                </c:pt>
                <c:pt idx="181">
                  <c:v>7.3523319999999989E-2</c:v>
                </c:pt>
                <c:pt idx="182">
                  <c:v>7.4580792000000007E-2</c:v>
                </c:pt>
                <c:pt idx="183">
                  <c:v>7.1872135999999989E-2</c:v>
                </c:pt>
                <c:pt idx="184">
                  <c:v>7.2027384E-2</c:v>
                </c:pt>
                <c:pt idx="185">
                  <c:v>7.4156464000000005E-2</c:v>
                </c:pt>
                <c:pt idx="186">
                  <c:v>7.4554008000000005E-2</c:v>
                </c:pt>
                <c:pt idx="187">
                  <c:v>6.9379735999999997E-2</c:v>
                </c:pt>
                <c:pt idx="188">
                  <c:v>8.3238224E-2</c:v>
                </c:pt>
                <c:pt idx="189">
                  <c:v>7.5066871999999993E-2</c:v>
                </c:pt>
                <c:pt idx="190">
                  <c:v>6.9434544000000001E-2</c:v>
                </c:pt>
                <c:pt idx="191">
                  <c:v>6.7172536000000005E-2</c:v>
                </c:pt>
                <c:pt idx="192">
                  <c:v>6.589484000000001E-2</c:v>
                </c:pt>
                <c:pt idx="193">
                  <c:v>6.6874439999999993E-2</c:v>
                </c:pt>
                <c:pt idx="194">
                  <c:v>6.8895640000000008E-2</c:v>
                </c:pt>
                <c:pt idx="195">
                  <c:v>6.7841888000000003E-2</c:v>
                </c:pt>
                <c:pt idx="196">
                  <c:v>7.2156343999999997E-2</c:v>
                </c:pt>
                <c:pt idx="197">
                  <c:v>7.1856263999999989E-2</c:v>
                </c:pt>
                <c:pt idx="198">
                  <c:v>7.1562879999999995E-2</c:v>
                </c:pt>
                <c:pt idx="199">
                  <c:v>7.3257216E-2</c:v>
                </c:pt>
                <c:pt idx="200">
                  <c:v>7.2161056000000001E-2</c:v>
                </c:pt>
                <c:pt idx="201">
                  <c:v>7.2159567999999993E-2</c:v>
                </c:pt>
                <c:pt idx="202">
                  <c:v>7.0688927999999998E-2</c:v>
                </c:pt>
                <c:pt idx="203">
                  <c:v>6.9921864E-2</c:v>
                </c:pt>
                <c:pt idx="204">
                  <c:v>6.8763456000000001E-2</c:v>
                </c:pt>
                <c:pt idx="205">
                  <c:v>6.7049032000000008E-2</c:v>
                </c:pt>
                <c:pt idx="206">
                  <c:v>6.9497784000000007E-2</c:v>
                </c:pt>
                <c:pt idx="207">
                  <c:v>6.4581431999999994E-2</c:v>
                </c:pt>
                <c:pt idx="208">
                  <c:v>6.2608096000000002E-2</c:v>
                </c:pt>
                <c:pt idx="209">
                  <c:v>6.3529415999999991E-2</c:v>
                </c:pt>
                <c:pt idx="210">
                  <c:v>6.4741144E-2</c:v>
                </c:pt>
                <c:pt idx="211">
                  <c:v>6.6744488000000005E-2</c:v>
                </c:pt>
                <c:pt idx="212">
                  <c:v>7.0697608000000009E-2</c:v>
                </c:pt>
                <c:pt idx="213">
                  <c:v>7.3625743999999993E-2</c:v>
                </c:pt>
                <c:pt idx="214">
                  <c:v>7.2169983999999993E-2</c:v>
                </c:pt>
                <c:pt idx="215">
                  <c:v>7.2875047999999998E-2</c:v>
                </c:pt>
                <c:pt idx="216">
                  <c:v>7.7534719999999988E-2</c:v>
                </c:pt>
                <c:pt idx="217">
                  <c:v>7.8435704000000009E-2</c:v>
                </c:pt>
                <c:pt idx="218">
                  <c:v>7.2615639999999995E-2</c:v>
                </c:pt>
                <c:pt idx="219">
                  <c:v>7.3689480000000002E-2</c:v>
                </c:pt>
                <c:pt idx="220">
                  <c:v>7.7675087999999989E-2</c:v>
                </c:pt>
                <c:pt idx="221">
                  <c:v>8.4130031999999993E-2</c:v>
                </c:pt>
                <c:pt idx="222">
                  <c:v>7.6107480000000005E-2</c:v>
                </c:pt>
                <c:pt idx="223">
                  <c:v>7.9600063999999998E-2</c:v>
                </c:pt>
                <c:pt idx="224">
                  <c:v>8.032620800000001E-2</c:v>
                </c:pt>
                <c:pt idx="225">
                  <c:v>8.2705271999999996E-2</c:v>
                </c:pt>
                <c:pt idx="226">
                  <c:v>8.3751831999999998E-2</c:v>
                </c:pt>
                <c:pt idx="227">
                  <c:v>8.9204359999999996E-2</c:v>
                </c:pt>
                <c:pt idx="228">
                  <c:v>9.6860119999999994E-2</c:v>
                </c:pt>
                <c:pt idx="229">
                  <c:v>0.11132571200000001</c:v>
                </c:pt>
                <c:pt idx="230">
                  <c:v>0.118129344</c:v>
                </c:pt>
                <c:pt idx="231">
                  <c:v>0.12357939200000001</c:v>
                </c:pt>
                <c:pt idx="232">
                  <c:v>0.123478456</c:v>
                </c:pt>
                <c:pt idx="233">
                  <c:v>0.13705620799999998</c:v>
                </c:pt>
                <c:pt idx="234">
                  <c:v>0.12498208</c:v>
                </c:pt>
                <c:pt idx="235">
                  <c:v>0.122801912</c:v>
                </c:pt>
                <c:pt idx="236">
                  <c:v>0.12119636</c:v>
                </c:pt>
                <c:pt idx="237">
                  <c:v>0.10973677600000001</c:v>
                </c:pt>
                <c:pt idx="238">
                  <c:v>0.109408672</c:v>
                </c:pt>
                <c:pt idx="239">
                  <c:v>0.11364798399999999</c:v>
                </c:pt>
                <c:pt idx="240">
                  <c:v>0.11366757599999999</c:v>
                </c:pt>
                <c:pt idx="241">
                  <c:v>0.110599816</c:v>
                </c:pt>
                <c:pt idx="242">
                  <c:v>0.113138344</c:v>
                </c:pt>
                <c:pt idx="243">
                  <c:v>0.11494056</c:v>
                </c:pt>
                <c:pt idx="244">
                  <c:v>0.109770256</c:v>
                </c:pt>
                <c:pt idx="245">
                  <c:v>0.116402272</c:v>
                </c:pt>
                <c:pt idx="246">
                  <c:v>0.123121832</c:v>
                </c:pt>
                <c:pt idx="247">
                  <c:v>0.12851731999999999</c:v>
                </c:pt>
                <c:pt idx="248">
                  <c:v>0.13397356800000002</c:v>
                </c:pt>
                <c:pt idx="249">
                  <c:v>0.139964008</c:v>
                </c:pt>
                <c:pt idx="250">
                  <c:v>0.15263904</c:v>
                </c:pt>
                <c:pt idx="251">
                  <c:v>0.15781603999999999</c:v>
                </c:pt>
                <c:pt idx="252">
                  <c:v>0.164517992</c:v>
                </c:pt>
                <c:pt idx="253">
                  <c:v>0.16860776</c:v>
                </c:pt>
                <c:pt idx="254">
                  <c:v>0.17897440799999997</c:v>
                </c:pt>
                <c:pt idx="255">
                  <c:v>0.17879113599999999</c:v>
                </c:pt>
                <c:pt idx="256">
                  <c:v>0.193065768</c:v>
                </c:pt>
                <c:pt idx="257">
                  <c:v>0.19958544</c:v>
                </c:pt>
                <c:pt idx="258">
                  <c:v>0.19765203200000001</c:v>
                </c:pt>
                <c:pt idx="259">
                  <c:v>0.208273128</c:v>
                </c:pt>
                <c:pt idx="260">
                  <c:v>0.212931808</c:v>
                </c:pt>
                <c:pt idx="261">
                  <c:v>0.26665356800000001</c:v>
                </c:pt>
                <c:pt idx="262">
                  <c:v>0.23425137600000001</c:v>
                </c:pt>
                <c:pt idx="263">
                  <c:v>0.24090868800000001</c:v>
                </c:pt>
                <c:pt idx="264">
                  <c:v>0.26155245599999999</c:v>
                </c:pt>
                <c:pt idx="265">
                  <c:v>0.26284155999999997</c:v>
                </c:pt>
                <c:pt idx="266">
                  <c:v>0.274672896</c:v>
                </c:pt>
                <c:pt idx="267">
                  <c:v>0.28908739999999999</c:v>
                </c:pt>
                <c:pt idx="268">
                  <c:v>0.32257930400000001</c:v>
                </c:pt>
                <c:pt idx="269">
                  <c:v>0.32857916799999998</c:v>
                </c:pt>
                <c:pt idx="270">
                  <c:v>0.36492927200000003</c:v>
                </c:pt>
                <c:pt idx="271">
                  <c:v>0.39465678399999998</c:v>
                </c:pt>
                <c:pt idx="272">
                  <c:v>0.41691726399999995</c:v>
                </c:pt>
                <c:pt idx="273">
                  <c:v>0.43142948000000003</c:v>
                </c:pt>
                <c:pt idx="274">
                  <c:v>0.431592168</c:v>
                </c:pt>
                <c:pt idx="275">
                  <c:v>0.45941032799999998</c:v>
                </c:pt>
                <c:pt idx="276">
                  <c:v>0.45052796000000001</c:v>
                </c:pt>
                <c:pt idx="277">
                  <c:v>0.46070984800000003</c:v>
                </c:pt>
                <c:pt idx="278">
                  <c:v>0.47309794399999999</c:v>
                </c:pt>
                <c:pt idx="279">
                  <c:v>0.471583904</c:v>
                </c:pt>
                <c:pt idx="280">
                  <c:v>0.52581728799999994</c:v>
                </c:pt>
                <c:pt idx="281">
                  <c:v>0.49097799999999997</c:v>
                </c:pt>
                <c:pt idx="282">
                  <c:v>0.49993377599999994</c:v>
                </c:pt>
                <c:pt idx="283">
                  <c:v>0.50617593599999999</c:v>
                </c:pt>
                <c:pt idx="284">
                  <c:v>0.49205952799999997</c:v>
                </c:pt>
                <c:pt idx="285">
                  <c:v>0.48446130399999998</c:v>
                </c:pt>
                <c:pt idx="286">
                  <c:v>0.46630894399999995</c:v>
                </c:pt>
                <c:pt idx="287">
                  <c:v>0.45658089599999996</c:v>
                </c:pt>
                <c:pt idx="288">
                  <c:v>0.43774653600000002</c:v>
                </c:pt>
                <c:pt idx="289">
                  <c:v>0.41810791199999997</c:v>
                </c:pt>
                <c:pt idx="290">
                  <c:v>-999</c:v>
                </c:pt>
                <c:pt idx="291">
                  <c:v>0.39579436000000001</c:v>
                </c:pt>
                <c:pt idx="292">
                  <c:v>0.36459372800000001</c:v>
                </c:pt>
                <c:pt idx="293">
                  <c:v>0.37189832</c:v>
                </c:pt>
                <c:pt idx="294">
                  <c:v>0.36857660800000003</c:v>
                </c:pt>
                <c:pt idx="295">
                  <c:v>0.37920836800000002</c:v>
                </c:pt>
                <c:pt idx="296">
                  <c:v>0.36996565600000003</c:v>
                </c:pt>
                <c:pt idx="297">
                  <c:v>0.36080974399999999</c:v>
                </c:pt>
                <c:pt idx="298">
                  <c:v>0.36116686399999998</c:v>
                </c:pt>
                <c:pt idx="299">
                  <c:v>0.35698434400000001</c:v>
                </c:pt>
                <c:pt idx="300">
                  <c:v>0.34394747999999997</c:v>
                </c:pt>
                <c:pt idx="301">
                  <c:v>0.34414464</c:v>
                </c:pt>
                <c:pt idx="302">
                  <c:v>0.34208847199999998</c:v>
                </c:pt>
                <c:pt idx="303">
                  <c:v>0.35746248800000002</c:v>
                </c:pt>
                <c:pt idx="304">
                  <c:v>0.34065726400000002</c:v>
                </c:pt>
                <c:pt idx="305">
                  <c:v>0.33409939999999999</c:v>
                </c:pt>
                <c:pt idx="306">
                  <c:v>0.328423672</c:v>
                </c:pt>
                <c:pt idx="307">
                  <c:v>0.32546974400000001</c:v>
                </c:pt>
                <c:pt idx="308">
                  <c:v>0.32733693599999997</c:v>
                </c:pt>
                <c:pt idx="309">
                  <c:v>0.31997828</c:v>
                </c:pt>
                <c:pt idx="310">
                  <c:v>0.31843274399999999</c:v>
                </c:pt>
                <c:pt idx="311">
                  <c:v>0.31132109600000002</c:v>
                </c:pt>
                <c:pt idx="312">
                  <c:v>0.31847267200000001</c:v>
                </c:pt>
                <c:pt idx="313">
                  <c:v>0.31265409599999999</c:v>
                </c:pt>
                <c:pt idx="314">
                  <c:v>0.31090420800000002</c:v>
                </c:pt>
                <c:pt idx="315">
                  <c:v>0.30232266400000002</c:v>
                </c:pt>
                <c:pt idx="316">
                  <c:v>0.30063700799999998</c:v>
                </c:pt>
                <c:pt idx="317">
                  <c:v>0.28661930400000002</c:v>
                </c:pt>
                <c:pt idx="318">
                  <c:v>0.28916155199999999</c:v>
                </c:pt>
                <c:pt idx="319">
                  <c:v>0.27827360800000001</c:v>
                </c:pt>
                <c:pt idx="320">
                  <c:v>0.27978888800000001</c:v>
                </c:pt>
                <c:pt idx="321">
                  <c:v>0.26916407200000003</c:v>
                </c:pt>
                <c:pt idx="322">
                  <c:v>0.26639440799999997</c:v>
                </c:pt>
                <c:pt idx="323">
                  <c:v>0.269668256</c:v>
                </c:pt>
                <c:pt idx="324">
                  <c:v>0.25337912000000001</c:v>
                </c:pt>
                <c:pt idx="325">
                  <c:v>0.25741085599999997</c:v>
                </c:pt>
                <c:pt idx="326">
                  <c:v>-999</c:v>
                </c:pt>
                <c:pt idx="327">
                  <c:v>0.24588183199999999</c:v>
                </c:pt>
                <c:pt idx="328">
                  <c:v>0.242899384</c:v>
                </c:pt>
                <c:pt idx="329">
                  <c:v>0.24328849600000002</c:v>
                </c:pt>
                <c:pt idx="330">
                  <c:v>0.241602344</c:v>
                </c:pt>
                <c:pt idx="331">
                  <c:v>0.237611776</c:v>
                </c:pt>
                <c:pt idx="332">
                  <c:v>0.230709688</c:v>
                </c:pt>
                <c:pt idx="333">
                  <c:v>0.23390219200000001</c:v>
                </c:pt>
                <c:pt idx="334">
                  <c:v>0.230300488</c:v>
                </c:pt>
                <c:pt idx="335">
                  <c:v>0.230438376</c:v>
                </c:pt>
                <c:pt idx="336">
                  <c:v>0.22904461600000001</c:v>
                </c:pt>
                <c:pt idx="337">
                  <c:v>0.222591656</c:v>
                </c:pt>
                <c:pt idx="338">
                  <c:v>0.23656571200000001</c:v>
                </c:pt>
                <c:pt idx="339">
                  <c:v>0.228002024</c:v>
                </c:pt>
                <c:pt idx="340">
                  <c:v>0.22995502400000001</c:v>
                </c:pt>
                <c:pt idx="341">
                  <c:v>0.23092222400000001</c:v>
                </c:pt>
                <c:pt idx="342">
                  <c:v>0.23122627199999998</c:v>
                </c:pt>
                <c:pt idx="343">
                  <c:v>0.22806823999999998</c:v>
                </c:pt>
                <c:pt idx="344">
                  <c:v>0.22700308</c:v>
                </c:pt>
                <c:pt idx="345">
                  <c:v>0.23486344000000001</c:v>
                </c:pt>
                <c:pt idx="346">
                  <c:v>0.23317927200000002</c:v>
                </c:pt>
                <c:pt idx="347">
                  <c:v>0.227990368</c:v>
                </c:pt>
                <c:pt idx="348">
                  <c:v>0.232791152</c:v>
                </c:pt>
                <c:pt idx="349">
                  <c:v>0.22735449599999999</c:v>
                </c:pt>
                <c:pt idx="350">
                  <c:v>0.230987944</c:v>
                </c:pt>
                <c:pt idx="351">
                  <c:v>0.22550689600000001</c:v>
                </c:pt>
                <c:pt idx="352">
                  <c:v>0.230975544</c:v>
                </c:pt>
                <c:pt idx="353">
                  <c:v>0.22892383999999999</c:v>
                </c:pt>
                <c:pt idx="354">
                  <c:v>0.22450820000000002</c:v>
                </c:pt>
                <c:pt idx="355">
                  <c:v>0.219052944</c:v>
                </c:pt>
                <c:pt idx="356">
                  <c:v>0.221286184</c:v>
                </c:pt>
                <c:pt idx="357">
                  <c:v>0.219848776</c:v>
                </c:pt>
                <c:pt idx="358">
                  <c:v>0.220043456</c:v>
                </c:pt>
                <c:pt idx="359">
                  <c:v>0.21115885599999998</c:v>
                </c:pt>
                <c:pt idx="360">
                  <c:v>0.21622450400000001</c:v>
                </c:pt>
                <c:pt idx="361">
                  <c:v>0.20905283999999999</c:v>
                </c:pt>
                <c:pt idx="362">
                  <c:v>0.20384434400000001</c:v>
                </c:pt>
                <c:pt idx="363">
                  <c:v>0.20976435200000002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2-614F-8B9B-33B38F69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74975"/>
        <c:axId val="1"/>
      </c:scatterChart>
      <c:valAx>
        <c:axId val="198837497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74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1.3964000000000001E-2</c:v>
                </c:pt>
                <c:pt idx="1">
                  <c:v>5.6849999999999999E-3</c:v>
                </c:pt>
                <c:pt idx="2">
                  <c:v>3.6949999999999999E-3</c:v>
                </c:pt>
                <c:pt idx="3">
                  <c:v>2.9191999999999999E-2</c:v>
                </c:pt>
                <c:pt idx="4">
                  <c:v>2.516E-3</c:v>
                </c:pt>
                <c:pt idx="5">
                  <c:v>4.3279999999999999E-2</c:v>
                </c:pt>
                <c:pt idx="6">
                  <c:v>6.3160000000000004E-3</c:v>
                </c:pt>
                <c:pt idx="7">
                  <c:v>2.4771999999999999E-2</c:v>
                </c:pt>
                <c:pt idx="8">
                  <c:v>0.13211600000000001</c:v>
                </c:pt>
                <c:pt idx="9">
                  <c:v>5.0525E-2</c:v>
                </c:pt>
                <c:pt idx="10">
                  <c:v>3.5191E-2</c:v>
                </c:pt>
                <c:pt idx="11">
                  <c:v>1.2567999999999999E-2</c:v>
                </c:pt>
                <c:pt idx="12">
                  <c:v>0</c:v>
                </c:pt>
                <c:pt idx="13">
                  <c:v>0</c:v>
                </c:pt>
                <c:pt idx="14">
                  <c:v>4.2890000000000003E-3</c:v>
                </c:pt>
                <c:pt idx="15">
                  <c:v>3.5955000000000001E-2</c:v>
                </c:pt>
                <c:pt idx="16">
                  <c:v>2.0881E-2</c:v>
                </c:pt>
                <c:pt idx="17">
                  <c:v>1.4730999999999999E-2</c:v>
                </c:pt>
                <c:pt idx="18">
                  <c:v>8.4156999999999996E-2</c:v>
                </c:pt>
                <c:pt idx="19">
                  <c:v>0.94181000000000004</c:v>
                </c:pt>
                <c:pt idx="20">
                  <c:v>0.94607300000000005</c:v>
                </c:pt>
                <c:pt idx="21">
                  <c:v>0.94575500000000001</c:v>
                </c:pt>
                <c:pt idx="22">
                  <c:v>0.94645500000000005</c:v>
                </c:pt>
                <c:pt idx="23">
                  <c:v>0.95250400000000002</c:v>
                </c:pt>
                <c:pt idx="24">
                  <c:v>0.95508300000000002</c:v>
                </c:pt>
                <c:pt idx="25">
                  <c:v>0.959623</c:v>
                </c:pt>
                <c:pt idx="26">
                  <c:v>0.96475900000000003</c:v>
                </c:pt>
                <c:pt idx="27">
                  <c:v>0.97457000000000005</c:v>
                </c:pt>
                <c:pt idx="28">
                  <c:v>0.96480100000000002</c:v>
                </c:pt>
                <c:pt idx="29">
                  <c:v>0.96913300000000002</c:v>
                </c:pt>
                <c:pt idx="30">
                  <c:v>0.96392299999999997</c:v>
                </c:pt>
                <c:pt idx="31">
                  <c:v>0.96990799999999999</c:v>
                </c:pt>
                <c:pt idx="32">
                  <c:v>0.98333899999999996</c:v>
                </c:pt>
                <c:pt idx="33">
                  <c:v>0.97998799999999997</c:v>
                </c:pt>
                <c:pt idx="34">
                  <c:v>0.97921400000000003</c:v>
                </c:pt>
                <c:pt idx="35">
                  <c:v>0.982325</c:v>
                </c:pt>
                <c:pt idx="36">
                  <c:v>0.97903399999999996</c:v>
                </c:pt>
                <c:pt idx="37">
                  <c:v>0.978765</c:v>
                </c:pt>
                <c:pt idx="38">
                  <c:v>0.98066699999999996</c:v>
                </c:pt>
                <c:pt idx="39">
                  <c:v>0.98562300000000003</c:v>
                </c:pt>
                <c:pt idx="40">
                  <c:v>0.98545300000000002</c:v>
                </c:pt>
                <c:pt idx="41">
                  <c:v>0.97116000000000002</c:v>
                </c:pt>
                <c:pt idx="42">
                  <c:v>0.98105500000000001</c:v>
                </c:pt>
                <c:pt idx="43">
                  <c:v>0.98163199999999995</c:v>
                </c:pt>
                <c:pt idx="44">
                  <c:v>0.97409800000000002</c:v>
                </c:pt>
                <c:pt idx="45">
                  <c:v>0.97870800000000002</c:v>
                </c:pt>
                <c:pt idx="46">
                  <c:v>0.98780699999999999</c:v>
                </c:pt>
                <c:pt idx="47">
                  <c:v>0.97887400000000002</c:v>
                </c:pt>
                <c:pt idx="48">
                  <c:v>0.98426999999999998</c:v>
                </c:pt>
                <c:pt idx="49">
                  <c:v>0.98499400000000004</c:v>
                </c:pt>
                <c:pt idx="50">
                  <c:v>0.98811899999999997</c:v>
                </c:pt>
                <c:pt idx="51">
                  <c:v>0.98472199999999999</c:v>
                </c:pt>
                <c:pt idx="52">
                  <c:v>0.98413300000000004</c:v>
                </c:pt>
                <c:pt idx="53">
                  <c:v>0.98784700000000003</c:v>
                </c:pt>
                <c:pt idx="54">
                  <c:v>0.98169700000000004</c:v>
                </c:pt>
                <c:pt idx="55">
                  <c:v>0.98020799999999997</c:v>
                </c:pt>
                <c:pt idx="56">
                  <c:v>0.98885800000000001</c:v>
                </c:pt>
                <c:pt idx="57">
                  <c:v>0.989483</c:v>
                </c:pt>
                <c:pt idx="58">
                  <c:v>0.98680100000000004</c:v>
                </c:pt>
                <c:pt idx="59">
                  <c:v>0.98443000000000003</c:v>
                </c:pt>
                <c:pt idx="60">
                  <c:v>0.97072199999999997</c:v>
                </c:pt>
                <c:pt idx="61">
                  <c:v>0.98419500000000004</c:v>
                </c:pt>
                <c:pt idx="62">
                  <c:v>0.98405500000000001</c:v>
                </c:pt>
                <c:pt idx="63">
                  <c:v>0.98321999999999998</c:v>
                </c:pt>
                <c:pt idx="64">
                  <c:v>0.98858299999999999</c:v>
                </c:pt>
                <c:pt idx="65">
                  <c:v>0.98679899999999998</c:v>
                </c:pt>
                <c:pt idx="66">
                  <c:v>0.98873999999999995</c:v>
                </c:pt>
                <c:pt idx="67">
                  <c:v>0.98538400000000004</c:v>
                </c:pt>
                <c:pt idx="68">
                  <c:v>0.98684899999999998</c:v>
                </c:pt>
                <c:pt idx="69">
                  <c:v>0.98976600000000003</c:v>
                </c:pt>
                <c:pt idx="70">
                  <c:v>0.98465000000000003</c:v>
                </c:pt>
                <c:pt idx="71">
                  <c:v>0.99345899999999998</c:v>
                </c:pt>
                <c:pt idx="72">
                  <c:v>0.99218200000000001</c:v>
                </c:pt>
                <c:pt idx="73">
                  <c:v>0.98777099999999995</c:v>
                </c:pt>
                <c:pt idx="74">
                  <c:v>0.98989000000000005</c:v>
                </c:pt>
                <c:pt idx="75">
                  <c:v>0.98941100000000004</c:v>
                </c:pt>
                <c:pt idx="76">
                  <c:v>0.98938000000000004</c:v>
                </c:pt>
                <c:pt idx="77">
                  <c:v>0.992892</c:v>
                </c:pt>
                <c:pt idx="78">
                  <c:v>0.64009400000000005</c:v>
                </c:pt>
                <c:pt idx="79">
                  <c:v>0.98972800000000005</c:v>
                </c:pt>
                <c:pt idx="80">
                  <c:v>0.98874499999999999</c:v>
                </c:pt>
                <c:pt idx="81">
                  <c:v>0.990479</c:v>
                </c:pt>
                <c:pt idx="82">
                  <c:v>0.99106499999999997</c:v>
                </c:pt>
                <c:pt idx="83">
                  <c:v>0.99077400000000004</c:v>
                </c:pt>
                <c:pt idx="84">
                  <c:v>0.98903700000000005</c:v>
                </c:pt>
                <c:pt idx="85">
                  <c:v>0.98633700000000002</c:v>
                </c:pt>
                <c:pt idx="86">
                  <c:v>0.988626</c:v>
                </c:pt>
                <c:pt idx="87">
                  <c:v>0.98495200000000005</c:v>
                </c:pt>
                <c:pt idx="88">
                  <c:v>0.98890900000000004</c:v>
                </c:pt>
                <c:pt idx="89">
                  <c:v>0.98811800000000005</c:v>
                </c:pt>
                <c:pt idx="90">
                  <c:v>0.98873900000000003</c:v>
                </c:pt>
                <c:pt idx="91">
                  <c:v>0.989703</c:v>
                </c:pt>
                <c:pt idx="92">
                  <c:v>0.99096600000000001</c:v>
                </c:pt>
                <c:pt idx="93">
                  <c:v>0.98904000000000003</c:v>
                </c:pt>
                <c:pt idx="94">
                  <c:v>0.99079799999999996</c:v>
                </c:pt>
                <c:pt idx="95">
                  <c:v>0.98934999999999995</c:v>
                </c:pt>
                <c:pt idx="96">
                  <c:v>0.99113399999999996</c:v>
                </c:pt>
                <c:pt idx="97">
                  <c:v>0.991143</c:v>
                </c:pt>
                <c:pt idx="98">
                  <c:v>0.99048800000000004</c:v>
                </c:pt>
                <c:pt idx="99">
                  <c:v>0.99203600000000003</c:v>
                </c:pt>
                <c:pt idx="100">
                  <c:v>0.99282700000000002</c:v>
                </c:pt>
                <c:pt idx="101">
                  <c:v>0.99305500000000002</c:v>
                </c:pt>
                <c:pt idx="102">
                  <c:v>0.99444200000000005</c:v>
                </c:pt>
                <c:pt idx="103">
                  <c:v>0.99430099999999999</c:v>
                </c:pt>
                <c:pt idx="104">
                  <c:v>0.99078299999999997</c:v>
                </c:pt>
                <c:pt idx="105">
                  <c:v>0.98759699999999995</c:v>
                </c:pt>
                <c:pt idx="106">
                  <c:v>0.99150400000000005</c:v>
                </c:pt>
                <c:pt idx="107">
                  <c:v>0.98966299999999996</c:v>
                </c:pt>
                <c:pt idx="108">
                  <c:v>0.99034800000000001</c:v>
                </c:pt>
                <c:pt idx="109">
                  <c:v>0.989985</c:v>
                </c:pt>
                <c:pt idx="110">
                  <c:v>0.98555400000000004</c:v>
                </c:pt>
                <c:pt idx="111">
                  <c:v>0.99088900000000002</c:v>
                </c:pt>
                <c:pt idx="112">
                  <c:v>0.988676</c:v>
                </c:pt>
                <c:pt idx="113">
                  <c:v>0.98928799999999995</c:v>
                </c:pt>
                <c:pt idx="114">
                  <c:v>0.98710900000000001</c:v>
                </c:pt>
                <c:pt idx="115">
                  <c:v>0.98134100000000002</c:v>
                </c:pt>
                <c:pt idx="116">
                  <c:v>0.98344699999999996</c:v>
                </c:pt>
                <c:pt idx="117">
                  <c:v>0.94088799999999995</c:v>
                </c:pt>
                <c:pt idx="118">
                  <c:v>0.97569300000000003</c:v>
                </c:pt>
                <c:pt idx="119">
                  <c:v>0.97718000000000005</c:v>
                </c:pt>
                <c:pt idx="120">
                  <c:v>0.97806000000000004</c:v>
                </c:pt>
                <c:pt idx="121">
                  <c:v>0.97676499999999999</c:v>
                </c:pt>
                <c:pt idx="122">
                  <c:v>0.97214900000000004</c:v>
                </c:pt>
                <c:pt idx="123">
                  <c:v>0.97157899999999997</c:v>
                </c:pt>
                <c:pt idx="124">
                  <c:v>0.97966500000000001</c:v>
                </c:pt>
                <c:pt idx="125">
                  <c:v>0.969032</c:v>
                </c:pt>
                <c:pt idx="126">
                  <c:v>0.97950000000000004</c:v>
                </c:pt>
                <c:pt idx="127">
                  <c:v>0.96919299999999997</c:v>
                </c:pt>
                <c:pt idx="128">
                  <c:v>0.96758999999999995</c:v>
                </c:pt>
                <c:pt idx="129">
                  <c:v>0.96613300000000002</c:v>
                </c:pt>
                <c:pt idx="130">
                  <c:v>0.97143800000000002</c:v>
                </c:pt>
                <c:pt idx="131">
                  <c:v>0.97477400000000003</c:v>
                </c:pt>
                <c:pt idx="132">
                  <c:v>0.96275999999999995</c:v>
                </c:pt>
                <c:pt idx="133">
                  <c:v>0.96704500000000004</c:v>
                </c:pt>
                <c:pt idx="134">
                  <c:v>0.96608099999999997</c:v>
                </c:pt>
                <c:pt idx="135">
                  <c:v>0.94911699999999999</c:v>
                </c:pt>
                <c:pt idx="136">
                  <c:v>0.96061099999999999</c:v>
                </c:pt>
                <c:pt idx="137">
                  <c:v>0.96069800000000005</c:v>
                </c:pt>
                <c:pt idx="138">
                  <c:v>0.94313800000000003</c:v>
                </c:pt>
                <c:pt idx="139">
                  <c:v>0.95970999999999995</c:v>
                </c:pt>
                <c:pt idx="140">
                  <c:v>0.95881700000000003</c:v>
                </c:pt>
                <c:pt idx="141">
                  <c:v>0.95154799999999995</c:v>
                </c:pt>
                <c:pt idx="142">
                  <c:v>0.945407</c:v>
                </c:pt>
                <c:pt idx="143">
                  <c:v>0.94807200000000003</c:v>
                </c:pt>
                <c:pt idx="144">
                  <c:v>0.95618099999999995</c:v>
                </c:pt>
                <c:pt idx="145">
                  <c:v>0.93187900000000001</c:v>
                </c:pt>
                <c:pt idx="146">
                  <c:v>0.97036699999999998</c:v>
                </c:pt>
                <c:pt idx="147">
                  <c:v>0.97110799999999997</c:v>
                </c:pt>
                <c:pt idx="148">
                  <c:v>0.961592</c:v>
                </c:pt>
                <c:pt idx="149">
                  <c:v>0.96379400000000004</c:v>
                </c:pt>
                <c:pt idx="150">
                  <c:v>0.96656399999999998</c:v>
                </c:pt>
                <c:pt idx="151">
                  <c:v>0.94865999999999995</c:v>
                </c:pt>
                <c:pt idx="152">
                  <c:v>0.95993399999999995</c:v>
                </c:pt>
                <c:pt idx="153">
                  <c:v>0.95415300000000003</c:v>
                </c:pt>
                <c:pt idx="154">
                  <c:v>0.96265800000000001</c:v>
                </c:pt>
                <c:pt idx="155">
                  <c:v>0.93108400000000002</c:v>
                </c:pt>
                <c:pt idx="156">
                  <c:v>0.95503000000000005</c:v>
                </c:pt>
                <c:pt idx="157">
                  <c:v>0.92991699999999999</c:v>
                </c:pt>
                <c:pt idx="158">
                  <c:v>0.919377</c:v>
                </c:pt>
                <c:pt idx="159">
                  <c:v>0.92218500000000003</c:v>
                </c:pt>
                <c:pt idx="160">
                  <c:v>0.94482200000000005</c:v>
                </c:pt>
                <c:pt idx="161">
                  <c:v>0.90848399999999996</c:v>
                </c:pt>
                <c:pt idx="162">
                  <c:v>0.90066299999999999</c:v>
                </c:pt>
                <c:pt idx="163">
                  <c:v>0.92295499999999997</c:v>
                </c:pt>
                <c:pt idx="164">
                  <c:v>0.89568400000000004</c:v>
                </c:pt>
                <c:pt idx="165">
                  <c:v>0.92163099999999998</c:v>
                </c:pt>
                <c:pt idx="166">
                  <c:v>0.92583499999999996</c:v>
                </c:pt>
                <c:pt idx="167">
                  <c:v>0.91363000000000005</c:v>
                </c:pt>
                <c:pt idx="168">
                  <c:v>0.93615700000000002</c:v>
                </c:pt>
                <c:pt idx="169">
                  <c:v>0.90705800000000003</c:v>
                </c:pt>
                <c:pt idx="170">
                  <c:v>0.91474299999999997</c:v>
                </c:pt>
                <c:pt idx="171">
                  <c:v>0.915524</c:v>
                </c:pt>
                <c:pt idx="172">
                  <c:v>0.86221400000000004</c:v>
                </c:pt>
                <c:pt idx="173">
                  <c:v>0.897532</c:v>
                </c:pt>
                <c:pt idx="174">
                  <c:v>0.86002599999999996</c:v>
                </c:pt>
                <c:pt idx="175">
                  <c:v>0.88797300000000001</c:v>
                </c:pt>
                <c:pt idx="176">
                  <c:v>0.91499299999999995</c:v>
                </c:pt>
                <c:pt idx="177">
                  <c:v>0.93324700000000005</c:v>
                </c:pt>
                <c:pt idx="178">
                  <c:v>0.90975600000000001</c:v>
                </c:pt>
                <c:pt idx="179">
                  <c:v>0.91480300000000003</c:v>
                </c:pt>
                <c:pt idx="180">
                  <c:v>0.93186599999999997</c:v>
                </c:pt>
                <c:pt idx="181">
                  <c:v>0.86975800000000003</c:v>
                </c:pt>
                <c:pt idx="182">
                  <c:v>0.91084699999999996</c:v>
                </c:pt>
                <c:pt idx="183">
                  <c:v>0.93265299999999995</c:v>
                </c:pt>
                <c:pt idx="184">
                  <c:v>0.90485300000000002</c:v>
                </c:pt>
                <c:pt idx="185">
                  <c:v>0.91132800000000003</c:v>
                </c:pt>
                <c:pt idx="186">
                  <c:v>0.898258</c:v>
                </c:pt>
                <c:pt idx="187">
                  <c:v>0.88784700000000005</c:v>
                </c:pt>
                <c:pt idx="188">
                  <c:v>0.878108</c:v>
                </c:pt>
                <c:pt idx="189">
                  <c:v>0.91350200000000004</c:v>
                </c:pt>
                <c:pt idx="190">
                  <c:v>0.86255499999999996</c:v>
                </c:pt>
                <c:pt idx="191">
                  <c:v>0.90902000000000005</c:v>
                </c:pt>
                <c:pt idx="192">
                  <c:v>0.87365899999999996</c:v>
                </c:pt>
                <c:pt idx="193">
                  <c:v>0.90643300000000004</c:v>
                </c:pt>
                <c:pt idx="194">
                  <c:v>0.872085</c:v>
                </c:pt>
                <c:pt idx="195">
                  <c:v>0.89394399999999996</c:v>
                </c:pt>
                <c:pt idx="196">
                  <c:v>0.92462800000000001</c:v>
                </c:pt>
                <c:pt idx="197">
                  <c:v>0.89699300000000004</c:v>
                </c:pt>
                <c:pt idx="198">
                  <c:v>0.90145699999999995</c:v>
                </c:pt>
                <c:pt idx="199">
                  <c:v>0.90135900000000002</c:v>
                </c:pt>
                <c:pt idx="200">
                  <c:v>0.91754400000000003</c:v>
                </c:pt>
                <c:pt idx="201">
                  <c:v>0.89515800000000001</c:v>
                </c:pt>
                <c:pt idx="202">
                  <c:v>0.87756400000000001</c:v>
                </c:pt>
                <c:pt idx="203">
                  <c:v>0.90784399999999998</c:v>
                </c:pt>
                <c:pt idx="204">
                  <c:v>0.87764500000000001</c:v>
                </c:pt>
                <c:pt idx="205">
                  <c:v>0.84030899999999997</c:v>
                </c:pt>
                <c:pt idx="206">
                  <c:v>0.92919099999999999</c:v>
                </c:pt>
                <c:pt idx="207">
                  <c:v>0.90185499999999996</c:v>
                </c:pt>
                <c:pt idx="208">
                  <c:v>0.86234999999999995</c:v>
                </c:pt>
                <c:pt idx="209">
                  <c:v>0.84445899999999996</c:v>
                </c:pt>
                <c:pt idx="210">
                  <c:v>0.92345200000000005</c:v>
                </c:pt>
                <c:pt idx="211">
                  <c:v>0.92776999999999998</c:v>
                </c:pt>
                <c:pt idx="212">
                  <c:v>0.92053499999999999</c:v>
                </c:pt>
                <c:pt idx="213">
                  <c:v>0.89736099999999996</c:v>
                </c:pt>
                <c:pt idx="214">
                  <c:v>0.87166200000000005</c:v>
                </c:pt>
                <c:pt idx="215">
                  <c:v>0.93133299999999997</c:v>
                </c:pt>
                <c:pt idx="216">
                  <c:v>0.92798499999999995</c:v>
                </c:pt>
                <c:pt idx="217">
                  <c:v>0.903308</c:v>
                </c:pt>
                <c:pt idx="218">
                  <c:v>0.91961599999999999</c:v>
                </c:pt>
                <c:pt idx="219">
                  <c:v>0.86511499999999997</c:v>
                </c:pt>
                <c:pt idx="220">
                  <c:v>0.93571000000000004</c:v>
                </c:pt>
                <c:pt idx="221">
                  <c:v>0.908744</c:v>
                </c:pt>
                <c:pt idx="222">
                  <c:v>0.865263</c:v>
                </c:pt>
                <c:pt idx="223">
                  <c:v>0.94645000000000001</c:v>
                </c:pt>
                <c:pt idx="224">
                  <c:v>0.89702899999999997</c:v>
                </c:pt>
                <c:pt idx="225">
                  <c:v>0.90597700000000003</c:v>
                </c:pt>
                <c:pt idx="226">
                  <c:v>0.91780799999999996</c:v>
                </c:pt>
                <c:pt idx="227">
                  <c:v>0.91606900000000002</c:v>
                </c:pt>
                <c:pt idx="228">
                  <c:v>0.93348699999999996</c:v>
                </c:pt>
                <c:pt idx="229">
                  <c:v>0.95547000000000004</c:v>
                </c:pt>
                <c:pt idx="230">
                  <c:v>0.95722499999999999</c:v>
                </c:pt>
                <c:pt idx="231">
                  <c:v>0.94890099999999999</c:v>
                </c:pt>
                <c:pt idx="232">
                  <c:v>0.95349200000000001</c:v>
                </c:pt>
                <c:pt idx="233">
                  <c:v>0.94542599999999999</c:v>
                </c:pt>
                <c:pt idx="234">
                  <c:v>0.94753699999999996</c:v>
                </c:pt>
                <c:pt idx="235">
                  <c:v>0.94794800000000001</c:v>
                </c:pt>
                <c:pt idx="236">
                  <c:v>0.94964300000000001</c:v>
                </c:pt>
                <c:pt idx="237">
                  <c:v>0.94501800000000002</c:v>
                </c:pt>
                <c:pt idx="238">
                  <c:v>0.93593899999999997</c:v>
                </c:pt>
                <c:pt idx="239">
                  <c:v>0.94391899999999995</c:v>
                </c:pt>
                <c:pt idx="240">
                  <c:v>0.93125500000000005</c:v>
                </c:pt>
                <c:pt idx="241">
                  <c:v>0.92730400000000002</c:v>
                </c:pt>
                <c:pt idx="242">
                  <c:v>0.929759</c:v>
                </c:pt>
                <c:pt idx="243">
                  <c:v>0.955623</c:v>
                </c:pt>
                <c:pt idx="244">
                  <c:v>0.95563900000000002</c:v>
                </c:pt>
                <c:pt idx="245">
                  <c:v>0.96503399999999995</c:v>
                </c:pt>
                <c:pt idx="246">
                  <c:v>0.96674000000000004</c:v>
                </c:pt>
                <c:pt idx="247">
                  <c:v>0.96090900000000001</c:v>
                </c:pt>
                <c:pt idx="248">
                  <c:v>0.96077599999999996</c:v>
                </c:pt>
                <c:pt idx="249">
                  <c:v>0.96256399999999998</c:v>
                </c:pt>
                <c:pt idx="250">
                  <c:v>0.96594400000000002</c:v>
                </c:pt>
                <c:pt idx="251">
                  <c:v>0.96259700000000004</c:v>
                </c:pt>
                <c:pt idx="252">
                  <c:v>0.96517699999999995</c:v>
                </c:pt>
                <c:pt idx="253">
                  <c:v>0.94294699999999998</c:v>
                </c:pt>
                <c:pt idx="254">
                  <c:v>0.95037400000000005</c:v>
                </c:pt>
                <c:pt idx="255">
                  <c:v>0.97428899999999996</c:v>
                </c:pt>
                <c:pt idx="256">
                  <c:v>0.96790600000000004</c:v>
                </c:pt>
                <c:pt idx="257">
                  <c:v>0.96131800000000001</c:v>
                </c:pt>
                <c:pt idx="258">
                  <c:v>0.96390200000000004</c:v>
                </c:pt>
                <c:pt idx="259">
                  <c:v>0.96374599999999999</c:v>
                </c:pt>
                <c:pt idx="260">
                  <c:v>0.97534399999999999</c:v>
                </c:pt>
                <c:pt idx="261">
                  <c:v>0.97701700000000002</c:v>
                </c:pt>
                <c:pt idx="262">
                  <c:v>0.96454399999999996</c:v>
                </c:pt>
                <c:pt idx="263">
                  <c:v>0.97189000000000003</c:v>
                </c:pt>
                <c:pt idx="264">
                  <c:v>0.96365000000000001</c:v>
                </c:pt>
                <c:pt idx="265">
                  <c:v>0.97968500000000003</c:v>
                </c:pt>
                <c:pt idx="266">
                  <c:v>0.97709599999999996</c:v>
                </c:pt>
                <c:pt idx="267">
                  <c:v>0.98092199999999996</c:v>
                </c:pt>
                <c:pt idx="268">
                  <c:v>0.98315799999999998</c:v>
                </c:pt>
                <c:pt idx="269">
                  <c:v>0.98326100000000005</c:v>
                </c:pt>
                <c:pt idx="270">
                  <c:v>0.984877</c:v>
                </c:pt>
                <c:pt idx="271">
                  <c:v>0.98362300000000003</c:v>
                </c:pt>
                <c:pt idx="272">
                  <c:v>0.98804599999999998</c:v>
                </c:pt>
                <c:pt idx="273">
                  <c:v>0.99041800000000002</c:v>
                </c:pt>
                <c:pt idx="274">
                  <c:v>0.98847399999999996</c:v>
                </c:pt>
                <c:pt idx="275">
                  <c:v>0.98933099999999996</c:v>
                </c:pt>
                <c:pt idx="276">
                  <c:v>0.99105200000000004</c:v>
                </c:pt>
                <c:pt idx="277">
                  <c:v>0.99048999999999998</c:v>
                </c:pt>
                <c:pt idx="278">
                  <c:v>0.99290699999999998</c:v>
                </c:pt>
                <c:pt idx="279">
                  <c:v>0.990977</c:v>
                </c:pt>
                <c:pt idx="280">
                  <c:v>0.99033899999999997</c:v>
                </c:pt>
                <c:pt idx="281">
                  <c:v>0.98933700000000002</c:v>
                </c:pt>
                <c:pt idx="282">
                  <c:v>0.988089</c:v>
                </c:pt>
                <c:pt idx="283">
                  <c:v>0.99208399999999997</c:v>
                </c:pt>
                <c:pt idx="284">
                  <c:v>0.98511599999999999</c:v>
                </c:pt>
                <c:pt idx="285">
                  <c:v>0.99158199999999996</c:v>
                </c:pt>
                <c:pt idx="286">
                  <c:v>0.99200500000000003</c:v>
                </c:pt>
                <c:pt idx="287">
                  <c:v>0.99060300000000001</c:v>
                </c:pt>
                <c:pt idx="288">
                  <c:v>0.98921199999999998</c:v>
                </c:pt>
                <c:pt idx="289">
                  <c:v>0.99054799999999998</c:v>
                </c:pt>
                <c:pt idx="290">
                  <c:v>0.97033599999999998</c:v>
                </c:pt>
                <c:pt idx="291">
                  <c:v>0.81592600000000004</c:v>
                </c:pt>
                <c:pt idx="292">
                  <c:v>0.98460700000000001</c:v>
                </c:pt>
                <c:pt idx="293">
                  <c:v>0.98823300000000003</c:v>
                </c:pt>
                <c:pt idx="294">
                  <c:v>0.99165999999999999</c:v>
                </c:pt>
                <c:pt idx="295">
                  <c:v>0.98527699999999996</c:v>
                </c:pt>
                <c:pt idx="296">
                  <c:v>0.98752300000000004</c:v>
                </c:pt>
                <c:pt idx="297">
                  <c:v>0.98535899999999998</c:v>
                </c:pt>
                <c:pt idx="298">
                  <c:v>0.98436599999999996</c:v>
                </c:pt>
                <c:pt idx="299">
                  <c:v>0.98588799999999999</c:v>
                </c:pt>
                <c:pt idx="300">
                  <c:v>0.98623300000000003</c:v>
                </c:pt>
                <c:pt idx="301">
                  <c:v>0.98438199999999998</c:v>
                </c:pt>
                <c:pt idx="302">
                  <c:v>0.98368100000000003</c:v>
                </c:pt>
                <c:pt idx="303">
                  <c:v>0.98427600000000004</c:v>
                </c:pt>
                <c:pt idx="304">
                  <c:v>0.98348599999999997</c:v>
                </c:pt>
                <c:pt idx="305">
                  <c:v>0.98171900000000001</c:v>
                </c:pt>
                <c:pt idx="306">
                  <c:v>0.98447899999999999</c:v>
                </c:pt>
                <c:pt idx="307">
                  <c:v>0.98061900000000002</c:v>
                </c:pt>
                <c:pt idx="308">
                  <c:v>0.99201399999999995</c:v>
                </c:pt>
                <c:pt idx="309">
                  <c:v>0.98924299999999998</c:v>
                </c:pt>
                <c:pt idx="310">
                  <c:v>0.98585100000000003</c:v>
                </c:pt>
                <c:pt idx="311">
                  <c:v>0.98882099999999995</c:v>
                </c:pt>
                <c:pt idx="312">
                  <c:v>0.98316599999999998</c:v>
                </c:pt>
                <c:pt idx="313">
                  <c:v>0.97267800000000004</c:v>
                </c:pt>
                <c:pt idx="314">
                  <c:v>0.988425</c:v>
                </c:pt>
                <c:pt idx="315">
                  <c:v>0.98580699999999999</c:v>
                </c:pt>
                <c:pt idx="316">
                  <c:v>0.98957600000000001</c:v>
                </c:pt>
                <c:pt idx="317">
                  <c:v>0.98879099999999998</c:v>
                </c:pt>
                <c:pt idx="318">
                  <c:v>0.97715799999999997</c:v>
                </c:pt>
                <c:pt idx="319">
                  <c:v>0.98469099999999998</c:v>
                </c:pt>
                <c:pt idx="320">
                  <c:v>0.98551100000000003</c:v>
                </c:pt>
                <c:pt idx="321">
                  <c:v>0.98269099999999998</c:v>
                </c:pt>
                <c:pt idx="322">
                  <c:v>0.98271200000000003</c:v>
                </c:pt>
                <c:pt idx="323">
                  <c:v>0.97991300000000003</c:v>
                </c:pt>
                <c:pt idx="324">
                  <c:v>0.97058800000000001</c:v>
                </c:pt>
                <c:pt idx="325">
                  <c:v>0.97158100000000003</c:v>
                </c:pt>
                <c:pt idx="326">
                  <c:v>0.98499199999999998</c:v>
                </c:pt>
                <c:pt idx="327">
                  <c:v>0.98402299999999998</c:v>
                </c:pt>
                <c:pt idx="328">
                  <c:v>0.98197100000000004</c:v>
                </c:pt>
                <c:pt idx="329">
                  <c:v>0.98053199999999996</c:v>
                </c:pt>
                <c:pt idx="330">
                  <c:v>0.98363599999999995</c:v>
                </c:pt>
                <c:pt idx="331">
                  <c:v>0.98474700000000004</c:v>
                </c:pt>
                <c:pt idx="332">
                  <c:v>0.97032799999999997</c:v>
                </c:pt>
                <c:pt idx="333">
                  <c:v>0.98271500000000001</c:v>
                </c:pt>
                <c:pt idx="334">
                  <c:v>0.97511599999999998</c:v>
                </c:pt>
                <c:pt idx="335">
                  <c:v>0.98335600000000001</c:v>
                </c:pt>
                <c:pt idx="336">
                  <c:v>0.97902699999999998</c:v>
                </c:pt>
                <c:pt idx="337">
                  <c:v>0.98745300000000003</c:v>
                </c:pt>
                <c:pt idx="338">
                  <c:v>0.98030799999999996</c:v>
                </c:pt>
                <c:pt idx="339">
                  <c:v>0.98320600000000002</c:v>
                </c:pt>
                <c:pt idx="340">
                  <c:v>0.98047700000000004</c:v>
                </c:pt>
                <c:pt idx="341">
                  <c:v>0.98596399999999995</c:v>
                </c:pt>
                <c:pt idx="342">
                  <c:v>0.97378799999999999</c:v>
                </c:pt>
                <c:pt idx="343">
                  <c:v>0.98366900000000002</c:v>
                </c:pt>
                <c:pt idx="344">
                  <c:v>0.98068999999999995</c:v>
                </c:pt>
                <c:pt idx="345">
                  <c:v>0.98005900000000001</c:v>
                </c:pt>
                <c:pt idx="346">
                  <c:v>0.97110399999999997</c:v>
                </c:pt>
                <c:pt idx="347">
                  <c:v>0.97749799999999998</c:v>
                </c:pt>
                <c:pt idx="348">
                  <c:v>0.97740099999999996</c:v>
                </c:pt>
                <c:pt idx="349">
                  <c:v>0.97129900000000002</c:v>
                </c:pt>
                <c:pt idx="350">
                  <c:v>0.96965699999999999</c:v>
                </c:pt>
                <c:pt idx="351">
                  <c:v>0.97592699999999999</c:v>
                </c:pt>
                <c:pt idx="352">
                  <c:v>0.97072899999999995</c:v>
                </c:pt>
                <c:pt idx="353">
                  <c:v>0.96665400000000001</c:v>
                </c:pt>
                <c:pt idx="354">
                  <c:v>0.97760100000000005</c:v>
                </c:pt>
                <c:pt idx="355">
                  <c:v>0.96611000000000002</c:v>
                </c:pt>
                <c:pt idx="356">
                  <c:v>0.96547899999999998</c:v>
                </c:pt>
                <c:pt idx="357">
                  <c:v>0.95436399999999999</c:v>
                </c:pt>
                <c:pt idx="358">
                  <c:v>0.94325999999999999</c:v>
                </c:pt>
                <c:pt idx="359">
                  <c:v>0.944967</c:v>
                </c:pt>
                <c:pt idx="360">
                  <c:v>0.96215899999999999</c:v>
                </c:pt>
                <c:pt idx="361">
                  <c:v>0.91704799999999997</c:v>
                </c:pt>
                <c:pt idx="362">
                  <c:v>0.91511299999999995</c:v>
                </c:pt>
                <c:pt idx="363">
                  <c:v>0.92103100000000004</c:v>
                </c:pt>
                <c:pt idx="364">
                  <c:v>0.24643699999999999</c:v>
                </c:pt>
                <c:pt idx="365">
                  <c:v>1.0244E-2</c:v>
                </c:pt>
                <c:pt idx="366">
                  <c:v>6.6128000000000006E-2</c:v>
                </c:pt>
                <c:pt idx="367">
                  <c:v>2.2717000000000001E-2</c:v>
                </c:pt>
                <c:pt idx="368">
                  <c:v>2.3893000000000001E-2</c:v>
                </c:pt>
                <c:pt idx="369">
                  <c:v>0</c:v>
                </c:pt>
                <c:pt idx="370">
                  <c:v>1.2156E-2</c:v>
                </c:pt>
                <c:pt idx="371">
                  <c:v>7.0751999999999995E-2</c:v>
                </c:pt>
                <c:pt idx="372">
                  <c:v>2.6419999999999998E-3</c:v>
                </c:pt>
                <c:pt idx="373">
                  <c:v>5.1506000000000003E-2</c:v>
                </c:pt>
                <c:pt idx="374">
                  <c:v>1.7528999999999999E-2</c:v>
                </c:pt>
                <c:pt idx="375">
                  <c:v>4.4279999999999996E-3</c:v>
                </c:pt>
                <c:pt idx="376">
                  <c:v>5.6090000000000001E-2</c:v>
                </c:pt>
                <c:pt idx="377">
                  <c:v>6.3247999999999999E-2</c:v>
                </c:pt>
                <c:pt idx="378">
                  <c:v>0.16608899999999999</c:v>
                </c:pt>
                <c:pt idx="379">
                  <c:v>1.1566E-2</c:v>
                </c:pt>
                <c:pt idx="380">
                  <c:v>9.3139E-2</c:v>
                </c:pt>
                <c:pt idx="381">
                  <c:v>1.7757999999999999E-2</c:v>
                </c:pt>
                <c:pt idx="382">
                  <c:v>1.6185000000000001E-2</c:v>
                </c:pt>
                <c:pt idx="383">
                  <c:v>1.0727E-2</c:v>
                </c:pt>
                <c:pt idx="384">
                  <c:v>3.6701999999999999E-2</c:v>
                </c:pt>
                <c:pt idx="385">
                  <c:v>7.8269000000000005E-2</c:v>
                </c:pt>
                <c:pt idx="386">
                  <c:v>7.3499999999999996E-2</c:v>
                </c:pt>
                <c:pt idx="387">
                  <c:v>1.9852000000000002E-2</c:v>
                </c:pt>
                <c:pt idx="388">
                  <c:v>7.6425000000000007E-2</c:v>
                </c:pt>
                <c:pt idx="389">
                  <c:v>2.1024999999999999E-2</c:v>
                </c:pt>
                <c:pt idx="390">
                  <c:v>7.8340000000000007E-2</c:v>
                </c:pt>
                <c:pt idx="391">
                  <c:v>8.7307999999999997E-2</c:v>
                </c:pt>
                <c:pt idx="392">
                  <c:v>2.0027E-2</c:v>
                </c:pt>
                <c:pt idx="393">
                  <c:v>1.0364E-2</c:v>
                </c:pt>
                <c:pt idx="394">
                  <c:v>4.7920000000000003E-3</c:v>
                </c:pt>
                <c:pt idx="395">
                  <c:v>1.2926999999999999E-2</c:v>
                </c:pt>
                <c:pt idx="396">
                  <c:v>8.4303000000000003E-2</c:v>
                </c:pt>
                <c:pt idx="397">
                  <c:v>1.103E-2</c:v>
                </c:pt>
                <c:pt idx="398">
                  <c:v>4.3414000000000001E-2</c:v>
                </c:pt>
                <c:pt idx="399">
                  <c:v>1.3238E-2</c:v>
                </c:pt>
                <c:pt idx="400">
                  <c:v>2.9506000000000001E-2</c:v>
                </c:pt>
                <c:pt idx="401">
                  <c:v>5.7687000000000002E-2</c:v>
                </c:pt>
                <c:pt idx="402">
                  <c:v>5.6627999999999998E-2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5-D848-B422-822912E67EE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1.549E-3</c:v>
                </c:pt>
                <c:pt idx="1">
                  <c:v>1.7850000000000001E-2</c:v>
                </c:pt>
                <c:pt idx="2">
                  <c:v>0.105114</c:v>
                </c:pt>
                <c:pt idx="3">
                  <c:v>9.6500000000000006E-3</c:v>
                </c:pt>
                <c:pt idx="4">
                  <c:v>2.6636E-2</c:v>
                </c:pt>
                <c:pt idx="5">
                  <c:v>0.129723</c:v>
                </c:pt>
                <c:pt idx="6">
                  <c:v>2.5867000000000001E-2</c:v>
                </c:pt>
                <c:pt idx="7">
                  <c:v>3.2810000000000001E-3</c:v>
                </c:pt>
                <c:pt idx="8">
                  <c:v>1.2416999999999999E-2</c:v>
                </c:pt>
                <c:pt idx="9">
                  <c:v>4.4177000000000001E-2</c:v>
                </c:pt>
                <c:pt idx="10">
                  <c:v>3.3470000000000001E-3</c:v>
                </c:pt>
                <c:pt idx="11">
                  <c:v>0.24324699999999999</c:v>
                </c:pt>
                <c:pt idx="12">
                  <c:v>0</c:v>
                </c:pt>
                <c:pt idx="13">
                  <c:v>4.5221999999999998E-2</c:v>
                </c:pt>
                <c:pt idx="14">
                  <c:v>1.8970999999999998E-2</c:v>
                </c:pt>
                <c:pt idx="15">
                  <c:v>8.8835999999999998E-2</c:v>
                </c:pt>
                <c:pt idx="16">
                  <c:v>3.4008999999999998E-2</c:v>
                </c:pt>
                <c:pt idx="17">
                  <c:v>1.5893999999999998E-2</c:v>
                </c:pt>
                <c:pt idx="18">
                  <c:v>0.22852</c:v>
                </c:pt>
                <c:pt idx="19">
                  <c:v>0.96373399999999998</c:v>
                </c:pt>
                <c:pt idx="20">
                  <c:v>0.97258100000000003</c:v>
                </c:pt>
                <c:pt idx="21">
                  <c:v>0.95598700000000003</c:v>
                </c:pt>
                <c:pt idx="22">
                  <c:v>0.96330400000000005</c:v>
                </c:pt>
                <c:pt idx="23">
                  <c:v>0.97176099999999999</c:v>
                </c:pt>
                <c:pt idx="24">
                  <c:v>0.96613400000000005</c:v>
                </c:pt>
                <c:pt idx="25">
                  <c:v>0.96848500000000004</c:v>
                </c:pt>
                <c:pt idx="26">
                  <c:v>0.96507900000000002</c:v>
                </c:pt>
                <c:pt idx="27">
                  <c:v>0.96911000000000003</c:v>
                </c:pt>
                <c:pt idx="28">
                  <c:v>0.97668299999999997</c:v>
                </c:pt>
                <c:pt idx="29">
                  <c:v>0.97980299999999998</c:v>
                </c:pt>
                <c:pt idx="30">
                  <c:v>0.976877</c:v>
                </c:pt>
                <c:pt idx="31">
                  <c:v>0.98241800000000001</c:v>
                </c:pt>
                <c:pt idx="32">
                  <c:v>0.97569399999999995</c:v>
                </c:pt>
                <c:pt idx="33">
                  <c:v>0.97491099999999997</c:v>
                </c:pt>
                <c:pt idx="34">
                  <c:v>0.87170099999999995</c:v>
                </c:pt>
                <c:pt idx="35">
                  <c:v>0.98208499999999999</c:v>
                </c:pt>
                <c:pt idx="36">
                  <c:v>0.58268500000000001</c:v>
                </c:pt>
                <c:pt idx="37">
                  <c:v>0.97675000000000001</c:v>
                </c:pt>
                <c:pt idx="38">
                  <c:v>0.98617100000000002</c:v>
                </c:pt>
                <c:pt idx="39">
                  <c:v>0.98383100000000001</c:v>
                </c:pt>
                <c:pt idx="40">
                  <c:v>0.98132299999999995</c:v>
                </c:pt>
                <c:pt idx="41">
                  <c:v>0.98492999999999997</c:v>
                </c:pt>
                <c:pt idx="42">
                  <c:v>0.985124</c:v>
                </c:pt>
                <c:pt idx="43">
                  <c:v>0.97993600000000003</c:v>
                </c:pt>
                <c:pt idx="44">
                  <c:v>0.981159</c:v>
                </c:pt>
                <c:pt idx="45">
                  <c:v>0.97597900000000004</c:v>
                </c:pt>
                <c:pt idx="46">
                  <c:v>0.98342200000000002</c:v>
                </c:pt>
                <c:pt idx="47">
                  <c:v>0.97188399999999997</c:v>
                </c:pt>
                <c:pt idx="48">
                  <c:v>0.98816400000000004</c:v>
                </c:pt>
                <c:pt idx="49">
                  <c:v>0.98727100000000001</c:v>
                </c:pt>
                <c:pt idx="50">
                  <c:v>0.98375500000000005</c:v>
                </c:pt>
                <c:pt idx="51">
                  <c:v>0.98181600000000002</c:v>
                </c:pt>
                <c:pt idx="52">
                  <c:v>0.98008300000000004</c:v>
                </c:pt>
                <c:pt idx="53">
                  <c:v>0.99135799999999996</c:v>
                </c:pt>
                <c:pt idx="54">
                  <c:v>0.98745400000000005</c:v>
                </c:pt>
                <c:pt idx="55">
                  <c:v>0.98599599999999998</c:v>
                </c:pt>
                <c:pt idx="56">
                  <c:v>0.98865899999999995</c:v>
                </c:pt>
                <c:pt idx="57">
                  <c:v>0.98740600000000001</c:v>
                </c:pt>
                <c:pt idx="58">
                  <c:v>0.98907199999999995</c:v>
                </c:pt>
                <c:pt idx="59">
                  <c:v>0.98846999999999996</c:v>
                </c:pt>
                <c:pt idx="60">
                  <c:v>0.99035499999999999</c:v>
                </c:pt>
                <c:pt idx="61">
                  <c:v>0.98910699999999996</c:v>
                </c:pt>
                <c:pt idx="62">
                  <c:v>0.98977000000000004</c:v>
                </c:pt>
                <c:pt idx="63">
                  <c:v>0.98910500000000001</c:v>
                </c:pt>
                <c:pt idx="64">
                  <c:v>0.98396700000000004</c:v>
                </c:pt>
                <c:pt idx="65">
                  <c:v>0.99064600000000003</c:v>
                </c:pt>
                <c:pt idx="66">
                  <c:v>0.98845000000000005</c:v>
                </c:pt>
                <c:pt idx="67">
                  <c:v>0.98748199999999997</c:v>
                </c:pt>
                <c:pt idx="68">
                  <c:v>0.99001099999999997</c:v>
                </c:pt>
                <c:pt idx="69">
                  <c:v>0.98915600000000004</c:v>
                </c:pt>
                <c:pt idx="70">
                  <c:v>0.98749500000000001</c:v>
                </c:pt>
                <c:pt idx="71">
                  <c:v>0.99116000000000004</c:v>
                </c:pt>
                <c:pt idx="72">
                  <c:v>0.98885199999999995</c:v>
                </c:pt>
                <c:pt idx="73">
                  <c:v>0.99068800000000001</c:v>
                </c:pt>
                <c:pt idx="74">
                  <c:v>0.98792100000000005</c:v>
                </c:pt>
                <c:pt idx="75">
                  <c:v>0.99256500000000003</c:v>
                </c:pt>
                <c:pt idx="76">
                  <c:v>0.99019000000000001</c:v>
                </c:pt>
                <c:pt idx="77">
                  <c:v>0.99156699999999998</c:v>
                </c:pt>
                <c:pt idx="78">
                  <c:v>0.99157399999999996</c:v>
                </c:pt>
                <c:pt idx="79">
                  <c:v>0.98940799999999995</c:v>
                </c:pt>
                <c:pt idx="80">
                  <c:v>0.99016199999999999</c:v>
                </c:pt>
                <c:pt idx="81">
                  <c:v>0.99049200000000004</c:v>
                </c:pt>
                <c:pt idx="82">
                  <c:v>0.99116300000000002</c:v>
                </c:pt>
                <c:pt idx="83">
                  <c:v>0.98599899999999996</c:v>
                </c:pt>
                <c:pt idx="84">
                  <c:v>0.98991600000000002</c:v>
                </c:pt>
                <c:pt idx="85">
                  <c:v>0.98954799999999998</c:v>
                </c:pt>
                <c:pt idx="86">
                  <c:v>0.98763599999999996</c:v>
                </c:pt>
                <c:pt idx="87">
                  <c:v>0.98700399999999999</c:v>
                </c:pt>
                <c:pt idx="88">
                  <c:v>0.99130399999999996</c:v>
                </c:pt>
                <c:pt idx="89">
                  <c:v>0.99078599999999994</c:v>
                </c:pt>
                <c:pt idx="90">
                  <c:v>0.99434699999999998</c:v>
                </c:pt>
                <c:pt idx="91">
                  <c:v>0.99214100000000005</c:v>
                </c:pt>
                <c:pt idx="92">
                  <c:v>0.98848999999999998</c:v>
                </c:pt>
                <c:pt idx="93">
                  <c:v>0.98846199999999995</c:v>
                </c:pt>
                <c:pt idx="94">
                  <c:v>0.99140600000000001</c:v>
                </c:pt>
                <c:pt idx="95">
                  <c:v>0.99474799999999997</c:v>
                </c:pt>
                <c:pt idx="96">
                  <c:v>0.99168999999999996</c:v>
                </c:pt>
                <c:pt idx="97">
                  <c:v>0.99279099999999998</c:v>
                </c:pt>
                <c:pt idx="98">
                  <c:v>0.99063299999999999</c:v>
                </c:pt>
                <c:pt idx="99">
                  <c:v>0.99191700000000005</c:v>
                </c:pt>
                <c:pt idx="100">
                  <c:v>0.99226000000000003</c:v>
                </c:pt>
                <c:pt idx="101">
                  <c:v>0.99194400000000005</c:v>
                </c:pt>
                <c:pt idx="102">
                  <c:v>0.99578299999999997</c:v>
                </c:pt>
                <c:pt idx="103">
                  <c:v>0.99244399999999999</c:v>
                </c:pt>
                <c:pt idx="104">
                  <c:v>0.99272099999999996</c:v>
                </c:pt>
                <c:pt idx="105">
                  <c:v>0.99100900000000003</c:v>
                </c:pt>
                <c:pt idx="106">
                  <c:v>0.99181299999999994</c:v>
                </c:pt>
                <c:pt idx="107">
                  <c:v>0.99103699999999995</c:v>
                </c:pt>
                <c:pt idx="108">
                  <c:v>0.988954</c:v>
                </c:pt>
                <c:pt idx="109">
                  <c:v>0.98975900000000006</c:v>
                </c:pt>
                <c:pt idx="110">
                  <c:v>0.99233400000000005</c:v>
                </c:pt>
                <c:pt idx="111">
                  <c:v>0.99088900000000002</c:v>
                </c:pt>
                <c:pt idx="112">
                  <c:v>0.99495999999999996</c:v>
                </c:pt>
                <c:pt idx="113">
                  <c:v>0.98746900000000004</c:v>
                </c:pt>
                <c:pt idx="114">
                  <c:v>0.98875500000000005</c:v>
                </c:pt>
                <c:pt idx="115">
                  <c:v>0.98625799999999997</c:v>
                </c:pt>
                <c:pt idx="116">
                  <c:v>0.97889999999999999</c:v>
                </c:pt>
                <c:pt idx="117">
                  <c:v>0.980626</c:v>
                </c:pt>
                <c:pt idx="118">
                  <c:v>0.97760199999999997</c:v>
                </c:pt>
                <c:pt idx="119">
                  <c:v>0.97823300000000002</c:v>
                </c:pt>
                <c:pt idx="120">
                  <c:v>0.97992000000000001</c:v>
                </c:pt>
                <c:pt idx="121">
                  <c:v>0.97636199999999995</c:v>
                </c:pt>
                <c:pt idx="122">
                  <c:v>0.95993899999999999</c:v>
                </c:pt>
                <c:pt idx="123">
                  <c:v>0.98316499999999996</c:v>
                </c:pt>
                <c:pt idx="124">
                  <c:v>0.97379599999999999</c:v>
                </c:pt>
                <c:pt idx="125">
                  <c:v>0.958345</c:v>
                </c:pt>
                <c:pt idx="126">
                  <c:v>0.97650300000000001</c:v>
                </c:pt>
                <c:pt idx="127">
                  <c:v>0.96814299999999998</c:v>
                </c:pt>
                <c:pt idx="128">
                  <c:v>0.95876799999999995</c:v>
                </c:pt>
                <c:pt idx="129">
                  <c:v>0.97540499999999997</c:v>
                </c:pt>
                <c:pt idx="130">
                  <c:v>0.969472</c:v>
                </c:pt>
                <c:pt idx="131">
                  <c:v>0.95653100000000002</c:v>
                </c:pt>
                <c:pt idx="132">
                  <c:v>0.96182599999999996</c:v>
                </c:pt>
                <c:pt idx="133">
                  <c:v>0.95808000000000004</c:v>
                </c:pt>
                <c:pt idx="134">
                  <c:v>0.95072800000000002</c:v>
                </c:pt>
                <c:pt idx="135">
                  <c:v>0.95327200000000001</c:v>
                </c:pt>
                <c:pt idx="136">
                  <c:v>0.96127700000000005</c:v>
                </c:pt>
                <c:pt idx="137">
                  <c:v>0.92807600000000001</c:v>
                </c:pt>
                <c:pt idx="138">
                  <c:v>0.95316400000000001</c:v>
                </c:pt>
                <c:pt idx="139">
                  <c:v>0.92970900000000001</c:v>
                </c:pt>
                <c:pt idx="140">
                  <c:v>0.95569999999999999</c:v>
                </c:pt>
                <c:pt idx="141">
                  <c:v>0.93269199999999997</c:v>
                </c:pt>
                <c:pt idx="142">
                  <c:v>0.18762400000000001</c:v>
                </c:pt>
                <c:pt idx="143">
                  <c:v>0.95828000000000002</c:v>
                </c:pt>
                <c:pt idx="144">
                  <c:v>0.95223400000000002</c:v>
                </c:pt>
                <c:pt idx="145">
                  <c:v>0.95090399999999997</c:v>
                </c:pt>
                <c:pt idx="146">
                  <c:v>0.94966499999999998</c:v>
                </c:pt>
                <c:pt idx="147">
                  <c:v>0.95800399999999997</c:v>
                </c:pt>
                <c:pt idx="148">
                  <c:v>0.95775100000000002</c:v>
                </c:pt>
                <c:pt idx="149">
                  <c:v>0.97178900000000001</c:v>
                </c:pt>
                <c:pt idx="150">
                  <c:v>0.957125</c:v>
                </c:pt>
                <c:pt idx="151">
                  <c:v>0.95897600000000005</c:v>
                </c:pt>
                <c:pt idx="152">
                  <c:v>0.95495200000000002</c:v>
                </c:pt>
                <c:pt idx="153">
                  <c:v>0.94358399999999998</c:v>
                </c:pt>
                <c:pt idx="154">
                  <c:v>0.93639399999999995</c:v>
                </c:pt>
                <c:pt idx="155">
                  <c:v>0.94650900000000004</c:v>
                </c:pt>
                <c:pt idx="156">
                  <c:v>0.95136200000000004</c:v>
                </c:pt>
                <c:pt idx="157">
                  <c:v>0.94983300000000004</c:v>
                </c:pt>
                <c:pt idx="158">
                  <c:v>0.93322000000000005</c:v>
                </c:pt>
                <c:pt idx="159">
                  <c:v>0.93432800000000005</c:v>
                </c:pt>
                <c:pt idx="160">
                  <c:v>0.91822099999999995</c:v>
                </c:pt>
                <c:pt idx="161">
                  <c:v>0.90671999999999997</c:v>
                </c:pt>
                <c:pt idx="162">
                  <c:v>0.92973499999999998</c:v>
                </c:pt>
                <c:pt idx="163">
                  <c:v>0.91849400000000003</c:v>
                </c:pt>
                <c:pt idx="164">
                  <c:v>0.89949599999999996</c:v>
                </c:pt>
                <c:pt idx="165">
                  <c:v>0.89905800000000002</c:v>
                </c:pt>
                <c:pt idx="166">
                  <c:v>0.88683599999999996</c:v>
                </c:pt>
                <c:pt idx="167">
                  <c:v>0.89039100000000004</c:v>
                </c:pt>
                <c:pt idx="168">
                  <c:v>0.89618299999999995</c:v>
                </c:pt>
                <c:pt idx="169">
                  <c:v>0.89347399999999999</c:v>
                </c:pt>
                <c:pt idx="170">
                  <c:v>0.89965700000000004</c:v>
                </c:pt>
                <c:pt idx="171">
                  <c:v>0.89960700000000005</c:v>
                </c:pt>
                <c:pt idx="172">
                  <c:v>0.89712199999999998</c:v>
                </c:pt>
                <c:pt idx="173">
                  <c:v>0.85849299999999995</c:v>
                </c:pt>
                <c:pt idx="174">
                  <c:v>0.87547399999999997</c:v>
                </c:pt>
                <c:pt idx="175">
                  <c:v>0.88888500000000004</c:v>
                </c:pt>
                <c:pt idx="176">
                  <c:v>0.94878499999999999</c:v>
                </c:pt>
                <c:pt idx="177">
                  <c:v>0.87257499999999999</c:v>
                </c:pt>
                <c:pt idx="178">
                  <c:v>0.86379600000000001</c:v>
                </c:pt>
                <c:pt idx="179">
                  <c:v>0.88369699999999995</c:v>
                </c:pt>
                <c:pt idx="180">
                  <c:v>0.89231700000000003</c:v>
                </c:pt>
                <c:pt idx="181">
                  <c:v>0.94721900000000003</c:v>
                </c:pt>
                <c:pt idx="182">
                  <c:v>0.91303400000000001</c:v>
                </c:pt>
                <c:pt idx="183">
                  <c:v>0.89452799999999999</c:v>
                </c:pt>
                <c:pt idx="184">
                  <c:v>0.92944400000000005</c:v>
                </c:pt>
                <c:pt idx="185">
                  <c:v>0.90551700000000002</c:v>
                </c:pt>
                <c:pt idx="186">
                  <c:v>0.88354100000000002</c:v>
                </c:pt>
                <c:pt idx="187">
                  <c:v>0.89377799999999996</c:v>
                </c:pt>
                <c:pt idx="188">
                  <c:v>0.89151499999999995</c:v>
                </c:pt>
                <c:pt idx="189">
                  <c:v>0.91954499999999995</c:v>
                </c:pt>
                <c:pt idx="190">
                  <c:v>0.92511500000000002</c:v>
                </c:pt>
                <c:pt idx="191">
                  <c:v>0.90613100000000002</c:v>
                </c:pt>
                <c:pt idx="192">
                  <c:v>0.89432299999999998</c:v>
                </c:pt>
                <c:pt idx="193">
                  <c:v>0.87155199999999999</c:v>
                </c:pt>
                <c:pt idx="194">
                  <c:v>0.86578999999999995</c:v>
                </c:pt>
                <c:pt idx="195">
                  <c:v>0.87714999999999999</c:v>
                </c:pt>
                <c:pt idx="196">
                  <c:v>0.91408400000000001</c:v>
                </c:pt>
                <c:pt idx="197">
                  <c:v>0.90394399999999997</c:v>
                </c:pt>
                <c:pt idx="198">
                  <c:v>0.89965099999999998</c:v>
                </c:pt>
                <c:pt idx="199">
                  <c:v>0.89471299999999998</c:v>
                </c:pt>
                <c:pt idx="200">
                  <c:v>0.87744800000000001</c:v>
                </c:pt>
                <c:pt idx="201">
                  <c:v>0.89043600000000001</c:v>
                </c:pt>
                <c:pt idx="202">
                  <c:v>0.90075300000000003</c:v>
                </c:pt>
                <c:pt idx="203">
                  <c:v>0.92088400000000004</c:v>
                </c:pt>
                <c:pt idx="204">
                  <c:v>0.91396699999999997</c:v>
                </c:pt>
                <c:pt idx="205">
                  <c:v>0.81628500000000004</c:v>
                </c:pt>
                <c:pt idx="206">
                  <c:v>0.92891100000000004</c:v>
                </c:pt>
                <c:pt idx="207">
                  <c:v>0.85147499999999998</c:v>
                </c:pt>
                <c:pt idx="208">
                  <c:v>0.87978900000000004</c:v>
                </c:pt>
                <c:pt idx="209">
                  <c:v>0.82062599999999997</c:v>
                </c:pt>
                <c:pt idx="210">
                  <c:v>0.895563</c:v>
                </c:pt>
                <c:pt idx="211">
                  <c:v>0.91880099999999998</c:v>
                </c:pt>
                <c:pt idx="212">
                  <c:v>0.90633900000000001</c:v>
                </c:pt>
                <c:pt idx="213">
                  <c:v>0.89036300000000002</c:v>
                </c:pt>
                <c:pt idx="214">
                  <c:v>0.85273200000000005</c:v>
                </c:pt>
                <c:pt idx="215">
                  <c:v>0.91537999999999997</c:v>
                </c:pt>
                <c:pt idx="216">
                  <c:v>0.91225000000000001</c:v>
                </c:pt>
                <c:pt idx="217">
                  <c:v>0.88900199999999996</c:v>
                </c:pt>
                <c:pt idx="218">
                  <c:v>0.89045700000000005</c:v>
                </c:pt>
                <c:pt idx="219">
                  <c:v>0.94147999999999998</c:v>
                </c:pt>
                <c:pt idx="220">
                  <c:v>0.93106999999999995</c:v>
                </c:pt>
                <c:pt idx="221">
                  <c:v>0.93399299999999996</c:v>
                </c:pt>
                <c:pt idx="222">
                  <c:v>0.89297400000000005</c:v>
                </c:pt>
                <c:pt idx="223">
                  <c:v>0.91593100000000005</c:v>
                </c:pt>
                <c:pt idx="224">
                  <c:v>0.89617400000000003</c:v>
                </c:pt>
                <c:pt idx="225">
                  <c:v>0.93847599999999998</c:v>
                </c:pt>
                <c:pt idx="226">
                  <c:v>0.94712300000000005</c:v>
                </c:pt>
                <c:pt idx="227">
                  <c:v>0.93503000000000003</c:v>
                </c:pt>
                <c:pt idx="228">
                  <c:v>0.94341600000000003</c:v>
                </c:pt>
                <c:pt idx="229">
                  <c:v>0.94547400000000004</c:v>
                </c:pt>
                <c:pt idx="230">
                  <c:v>0.94891800000000004</c:v>
                </c:pt>
                <c:pt idx="231">
                  <c:v>0.96021000000000001</c:v>
                </c:pt>
                <c:pt idx="232">
                  <c:v>0.96386799999999995</c:v>
                </c:pt>
                <c:pt idx="233">
                  <c:v>0.95501999999999998</c:v>
                </c:pt>
                <c:pt idx="234">
                  <c:v>0.96040199999999998</c:v>
                </c:pt>
                <c:pt idx="235">
                  <c:v>0.96176499999999998</c:v>
                </c:pt>
                <c:pt idx="236">
                  <c:v>0.95538599999999996</c:v>
                </c:pt>
                <c:pt idx="237">
                  <c:v>0.95265200000000005</c:v>
                </c:pt>
                <c:pt idx="238">
                  <c:v>0.93512099999999998</c:v>
                </c:pt>
                <c:pt idx="239">
                  <c:v>0.93482600000000005</c:v>
                </c:pt>
                <c:pt idx="240">
                  <c:v>0.95555199999999996</c:v>
                </c:pt>
                <c:pt idx="241">
                  <c:v>0.95440700000000001</c:v>
                </c:pt>
                <c:pt idx="242">
                  <c:v>0.95383600000000002</c:v>
                </c:pt>
                <c:pt idx="243">
                  <c:v>0.96163500000000002</c:v>
                </c:pt>
                <c:pt idx="244">
                  <c:v>0.90050200000000002</c:v>
                </c:pt>
                <c:pt idx="245">
                  <c:v>0.94690200000000002</c:v>
                </c:pt>
                <c:pt idx="246">
                  <c:v>0.96312699999999996</c:v>
                </c:pt>
                <c:pt idx="247">
                  <c:v>0.951515</c:v>
                </c:pt>
                <c:pt idx="248">
                  <c:v>0.95280100000000001</c:v>
                </c:pt>
                <c:pt idx="249">
                  <c:v>0.94976400000000005</c:v>
                </c:pt>
                <c:pt idx="250">
                  <c:v>0.96074599999999999</c:v>
                </c:pt>
                <c:pt idx="251">
                  <c:v>0.948685</c:v>
                </c:pt>
                <c:pt idx="252">
                  <c:v>0.96518800000000005</c:v>
                </c:pt>
                <c:pt idx="253">
                  <c:v>0.95587500000000003</c:v>
                </c:pt>
                <c:pt idx="254">
                  <c:v>0.97753699999999999</c:v>
                </c:pt>
                <c:pt idx="255">
                  <c:v>0.97210099999999999</c:v>
                </c:pt>
                <c:pt idx="256">
                  <c:v>0.96479199999999998</c:v>
                </c:pt>
                <c:pt idx="257">
                  <c:v>0.96849799999999997</c:v>
                </c:pt>
                <c:pt idx="258">
                  <c:v>0.96644600000000003</c:v>
                </c:pt>
                <c:pt idx="259">
                  <c:v>0.96757199999999999</c:v>
                </c:pt>
                <c:pt idx="260">
                  <c:v>0.97253500000000004</c:v>
                </c:pt>
                <c:pt idx="261">
                  <c:v>0.98436900000000005</c:v>
                </c:pt>
                <c:pt idx="262">
                  <c:v>0.98307199999999995</c:v>
                </c:pt>
                <c:pt idx="263">
                  <c:v>0.97899099999999994</c:v>
                </c:pt>
                <c:pt idx="264">
                  <c:v>0.98090599999999994</c:v>
                </c:pt>
                <c:pt idx="265">
                  <c:v>0.97958699999999999</c:v>
                </c:pt>
                <c:pt idx="266">
                  <c:v>0.98219800000000002</c:v>
                </c:pt>
                <c:pt idx="267">
                  <c:v>0.97897800000000001</c:v>
                </c:pt>
                <c:pt idx="268">
                  <c:v>0.97936400000000001</c:v>
                </c:pt>
                <c:pt idx="269">
                  <c:v>0.98702900000000005</c:v>
                </c:pt>
                <c:pt idx="270">
                  <c:v>0.98786799999999997</c:v>
                </c:pt>
                <c:pt idx="271">
                  <c:v>0.98309199999999997</c:v>
                </c:pt>
                <c:pt idx="272">
                  <c:v>0.99178500000000003</c:v>
                </c:pt>
                <c:pt idx="273">
                  <c:v>0.98934100000000003</c:v>
                </c:pt>
                <c:pt idx="274">
                  <c:v>0.98888399999999999</c:v>
                </c:pt>
                <c:pt idx="275">
                  <c:v>0.98586799999999997</c:v>
                </c:pt>
                <c:pt idx="276">
                  <c:v>0.98844100000000001</c:v>
                </c:pt>
                <c:pt idx="277">
                  <c:v>0.99065400000000003</c:v>
                </c:pt>
                <c:pt idx="278">
                  <c:v>0.98729199999999995</c:v>
                </c:pt>
                <c:pt idx="279">
                  <c:v>0.99016400000000004</c:v>
                </c:pt>
                <c:pt idx="280">
                  <c:v>0.99317299999999997</c:v>
                </c:pt>
                <c:pt idx="281">
                  <c:v>0.99082300000000001</c:v>
                </c:pt>
                <c:pt idx="282">
                  <c:v>0.99045499999999997</c:v>
                </c:pt>
                <c:pt idx="283">
                  <c:v>0.98837299999999995</c:v>
                </c:pt>
                <c:pt idx="284">
                  <c:v>0.99073599999999995</c:v>
                </c:pt>
                <c:pt idx="285">
                  <c:v>0.99243599999999998</c:v>
                </c:pt>
                <c:pt idx="286">
                  <c:v>0.99222100000000002</c:v>
                </c:pt>
                <c:pt idx="287">
                  <c:v>0.98973</c:v>
                </c:pt>
                <c:pt idx="288">
                  <c:v>0.99449699999999996</c:v>
                </c:pt>
                <c:pt idx="289">
                  <c:v>0.99375800000000003</c:v>
                </c:pt>
                <c:pt idx="290">
                  <c:v>0.98671500000000001</c:v>
                </c:pt>
                <c:pt idx="291">
                  <c:v>0.98806400000000005</c:v>
                </c:pt>
                <c:pt idx="292">
                  <c:v>0.98806400000000005</c:v>
                </c:pt>
                <c:pt idx="293">
                  <c:v>0.99012199999999995</c:v>
                </c:pt>
                <c:pt idx="294">
                  <c:v>0.99068599999999996</c:v>
                </c:pt>
                <c:pt idx="295">
                  <c:v>0.99107000000000001</c:v>
                </c:pt>
                <c:pt idx="296">
                  <c:v>0.98635099999999998</c:v>
                </c:pt>
                <c:pt idx="297">
                  <c:v>0.98945399999999994</c:v>
                </c:pt>
                <c:pt idx="298">
                  <c:v>0.99118399999999995</c:v>
                </c:pt>
                <c:pt idx="299">
                  <c:v>0.98985999999999996</c:v>
                </c:pt>
                <c:pt idx="300">
                  <c:v>0.98714999999999997</c:v>
                </c:pt>
                <c:pt idx="301">
                  <c:v>0.99065800000000004</c:v>
                </c:pt>
                <c:pt idx="302">
                  <c:v>0.987066</c:v>
                </c:pt>
                <c:pt idx="303">
                  <c:v>0.99051199999999995</c:v>
                </c:pt>
                <c:pt idx="304">
                  <c:v>0.98840700000000004</c:v>
                </c:pt>
                <c:pt idx="305">
                  <c:v>0.98424500000000004</c:v>
                </c:pt>
                <c:pt idx="306">
                  <c:v>0.98545000000000005</c:v>
                </c:pt>
                <c:pt idx="307">
                  <c:v>0.98496499999999998</c:v>
                </c:pt>
                <c:pt idx="308">
                  <c:v>0.98621099999999995</c:v>
                </c:pt>
                <c:pt idx="309">
                  <c:v>0.98632299999999995</c:v>
                </c:pt>
                <c:pt idx="310">
                  <c:v>0.98601700000000003</c:v>
                </c:pt>
                <c:pt idx="311">
                  <c:v>0.98355000000000004</c:v>
                </c:pt>
                <c:pt idx="312">
                  <c:v>0.98802699999999999</c:v>
                </c:pt>
                <c:pt idx="313">
                  <c:v>0.98841699999999999</c:v>
                </c:pt>
                <c:pt idx="314">
                  <c:v>0.98804700000000001</c:v>
                </c:pt>
                <c:pt idx="315">
                  <c:v>0.98897500000000005</c:v>
                </c:pt>
                <c:pt idx="316">
                  <c:v>0.98716999999999999</c:v>
                </c:pt>
                <c:pt idx="317">
                  <c:v>0.99173500000000003</c:v>
                </c:pt>
                <c:pt idx="318">
                  <c:v>0.98918799999999996</c:v>
                </c:pt>
                <c:pt idx="319">
                  <c:v>0.98624100000000003</c:v>
                </c:pt>
                <c:pt idx="320">
                  <c:v>0.98594300000000001</c:v>
                </c:pt>
                <c:pt idx="321">
                  <c:v>0.984039</c:v>
                </c:pt>
                <c:pt idx="322">
                  <c:v>0.98567199999999999</c:v>
                </c:pt>
                <c:pt idx="323">
                  <c:v>0.98830899999999999</c:v>
                </c:pt>
                <c:pt idx="324">
                  <c:v>0.97665599999999997</c:v>
                </c:pt>
                <c:pt idx="325">
                  <c:v>0.98903099999999999</c:v>
                </c:pt>
                <c:pt idx="326">
                  <c:v>0.69127300000000003</c:v>
                </c:pt>
                <c:pt idx="327">
                  <c:v>0.98462400000000005</c:v>
                </c:pt>
                <c:pt idx="328">
                  <c:v>0.98102800000000001</c:v>
                </c:pt>
                <c:pt idx="329">
                  <c:v>0.98701000000000005</c:v>
                </c:pt>
                <c:pt idx="330">
                  <c:v>0.977383</c:v>
                </c:pt>
                <c:pt idx="331">
                  <c:v>0.98285199999999995</c:v>
                </c:pt>
                <c:pt idx="332">
                  <c:v>0.98390699999999998</c:v>
                </c:pt>
                <c:pt idx="333">
                  <c:v>0.98480800000000002</c:v>
                </c:pt>
                <c:pt idx="334">
                  <c:v>0.98588500000000001</c:v>
                </c:pt>
                <c:pt idx="335">
                  <c:v>0.97984800000000005</c:v>
                </c:pt>
                <c:pt idx="336">
                  <c:v>0.98719900000000005</c:v>
                </c:pt>
                <c:pt idx="337">
                  <c:v>0.97853900000000005</c:v>
                </c:pt>
                <c:pt idx="338">
                  <c:v>0.98178399999999999</c:v>
                </c:pt>
                <c:pt idx="339">
                  <c:v>0.97606599999999999</c:v>
                </c:pt>
                <c:pt idx="340">
                  <c:v>0.98415300000000006</c:v>
                </c:pt>
                <c:pt idx="341">
                  <c:v>0.98607</c:v>
                </c:pt>
                <c:pt idx="342">
                  <c:v>0.98097599999999996</c:v>
                </c:pt>
                <c:pt idx="343">
                  <c:v>0.98549699999999996</c:v>
                </c:pt>
                <c:pt idx="344">
                  <c:v>0.98792400000000002</c:v>
                </c:pt>
                <c:pt idx="345">
                  <c:v>0.98754799999999998</c:v>
                </c:pt>
                <c:pt idx="346">
                  <c:v>0.98360599999999998</c:v>
                </c:pt>
                <c:pt idx="347">
                  <c:v>0.98155499999999996</c:v>
                </c:pt>
                <c:pt idx="348">
                  <c:v>0.98431800000000003</c:v>
                </c:pt>
                <c:pt idx="349">
                  <c:v>0.97739200000000004</c:v>
                </c:pt>
                <c:pt idx="350">
                  <c:v>0.978468</c:v>
                </c:pt>
                <c:pt idx="351">
                  <c:v>0.96993300000000005</c:v>
                </c:pt>
                <c:pt idx="352">
                  <c:v>0.98153900000000005</c:v>
                </c:pt>
                <c:pt idx="353">
                  <c:v>0.98258800000000002</c:v>
                </c:pt>
                <c:pt idx="354">
                  <c:v>0.979105</c:v>
                </c:pt>
                <c:pt idx="355">
                  <c:v>0.98149200000000003</c:v>
                </c:pt>
                <c:pt idx="356">
                  <c:v>0.98220200000000002</c:v>
                </c:pt>
                <c:pt idx="357">
                  <c:v>0.97703899999999999</c:v>
                </c:pt>
                <c:pt idx="358">
                  <c:v>0.97740800000000005</c:v>
                </c:pt>
                <c:pt idx="359">
                  <c:v>0.969553</c:v>
                </c:pt>
                <c:pt idx="360">
                  <c:v>0.97400699999999996</c:v>
                </c:pt>
                <c:pt idx="361">
                  <c:v>0.96460100000000004</c:v>
                </c:pt>
                <c:pt idx="362">
                  <c:v>0.96191300000000002</c:v>
                </c:pt>
                <c:pt idx="363">
                  <c:v>0.93398999999999999</c:v>
                </c:pt>
                <c:pt idx="364">
                  <c:v>4.1380000000000002E-3</c:v>
                </c:pt>
                <c:pt idx="365">
                  <c:v>0.70517399999999997</c:v>
                </c:pt>
                <c:pt idx="366">
                  <c:v>0.33862999999999999</c:v>
                </c:pt>
                <c:pt idx="367">
                  <c:v>6.1834E-2</c:v>
                </c:pt>
                <c:pt idx="368">
                  <c:v>2.9135000000000001E-2</c:v>
                </c:pt>
                <c:pt idx="369">
                  <c:v>1.3119E-2</c:v>
                </c:pt>
                <c:pt idx="370">
                  <c:v>3.6955000000000002E-2</c:v>
                </c:pt>
                <c:pt idx="371">
                  <c:v>3.4088E-2</c:v>
                </c:pt>
                <c:pt idx="372">
                  <c:v>5.4060000000000002E-3</c:v>
                </c:pt>
                <c:pt idx="373">
                  <c:v>1.4522E-2</c:v>
                </c:pt>
                <c:pt idx="374">
                  <c:v>2.8830000000000001E-3</c:v>
                </c:pt>
                <c:pt idx="375">
                  <c:v>1.7049999999999999E-3</c:v>
                </c:pt>
                <c:pt idx="376">
                  <c:v>5.5599999999999998E-3</c:v>
                </c:pt>
                <c:pt idx="377">
                  <c:v>1.5665999999999999E-2</c:v>
                </c:pt>
                <c:pt idx="378">
                  <c:v>1.8859000000000001E-2</c:v>
                </c:pt>
                <c:pt idx="379">
                  <c:v>5.5929999999999999E-3</c:v>
                </c:pt>
                <c:pt idx="380">
                  <c:v>6.4425999999999997E-2</c:v>
                </c:pt>
                <c:pt idx="381">
                  <c:v>8.3000000000000001E-4</c:v>
                </c:pt>
                <c:pt idx="382">
                  <c:v>0.15487600000000001</c:v>
                </c:pt>
                <c:pt idx="383">
                  <c:v>0.134074</c:v>
                </c:pt>
                <c:pt idx="384">
                  <c:v>1.2539E-2</c:v>
                </c:pt>
                <c:pt idx="385">
                  <c:v>0.104654</c:v>
                </c:pt>
                <c:pt idx="386">
                  <c:v>5.0379999999999999E-3</c:v>
                </c:pt>
                <c:pt idx="387">
                  <c:v>8.6370000000000006E-3</c:v>
                </c:pt>
                <c:pt idx="388">
                  <c:v>3.3099999999999997E-2</c:v>
                </c:pt>
                <c:pt idx="389">
                  <c:v>6.2389999999999998E-3</c:v>
                </c:pt>
                <c:pt idx="390">
                  <c:v>2.5215000000000001E-2</c:v>
                </c:pt>
                <c:pt idx="391">
                  <c:v>1.397E-3</c:v>
                </c:pt>
                <c:pt idx="392">
                  <c:v>1.0008E-2</c:v>
                </c:pt>
                <c:pt idx="393">
                  <c:v>1.371E-2</c:v>
                </c:pt>
                <c:pt idx="394">
                  <c:v>1.8169999999999999E-2</c:v>
                </c:pt>
                <c:pt idx="395">
                  <c:v>8.6199999999999992E-3</c:v>
                </c:pt>
                <c:pt idx="396">
                  <c:v>1.2658000000000001E-2</c:v>
                </c:pt>
                <c:pt idx="397">
                  <c:v>1.2361E-2</c:v>
                </c:pt>
                <c:pt idx="398">
                  <c:v>1.6532999999999999E-2</c:v>
                </c:pt>
                <c:pt idx="399">
                  <c:v>1.84E-4</c:v>
                </c:pt>
                <c:pt idx="400">
                  <c:v>1.2099E-2</c:v>
                </c:pt>
                <c:pt idx="401">
                  <c:v>1.8159000000000002E-2</c:v>
                </c:pt>
                <c:pt idx="402">
                  <c:v>3.2998E-2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65-D848-B422-822912E6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401871"/>
        <c:axId val="1"/>
      </c:scatterChart>
      <c:valAx>
        <c:axId val="198840187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4018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0.24238645756781857</c:v>
                </c:pt>
                <c:pt idx="20">
                  <c:v>0.23286147022300319</c:v>
                </c:pt>
                <c:pt idx="21">
                  <c:v>0.24598487190325083</c:v>
                </c:pt>
                <c:pt idx="22">
                  <c:v>0.2354644536869788</c:v>
                </c:pt>
                <c:pt idx="23">
                  <c:v>0.24875764887413118</c:v>
                </c:pt>
                <c:pt idx="24">
                  <c:v>0.27119966009770985</c:v>
                </c:pt>
                <c:pt idx="25">
                  <c:v>0.26502880654390287</c:v>
                </c:pt>
                <c:pt idx="26">
                  <c:v>0.26865204723201963</c:v>
                </c:pt>
                <c:pt idx="27">
                  <c:v>0.27636054219941564</c:v>
                </c:pt>
                <c:pt idx="28">
                  <c:v>0.28372749659821939</c:v>
                </c:pt>
                <c:pt idx="29">
                  <c:v>0.28085102456085309</c:v>
                </c:pt>
                <c:pt idx="30">
                  <c:v>0.28703115177964345</c:v>
                </c:pt>
                <c:pt idx="31">
                  <c:v>0.30158237416132549</c:v>
                </c:pt>
                <c:pt idx="32">
                  <c:v>0.30662905852060024</c:v>
                </c:pt>
                <c:pt idx="33">
                  <c:v>0.31689898341298206</c:v>
                </c:pt>
                <c:pt idx="34">
                  <c:v>0.32899650026273131</c:v>
                </c:pt>
                <c:pt idx="35">
                  <c:v>0.32517062571208827</c:v>
                </c:pt>
                <c:pt idx="36">
                  <c:v>0</c:v>
                </c:pt>
                <c:pt idx="37">
                  <c:v>0.32000227085143834</c:v>
                </c:pt>
                <c:pt idx="38">
                  <c:v>0.33260209451088024</c:v>
                </c:pt>
                <c:pt idx="39">
                  <c:v>0.33130127460586284</c:v>
                </c:pt>
                <c:pt idx="40">
                  <c:v>0.34779596273825686</c:v>
                </c:pt>
                <c:pt idx="41">
                  <c:v>0.33035203945541936</c:v>
                </c:pt>
                <c:pt idx="42">
                  <c:v>0.35646528246802756</c:v>
                </c:pt>
                <c:pt idx="43">
                  <c:v>0.36736873486851368</c:v>
                </c:pt>
                <c:pt idx="44">
                  <c:v>0.35262036529811225</c:v>
                </c:pt>
                <c:pt idx="45">
                  <c:v>0.34557906380174624</c:v>
                </c:pt>
                <c:pt idx="46">
                  <c:v>0.34868146591588844</c:v>
                </c:pt>
                <c:pt idx="47">
                  <c:v>0.34715407012544763</c:v>
                </c:pt>
                <c:pt idx="48">
                  <c:v>0.37556931474617106</c:v>
                </c:pt>
                <c:pt idx="49">
                  <c:v>0.37627737649785481</c:v>
                </c:pt>
                <c:pt idx="50">
                  <c:v>0.38897957292666657</c:v>
                </c:pt>
                <c:pt idx="51">
                  <c:v>0.37965327965670187</c:v>
                </c:pt>
                <c:pt idx="52">
                  <c:v>0.37324142285834561</c:v>
                </c:pt>
                <c:pt idx="53">
                  <c:v>0.37238707525608106</c:v>
                </c:pt>
                <c:pt idx="54">
                  <c:v>0.37573045088518764</c:v>
                </c:pt>
                <c:pt idx="55">
                  <c:v>0.37365749284657829</c:v>
                </c:pt>
                <c:pt idx="56">
                  <c:v>0.38464790548123884</c:v>
                </c:pt>
                <c:pt idx="57">
                  <c:v>0.40099251730562407</c:v>
                </c:pt>
                <c:pt idx="58">
                  <c:v>0.38367918996610556</c:v>
                </c:pt>
                <c:pt idx="59">
                  <c:v>0.39337032123557991</c:v>
                </c:pt>
                <c:pt idx="60">
                  <c:v>0.37724559419541881</c:v>
                </c:pt>
                <c:pt idx="61">
                  <c:v>0.3870573543686805</c:v>
                </c:pt>
                <c:pt idx="62">
                  <c:v>0.37407167854911977</c:v>
                </c:pt>
                <c:pt idx="63">
                  <c:v>0.40410739371485238</c:v>
                </c:pt>
                <c:pt idx="64">
                  <c:v>0.39509803921568626</c:v>
                </c:pt>
                <c:pt idx="65">
                  <c:v>0.39697174811590363</c:v>
                </c:pt>
                <c:pt idx="66">
                  <c:v>0.40434137144425802</c:v>
                </c:pt>
                <c:pt idx="67">
                  <c:v>0.4074491155644972</c:v>
                </c:pt>
                <c:pt idx="68">
                  <c:v>0.40520380265678102</c:v>
                </c:pt>
                <c:pt idx="69">
                  <c:v>0.40609069759826977</c:v>
                </c:pt>
                <c:pt idx="70">
                  <c:v>0.41042924893459581</c:v>
                </c:pt>
                <c:pt idx="71">
                  <c:v>0.42131898744709267</c:v>
                </c:pt>
                <c:pt idx="72">
                  <c:v>0.39664263174880171</c:v>
                </c:pt>
                <c:pt idx="73">
                  <c:v>0.41147953268261617</c:v>
                </c:pt>
                <c:pt idx="74">
                  <c:v>0.40583745467035892</c:v>
                </c:pt>
                <c:pt idx="75">
                  <c:v>0.41779853170453424</c:v>
                </c:pt>
                <c:pt idx="76">
                  <c:v>0.40953398148106684</c:v>
                </c:pt>
                <c:pt idx="77">
                  <c:v>0.42009588036395407</c:v>
                </c:pt>
                <c:pt idx="78">
                  <c:v>0</c:v>
                </c:pt>
                <c:pt idx="79">
                  <c:v>0.40367277496346132</c:v>
                </c:pt>
                <c:pt idx="80">
                  <c:v>0.40123711514735977</c:v>
                </c:pt>
                <c:pt idx="81">
                  <c:v>0.41194886419787941</c:v>
                </c:pt>
                <c:pt idx="82">
                  <c:v>0.41425291627780614</c:v>
                </c:pt>
                <c:pt idx="83">
                  <c:v>0.40913269933188567</c:v>
                </c:pt>
                <c:pt idx="84">
                  <c:v>0.40894990254202312</c:v>
                </c:pt>
                <c:pt idx="85">
                  <c:v>0.40989285113279128</c:v>
                </c:pt>
                <c:pt idx="86">
                  <c:v>0.4173627315649846</c:v>
                </c:pt>
                <c:pt idx="87">
                  <c:v>0.40947442211229867</c:v>
                </c:pt>
                <c:pt idx="88">
                  <c:v>0.42233135793569171</c:v>
                </c:pt>
                <c:pt idx="89">
                  <c:v>0.41465258141402983</c:v>
                </c:pt>
                <c:pt idx="90">
                  <c:v>0.41764007645106127</c:v>
                </c:pt>
                <c:pt idx="91">
                  <c:v>0.406216723289894</c:v>
                </c:pt>
                <c:pt idx="92">
                  <c:v>0.4177357997435</c:v>
                </c:pt>
                <c:pt idx="93">
                  <c:v>0.39926300888047089</c:v>
                </c:pt>
                <c:pt idx="94">
                  <c:v>0.41672335673280408</c:v>
                </c:pt>
                <c:pt idx="95">
                  <c:v>0.41510013012414992</c:v>
                </c:pt>
                <c:pt idx="96">
                  <c:v>0.42168554676381848</c:v>
                </c:pt>
                <c:pt idx="97">
                  <c:v>0.42073964159342547</c:v>
                </c:pt>
                <c:pt idx="98">
                  <c:v>0.42275057680661238</c:v>
                </c:pt>
                <c:pt idx="99">
                  <c:v>0.42553482575221896</c:v>
                </c:pt>
                <c:pt idx="100">
                  <c:v>0.42609397200932164</c:v>
                </c:pt>
                <c:pt idx="101">
                  <c:v>0.4236108736448902</c:v>
                </c:pt>
                <c:pt idx="102">
                  <c:v>0.4271909137451399</c:v>
                </c:pt>
                <c:pt idx="103">
                  <c:v>0.42436742854123083</c:v>
                </c:pt>
                <c:pt idx="104">
                  <c:v>0.42759412925655632</c:v>
                </c:pt>
                <c:pt idx="105">
                  <c:v>0.42153952276191026</c:v>
                </c:pt>
                <c:pt idx="106">
                  <c:v>0.4251252539264902</c:v>
                </c:pt>
                <c:pt idx="107">
                  <c:v>0.42469418449287216</c:v>
                </c:pt>
                <c:pt idx="108">
                  <c:v>0.42702617748314764</c:v>
                </c:pt>
                <c:pt idx="109">
                  <c:v>0.41153823085688973</c:v>
                </c:pt>
                <c:pt idx="110">
                  <c:v>0.4226928175746546</c:v>
                </c:pt>
                <c:pt idx="111">
                  <c:v>0.41338657965222469</c:v>
                </c:pt>
                <c:pt idx="112">
                  <c:v>0.42745769933903427</c:v>
                </c:pt>
                <c:pt idx="113">
                  <c:v>0.42164593361769315</c:v>
                </c:pt>
                <c:pt idx="114">
                  <c:v>0.40794309897481107</c:v>
                </c:pt>
                <c:pt idx="115">
                  <c:v>0.41775322341051851</c:v>
                </c:pt>
                <c:pt idx="116">
                  <c:v>0.41339899142889802</c:v>
                </c:pt>
                <c:pt idx="117">
                  <c:v>0.41634346679457102</c:v>
                </c:pt>
                <c:pt idx="118">
                  <c:v>0.40375121162289146</c:v>
                </c:pt>
                <c:pt idx="119">
                  <c:v>0.40580115921712906</c:v>
                </c:pt>
                <c:pt idx="120">
                  <c:v>0.42412446664778564</c:v>
                </c:pt>
                <c:pt idx="121">
                  <c:v>0.40287649748056187</c:v>
                </c:pt>
                <c:pt idx="122">
                  <c:v>0.40416103979532159</c:v>
                </c:pt>
                <c:pt idx="123">
                  <c:v>0.39249676929726796</c:v>
                </c:pt>
                <c:pt idx="124">
                  <c:v>0.39529131222043445</c:v>
                </c:pt>
                <c:pt idx="125">
                  <c:v>0.38299438507875888</c:v>
                </c:pt>
                <c:pt idx="126">
                  <c:v>0.40121332754549976</c:v>
                </c:pt>
                <c:pt idx="127">
                  <c:v>0.4006714123126045</c:v>
                </c:pt>
                <c:pt idx="128">
                  <c:v>0.37841543734287159</c:v>
                </c:pt>
                <c:pt idx="129">
                  <c:v>0.38369179704752604</c:v>
                </c:pt>
                <c:pt idx="130">
                  <c:v>0.40014635681164251</c:v>
                </c:pt>
                <c:pt idx="131">
                  <c:v>0.38967414611453949</c:v>
                </c:pt>
                <c:pt idx="132">
                  <c:v>0.39177579648054589</c:v>
                </c:pt>
                <c:pt idx="133">
                  <c:v>0.38764989047852705</c:v>
                </c:pt>
                <c:pt idx="134">
                  <c:v>0.36741035168063596</c:v>
                </c:pt>
                <c:pt idx="135">
                  <c:v>0.37270288556052611</c:v>
                </c:pt>
                <c:pt idx="136">
                  <c:v>0.37055076219362565</c:v>
                </c:pt>
                <c:pt idx="137">
                  <c:v>0.35985996695315203</c:v>
                </c:pt>
                <c:pt idx="138">
                  <c:v>0.34287052718820943</c:v>
                </c:pt>
                <c:pt idx="139">
                  <c:v>0.33174521857923495</c:v>
                </c:pt>
                <c:pt idx="140">
                  <c:v>0.34187223001036166</c:v>
                </c:pt>
                <c:pt idx="141">
                  <c:v>0.33985917018741196</c:v>
                </c:pt>
                <c:pt idx="142">
                  <c:v>0</c:v>
                </c:pt>
                <c:pt idx="143">
                  <c:v>0.34306308925256179</c:v>
                </c:pt>
                <c:pt idx="144">
                  <c:v>0.35367355571444081</c:v>
                </c:pt>
                <c:pt idx="145">
                  <c:v>0.34634218107718795</c:v>
                </c:pt>
                <c:pt idx="146">
                  <c:v>0.37110495813990052</c:v>
                </c:pt>
                <c:pt idx="147">
                  <c:v>0.36148431399568226</c:v>
                </c:pt>
                <c:pt idx="148">
                  <c:v>0.3499698817995896</c:v>
                </c:pt>
                <c:pt idx="149">
                  <c:v>0.37202581620762093</c:v>
                </c:pt>
                <c:pt idx="150">
                  <c:v>0.35401001313510122</c:v>
                </c:pt>
                <c:pt idx="151">
                  <c:v>0.36654506870052395</c:v>
                </c:pt>
                <c:pt idx="152">
                  <c:v>0.38801809589780262</c:v>
                </c:pt>
                <c:pt idx="153">
                  <c:v>0.33609142445220158</c:v>
                </c:pt>
                <c:pt idx="154">
                  <c:v>0.36278978125263883</c:v>
                </c:pt>
                <c:pt idx="155">
                  <c:v>0.3529926668043793</c:v>
                </c:pt>
                <c:pt idx="156">
                  <c:v>0.354413577320565</c:v>
                </c:pt>
                <c:pt idx="157">
                  <c:v>0.29701788322140898</c:v>
                </c:pt>
                <c:pt idx="158">
                  <c:v>0.30271717418654709</c:v>
                </c:pt>
                <c:pt idx="159">
                  <c:v>0.3205991080308499</c:v>
                </c:pt>
                <c:pt idx="160">
                  <c:v>0.32651306633678684</c:v>
                </c:pt>
                <c:pt idx="161">
                  <c:v>0.32635378387957242</c:v>
                </c:pt>
                <c:pt idx="162">
                  <c:v>0.28197047494690264</c:v>
                </c:pt>
                <c:pt idx="163">
                  <c:v>0.30503371634055781</c:v>
                </c:pt>
                <c:pt idx="164">
                  <c:v>0.30590141928724612</c:v>
                </c:pt>
                <c:pt idx="165">
                  <c:v>0.32165524819027919</c:v>
                </c:pt>
                <c:pt idx="166">
                  <c:v>0.30092923291869761</c:v>
                </c:pt>
                <c:pt idx="167">
                  <c:v>0.30310744964749925</c:v>
                </c:pt>
                <c:pt idx="168">
                  <c:v>0.29596851231177801</c:v>
                </c:pt>
                <c:pt idx="169">
                  <c:v>0.32115696427637436</c:v>
                </c:pt>
                <c:pt idx="170">
                  <c:v>0.31462328262960942</c:v>
                </c:pt>
                <c:pt idx="171">
                  <c:v>0.29239269792243366</c:v>
                </c:pt>
                <c:pt idx="172">
                  <c:v>0.26006113390511376</c:v>
                </c:pt>
                <c:pt idx="173">
                  <c:v>0.29666623228289124</c:v>
                </c:pt>
                <c:pt idx="174">
                  <c:v>0.27637076863783622</c:v>
                </c:pt>
                <c:pt idx="175">
                  <c:v>0.2750083095832479</c:v>
                </c:pt>
                <c:pt idx="176">
                  <c:v>0.28250010658102293</c:v>
                </c:pt>
                <c:pt idx="177">
                  <c:v>0.29271277722786376</c:v>
                </c:pt>
                <c:pt idx="178">
                  <c:v>0.30210478073205593</c:v>
                </c:pt>
                <c:pt idx="179">
                  <c:v>0.28606465997770336</c:v>
                </c:pt>
                <c:pt idx="180">
                  <c:v>0.31371908707053359</c:v>
                </c:pt>
                <c:pt idx="181">
                  <c:v>0.27170216513562578</c:v>
                </c:pt>
                <c:pt idx="182">
                  <c:v>0.32778563866103322</c:v>
                </c:pt>
                <c:pt idx="183">
                  <c:v>0.29847172085718077</c:v>
                </c:pt>
                <c:pt idx="184">
                  <c:v>0.28745399039392905</c:v>
                </c:pt>
                <c:pt idx="185">
                  <c:v>0.25591225682491398</c:v>
                </c:pt>
                <c:pt idx="186">
                  <c:v>0.29106498344508042</c:v>
                </c:pt>
                <c:pt idx="187">
                  <c:v>0.28171965709945196</c:v>
                </c:pt>
                <c:pt idx="188">
                  <c:v>0.28573627764569043</c:v>
                </c:pt>
                <c:pt idx="189">
                  <c:v>0.31508184145873724</c:v>
                </c:pt>
                <c:pt idx="190">
                  <c:v>0.27224415530914203</c:v>
                </c:pt>
                <c:pt idx="191">
                  <c:v>0.25806428803756032</c:v>
                </c:pt>
                <c:pt idx="192">
                  <c:v>0.28009014175636721</c:v>
                </c:pt>
                <c:pt idx="193">
                  <c:v>0.25670303119051108</c:v>
                </c:pt>
                <c:pt idx="194">
                  <c:v>0.26733668341708533</c:v>
                </c:pt>
                <c:pt idx="195">
                  <c:v>0.28897793255684817</c:v>
                </c:pt>
                <c:pt idx="196">
                  <c:v>0.2985347297394203</c:v>
                </c:pt>
                <c:pt idx="197">
                  <c:v>0.29004313070712273</c:v>
                </c:pt>
                <c:pt idx="198">
                  <c:v>0.28997849852339258</c:v>
                </c:pt>
                <c:pt idx="199">
                  <c:v>0.28016949767831734</c:v>
                </c:pt>
                <c:pt idx="200">
                  <c:v>0.29259021556458337</c:v>
                </c:pt>
                <c:pt idx="201">
                  <c:v>0.2975507919965954</c:v>
                </c:pt>
                <c:pt idx="202">
                  <c:v>0.2784037931239709</c:v>
                </c:pt>
                <c:pt idx="203">
                  <c:v>0.28141162153939769</c:v>
                </c:pt>
                <c:pt idx="204">
                  <c:v>0.27514610206845741</c:v>
                </c:pt>
                <c:pt idx="205">
                  <c:v>0.28197355373067429</c:v>
                </c:pt>
                <c:pt idx="206">
                  <c:v>0.27415754303766277</c:v>
                </c:pt>
                <c:pt idx="207">
                  <c:v>0.29620097949233815</c:v>
                </c:pt>
                <c:pt idx="208">
                  <c:v>0.25277128250216968</c:v>
                </c:pt>
                <c:pt idx="209">
                  <c:v>0.26085455330168317</c:v>
                </c:pt>
                <c:pt idx="210">
                  <c:v>0.30124845556641522</c:v>
                </c:pt>
                <c:pt idx="211">
                  <c:v>0.31705342120022428</c:v>
                </c:pt>
                <c:pt idx="212">
                  <c:v>0.30224688508861786</c:v>
                </c:pt>
                <c:pt idx="213">
                  <c:v>0.30370767744208066</c:v>
                </c:pt>
                <c:pt idx="214">
                  <c:v>0.30508543256567844</c:v>
                </c:pt>
                <c:pt idx="215">
                  <c:v>0.33129145662987031</c:v>
                </c:pt>
                <c:pt idx="216">
                  <c:v>0.30609028919389508</c:v>
                </c:pt>
                <c:pt idx="217">
                  <c:v>0.28628392970502015</c:v>
                </c:pt>
                <c:pt idx="218">
                  <c:v>0.29395844967798002</c:v>
                </c:pt>
                <c:pt idx="219">
                  <c:v>0.28791697794523657</c:v>
                </c:pt>
                <c:pt idx="220">
                  <c:v>0.31178669939519693</c:v>
                </c:pt>
                <c:pt idx="221">
                  <c:v>0.30326479196067474</c:v>
                </c:pt>
                <c:pt idx="222">
                  <c:v>0.30606292527944651</c:v>
                </c:pt>
                <c:pt idx="223">
                  <c:v>0.32433589362154286</c:v>
                </c:pt>
                <c:pt idx="224">
                  <c:v>0.32190525723754632</c:v>
                </c:pt>
                <c:pt idx="225">
                  <c:v>0.31012088439282387</c:v>
                </c:pt>
                <c:pt idx="226">
                  <c:v>0.31238081500180315</c:v>
                </c:pt>
                <c:pt idx="227">
                  <c:v>0.32004656086942423</c:v>
                </c:pt>
                <c:pt idx="228">
                  <c:v>0.34272700220035146</c:v>
                </c:pt>
                <c:pt idx="229">
                  <c:v>0.34802293024171804</c:v>
                </c:pt>
                <c:pt idx="230">
                  <c:v>0.34558893861411122</c:v>
                </c:pt>
                <c:pt idx="231">
                  <c:v>0.35320681152748701</c:v>
                </c:pt>
                <c:pt idx="232">
                  <c:v>0.31904341518547458</c:v>
                </c:pt>
                <c:pt idx="233">
                  <c:v>0.34430348884764217</c:v>
                </c:pt>
                <c:pt idx="234">
                  <c:v>0.36194510761277349</c:v>
                </c:pt>
                <c:pt idx="235">
                  <c:v>0.35299745415038353</c:v>
                </c:pt>
                <c:pt idx="236">
                  <c:v>0.34722474432953132</c:v>
                </c:pt>
                <c:pt idx="237">
                  <c:v>0.33458045535942699</c:v>
                </c:pt>
                <c:pt idx="238">
                  <c:v>0.34456790611640542</c:v>
                </c:pt>
                <c:pt idx="239">
                  <c:v>0.34129167678969702</c:v>
                </c:pt>
                <c:pt idx="240">
                  <c:v>0.34085807237815524</c:v>
                </c:pt>
                <c:pt idx="241">
                  <c:v>0.34194162506779424</c:v>
                </c:pt>
                <c:pt idx="242">
                  <c:v>0.34527874968267452</c:v>
                </c:pt>
                <c:pt idx="243">
                  <c:v>0.34850370158178845</c:v>
                </c:pt>
                <c:pt idx="244">
                  <c:v>0.36693752331183266</c:v>
                </c:pt>
                <c:pt idx="245">
                  <c:v>0.35143473105529799</c:v>
                </c:pt>
                <c:pt idx="246">
                  <c:v>0.39972596954234946</c:v>
                </c:pt>
                <c:pt idx="247">
                  <c:v>0.35318836879378157</c:v>
                </c:pt>
                <c:pt idx="248">
                  <c:v>0.3706970545308364</c:v>
                </c:pt>
                <c:pt idx="249">
                  <c:v>0.37261664994140309</c:v>
                </c:pt>
                <c:pt idx="250">
                  <c:v>0.38978510596952848</c:v>
                </c:pt>
                <c:pt idx="251">
                  <c:v>0.37553305613631199</c:v>
                </c:pt>
                <c:pt idx="252">
                  <c:v>0.38679937124119751</c:v>
                </c:pt>
                <c:pt idx="253">
                  <c:v>0.36479340466909205</c:v>
                </c:pt>
                <c:pt idx="254">
                  <c:v>0.3650675494878991</c:v>
                </c:pt>
                <c:pt idx="255">
                  <c:v>0.37825187249041564</c:v>
                </c:pt>
                <c:pt idx="256">
                  <c:v>0.39379069205144934</c:v>
                </c:pt>
                <c:pt idx="257">
                  <c:v>0.38533825804211258</c:v>
                </c:pt>
                <c:pt idx="258">
                  <c:v>0.38101812227886728</c:v>
                </c:pt>
                <c:pt idx="259">
                  <c:v>0.38574728794789048</c:v>
                </c:pt>
                <c:pt idx="260">
                  <c:v>0.41013286097351875</c:v>
                </c:pt>
                <c:pt idx="261">
                  <c:v>0.39665552128235959</c:v>
                </c:pt>
                <c:pt idx="262">
                  <c:v>0.39369516457986498</c:v>
                </c:pt>
                <c:pt idx="263">
                  <c:v>0.38537011761229378</c:v>
                </c:pt>
                <c:pt idx="264">
                  <c:v>0.39655844935189632</c:v>
                </c:pt>
                <c:pt idx="265">
                  <c:v>0.40535724041270987</c:v>
                </c:pt>
                <c:pt idx="266">
                  <c:v>0.39862224157563209</c:v>
                </c:pt>
                <c:pt idx="267">
                  <c:v>0.40166567745141341</c:v>
                </c:pt>
                <c:pt idx="268">
                  <c:v>0.40438262734020203</c:v>
                </c:pt>
                <c:pt idx="269">
                  <c:v>0.40240733559491781</c:v>
                </c:pt>
                <c:pt idx="270">
                  <c:v>0.4050993574972212</c:v>
                </c:pt>
                <c:pt idx="271">
                  <c:v>0.39822696539940527</c:v>
                </c:pt>
                <c:pt idx="272">
                  <c:v>0.40768114907217035</c:v>
                </c:pt>
                <c:pt idx="273">
                  <c:v>0.42104872007067529</c:v>
                </c:pt>
                <c:pt idx="274">
                  <c:v>0.41614581636461634</c:v>
                </c:pt>
                <c:pt idx="275">
                  <c:v>0.4150254564611579</c:v>
                </c:pt>
                <c:pt idx="276">
                  <c:v>0.42406574322458107</c:v>
                </c:pt>
                <c:pt idx="277">
                  <c:v>0.41185880775077938</c:v>
                </c:pt>
                <c:pt idx="278">
                  <c:v>0.41230844283244783</c:v>
                </c:pt>
                <c:pt idx="279">
                  <c:v>0.42127338515517632</c:v>
                </c:pt>
                <c:pt idx="280">
                  <c:v>0.41530196985624818</c:v>
                </c:pt>
                <c:pt idx="281">
                  <c:v>0.4127992780761463</c:v>
                </c:pt>
                <c:pt idx="282">
                  <c:v>0.40071748999132911</c:v>
                </c:pt>
                <c:pt idx="283">
                  <c:v>0.42349444744643139</c:v>
                </c:pt>
                <c:pt idx="284">
                  <c:v>0.40805647000381584</c:v>
                </c:pt>
                <c:pt idx="285">
                  <c:v>0.40485459399395546</c:v>
                </c:pt>
                <c:pt idx="286">
                  <c:v>0.41642500004146804</c:v>
                </c:pt>
                <c:pt idx="287">
                  <c:v>0.41219939956884943</c:v>
                </c:pt>
                <c:pt idx="288">
                  <c:v>0.40957476653083175</c:v>
                </c:pt>
                <c:pt idx="289">
                  <c:v>0.41122063285809474</c:v>
                </c:pt>
                <c:pt idx="290">
                  <c:v>0</c:v>
                </c:pt>
                <c:pt idx="291">
                  <c:v>0.40978329333406549</c:v>
                </c:pt>
                <c:pt idx="292">
                  <c:v>0.40371666353339758</c:v>
                </c:pt>
                <c:pt idx="293">
                  <c:v>0.39894450382972191</c:v>
                </c:pt>
                <c:pt idx="294">
                  <c:v>0.40858089701771372</c:v>
                </c:pt>
                <c:pt idx="295">
                  <c:v>0.40333866163145871</c:v>
                </c:pt>
                <c:pt idx="296">
                  <c:v>0.40670643677756563</c:v>
                </c:pt>
                <c:pt idx="297">
                  <c:v>0.38422601183880667</c:v>
                </c:pt>
                <c:pt idx="298">
                  <c:v>0.40096094040249286</c:v>
                </c:pt>
                <c:pt idx="299">
                  <c:v>0.39377428568364525</c:v>
                </c:pt>
                <c:pt idx="300">
                  <c:v>0.39784404697242759</c:v>
                </c:pt>
                <c:pt idx="301">
                  <c:v>0.40216509804555972</c:v>
                </c:pt>
                <c:pt idx="302">
                  <c:v>0.39054386786479001</c:v>
                </c:pt>
                <c:pt idx="303">
                  <c:v>0.3877536212764835</c:v>
                </c:pt>
                <c:pt idx="304">
                  <c:v>0.38918943020436569</c:v>
                </c:pt>
                <c:pt idx="305">
                  <c:v>0.39995473254478542</c:v>
                </c:pt>
                <c:pt idx="306">
                  <c:v>0.39088157793146466</c:v>
                </c:pt>
                <c:pt idx="307">
                  <c:v>0.39922437588291365</c:v>
                </c:pt>
                <c:pt idx="308">
                  <c:v>0.41400479168134707</c:v>
                </c:pt>
                <c:pt idx="309">
                  <c:v>0.3985882012629674</c:v>
                </c:pt>
                <c:pt idx="310">
                  <c:v>0.39749437238302232</c:v>
                </c:pt>
                <c:pt idx="311">
                  <c:v>0.38193983609913718</c:v>
                </c:pt>
                <c:pt idx="312">
                  <c:v>0.39568578535472554</c:v>
                </c:pt>
                <c:pt idx="313">
                  <c:v>0.38030656385333034</c:v>
                </c:pt>
                <c:pt idx="314">
                  <c:v>0.40488389412003817</c:v>
                </c:pt>
                <c:pt idx="315">
                  <c:v>0.3960210358870781</c:v>
                </c:pt>
                <c:pt idx="316">
                  <c:v>0.41071541001073553</c:v>
                </c:pt>
                <c:pt idx="317">
                  <c:v>0.38706334743140525</c:v>
                </c:pt>
                <c:pt idx="318">
                  <c:v>0.38445930301407438</c:v>
                </c:pt>
                <c:pt idx="319">
                  <c:v>0.39077743511475116</c:v>
                </c:pt>
                <c:pt idx="320">
                  <c:v>0.38803509782141754</c:v>
                </c:pt>
                <c:pt idx="321">
                  <c:v>0.39888063887369768</c:v>
                </c:pt>
                <c:pt idx="322">
                  <c:v>0.38579183035149073</c:v>
                </c:pt>
                <c:pt idx="323">
                  <c:v>0.38898221221406354</c:v>
                </c:pt>
                <c:pt idx="324">
                  <c:v>0.37272437706081629</c:v>
                </c:pt>
                <c:pt idx="325">
                  <c:v>0.36644862147562995</c:v>
                </c:pt>
                <c:pt idx="326">
                  <c:v>0</c:v>
                </c:pt>
                <c:pt idx="327">
                  <c:v>0.36565614032260013</c:v>
                </c:pt>
                <c:pt idx="328">
                  <c:v>0.37214218873378385</c:v>
                </c:pt>
                <c:pt idx="329">
                  <c:v>0.36693436548523917</c:v>
                </c:pt>
                <c:pt idx="330">
                  <c:v>0.35804421422389665</c:v>
                </c:pt>
                <c:pt idx="331">
                  <c:v>0.3690866239524212</c:v>
                </c:pt>
                <c:pt idx="332">
                  <c:v>0.36680752985412834</c:v>
                </c:pt>
                <c:pt idx="333">
                  <c:v>0.36196839650381407</c:v>
                </c:pt>
                <c:pt idx="334">
                  <c:v>0.35720778443379281</c:v>
                </c:pt>
                <c:pt idx="335">
                  <c:v>0.35484575929107975</c:v>
                </c:pt>
                <c:pt idx="336">
                  <c:v>0.33707945566189573</c:v>
                </c:pt>
                <c:pt idx="337">
                  <c:v>0.35203380989386507</c:v>
                </c:pt>
                <c:pt idx="338">
                  <c:v>0.34033089098390029</c:v>
                </c:pt>
                <c:pt idx="339">
                  <c:v>0.3473647720498666</c:v>
                </c:pt>
                <c:pt idx="340">
                  <c:v>0.35177292269474203</c:v>
                </c:pt>
                <c:pt idx="341">
                  <c:v>0.34967470956020569</c:v>
                </c:pt>
                <c:pt idx="342">
                  <c:v>0.33833215984135956</c:v>
                </c:pt>
                <c:pt idx="343">
                  <c:v>0.3342471620864142</c:v>
                </c:pt>
                <c:pt idx="344">
                  <c:v>0.31743714517437138</c:v>
                </c:pt>
                <c:pt idx="345">
                  <c:v>0.33639346959273708</c:v>
                </c:pt>
                <c:pt idx="346">
                  <c:v>0.31597002386741074</c:v>
                </c:pt>
                <c:pt idx="347">
                  <c:v>0.33166460921183405</c:v>
                </c:pt>
                <c:pt idx="348">
                  <c:v>0.29997746758148286</c:v>
                </c:pt>
                <c:pt idx="349">
                  <c:v>0.3181542414617608</c:v>
                </c:pt>
                <c:pt idx="350">
                  <c:v>0.30408404568881142</c:v>
                </c:pt>
                <c:pt idx="351">
                  <c:v>0.30500744898470572</c:v>
                </c:pt>
                <c:pt idx="352">
                  <c:v>0.29440879439086975</c:v>
                </c:pt>
                <c:pt idx="353">
                  <c:v>0.29680803842569103</c:v>
                </c:pt>
                <c:pt idx="354">
                  <c:v>0.30207670801627134</c:v>
                </c:pt>
                <c:pt idx="355">
                  <c:v>0.2991072643157684</c:v>
                </c:pt>
                <c:pt idx="356">
                  <c:v>0.26915681657780327</c:v>
                </c:pt>
                <c:pt idx="357">
                  <c:v>0.28444286907257987</c:v>
                </c:pt>
                <c:pt idx="358">
                  <c:v>0.25394210430321218</c:v>
                </c:pt>
                <c:pt idx="359">
                  <c:v>0.23902017792356248</c:v>
                </c:pt>
                <c:pt idx="360">
                  <c:v>0.26836239936615375</c:v>
                </c:pt>
                <c:pt idx="361">
                  <c:v>0.23008819022814964</c:v>
                </c:pt>
                <c:pt idx="362">
                  <c:v>0.23251547255769975</c:v>
                </c:pt>
                <c:pt idx="363">
                  <c:v>0.23388974415269073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D-874F-85C2-C0F78AFD7CD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0.32321097114174407</c:v>
                </c:pt>
                <c:pt idx="20">
                  <c:v>0.33192243307275732</c:v>
                </c:pt>
                <c:pt idx="21">
                  <c:v>0.34207092078835272</c:v>
                </c:pt>
                <c:pt idx="22">
                  <c:v>0.35844025476531127</c:v>
                </c:pt>
                <c:pt idx="23">
                  <c:v>0.32956643848891398</c:v>
                </c:pt>
                <c:pt idx="24">
                  <c:v>0.33478459332172811</c:v>
                </c:pt>
                <c:pt idx="25">
                  <c:v>0.34344549165950894</c:v>
                </c:pt>
                <c:pt idx="26">
                  <c:v>0.35487237595419857</c:v>
                </c:pt>
                <c:pt idx="27">
                  <c:v>0.34268861958746283</c:v>
                </c:pt>
                <c:pt idx="28">
                  <c:v>0.36367631871691602</c:v>
                </c:pt>
                <c:pt idx="29">
                  <c:v>0.36598545578589925</c:v>
                </c:pt>
                <c:pt idx="30">
                  <c:v>0.36811183923494617</c:v>
                </c:pt>
                <c:pt idx="31">
                  <c:v>0.36159350346690838</c:v>
                </c:pt>
                <c:pt idx="32">
                  <c:v>0.38193500043146628</c:v>
                </c:pt>
                <c:pt idx="33">
                  <c:v>0.38127579863603728</c:v>
                </c:pt>
                <c:pt idx="34">
                  <c:v>0.34938448807080363</c:v>
                </c:pt>
                <c:pt idx="35">
                  <c:v>0.39342758612764345</c:v>
                </c:pt>
                <c:pt idx="36">
                  <c:v>0</c:v>
                </c:pt>
                <c:pt idx="37">
                  <c:v>0.38315211125641091</c:v>
                </c:pt>
                <c:pt idx="38">
                  <c:v>0.38178851985530637</c:v>
                </c:pt>
                <c:pt idx="39">
                  <c:v>0.39660645531252553</c:v>
                </c:pt>
                <c:pt idx="40">
                  <c:v>0.38883296683688195</c:v>
                </c:pt>
                <c:pt idx="41">
                  <c:v>0.39321354696892086</c:v>
                </c:pt>
                <c:pt idx="42">
                  <c:v>0.40467629806647842</c:v>
                </c:pt>
                <c:pt idx="43">
                  <c:v>0.3916261942741629</c:v>
                </c:pt>
                <c:pt idx="44">
                  <c:v>0.39801615846170041</c:v>
                </c:pt>
                <c:pt idx="45">
                  <c:v>0.4119872043297394</c:v>
                </c:pt>
                <c:pt idx="46">
                  <c:v>0.39249507435239084</c:v>
                </c:pt>
                <c:pt idx="47">
                  <c:v>0.38831710934589603</c:v>
                </c:pt>
                <c:pt idx="48">
                  <c:v>0.4223287527856156</c:v>
                </c:pt>
                <c:pt idx="49">
                  <c:v>0.40966149521737322</c:v>
                </c:pt>
                <c:pt idx="50">
                  <c:v>0.40863513328215606</c:v>
                </c:pt>
                <c:pt idx="51">
                  <c:v>0.40904332386058295</c:v>
                </c:pt>
                <c:pt idx="52">
                  <c:v>0.41217640483995593</c:v>
                </c:pt>
                <c:pt idx="53">
                  <c:v>0.42095193807338233</c:v>
                </c:pt>
                <c:pt idx="54">
                  <c:v>0.41009883312467976</c:v>
                </c:pt>
                <c:pt idx="55">
                  <c:v>0.40968315359879842</c:v>
                </c:pt>
                <c:pt idx="56">
                  <c:v>0.43259116032889972</c:v>
                </c:pt>
                <c:pt idx="57">
                  <c:v>0.41833360382072032</c:v>
                </c:pt>
                <c:pt idx="58">
                  <c:v>0.41953607338154886</c:v>
                </c:pt>
                <c:pt idx="59">
                  <c:v>0.43521916512002062</c:v>
                </c:pt>
                <c:pt idx="60">
                  <c:v>0.41234639390559374</c:v>
                </c:pt>
                <c:pt idx="61">
                  <c:v>0.41726020453719376</c:v>
                </c:pt>
                <c:pt idx="62">
                  <c:v>0.41819199223859971</c:v>
                </c:pt>
                <c:pt idx="63">
                  <c:v>0.42568564426988015</c:v>
                </c:pt>
                <c:pt idx="64">
                  <c:v>0.43132658326385076</c:v>
                </c:pt>
                <c:pt idx="65">
                  <c:v>0.43234905478950669</c:v>
                </c:pt>
                <c:pt idx="66">
                  <c:v>0.42639082711203358</c:v>
                </c:pt>
                <c:pt idx="67">
                  <c:v>0.43141580781558903</c:v>
                </c:pt>
                <c:pt idx="68">
                  <c:v>0.43286114382181856</c:v>
                </c:pt>
                <c:pt idx="69">
                  <c:v>0.44258045078740488</c:v>
                </c:pt>
                <c:pt idx="70">
                  <c:v>0.43521068200455132</c:v>
                </c:pt>
                <c:pt idx="71">
                  <c:v>0.43512284104553428</c:v>
                </c:pt>
                <c:pt idx="72">
                  <c:v>0.43371560617770083</c:v>
                </c:pt>
                <c:pt idx="73">
                  <c:v>0.43893702554720637</c:v>
                </c:pt>
                <c:pt idx="74">
                  <c:v>0.4329318554741568</c:v>
                </c:pt>
                <c:pt idx="75">
                  <c:v>0.45057100195889521</c:v>
                </c:pt>
                <c:pt idx="76">
                  <c:v>0.4164257704106214</c:v>
                </c:pt>
                <c:pt idx="77">
                  <c:v>0.44449986883176629</c:v>
                </c:pt>
                <c:pt idx="78">
                  <c:v>0</c:v>
                </c:pt>
                <c:pt idx="79">
                  <c:v>0.43443049260717742</c:v>
                </c:pt>
                <c:pt idx="80">
                  <c:v>0.42072060064862943</c:v>
                </c:pt>
                <c:pt idx="81">
                  <c:v>0.43607630201401831</c:v>
                </c:pt>
                <c:pt idx="82">
                  <c:v>0.42440974632971273</c:v>
                </c:pt>
                <c:pt idx="83">
                  <c:v>0.42496171975460645</c:v>
                </c:pt>
                <c:pt idx="84">
                  <c:v>0.41722735145623713</c:v>
                </c:pt>
                <c:pt idx="85">
                  <c:v>0.42074103810654589</c:v>
                </c:pt>
                <c:pt idx="86">
                  <c:v>0.4244684701913029</c:v>
                </c:pt>
                <c:pt idx="87">
                  <c:v>0.42500815453443619</c:v>
                </c:pt>
                <c:pt idx="88">
                  <c:v>0.42737561204444829</c:v>
                </c:pt>
                <c:pt idx="89">
                  <c:v>0.43122637789140028</c:v>
                </c:pt>
                <c:pt idx="90">
                  <c:v>0.41934154410997204</c:v>
                </c:pt>
                <c:pt idx="91">
                  <c:v>0.42561174728433887</c:v>
                </c:pt>
                <c:pt idx="92">
                  <c:v>0.4234714304843204</c:v>
                </c:pt>
                <c:pt idx="93">
                  <c:v>0.41796390095070962</c:v>
                </c:pt>
                <c:pt idx="94">
                  <c:v>0.4207150408824375</c:v>
                </c:pt>
                <c:pt idx="95">
                  <c:v>0.42767454530701199</c:v>
                </c:pt>
                <c:pt idx="96">
                  <c:v>0.43989424573035313</c:v>
                </c:pt>
                <c:pt idx="97">
                  <c:v>0.42460465722014296</c:v>
                </c:pt>
                <c:pt idx="98">
                  <c:v>0.43359088390758133</c:v>
                </c:pt>
                <c:pt idx="99">
                  <c:v>0.43952447927728294</c:v>
                </c:pt>
                <c:pt idx="100">
                  <c:v>0.44554156990918392</c:v>
                </c:pt>
                <c:pt idx="101">
                  <c:v>0.42971104989981262</c:v>
                </c:pt>
                <c:pt idx="102">
                  <c:v>0.4290643165197825</c:v>
                </c:pt>
                <c:pt idx="103">
                  <c:v>0.42895969406978018</c:v>
                </c:pt>
                <c:pt idx="104">
                  <c:v>0.42952326411941838</c:v>
                </c:pt>
                <c:pt idx="105">
                  <c:v>0.42976455632042765</c:v>
                </c:pt>
                <c:pt idx="106">
                  <c:v>0.44429766188527958</c:v>
                </c:pt>
                <c:pt idx="107">
                  <c:v>0.44032429768108361</c:v>
                </c:pt>
                <c:pt idx="108">
                  <c:v>0.44187184482715708</c:v>
                </c:pt>
                <c:pt idx="109">
                  <c:v>0.43371378802197164</c:v>
                </c:pt>
                <c:pt idx="110">
                  <c:v>0.43963192732355649</c:v>
                </c:pt>
                <c:pt idx="111">
                  <c:v>0.42575307217142222</c:v>
                </c:pt>
                <c:pt idx="112">
                  <c:v>0.42577418938510997</c:v>
                </c:pt>
                <c:pt idx="113">
                  <c:v>0.41883508993725815</c:v>
                </c:pt>
                <c:pt idx="114">
                  <c:v>0.44039915511669392</c:v>
                </c:pt>
                <c:pt idx="115">
                  <c:v>0.4153766411858576</c:v>
                </c:pt>
                <c:pt idx="116">
                  <c:v>0.41289124332538363</c:v>
                </c:pt>
                <c:pt idx="117">
                  <c:v>0.42557090287387633</c:v>
                </c:pt>
                <c:pt idx="118">
                  <c:v>0.41967652994301347</c:v>
                </c:pt>
                <c:pt idx="119">
                  <c:v>0.40850623625192067</c:v>
                </c:pt>
                <c:pt idx="120">
                  <c:v>0.41496526230343156</c:v>
                </c:pt>
                <c:pt idx="121">
                  <c:v>0.41537476172321769</c:v>
                </c:pt>
                <c:pt idx="122">
                  <c:v>0.42442037487565465</c:v>
                </c:pt>
                <c:pt idx="123">
                  <c:v>0.41980787970403033</c:v>
                </c:pt>
                <c:pt idx="124">
                  <c:v>0.40408354175763039</c:v>
                </c:pt>
                <c:pt idx="125">
                  <c:v>0.39867285255852136</c:v>
                </c:pt>
                <c:pt idx="126">
                  <c:v>0.39785227358401093</c:v>
                </c:pt>
                <c:pt idx="127">
                  <c:v>0.39639038709521374</c:v>
                </c:pt>
                <c:pt idx="128">
                  <c:v>0.38169609906493962</c:v>
                </c:pt>
                <c:pt idx="129">
                  <c:v>0.40253146910842386</c:v>
                </c:pt>
                <c:pt idx="130">
                  <c:v>0.42256587882751134</c:v>
                </c:pt>
                <c:pt idx="131">
                  <c:v>0.38521325398301409</c:v>
                </c:pt>
                <c:pt idx="132">
                  <c:v>0.38822819438735523</c:v>
                </c:pt>
                <c:pt idx="133">
                  <c:v>0.38349227033110234</c:v>
                </c:pt>
                <c:pt idx="134">
                  <c:v>0.38884492760550271</c:v>
                </c:pt>
                <c:pt idx="135">
                  <c:v>0.38719114501964241</c:v>
                </c:pt>
                <c:pt idx="136">
                  <c:v>0.39099672163233345</c:v>
                </c:pt>
                <c:pt idx="137">
                  <c:v>0.37774648361687524</c:v>
                </c:pt>
                <c:pt idx="138">
                  <c:v>0.36896891989048725</c:v>
                </c:pt>
                <c:pt idx="139">
                  <c:v>0.35122228131040711</c:v>
                </c:pt>
                <c:pt idx="140">
                  <c:v>0.38062349066959389</c:v>
                </c:pt>
                <c:pt idx="141">
                  <c:v>0.36475889811090173</c:v>
                </c:pt>
                <c:pt idx="142">
                  <c:v>0</c:v>
                </c:pt>
                <c:pt idx="143">
                  <c:v>0.36595214680669463</c:v>
                </c:pt>
                <c:pt idx="144">
                  <c:v>0.35019747070832885</c:v>
                </c:pt>
                <c:pt idx="145">
                  <c:v>0.3615314203138818</c:v>
                </c:pt>
                <c:pt idx="146">
                  <c:v>0.34439305298784567</c:v>
                </c:pt>
                <c:pt idx="147">
                  <c:v>0.36682302418710855</c:v>
                </c:pt>
                <c:pt idx="148">
                  <c:v>0.37106643703521458</c:v>
                </c:pt>
                <c:pt idx="149">
                  <c:v>0.3937724316091214</c:v>
                </c:pt>
                <c:pt idx="150">
                  <c:v>0.36570456781984773</c:v>
                </c:pt>
                <c:pt idx="151">
                  <c:v>0.38212379688326631</c:v>
                </c:pt>
                <c:pt idx="152">
                  <c:v>0.35489449150418528</c:v>
                </c:pt>
                <c:pt idx="153">
                  <c:v>0.33875028248587569</c:v>
                </c:pt>
                <c:pt idx="154">
                  <c:v>0.34324680138553376</c:v>
                </c:pt>
                <c:pt idx="155">
                  <c:v>0.3366094048624384</c:v>
                </c:pt>
                <c:pt idx="156">
                  <c:v>0.34315494026627957</c:v>
                </c:pt>
                <c:pt idx="157">
                  <c:v>0.35119935832437915</c:v>
                </c:pt>
                <c:pt idx="158">
                  <c:v>0.33945912632613834</c:v>
                </c:pt>
                <c:pt idx="159">
                  <c:v>0.33280236731096141</c:v>
                </c:pt>
                <c:pt idx="160">
                  <c:v>0.32097328614447296</c:v>
                </c:pt>
                <c:pt idx="161">
                  <c:v>0.33113235279865871</c:v>
                </c:pt>
                <c:pt idx="162">
                  <c:v>0.31638669116037854</c:v>
                </c:pt>
                <c:pt idx="163">
                  <c:v>0.30791133148016175</c:v>
                </c:pt>
                <c:pt idx="164">
                  <c:v>0.31452904477173627</c:v>
                </c:pt>
                <c:pt idx="165">
                  <c:v>0.33020113791699623</c:v>
                </c:pt>
                <c:pt idx="166">
                  <c:v>0.30699027429242043</c:v>
                </c:pt>
                <c:pt idx="167">
                  <c:v>0.31911519694307744</c:v>
                </c:pt>
                <c:pt idx="168">
                  <c:v>0.30970958712386287</c:v>
                </c:pt>
                <c:pt idx="169">
                  <c:v>0.30414667767500903</c:v>
                </c:pt>
                <c:pt idx="170">
                  <c:v>0.31351966792420505</c:v>
                </c:pt>
                <c:pt idx="171">
                  <c:v>0.31607380536054491</c:v>
                </c:pt>
                <c:pt idx="172">
                  <c:v>0.33079876504116523</c:v>
                </c:pt>
                <c:pt idx="173">
                  <c:v>0.29601946810359819</c:v>
                </c:pt>
                <c:pt idx="174">
                  <c:v>0.29058226773901141</c:v>
                </c:pt>
                <c:pt idx="175">
                  <c:v>0.28483066475658303</c:v>
                </c:pt>
                <c:pt idx="176">
                  <c:v>0.36184637131221498</c:v>
                </c:pt>
                <c:pt idx="177">
                  <c:v>0.30341156717750867</c:v>
                </c:pt>
                <c:pt idx="178">
                  <c:v>0.28246532620902276</c:v>
                </c:pt>
                <c:pt idx="179">
                  <c:v>0.30431544770899516</c:v>
                </c:pt>
                <c:pt idx="180">
                  <c:v>0.31866189862364341</c:v>
                </c:pt>
                <c:pt idx="181">
                  <c:v>0.32218305702190814</c:v>
                </c:pt>
                <c:pt idx="182">
                  <c:v>0.30312673536639301</c:v>
                </c:pt>
                <c:pt idx="183">
                  <c:v>0.2956726373068973</c:v>
                </c:pt>
                <c:pt idx="184">
                  <c:v>0.31426525222684748</c:v>
                </c:pt>
                <c:pt idx="185">
                  <c:v>0.31762970791056055</c:v>
                </c:pt>
                <c:pt idx="186">
                  <c:v>0.32719271108804782</c:v>
                </c:pt>
                <c:pt idx="187">
                  <c:v>0.28960133258506482</c:v>
                </c:pt>
                <c:pt idx="188">
                  <c:v>0.33825430970271542</c:v>
                </c:pt>
                <c:pt idx="189">
                  <c:v>0.34426094109795863</c:v>
                </c:pt>
                <c:pt idx="190">
                  <c:v>0.30317382080020577</c:v>
                </c:pt>
                <c:pt idx="191">
                  <c:v>0.29572062010581229</c:v>
                </c:pt>
                <c:pt idx="192">
                  <c:v>0.30370900058335376</c:v>
                </c:pt>
                <c:pt idx="193">
                  <c:v>0.30405889006322889</c:v>
                </c:pt>
                <c:pt idx="194">
                  <c:v>0.3061499973002646</c:v>
                </c:pt>
                <c:pt idx="195">
                  <c:v>0.32919036687186543</c:v>
                </c:pt>
                <c:pt idx="196">
                  <c:v>0.31315710784903411</c:v>
                </c:pt>
                <c:pt idx="197">
                  <c:v>0.32153322081982988</c:v>
                </c:pt>
                <c:pt idx="198">
                  <c:v>0.28832478514000554</c:v>
                </c:pt>
                <c:pt idx="199">
                  <c:v>0.30089508178962188</c:v>
                </c:pt>
                <c:pt idx="200">
                  <c:v>0.32877390264355333</c:v>
                </c:pt>
                <c:pt idx="201">
                  <c:v>0.30167442244110992</c:v>
                </c:pt>
                <c:pt idx="202">
                  <c:v>0.32378366241457224</c:v>
                </c:pt>
                <c:pt idx="203">
                  <c:v>0.32277091468842994</c:v>
                </c:pt>
                <c:pt idx="204">
                  <c:v>0.32680184079171365</c:v>
                </c:pt>
                <c:pt idx="205">
                  <c:v>0.26819525149893297</c:v>
                </c:pt>
                <c:pt idx="206">
                  <c:v>0.3036401851316583</c:v>
                </c:pt>
                <c:pt idx="207">
                  <c:v>0.2943101044894762</c:v>
                </c:pt>
                <c:pt idx="208">
                  <c:v>0.29365978483038363</c:v>
                </c:pt>
                <c:pt idx="209">
                  <c:v>0.26566263414100949</c:v>
                </c:pt>
                <c:pt idx="210">
                  <c:v>0.31619249730897553</c:v>
                </c:pt>
                <c:pt idx="211">
                  <c:v>0.31191501536426502</c:v>
                </c:pt>
                <c:pt idx="212">
                  <c:v>0.32591179039607682</c:v>
                </c:pt>
                <c:pt idx="213">
                  <c:v>0.30896193048996551</c:v>
                </c:pt>
                <c:pt idx="214">
                  <c:v>0.3086959808665054</c:v>
                </c:pt>
                <c:pt idx="215">
                  <c:v>0.31634059438286749</c:v>
                </c:pt>
                <c:pt idx="216">
                  <c:v>0.34298554247697022</c:v>
                </c:pt>
                <c:pt idx="217">
                  <c:v>0.35354582907804338</c:v>
                </c:pt>
                <c:pt idx="218">
                  <c:v>0.31961544372534617</c:v>
                </c:pt>
                <c:pt idx="219">
                  <c:v>0.34449324381173535</c:v>
                </c:pt>
                <c:pt idx="220">
                  <c:v>0.3396965575372119</c:v>
                </c:pt>
                <c:pt idx="221">
                  <c:v>0.31458816038486703</c:v>
                </c:pt>
                <c:pt idx="222">
                  <c:v>0.31429688645583853</c:v>
                </c:pt>
                <c:pt idx="223">
                  <c:v>0.33084295007601999</c:v>
                </c:pt>
                <c:pt idx="224">
                  <c:v>0.35823227208733671</c:v>
                </c:pt>
                <c:pt idx="225">
                  <c:v>0.33404100285166821</c:v>
                </c:pt>
                <c:pt idx="226">
                  <c:v>0.34117242951772087</c:v>
                </c:pt>
                <c:pt idx="227">
                  <c:v>0.33113888155242638</c:v>
                </c:pt>
                <c:pt idx="228">
                  <c:v>0.3429569981949227</c:v>
                </c:pt>
                <c:pt idx="229">
                  <c:v>0.33295833760308674</c:v>
                </c:pt>
                <c:pt idx="230">
                  <c:v>0.36127416402143059</c:v>
                </c:pt>
                <c:pt idx="231">
                  <c:v>0.37651714615977394</c:v>
                </c:pt>
                <c:pt idx="232">
                  <c:v>0.35884128645081209</c:v>
                </c:pt>
                <c:pt idx="233">
                  <c:v>0.38532261158137399</c:v>
                </c:pt>
                <c:pt idx="234">
                  <c:v>0.36670172235891729</c:v>
                </c:pt>
                <c:pt idx="235">
                  <c:v>0.3544163709763738</c:v>
                </c:pt>
                <c:pt idx="236">
                  <c:v>0.36504363662407019</c:v>
                </c:pt>
                <c:pt idx="237">
                  <c:v>0.33760087866988187</c:v>
                </c:pt>
                <c:pt idx="238">
                  <c:v>0.34593257836088165</c:v>
                </c:pt>
                <c:pt idx="239">
                  <c:v>0.35379633307001734</c:v>
                </c:pt>
                <c:pt idx="240">
                  <c:v>0.34488378638425443</c:v>
                </c:pt>
                <c:pt idx="241">
                  <c:v>0.35053714736740615</c:v>
                </c:pt>
                <c:pt idx="242">
                  <c:v>0.35409236677531714</c:v>
                </c:pt>
                <c:pt idx="243">
                  <c:v>0.36406887177163566</c:v>
                </c:pt>
                <c:pt idx="244">
                  <c:v>0.33794750373908217</c:v>
                </c:pt>
                <c:pt idx="245">
                  <c:v>0.35432627981694381</c:v>
                </c:pt>
                <c:pt idx="246">
                  <c:v>0.38751437681661521</c:v>
                </c:pt>
                <c:pt idx="247">
                  <c:v>0.36933512152292003</c:v>
                </c:pt>
                <c:pt idx="248">
                  <c:v>0.37981659188176581</c:v>
                </c:pt>
                <c:pt idx="249">
                  <c:v>0.38469021264381054</c:v>
                </c:pt>
                <c:pt idx="250">
                  <c:v>0.39019464483005134</c:v>
                </c:pt>
                <c:pt idx="251">
                  <c:v>0.39274304436988783</c:v>
                </c:pt>
                <c:pt idx="252">
                  <c:v>0.39292018589674982</c:v>
                </c:pt>
                <c:pt idx="253">
                  <c:v>0.37548060658655324</c:v>
                </c:pt>
                <c:pt idx="254">
                  <c:v>0.39780315406882083</c:v>
                </c:pt>
                <c:pt idx="255">
                  <c:v>0.40291317350318756</c:v>
                </c:pt>
                <c:pt idx="256">
                  <c:v>0.39807781978211698</c:v>
                </c:pt>
                <c:pt idx="257">
                  <c:v>0.40386689530057907</c:v>
                </c:pt>
                <c:pt idx="258">
                  <c:v>0.41412751071539711</c:v>
                </c:pt>
                <c:pt idx="259">
                  <c:v>0.41185457204061388</c:v>
                </c:pt>
                <c:pt idx="260">
                  <c:v>0.39163238589511251</c:v>
                </c:pt>
                <c:pt idx="261">
                  <c:v>0.42929048674870912</c:v>
                </c:pt>
                <c:pt idx="262">
                  <c:v>0.41785716554339475</c:v>
                </c:pt>
                <c:pt idx="263">
                  <c:v>0.40432733584103864</c:v>
                </c:pt>
                <c:pt idx="264">
                  <c:v>0.40916534157874623</c:v>
                </c:pt>
                <c:pt idx="265">
                  <c:v>0.41172246885157732</c:v>
                </c:pt>
                <c:pt idx="266">
                  <c:v>0.41498728727861095</c:v>
                </c:pt>
                <c:pt idx="267">
                  <c:v>0.41633302592918264</c:v>
                </c:pt>
                <c:pt idx="268">
                  <c:v>0.41928296801086784</c:v>
                </c:pt>
                <c:pt idx="269">
                  <c:v>0.42605040621443174</c:v>
                </c:pt>
                <c:pt idx="270">
                  <c:v>0.42801339323637488</c:v>
                </c:pt>
                <c:pt idx="271">
                  <c:v>0.42368090649621271</c:v>
                </c:pt>
                <c:pt idx="272">
                  <c:v>0.42737273647655899</c:v>
                </c:pt>
                <c:pt idx="273">
                  <c:v>0.42834560123244247</c:v>
                </c:pt>
                <c:pt idx="274">
                  <c:v>0.4272319974073302</c:v>
                </c:pt>
                <c:pt idx="275">
                  <c:v>0.42563811059989931</c:v>
                </c:pt>
                <c:pt idx="276">
                  <c:v>0.43355856537738524</c:v>
                </c:pt>
                <c:pt idx="277">
                  <c:v>0.426035190808424</c:v>
                </c:pt>
                <c:pt idx="278">
                  <c:v>0.41804300887006185</c:v>
                </c:pt>
                <c:pt idx="279">
                  <c:v>0.41934571201989118</c:v>
                </c:pt>
                <c:pt idx="280">
                  <c:v>0.4327179444126607</c:v>
                </c:pt>
                <c:pt idx="281">
                  <c:v>0.42616390958454342</c:v>
                </c:pt>
                <c:pt idx="282">
                  <c:v>0.42539915926784672</c:v>
                </c:pt>
                <c:pt idx="283">
                  <c:v>0.42755037647621397</c:v>
                </c:pt>
                <c:pt idx="284">
                  <c:v>0.42299699966382925</c:v>
                </c:pt>
                <c:pt idx="285">
                  <c:v>0.42714539694175446</c:v>
                </c:pt>
                <c:pt idx="286">
                  <c:v>0.42054419612419019</c:v>
                </c:pt>
                <c:pt idx="287">
                  <c:v>0.43025020477422682</c:v>
                </c:pt>
                <c:pt idx="288">
                  <c:v>0.42314828506147217</c:v>
                </c:pt>
                <c:pt idx="289">
                  <c:v>0.42967722648596995</c:v>
                </c:pt>
                <c:pt idx="290">
                  <c:v>0</c:v>
                </c:pt>
                <c:pt idx="291">
                  <c:v>0.4215784378534348</c:v>
                </c:pt>
                <c:pt idx="292">
                  <c:v>0.41951969069528267</c:v>
                </c:pt>
                <c:pt idx="293">
                  <c:v>0.41964070179182311</c:v>
                </c:pt>
                <c:pt idx="294">
                  <c:v>0.42118670754059356</c:v>
                </c:pt>
                <c:pt idx="295">
                  <c:v>0.41825794308420955</c:v>
                </c:pt>
                <c:pt idx="296">
                  <c:v>0.40935797564950194</c:v>
                </c:pt>
                <c:pt idx="297">
                  <c:v>0.41117399534531412</c:v>
                </c:pt>
                <c:pt idx="298">
                  <c:v>0.42253202940566553</c:v>
                </c:pt>
                <c:pt idx="299">
                  <c:v>0.43708617092742874</c:v>
                </c:pt>
                <c:pt idx="300">
                  <c:v>0.42117551202875503</c:v>
                </c:pt>
                <c:pt idx="301">
                  <c:v>0.41242073100426613</c:v>
                </c:pt>
                <c:pt idx="302">
                  <c:v>0.4147060763859941</c:v>
                </c:pt>
                <c:pt idx="303">
                  <c:v>0.42429031602331374</c:v>
                </c:pt>
                <c:pt idx="304">
                  <c:v>0.39891439978218107</c:v>
                </c:pt>
                <c:pt idx="305">
                  <c:v>0.41521331675543266</c:v>
                </c:pt>
                <c:pt idx="306">
                  <c:v>0.41417696590396808</c:v>
                </c:pt>
                <c:pt idx="307">
                  <c:v>0.4283140985295395</c:v>
                </c:pt>
                <c:pt idx="308">
                  <c:v>0.42554134495839474</c:v>
                </c:pt>
                <c:pt idx="309">
                  <c:v>0.40916577212678312</c:v>
                </c:pt>
                <c:pt idx="310">
                  <c:v>0.41333626167540105</c:v>
                </c:pt>
                <c:pt idx="311">
                  <c:v>0.42139060181132093</c:v>
                </c:pt>
                <c:pt idx="312">
                  <c:v>0.43055949240128211</c:v>
                </c:pt>
                <c:pt idx="313">
                  <c:v>0.4231071260297834</c:v>
                </c:pt>
                <c:pt idx="314">
                  <c:v>0.41847060493951244</c:v>
                </c:pt>
                <c:pt idx="315">
                  <c:v>0.41630360865039218</c:v>
                </c:pt>
                <c:pt idx="316">
                  <c:v>0.42646872004527131</c:v>
                </c:pt>
                <c:pt idx="317">
                  <c:v>0.42088112809038153</c:v>
                </c:pt>
                <c:pt idx="318">
                  <c:v>0.41931466739395562</c:v>
                </c:pt>
                <c:pt idx="319">
                  <c:v>0.41711977227822489</c:v>
                </c:pt>
                <c:pt idx="320">
                  <c:v>0.41813326053177641</c:v>
                </c:pt>
                <c:pt idx="321">
                  <c:v>0.41596404441377305</c:v>
                </c:pt>
                <c:pt idx="322">
                  <c:v>0.41270989442090689</c:v>
                </c:pt>
                <c:pt idx="323">
                  <c:v>0.43477577130917483</c:v>
                </c:pt>
                <c:pt idx="324">
                  <c:v>0.41156417308576959</c:v>
                </c:pt>
                <c:pt idx="325">
                  <c:v>0.41598944840150792</c:v>
                </c:pt>
                <c:pt idx="326">
                  <c:v>0</c:v>
                </c:pt>
                <c:pt idx="327">
                  <c:v>0.38639015834240242</c:v>
                </c:pt>
                <c:pt idx="328">
                  <c:v>0.40783800423306132</c:v>
                </c:pt>
                <c:pt idx="329">
                  <c:v>0.40390947215194262</c:v>
                </c:pt>
                <c:pt idx="330">
                  <c:v>0.40352062147211615</c:v>
                </c:pt>
                <c:pt idx="331">
                  <c:v>0.41241316255302096</c:v>
                </c:pt>
                <c:pt idx="332">
                  <c:v>0.39395945956114342</c:v>
                </c:pt>
                <c:pt idx="333">
                  <c:v>0.41868984280403837</c:v>
                </c:pt>
                <c:pt idx="334">
                  <c:v>0.39721805539552307</c:v>
                </c:pt>
                <c:pt idx="335">
                  <c:v>0.4088272866495119</c:v>
                </c:pt>
                <c:pt idx="336">
                  <c:v>0.39191742450737194</c:v>
                </c:pt>
                <c:pt idx="337">
                  <c:v>0.39495424752129971</c:v>
                </c:pt>
                <c:pt idx="338">
                  <c:v>0.39494744699096546</c:v>
                </c:pt>
                <c:pt idx="339">
                  <c:v>0.3957305221115055</c:v>
                </c:pt>
                <c:pt idx="340">
                  <c:v>0.39842521553258164</c:v>
                </c:pt>
                <c:pt idx="341">
                  <c:v>0.41495352998159246</c:v>
                </c:pt>
                <c:pt idx="342">
                  <c:v>0.40151056883363145</c:v>
                </c:pt>
                <c:pt idx="343">
                  <c:v>0.39933995193719207</c:v>
                </c:pt>
                <c:pt idx="344">
                  <c:v>0.40454696914244509</c:v>
                </c:pt>
                <c:pt idx="345">
                  <c:v>0.39588397410852882</c:v>
                </c:pt>
                <c:pt idx="346">
                  <c:v>0.39569300996874207</c:v>
                </c:pt>
                <c:pt idx="347">
                  <c:v>0.39010090110473439</c:v>
                </c:pt>
                <c:pt idx="348">
                  <c:v>0.39162904267083143</c:v>
                </c:pt>
                <c:pt idx="349">
                  <c:v>0.3819626245702219</c:v>
                </c:pt>
                <c:pt idx="350">
                  <c:v>0.38638269363530076</c:v>
                </c:pt>
                <c:pt idx="351">
                  <c:v>0.38119238712770892</c:v>
                </c:pt>
                <c:pt idx="352">
                  <c:v>0.38757377707485774</c:v>
                </c:pt>
                <c:pt idx="353">
                  <c:v>0.37643324522251598</c:v>
                </c:pt>
                <c:pt idx="354">
                  <c:v>0.37535776421529371</c:v>
                </c:pt>
                <c:pt idx="355">
                  <c:v>0.36512287184782144</c:v>
                </c:pt>
                <c:pt idx="356">
                  <c:v>0.3765520580353991</c:v>
                </c:pt>
                <c:pt idx="357">
                  <c:v>0.36331384442185849</c:v>
                </c:pt>
                <c:pt idx="358">
                  <c:v>0.36320654771028499</c:v>
                </c:pt>
                <c:pt idx="359">
                  <c:v>0.35942342858686438</c:v>
                </c:pt>
                <c:pt idx="360">
                  <c:v>0.35379923452154149</c:v>
                </c:pt>
                <c:pt idx="361">
                  <c:v>0.34692006097597139</c:v>
                </c:pt>
                <c:pt idx="362">
                  <c:v>0.35735498258416237</c:v>
                </c:pt>
                <c:pt idx="363">
                  <c:v>0.34982218523002423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D-874F-85C2-C0F78AFD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51823"/>
        <c:axId val="1"/>
      </c:scatterChart>
      <c:valAx>
        <c:axId val="198835182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518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674.8</c:v>
                </c:pt>
                <c:pt idx="20">
                  <c:v>658.2</c:v>
                </c:pt>
                <c:pt idx="21">
                  <c:v>688</c:v>
                </c:pt>
                <c:pt idx="22">
                  <c:v>614.79999999999995</c:v>
                </c:pt>
                <c:pt idx="23">
                  <c:v>625.79999999999995</c:v>
                </c:pt>
                <c:pt idx="24">
                  <c:v>687.5</c:v>
                </c:pt>
                <c:pt idx="25">
                  <c:v>650.1</c:v>
                </c:pt>
                <c:pt idx="26">
                  <c:v>685.2</c:v>
                </c:pt>
                <c:pt idx="27">
                  <c:v>644.1</c:v>
                </c:pt>
                <c:pt idx="28">
                  <c:v>633.70000000000005</c:v>
                </c:pt>
                <c:pt idx="29">
                  <c:v>680.8</c:v>
                </c:pt>
                <c:pt idx="30">
                  <c:v>694.9</c:v>
                </c:pt>
                <c:pt idx="31">
                  <c:v>694.9</c:v>
                </c:pt>
                <c:pt idx="32">
                  <c:v>650.79999999999995</c:v>
                </c:pt>
                <c:pt idx="33">
                  <c:v>638.20000000000005</c:v>
                </c:pt>
                <c:pt idx="34">
                  <c:v>682.1</c:v>
                </c:pt>
                <c:pt idx="35">
                  <c:v>666</c:v>
                </c:pt>
                <c:pt idx="36">
                  <c:v>-999</c:v>
                </c:pt>
                <c:pt idx="37">
                  <c:v>650.5</c:v>
                </c:pt>
                <c:pt idx="38">
                  <c:v>724.6</c:v>
                </c:pt>
                <c:pt idx="39">
                  <c:v>664.5</c:v>
                </c:pt>
                <c:pt idx="40">
                  <c:v>649.29999999999995</c:v>
                </c:pt>
                <c:pt idx="41">
                  <c:v>709.1</c:v>
                </c:pt>
                <c:pt idx="42">
                  <c:v>685.7</c:v>
                </c:pt>
                <c:pt idx="43">
                  <c:v>724.7</c:v>
                </c:pt>
                <c:pt idx="44">
                  <c:v>704.6</c:v>
                </c:pt>
                <c:pt idx="45">
                  <c:v>725.8</c:v>
                </c:pt>
                <c:pt idx="46">
                  <c:v>693.3</c:v>
                </c:pt>
                <c:pt idx="47">
                  <c:v>684.8</c:v>
                </c:pt>
                <c:pt idx="48">
                  <c:v>720</c:v>
                </c:pt>
                <c:pt idx="49">
                  <c:v>713.5</c:v>
                </c:pt>
                <c:pt idx="50">
                  <c:v>730.1</c:v>
                </c:pt>
                <c:pt idx="51">
                  <c:v>732.9</c:v>
                </c:pt>
                <c:pt idx="52">
                  <c:v>742.1</c:v>
                </c:pt>
                <c:pt idx="53">
                  <c:v>764.9</c:v>
                </c:pt>
                <c:pt idx="54">
                  <c:v>723.2</c:v>
                </c:pt>
                <c:pt idx="55">
                  <c:v>715.5</c:v>
                </c:pt>
                <c:pt idx="56">
                  <c:v>705.2</c:v>
                </c:pt>
                <c:pt idx="57">
                  <c:v>756</c:v>
                </c:pt>
                <c:pt idx="58">
                  <c:v>721.5</c:v>
                </c:pt>
                <c:pt idx="59">
                  <c:v>760.8</c:v>
                </c:pt>
                <c:pt idx="60">
                  <c:v>790.3</c:v>
                </c:pt>
                <c:pt idx="61">
                  <c:v>743.8</c:v>
                </c:pt>
                <c:pt idx="62">
                  <c:v>759.1</c:v>
                </c:pt>
                <c:pt idx="63">
                  <c:v>776.8</c:v>
                </c:pt>
                <c:pt idx="64">
                  <c:v>779.6</c:v>
                </c:pt>
                <c:pt idx="65">
                  <c:v>808.9</c:v>
                </c:pt>
                <c:pt idx="66">
                  <c:v>728.5</c:v>
                </c:pt>
                <c:pt idx="67">
                  <c:v>776.5</c:v>
                </c:pt>
                <c:pt idx="68">
                  <c:v>751.7</c:v>
                </c:pt>
                <c:pt idx="69">
                  <c:v>774.3</c:v>
                </c:pt>
                <c:pt idx="70">
                  <c:v>762.5</c:v>
                </c:pt>
                <c:pt idx="71">
                  <c:v>756.2</c:v>
                </c:pt>
                <c:pt idx="72">
                  <c:v>739.9</c:v>
                </c:pt>
                <c:pt idx="73">
                  <c:v>731.4</c:v>
                </c:pt>
                <c:pt idx="74">
                  <c:v>765.9</c:v>
                </c:pt>
                <c:pt idx="75">
                  <c:v>775.6</c:v>
                </c:pt>
                <c:pt idx="76">
                  <c:v>757.8</c:v>
                </c:pt>
                <c:pt idx="77">
                  <c:v>785.3</c:v>
                </c:pt>
                <c:pt idx="78">
                  <c:v>-999</c:v>
                </c:pt>
                <c:pt idx="79">
                  <c:v>788.4</c:v>
                </c:pt>
                <c:pt idx="80">
                  <c:v>788.9</c:v>
                </c:pt>
                <c:pt idx="81">
                  <c:v>778.9</c:v>
                </c:pt>
                <c:pt idx="82">
                  <c:v>784.3</c:v>
                </c:pt>
                <c:pt idx="83">
                  <c:v>783.4</c:v>
                </c:pt>
                <c:pt idx="84">
                  <c:v>791.2</c:v>
                </c:pt>
                <c:pt idx="85">
                  <c:v>785.5</c:v>
                </c:pt>
                <c:pt idx="86">
                  <c:v>759.2</c:v>
                </c:pt>
                <c:pt idx="87">
                  <c:v>788.4</c:v>
                </c:pt>
                <c:pt idx="88">
                  <c:v>778.2</c:v>
                </c:pt>
                <c:pt idx="89">
                  <c:v>750.7</c:v>
                </c:pt>
                <c:pt idx="90">
                  <c:v>764.4</c:v>
                </c:pt>
                <c:pt idx="91">
                  <c:v>760</c:v>
                </c:pt>
                <c:pt idx="92">
                  <c:v>794.4</c:v>
                </c:pt>
                <c:pt idx="93">
                  <c:v>776.7</c:v>
                </c:pt>
                <c:pt idx="94">
                  <c:v>746.9</c:v>
                </c:pt>
                <c:pt idx="95">
                  <c:v>803.3</c:v>
                </c:pt>
                <c:pt idx="96">
                  <c:v>775.2</c:v>
                </c:pt>
                <c:pt idx="97">
                  <c:v>818.6</c:v>
                </c:pt>
                <c:pt idx="98">
                  <c:v>814.3</c:v>
                </c:pt>
                <c:pt idx="99">
                  <c:v>786.2</c:v>
                </c:pt>
                <c:pt idx="100">
                  <c:v>808.1</c:v>
                </c:pt>
                <c:pt idx="101">
                  <c:v>815.2</c:v>
                </c:pt>
                <c:pt idx="102">
                  <c:v>784.1</c:v>
                </c:pt>
                <c:pt idx="103">
                  <c:v>810.9</c:v>
                </c:pt>
                <c:pt idx="104">
                  <c:v>815.7</c:v>
                </c:pt>
                <c:pt idx="105">
                  <c:v>812.6</c:v>
                </c:pt>
                <c:pt idx="106">
                  <c:v>854.5</c:v>
                </c:pt>
                <c:pt idx="107">
                  <c:v>804.2</c:v>
                </c:pt>
                <c:pt idx="108">
                  <c:v>829.2</c:v>
                </c:pt>
                <c:pt idx="109">
                  <c:v>862.2</c:v>
                </c:pt>
                <c:pt idx="110">
                  <c:v>821.4</c:v>
                </c:pt>
                <c:pt idx="111">
                  <c:v>817.1</c:v>
                </c:pt>
                <c:pt idx="112">
                  <c:v>850.9</c:v>
                </c:pt>
                <c:pt idx="113">
                  <c:v>864.2</c:v>
                </c:pt>
                <c:pt idx="114">
                  <c:v>871</c:v>
                </c:pt>
                <c:pt idx="115">
                  <c:v>900</c:v>
                </c:pt>
                <c:pt idx="116">
                  <c:v>900</c:v>
                </c:pt>
                <c:pt idx="117">
                  <c:v>866.1</c:v>
                </c:pt>
                <c:pt idx="118">
                  <c:v>876.3</c:v>
                </c:pt>
                <c:pt idx="119">
                  <c:v>900</c:v>
                </c:pt>
                <c:pt idx="120">
                  <c:v>894.3</c:v>
                </c:pt>
                <c:pt idx="121">
                  <c:v>859.4</c:v>
                </c:pt>
                <c:pt idx="122">
                  <c:v>897.4</c:v>
                </c:pt>
                <c:pt idx="123">
                  <c:v>900</c:v>
                </c:pt>
                <c:pt idx="124">
                  <c:v>900</c:v>
                </c:pt>
                <c:pt idx="125">
                  <c:v>900</c:v>
                </c:pt>
                <c:pt idx="126">
                  <c:v>850.7</c:v>
                </c:pt>
                <c:pt idx="127">
                  <c:v>864.8</c:v>
                </c:pt>
                <c:pt idx="128">
                  <c:v>900</c:v>
                </c:pt>
                <c:pt idx="129">
                  <c:v>891.3</c:v>
                </c:pt>
                <c:pt idx="130">
                  <c:v>900</c:v>
                </c:pt>
                <c:pt idx="131">
                  <c:v>848.6</c:v>
                </c:pt>
                <c:pt idx="132">
                  <c:v>900</c:v>
                </c:pt>
                <c:pt idx="133">
                  <c:v>870.8</c:v>
                </c:pt>
                <c:pt idx="134">
                  <c:v>900</c:v>
                </c:pt>
                <c:pt idx="135">
                  <c:v>900</c:v>
                </c:pt>
                <c:pt idx="136">
                  <c:v>885.5</c:v>
                </c:pt>
                <c:pt idx="137">
                  <c:v>876.3</c:v>
                </c:pt>
                <c:pt idx="138">
                  <c:v>809.3</c:v>
                </c:pt>
                <c:pt idx="139">
                  <c:v>862.1</c:v>
                </c:pt>
                <c:pt idx="140">
                  <c:v>801.3</c:v>
                </c:pt>
                <c:pt idx="141">
                  <c:v>865.4</c:v>
                </c:pt>
                <c:pt idx="142">
                  <c:v>-999</c:v>
                </c:pt>
                <c:pt idx="143">
                  <c:v>889.9</c:v>
                </c:pt>
                <c:pt idx="144">
                  <c:v>806.3</c:v>
                </c:pt>
                <c:pt idx="145">
                  <c:v>876.2</c:v>
                </c:pt>
                <c:pt idx="146">
                  <c:v>810.9</c:v>
                </c:pt>
                <c:pt idx="147">
                  <c:v>799.7</c:v>
                </c:pt>
                <c:pt idx="148">
                  <c:v>855.4</c:v>
                </c:pt>
                <c:pt idx="149">
                  <c:v>862.4</c:v>
                </c:pt>
                <c:pt idx="150">
                  <c:v>861.9</c:v>
                </c:pt>
                <c:pt idx="151">
                  <c:v>900</c:v>
                </c:pt>
                <c:pt idx="152">
                  <c:v>879.9</c:v>
                </c:pt>
                <c:pt idx="153">
                  <c:v>885.3</c:v>
                </c:pt>
                <c:pt idx="154">
                  <c:v>790.5</c:v>
                </c:pt>
                <c:pt idx="155">
                  <c:v>832.9</c:v>
                </c:pt>
                <c:pt idx="156">
                  <c:v>855.5</c:v>
                </c:pt>
                <c:pt idx="157">
                  <c:v>848.9</c:v>
                </c:pt>
                <c:pt idx="158">
                  <c:v>900</c:v>
                </c:pt>
                <c:pt idx="159">
                  <c:v>833.1</c:v>
                </c:pt>
                <c:pt idx="160">
                  <c:v>877.1</c:v>
                </c:pt>
                <c:pt idx="161">
                  <c:v>788.7</c:v>
                </c:pt>
                <c:pt idx="162">
                  <c:v>900</c:v>
                </c:pt>
                <c:pt idx="163">
                  <c:v>824.5</c:v>
                </c:pt>
                <c:pt idx="164">
                  <c:v>856.4</c:v>
                </c:pt>
                <c:pt idx="165">
                  <c:v>900</c:v>
                </c:pt>
                <c:pt idx="166">
                  <c:v>826.2</c:v>
                </c:pt>
                <c:pt idx="167">
                  <c:v>847.5</c:v>
                </c:pt>
                <c:pt idx="168">
                  <c:v>900</c:v>
                </c:pt>
                <c:pt idx="169">
                  <c:v>900</c:v>
                </c:pt>
                <c:pt idx="170">
                  <c:v>833.4</c:v>
                </c:pt>
                <c:pt idx="171">
                  <c:v>900</c:v>
                </c:pt>
                <c:pt idx="172">
                  <c:v>892.1</c:v>
                </c:pt>
                <c:pt idx="173">
                  <c:v>844.6</c:v>
                </c:pt>
                <c:pt idx="174">
                  <c:v>882.9</c:v>
                </c:pt>
                <c:pt idx="175">
                  <c:v>825.7</c:v>
                </c:pt>
                <c:pt idx="176">
                  <c:v>844.6</c:v>
                </c:pt>
                <c:pt idx="177">
                  <c:v>872.7</c:v>
                </c:pt>
                <c:pt idx="178">
                  <c:v>867.1</c:v>
                </c:pt>
                <c:pt idx="179">
                  <c:v>878.4</c:v>
                </c:pt>
                <c:pt idx="180">
                  <c:v>900</c:v>
                </c:pt>
                <c:pt idx="181">
                  <c:v>900</c:v>
                </c:pt>
                <c:pt idx="182">
                  <c:v>900</c:v>
                </c:pt>
                <c:pt idx="183">
                  <c:v>900</c:v>
                </c:pt>
                <c:pt idx="184">
                  <c:v>890.6</c:v>
                </c:pt>
                <c:pt idx="185">
                  <c:v>871.2</c:v>
                </c:pt>
                <c:pt idx="186">
                  <c:v>900</c:v>
                </c:pt>
                <c:pt idx="187">
                  <c:v>847.6</c:v>
                </c:pt>
                <c:pt idx="188">
                  <c:v>900</c:v>
                </c:pt>
                <c:pt idx="189">
                  <c:v>893.5</c:v>
                </c:pt>
                <c:pt idx="190">
                  <c:v>803.3</c:v>
                </c:pt>
                <c:pt idx="191">
                  <c:v>759.3</c:v>
                </c:pt>
                <c:pt idx="192">
                  <c:v>860.3</c:v>
                </c:pt>
                <c:pt idx="193">
                  <c:v>869.5</c:v>
                </c:pt>
                <c:pt idx="194">
                  <c:v>835.2</c:v>
                </c:pt>
                <c:pt idx="195">
                  <c:v>900</c:v>
                </c:pt>
                <c:pt idx="196">
                  <c:v>900</c:v>
                </c:pt>
                <c:pt idx="197">
                  <c:v>900</c:v>
                </c:pt>
                <c:pt idx="198">
                  <c:v>845.3</c:v>
                </c:pt>
                <c:pt idx="199">
                  <c:v>835.5</c:v>
                </c:pt>
                <c:pt idx="200">
                  <c:v>892.4</c:v>
                </c:pt>
                <c:pt idx="201">
                  <c:v>847</c:v>
                </c:pt>
                <c:pt idx="202">
                  <c:v>900</c:v>
                </c:pt>
                <c:pt idx="203">
                  <c:v>900</c:v>
                </c:pt>
                <c:pt idx="204">
                  <c:v>874.5</c:v>
                </c:pt>
                <c:pt idx="205">
                  <c:v>900</c:v>
                </c:pt>
                <c:pt idx="206">
                  <c:v>900</c:v>
                </c:pt>
                <c:pt idx="207">
                  <c:v>881.6</c:v>
                </c:pt>
                <c:pt idx="208">
                  <c:v>806.7</c:v>
                </c:pt>
                <c:pt idx="209">
                  <c:v>813.3</c:v>
                </c:pt>
                <c:pt idx="210">
                  <c:v>814.3</c:v>
                </c:pt>
                <c:pt idx="211">
                  <c:v>900</c:v>
                </c:pt>
                <c:pt idx="212">
                  <c:v>879.3</c:v>
                </c:pt>
                <c:pt idx="213">
                  <c:v>900</c:v>
                </c:pt>
                <c:pt idx="214">
                  <c:v>875.3</c:v>
                </c:pt>
                <c:pt idx="215">
                  <c:v>897.8</c:v>
                </c:pt>
                <c:pt idx="216">
                  <c:v>890.9</c:v>
                </c:pt>
                <c:pt idx="217">
                  <c:v>797.4</c:v>
                </c:pt>
                <c:pt idx="218">
                  <c:v>900</c:v>
                </c:pt>
                <c:pt idx="219">
                  <c:v>846.2</c:v>
                </c:pt>
                <c:pt idx="220">
                  <c:v>875</c:v>
                </c:pt>
                <c:pt idx="221">
                  <c:v>900</c:v>
                </c:pt>
                <c:pt idx="222">
                  <c:v>900</c:v>
                </c:pt>
                <c:pt idx="223">
                  <c:v>824.4</c:v>
                </c:pt>
                <c:pt idx="224">
                  <c:v>872.6</c:v>
                </c:pt>
                <c:pt idx="225">
                  <c:v>849.5</c:v>
                </c:pt>
                <c:pt idx="226">
                  <c:v>900</c:v>
                </c:pt>
                <c:pt idx="227">
                  <c:v>900</c:v>
                </c:pt>
                <c:pt idx="228">
                  <c:v>856.7</c:v>
                </c:pt>
                <c:pt idx="229">
                  <c:v>891.4</c:v>
                </c:pt>
                <c:pt idx="230">
                  <c:v>877.5</c:v>
                </c:pt>
                <c:pt idx="231">
                  <c:v>900</c:v>
                </c:pt>
                <c:pt idx="232">
                  <c:v>852.2</c:v>
                </c:pt>
                <c:pt idx="233">
                  <c:v>875.6</c:v>
                </c:pt>
                <c:pt idx="234">
                  <c:v>871</c:v>
                </c:pt>
                <c:pt idx="235">
                  <c:v>900</c:v>
                </c:pt>
                <c:pt idx="236">
                  <c:v>899</c:v>
                </c:pt>
                <c:pt idx="237">
                  <c:v>900</c:v>
                </c:pt>
                <c:pt idx="238">
                  <c:v>857</c:v>
                </c:pt>
                <c:pt idx="239">
                  <c:v>900</c:v>
                </c:pt>
                <c:pt idx="240">
                  <c:v>873.8</c:v>
                </c:pt>
                <c:pt idx="241">
                  <c:v>900</c:v>
                </c:pt>
                <c:pt idx="242">
                  <c:v>900</c:v>
                </c:pt>
                <c:pt idx="243">
                  <c:v>900</c:v>
                </c:pt>
                <c:pt idx="244">
                  <c:v>900</c:v>
                </c:pt>
                <c:pt idx="245">
                  <c:v>900</c:v>
                </c:pt>
                <c:pt idx="246">
                  <c:v>830.3</c:v>
                </c:pt>
                <c:pt idx="247">
                  <c:v>862.8</c:v>
                </c:pt>
                <c:pt idx="248">
                  <c:v>843.7</c:v>
                </c:pt>
                <c:pt idx="249">
                  <c:v>866</c:v>
                </c:pt>
                <c:pt idx="250">
                  <c:v>900</c:v>
                </c:pt>
                <c:pt idx="251">
                  <c:v>898.2</c:v>
                </c:pt>
                <c:pt idx="252">
                  <c:v>880.6</c:v>
                </c:pt>
                <c:pt idx="253">
                  <c:v>868.2</c:v>
                </c:pt>
                <c:pt idx="254">
                  <c:v>900</c:v>
                </c:pt>
                <c:pt idx="255">
                  <c:v>890</c:v>
                </c:pt>
                <c:pt idx="256">
                  <c:v>900</c:v>
                </c:pt>
                <c:pt idx="257">
                  <c:v>888.2</c:v>
                </c:pt>
                <c:pt idx="258">
                  <c:v>900</c:v>
                </c:pt>
                <c:pt idx="259">
                  <c:v>900</c:v>
                </c:pt>
                <c:pt idx="260">
                  <c:v>884.5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900</c:v>
                </c:pt>
                <c:pt idx="265">
                  <c:v>900</c:v>
                </c:pt>
                <c:pt idx="266">
                  <c:v>900</c:v>
                </c:pt>
                <c:pt idx="267">
                  <c:v>900</c:v>
                </c:pt>
                <c:pt idx="268">
                  <c:v>900</c:v>
                </c:pt>
                <c:pt idx="269">
                  <c:v>866.5</c:v>
                </c:pt>
                <c:pt idx="270">
                  <c:v>843.1</c:v>
                </c:pt>
                <c:pt idx="271">
                  <c:v>823.8</c:v>
                </c:pt>
                <c:pt idx="272">
                  <c:v>841.2</c:v>
                </c:pt>
                <c:pt idx="273">
                  <c:v>827.9</c:v>
                </c:pt>
                <c:pt idx="274">
                  <c:v>846.2</c:v>
                </c:pt>
                <c:pt idx="275">
                  <c:v>811.9</c:v>
                </c:pt>
                <c:pt idx="276">
                  <c:v>839.9</c:v>
                </c:pt>
                <c:pt idx="277">
                  <c:v>827.5</c:v>
                </c:pt>
                <c:pt idx="278">
                  <c:v>831.5</c:v>
                </c:pt>
                <c:pt idx="279">
                  <c:v>803</c:v>
                </c:pt>
                <c:pt idx="280">
                  <c:v>804.9</c:v>
                </c:pt>
                <c:pt idx="281">
                  <c:v>824.2</c:v>
                </c:pt>
                <c:pt idx="282">
                  <c:v>803.6</c:v>
                </c:pt>
                <c:pt idx="283">
                  <c:v>817.9</c:v>
                </c:pt>
                <c:pt idx="284">
                  <c:v>814.7</c:v>
                </c:pt>
                <c:pt idx="285">
                  <c:v>772.9</c:v>
                </c:pt>
                <c:pt idx="286">
                  <c:v>805.9</c:v>
                </c:pt>
                <c:pt idx="287">
                  <c:v>809.9</c:v>
                </c:pt>
                <c:pt idx="288">
                  <c:v>791</c:v>
                </c:pt>
                <c:pt idx="289">
                  <c:v>805.9</c:v>
                </c:pt>
                <c:pt idx="290">
                  <c:v>-999</c:v>
                </c:pt>
                <c:pt idx="291">
                  <c:v>891.9</c:v>
                </c:pt>
                <c:pt idx="292">
                  <c:v>776.8</c:v>
                </c:pt>
                <c:pt idx="293">
                  <c:v>763.6</c:v>
                </c:pt>
                <c:pt idx="294">
                  <c:v>803.9</c:v>
                </c:pt>
                <c:pt idx="295">
                  <c:v>778.3</c:v>
                </c:pt>
                <c:pt idx="296">
                  <c:v>800.8</c:v>
                </c:pt>
                <c:pt idx="297">
                  <c:v>767.1</c:v>
                </c:pt>
                <c:pt idx="298">
                  <c:v>790.1</c:v>
                </c:pt>
                <c:pt idx="299">
                  <c:v>755.6</c:v>
                </c:pt>
                <c:pt idx="300">
                  <c:v>810.9</c:v>
                </c:pt>
                <c:pt idx="301">
                  <c:v>792.9</c:v>
                </c:pt>
                <c:pt idx="302">
                  <c:v>815.2</c:v>
                </c:pt>
                <c:pt idx="303">
                  <c:v>787.8</c:v>
                </c:pt>
                <c:pt idx="304">
                  <c:v>829.4</c:v>
                </c:pt>
                <c:pt idx="305">
                  <c:v>843.5</c:v>
                </c:pt>
                <c:pt idx="306">
                  <c:v>785.4</c:v>
                </c:pt>
                <c:pt idx="307">
                  <c:v>840.9</c:v>
                </c:pt>
                <c:pt idx="308">
                  <c:v>808</c:v>
                </c:pt>
                <c:pt idx="309">
                  <c:v>811.7</c:v>
                </c:pt>
                <c:pt idx="310">
                  <c:v>779.4</c:v>
                </c:pt>
                <c:pt idx="311">
                  <c:v>774.9</c:v>
                </c:pt>
                <c:pt idx="312">
                  <c:v>800.7</c:v>
                </c:pt>
                <c:pt idx="313">
                  <c:v>794.7</c:v>
                </c:pt>
                <c:pt idx="314">
                  <c:v>800.3</c:v>
                </c:pt>
                <c:pt idx="315">
                  <c:v>780.1</c:v>
                </c:pt>
                <c:pt idx="316">
                  <c:v>779.8</c:v>
                </c:pt>
                <c:pt idx="317">
                  <c:v>769.8</c:v>
                </c:pt>
                <c:pt idx="318">
                  <c:v>800.6</c:v>
                </c:pt>
                <c:pt idx="319">
                  <c:v>813.7</c:v>
                </c:pt>
                <c:pt idx="320">
                  <c:v>804.4</c:v>
                </c:pt>
                <c:pt idx="321">
                  <c:v>792.6</c:v>
                </c:pt>
                <c:pt idx="322">
                  <c:v>811.8</c:v>
                </c:pt>
                <c:pt idx="323">
                  <c:v>787.8</c:v>
                </c:pt>
                <c:pt idx="324">
                  <c:v>772.5</c:v>
                </c:pt>
                <c:pt idx="325">
                  <c:v>792.2</c:v>
                </c:pt>
                <c:pt idx="326">
                  <c:v>-999</c:v>
                </c:pt>
                <c:pt idx="327">
                  <c:v>744.4</c:v>
                </c:pt>
                <c:pt idx="328">
                  <c:v>805.4</c:v>
                </c:pt>
                <c:pt idx="329">
                  <c:v>801.4</c:v>
                </c:pt>
                <c:pt idx="330">
                  <c:v>786.3</c:v>
                </c:pt>
                <c:pt idx="331">
                  <c:v>771.7</c:v>
                </c:pt>
                <c:pt idx="332">
                  <c:v>759.6</c:v>
                </c:pt>
                <c:pt idx="333">
                  <c:v>749.7</c:v>
                </c:pt>
                <c:pt idx="334">
                  <c:v>768.5</c:v>
                </c:pt>
                <c:pt idx="335">
                  <c:v>703.1</c:v>
                </c:pt>
                <c:pt idx="336">
                  <c:v>755.6</c:v>
                </c:pt>
                <c:pt idx="337">
                  <c:v>729.8</c:v>
                </c:pt>
                <c:pt idx="338">
                  <c:v>743.3</c:v>
                </c:pt>
                <c:pt idx="339">
                  <c:v>669.8</c:v>
                </c:pt>
                <c:pt idx="340">
                  <c:v>750</c:v>
                </c:pt>
                <c:pt idx="341">
                  <c:v>707.1</c:v>
                </c:pt>
                <c:pt idx="342">
                  <c:v>767.9</c:v>
                </c:pt>
                <c:pt idx="343">
                  <c:v>675</c:v>
                </c:pt>
                <c:pt idx="344">
                  <c:v>686.1</c:v>
                </c:pt>
                <c:pt idx="345">
                  <c:v>657.2</c:v>
                </c:pt>
                <c:pt idx="346">
                  <c:v>647.20000000000005</c:v>
                </c:pt>
                <c:pt idx="347">
                  <c:v>664.4</c:v>
                </c:pt>
                <c:pt idx="348">
                  <c:v>711.9</c:v>
                </c:pt>
                <c:pt idx="349">
                  <c:v>674.9</c:v>
                </c:pt>
                <c:pt idx="350">
                  <c:v>655.29999999999995</c:v>
                </c:pt>
                <c:pt idx="351">
                  <c:v>650.6</c:v>
                </c:pt>
                <c:pt idx="352">
                  <c:v>694.7</c:v>
                </c:pt>
                <c:pt idx="353">
                  <c:v>653.5</c:v>
                </c:pt>
                <c:pt idx="354">
                  <c:v>641.1</c:v>
                </c:pt>
                <c:pt idx="355">
                  <c:v>607.1</c:v>
                </c:pt>
                <c:pt idx="356">
                  <c:v>606.9</c:v>
                </c:pt>
                <c:pt idx="357">
                  <c:v>633.79999999999995</c:v>
                </c:pt>
                <c:pt idx="358">
                  <c:v>591.20000000000005</c:v>
                </c:pt>
                <c:pt idx="359">
                  <c:v>637.29999999999995</c:v>
                </c:pt>
                <c:pt idx="360">
                  <c:v>696</c:v>
                </c:pt>
                <c:pt idx="361">
                  <c:v>664</c:v>
                </c:pt>
                <c:pt idx="362">
                  <c:v>635.6</c:v>
                </c:pt>
                <c:pt idx="363">
                  <c:v>706.1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27-C94C-B433-66B3A0D4BB1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714.4</c:v>
                </c:pt>
                <c:pt idx="20">
                  <c:v>687.5</c:v>
                </c:pt>
                <c:pt idx="21">
                  <c:v>704.3</c:v>
                </c:pt>
                <c:pt idx="22">
                  <c:v>674.5</c:v>
                </c:pt>
                <c:pt idx="23">
                  <c:v>658.8</c:v>
                </c:pt>
                <c:pt idx="24">
                  <c:v>676.4</c:v>
                </c:pt>
                <c:pt idx="25">
                  <c:v>646.20000000000005</c:v>
                </c:pt>
                <c:pt idx="26">
                  <c:v>641.29999999999995</c:v>
                </c:pt>
                <c:pt idx="27">
                  <c:v>640.5</c:v>
                </c:pt>
                <c:pt idx="28">
                  <c:v>684</c:v>
                </c:pt>
                <c:pt idx="29">
                  <c:v>627.1</c:v>
                </c:pt>
                <c:pt idx="30">
                  <c:v>641.79999999999995</c:v>
                </c:pt>
                <c:pt idx="31">
                  <c:v>624.29999999999995</c:v>
                </c:pt>
                <c:pt idx="32">
                  <c:v>643.5</c:v>
                </c:pt>
                <c:pt idx="33">
                  <c:v>681.6</c:v>
                </c:pt>
                <c:pt idx="34">
                  <c:v>716.2</c:v>
                </c:pt>
                <c:pt idx="35">
                  <c:v>653.70000000000005</c:v>
                </c:pt>
                <c:pt idx="36">
                  <c:v>-999</c:v>
                </c:pt>
                <c:pt idx="37">
                  <c:v>671.2</c:v>
                </c:pt>
                <c:pt idx="38">
                  <c:v>686</c:v>
                </c:pt>
                <c:pt idx="39">
                  <c:v>681.7</c:v>
                </c:pt>
                <c:pt idx="40">
                  <c:v>723.8</c:v>
                </c:pt>
                <c:pt idx="41">
                  <c:v>707.3</c:v>
                </c:pt>
                <c:pt idx="42">
                  <c:v>701.1</c:v>
                </c:pt>
                <c:pt idx="43">
                  <c:v>707.7</c:v>
                </c:pt>
                <c:pt idx="44">
                  <c:v>685.1</c:v>
                </c:pt>
                <c:pt idx="45">
                  <c:v>711.7</c:v>
                </c:pt>
                <c:pt idx="46">
                  <c:v>681.1</c:v>
                </c:pt>
                <c:pt idx="47">
                  <c:v>700.6</c:v>
                </c:pt>
                <c:pt idx="48">
                  <c:v>735.6</c:v>
                </c:pt>
                <c:pt idx="49">
                  <c:v>708.6</c:v>
                </c:pt>
                <c:pt idx="50">
                  <c:v>732</c:v>
                </c:pt>
                <c:pt idx="51">
                  <c:v>674</c:v>
                </c:pt>
                <c:pt idx="52">
                  <c:v>723.2</c:v>
                </c:pt>
                <c:pt idx="53">
                  <c:v>737.2</c:v>
                </c:pt>
                <c:pt idx="54">
                  <c:v>741.5</c:v>
                </c:pt>
                <c:pt idx="55">
                  <c:v>739.1</c:v>
                </c:pt>
                <c:pt idx="56">
                  <c:v>772.2</c:v>
                </c:pt>
                <c:pt idx="57">
                  <c:v>746.1</c:v>
                </c:pt>
                <c:pt idx="58">
                  <c:v>761.1</c:v>
                </c:pt>
                <c:pt idx="59">
                  <c:v>776.3</c:v>
                </c:pt>
                <c:pt idx="60">
                  <c:v>776.6</c:v>
                </c:pt>
                <c:pt idx="61">
                  <c:v>720.8</c:v>
                </c:pt>
                <c:pt idx="62">
                  <c:v>766.7</c:v>
                </c:pt>
                <c:pt idx="63">
                  <c:v>739.7</c:v>
                </c:pt>
                <c:pt idx="64">
                  <c:v>756.4</c:v>
                </c:pt>
                <c:pt idx="65">
                  <c:v>760.1</c:v>
                </c:pt>
                <c:pt idx="66">
                  <c:v>762.9</c:v>
                </c:pt>
                <c:pt idx="67">
                  <c:v>774.5</c:v>
                </c:pt>
                <c:pt idx="68">
                  <c:v>774.1</c:v>
                </c:pt>
                <c:pt idx="69">
                  <c:v>798.2</c:v>
                </c:pt>
                <c:pt idx="70">
                  <c:v>755.9</c:v>
                </c:pt>
                <c:pt idx="71">
                  <c:v>750.4</c:v>
                </c:pt>
                <c:pt idx="72">
                  <c:v>784.2</c:v>
                </c:pt>
                <c:pt idx="73">
                  <c:v>778.3</c:v>
                </c:pt>
                <c:pt idx="74">
                  <c:v>782.9</c:v>
                </c:pt>
                <c:pt idx="75">
                  <c:v>784.5</c:v>
                </c:pt>
                <c:pt idx="76">
                  <c:v>769</c:v>
                </c:pt>
                <c:pt idx="77">
                  <c:v>790.1</c:v>
                </c:pt>
                <c:pt idx="78">
                  <c:v>-999</c:v>
                </c:pt>
                <c:pt idx="79">
                  <c:v>779.5</c:v>
                </c:pt>
                <c:pt idx="80">
                  <c:v>822.4</c:v>
                </c:pt>
                <c:pt idx="81">
                  <c:v>785.8</c:v>
                </c:pt>
                <c:pt idx="82">
                  <c:v>809.9</c:v>
                </c:pt>
                <c:pt idx="83">
                  <c:v>776.2</c:v>
                </c:pt>
                <c:pt idx="84">
                  <c:v>781.3</c:v>
                </c:pt>
                <c:pt idx="85">
                  <c:v>800.2</c:v>
                </c:pt>
                <c:pt idx="86">
                  <c:v>764.6</c:v>
                </c:pt>
                <c:pt idx="87">
                  <c:v>757.2</c:v>
                </c:pt>
                <c:pt idx="88">
                  <c:v>779.3</c:v>
                </c:pt>
                <c:pt idx="89">
                  <c:v>761.3</c:v>
                </c:pt>
                <c:pt idx="90">
                  <c:v>746.1</c:v>
                </c:pt>
                <c:pt idx="91">
                  <c:v>766.9</c:v>
                </c:pt>
                <c:pt idx="92">
                  <c:v>742.3</c:v>
                </c:pt>
                <c:pt idx="93">
                  <c:v>754.8</c:v>
                </c:pt>
                <c:pt idx="94">
                  <c:v>757.3</c:v>
                </c:pt>
                <c:pt idx="95">
                  <c:v>760.1</c:v>
                </c:pt>
                <c:pt idx="96">
                  <c:v>794.5</c:v>
                </c:pt>
                <c:pt idx="97">
                  <c:v>777.4</c:v>
                </c:pt>
                <c:pt idx="98">
                  <c:v>809.3</c:v>
                </c:pt>
                <c:pt idx="99">
                  <c:v>806</c:v>
                </c:pt>
                <c:pt idx="100">
                  <c:v>810.8</c:v>
                </c:pt>
                <c:pt idx="101">
                  <c:v>797.4</c:v>
                </c:pt>
                <c:pt idx="102">
                  <c:v>775.3</c:v>
                </c:pt>
                <c:pt idx="103">
                  <c:v>791.4</c:v>
                </c:pt>
                <c:pt idx="104">
                  <c:v>773.4</c:v>
                </c:pt>
                <c:pt idx="105">
                  <c:v>773.6</c:v>
                </c:pt>
                <c:pt idx="106">
                  <c:v>815</c:v>
                </c:pt>
                <c:pt idx="107">
                  <c:v>731</c:v>
                </c:pt>
                <c:pt idx="108">
                  <c:v>778.2</c:v>
                </c:pt>
                <c:pt idx="109">
                  <c:v>835.2</c:v>
                </c:pt>
                <c:pt idx="110">
                  <c:v>820.1</c:v>
                </c:pt>
                <c:pt idx="111">
                  <c:v>808.1</c:v>
                </c:pt>
                <c:pt idx="112">
                  <c:v>834.4</c:v>
                </c:pt>
                <c:pt idx="113">
                  <c:v>822</c:v>
                </c:pt>
                <c:pt idx="114">
                  <c:v>835.2</c:v>
                </c:pt>
                <c:pt idx="115">
                  <c:v>878.4</c:v>
                </c:pt>
                <c:pt idx="116">
                  <c:v>900</c:v>
                </c:pt>
                <c:pt idx="117">
                  <c:v>900</c:v>
                </c:pt>
                <c:pt idx="118">
                  <c:v>899.6</c:v>
                </c:pt>
                <c:pt idx="119">
                  <c:v>890.8</c:v>
                </c:pt>
                <c:pt idx="120">
                  <c:v>900</c:v>
                </c:pt>
                <c:pt idx="121">
                  <c:v>900</c:v>
                </c:pt>
                <c:pt idx="122">
                  <c:v>898.8</c:v>
                </c:pt>
                <c:pt idx="123">
                  <c:v>830.9</c:v>
                </c:pt>
                <c:pt idx="124">
                  <c:v>868.4</c:v>
                </c:pt>
                <c:pt idx="125">
                  <c:v>900</c:v>
                </c:pt>
                <c:pt idx="126">
                  <c:v>848.3</c:v>
                </c:pt>
                <c:pt idx="127">
                  <c:v>855.2</c:v>
                </c:pt>
                <c:pt idx="128">
                  <c:v>844.8</c:v>
                </c:pt>
                <c:pt idx="129">
                  <c:v>869.5</c:v>
                </c:pt>
                <c:pt idx="130">
                  <c:v>871.9</c:v>
                </c:pt>
                <c:pt idx="131">
                  <c:v>900</c:v>
                </c:pt>
                <c:pt idx="132">
                  <c:v>900</c:v>
                </c:pt>
                <c:pt idx="133">
                  <c:v>871.3</c:v>
                </c:pt>
                <c:pt idx="134">
                  <c:v>833.9</c:v>
                </c:pt>
                <c:pt idx="135">
                  <c:v>878.9</c:v>
                </c:pt>
                <c:pt idx="136">
                  <c:v>838.2</c:v>
                </c:pt>
                <c:pt idx="137">
                  <c:v>900</c:v>
                </c:pt>
                <c:pt idx="138">
                  <c:v>812.8</c:v>
                </c:pt>
                <c:pt idx="139">
                  <c:v>782.3</c:v>
                </c:pt>
                <c:pt idx="140">
                  <c:v>900</c:v>
                </c:pt>
                <c:pt idx="141">
                  <c:v>900</c:v>
                </c:pt>
                <c:pt idx="142">
                  <c:v>-999</c:v>
                </c:pt>
                <c:pt idx="143">
                  <c:v>900</c:v>
                </c:pt>
                <c:pt idx="144">
                  <c:v>822.7</c:v>
                </c:pt>
                <c:pt idx="145">
                  <c:v>836.3</c:v>
                </c:pt>
                <c:pt idx="146">
                  <c:v>827.4</c:v>
                </c:pt>
                <c:pt idx="147">
                  <c:v>876.2</c:v>
                </c:pt>
                <c:pt idx="148">
                  <c:v>856.8</c:v>
                </c:pt>
                <c:pt idx="149">
                  <c:v>834.5</c:v>
                </c:pt>
                <c:pt idx="150">
                  <c:v>791.3</c:v>
                </c:pt>
                <c:pt idx="151">
                  <c:v>884</c:v>
                </c:pt>
                <c:pt idx="152">
                  <c:v>872.5</c:v>
                </c:pt>
                <c:pt idx="153">
                  <c:v>873.7</c:v>
                </c:pt>
                <c:pt idx="154">
                  <c:v>799.1</c:v>
                </c:pt>
                <c:pt idx="155">
                  <c:v>791.3</c:v>
                </c:pt>
                <c:pt idx="156">
                  <c:v>847.7</c:v>
                </c:pt>
                <c:pt idx="157">
                  <c:v>845.1</c:v>
                </c:pt>
                <c:pt idx="158">
                  <c:v>831.1</c:v>
                </c:pt>
                <c:pt idx="159">
                  <c:v>888.8</c:v>
                </c:pt>
                <c:pt idx="160">
                  <c:v>782.9</c:v>
                </c:pt>
                <c:pt idx="161">
                  <c:v>864.2</c:v>
                </c:pt>
                <c:pt idx="162">
                  <c:v>790.4</c:v>
                </c:pt>
                <c:pt idx="163">
                  <c:v>828.8</c:v>
                </c:pt>
                <c:pt idx="164">
                  <c:v>777.6</c:v>
                </c:pt>
                <c:pt idx="165">
                  <c:v>900</c:v>
                </c:pt>
                <c:pt idx="166">
                  <c:v>751.5</c:v>
                </c:pt>
                <c:pt idx="167">
                  <c:v>869.6</c:v>
                </c:pt>
                <c:pt idx="168">
                  <c:v>872.4</c:v>
                </c:pt>
                <c:pt idx="169">
                  <c:v>789.8</c:v>
                </c:pt>
                <c:pt idx="170">
                  <c:v>766.9</c:v>
                </c:pt>
                <c:pt idx="171">
                  <c:v>900</c:v>
                </c:pt>
                <c:pt idx="172">
                  <c:v>886.7</c:v>
                </c:pt>
                <c:pt idx="173">
                  <c:v>868.3</c:v>
                </c:pt>
                <c:pt idx="174">
                  <c:v>853</c:v>
                </c:pt>
                <c:pt idx="175">
                  <c:v>774.7</c:v>
                </c:pt>
                <c:pt idx="176">
                  <c:v>865.1</c:v>
                </c:pt>
                <c:pt idx="177">
                  <c:v>900</c:v>
                </c:pt>
                <c:pt idx="178">
                  <c:v>778.7</c:v>
                </c:pt>
                <c:pt idx="179">
                  <c:v>851.1</c:v>
                </c:pt>
                <c:pt idx="180">
                  <c:v>822.8</c:v>
                </c:pt>
                <c:pt idx="181">
                  <c:v>900</c:v>
                </c:pt>
                <c:pt idx="182">
                  <c:v>847.4</c:v>
                </c:pt>
                <c:pt idx="183">
                  <c:v>900</c:v>
                </c:pt>
                <c:pt idx="184">
                  <c:v>854.9</c:v>
                </c:pt>
                <c:pt idx="185">
                  <c:v>795.8</c:v>
                </c:pt>
                <c:pt idx="186">
                  <c:v>833.4</c:v>
                </c:pt>
                <c:pt idx="187">
                  <c:v>742.4</c:v>
                </c:pt>
                <c:pt idx="188">
                  <c:v>781.1</c:v>
                </c:pt>
                <c:pt idx="189">
                  <c:v>759.3</c:v>
                </c:pt>
                <c:pt idx="190">
                  <c:v>778.5</c:v>
                </c:pt>
                <c:pt idx="191">
                  <c:v>768.8</c:v>
                </c:pt>
                <c:pt idx="192">
                  <c:v>900</c:v>
                </c:pt>
                <c:pt idx="193">
                  <c:v>803.3</c:v>
                </c:pt>
                <c:pt idx="194">
                  <c:v>887.1</c:v>
                </c:pt>
                <c:pt idx="195">
                  <c:v>900</c:v>
                </c:pt>
                <c:pt idx="196">
                  <c:v>802.2</c:v>
                </c:pt>
                <c:pt idx="197">
                  <c:v>834.2</c:v>
                </c:pt>
                <c:pt idx="198">
                  <c:v>860</c:v>
                </c:pt>
                <c:pt idx="199">
                  <c:v>850</c:v>
                </c:pt>
                <c:pt idx="200">
                  <c:v>886.7</c:v>
                </c:pt>
                <c:pt idx="201">
                  <c:v>885.1</c:v>
                </c:pt>
                <c:pt idx="202">
                  <c:v>900</c:v>
                </c:pt>
                <c:pt idx="203">
                  <c:v>884.6</c:v>
                </c:pt>
                <c:pt idx="204">
                  <c:v>851.9</c:v>
                </c:pt>
                <c:pt idx="205">
                  <c:v>867.8</c:v>
                </c:pt>
                <c:pt idx="206">
                  <c:v>839.8</c:v>
                </c:pt>
                <c:pt idx="207">
                  <c:v>900</c:v>
                </c:pt>
                <c:pt idx="208">
                  <c:v>881</c:v>
                </c:pt>
                <c:pt idx="209">
                  <c:v>815.1</c:v>
                </c:pt>
                <c:pt idx="210">
                  <c:v>899.1</c:v>
                </c:pt>
                <c:pt idx="211">
                  <c:v>900</c:v>
                </c:pt>
                <c:pt idx="212">
                  <c:v>808</c:v>
                </c:pt>
                <c:pt idx="213">
                  <c:v>824.6</c:v>
                </c:pt>
                <c:pt idx="214">
                  <c:v>816.5</c:v>
                </c:pt>
                <c:pt idx="215">
                  <c:v>900</c:v>
                </c:pt>
                <c:pt idx="216">
                  <c:v>900</c:v>
                </c:pt>
                <c:pt idx="217">
                  <c:v>899.7</c:v>
                </c:pt>
                <c:pt idx="218">
                  <c:v>810.1</c:v>
                </c:pt>
                <c:pt idx="219">
                  <c:v>900</c:v>
                </c:pt>
                <c:pt idx="220">
                  <c:v>872.2</c:v>
                </c:pt>
                <c:pt idx="221">
                  <c:v>718.2</c:v>
                </c:pt>
                <c:pt idx="222">
                  <c:v>900</c:v>
                </c:pt>
                <c:pt idx="223">
                  <c:v>858.9</c:v>
                </c:pt>
                <c:pt idx="224">
                  <c:v>900</c:v>
                </c:pt>
                <c:pt idx="225">
                  <c:v>833.2</c:v>
                </c:pt>
                <c:pt idx="226">
                  <c:v>837.3</c:v>
                </c:pt>
                <c:pt idx="227">
                  <c:v>900</c:v>
                </c:pt>
                <c:pt idx="228">
                  <c:v>802</c:v>
                </c:pt>
                <c:pt idx="229">
                  <c:v>829.2</c:v>
                </c:pt>
                <c:pt idx="230">
                  <c:v>863</c:v>
                </c:pt>
                <c:pt idx="231">
                  <c:v>846.6</c:v>
                </c:pt>
                <c:pt idx="232">
                  <c:v>806</c:v>
                </c:pt>
                <c:pt idx="233">
                  <c:v>886</c:v>
                </c:pt>
                <c:pt idx="234">
                  <c:v>821</c:v>
                </c:pt>
                <c:pt idx="235">
                  <c:v>874.5</c:v>
                </c:pt>
                <c:pt idx="236">
                  <c:v>836.9</c:v>
                </c:pt>
                <c:pt idx="237">
                  <c:v>842.2</c:v>
                </c:pt>
                <c:pt idx="238">
                  <c:v>862</c:v>
                </c:pt>
                <c:pt idx="239">
                  <c:v>890.5</c:v>
                </c:pt>
                <c:pt idx="240">
                  <c:v>842.8</c:v>
                </c:pt>
                <c:pt idx="241">
                  <c:v>900</c:v>
                </c:pt>
                <c:pt idx="242">
                  <c:v>874.7</c:v>
                </c:pt>
                <c:pt idx="243">
                  <c:v>757.7</c:v>
                </c:pt>
                <c:pt idx="244">
                  <c:v>875</c:v>
                </c:pt>
                <c:pt idx="245">
                  <c:v>832.5</c:v>
                </c:pt>
                <c:pt idx="246">
                  <c:v>833.1</c:v>
                </c:pt>
                <c:pt idx="247">
                  <c:v>900</c:v>
                </c:pt>
                <c:pt idx="248">
                  <c:v>812.7</c:v>
                </c:pt>
                <c:pt idx="249">
                  <c:v>900</c:v>
                </c:pt>
                <c:pt idx="250">
                  <c:v>848.7</c:v>
                </c:pt>
                <c:pt idx="251">
                  <c:v>892</c:v>
                </c:pt>
                <c:pt idx="252">
                  <c:v>839.5</c:v>
                </c:pt>
                <c:pt idx="253">
                  <c:v>881.8</c:v>
                </c:pt>
                <c:pt idx="254">
                  <c:v>887.9</c:v>
                </c:pt>
                <c:pt idx="255">
                  <c:v>863.9</c:v>
                </c:pt>
                <c:pt idx="256">
                  <c:v>900</c:v>
                </c:pt>
                <c:pt idx="257">
                  <c:v>873.7</c:v>
                </c:pt>
                <c:pt idx="258">
                  <c:v>900</c:v>
                </c:pt>
                <c:pt idx="259">
                  <c:v>845.6</c:v>
                </c:pt>
                <c:pt idx="260">
                  <c:v>882</c:v>
                </c:pt>
                <c:pt idx="261">
                  <c:v>879</c:v>
                </c:pt>
                <c:pt idx="262">
                  <c:v>900</c:v>
                </c:pt>
                <c:pt idx="263">
                  <c:v>900</c:v>
                </c:pt>
                <c:pt idx="264">
                  <c:v>872.6</c:v>
                </c:pt>
                <c:pt idx="265">
                  <c:v>891.8</c:v>
                </c:pt>
                <c:pt idx="266">
                  <c:v>872.4</c:v>
                </c:pt>
                <c:pt idx="267">
                  <c:v>851.1</c:v>
                </c:pt>
                <c:pt idx="268">
                  <c:v>819.2</c:v>
                </c:pt>
                <c:pt idx="269">
                  <c:v>854.7</c:v>
                </c:pt>
                <c:pt idx="270">
                  <c:v>860.9</c:v>
                </c:pt>
                <c:pt idx="271">
                  <c:v>799.5</c:v>
                </c:pt>
                <c:pt idx="272">
                  <c:v>791</c:v>
                </c:pt>
                <c:pt idx="273">
                  <c:v>827.4</c:v>
                </c:pt>
                <c:pt idx="274">
                  <c:v>841</c:v>
                </c:pt>
                <c:pt idx="275">
                  <c:v>829.9</c:v>
                </c:pt>
                <c:pt idx="276">
                  <c:v>819.6</c:v>
                </c:pt>
                <c:pt idx="277">
                  <c:v>804.1</c:v>
                </c:pt>
                <c:pt idx="278">
                  <c:v>809.7</c:v>
                </c:pt>
                <c:pt idx="279">
                  <c:v>798.4</c:v>
                </c:pt>
                <c:pt idx="280">
                  <c:v>787.9</c:v>
                </c:pt>
                <c:pt idx="281">
                  <c:v>778.7</c:v>
                </c:pt>
                <c:pt idx="282">
                  <c:v>789.2</c:v>
                </c:pt>
                <c:pt idx="283">
                  <c:v>800.3</c:v>
                </c:pt>
                <c:pt idx="284">
                  <c:v>794.8</c:v>
                </c:pt>
                <c:pt idx="285">
                  <c:v>788.3</c:v>
                </c:pt>
                <c:pt idx="286">
                  <c:v>768.9</c:v>
                </c:pt>
                <c:pt idx="287">
                  <c:v>790.7</c:v>
                </c:pt>
                <c:pt idx="288">
                  <c:v>777.4</c:v>
                </c:pt>
                <c:pt idx="289">
                  <c:v>770.3</c:v>
                </c:pt>
                <c:pt idx="290">
                  <c:v>-999</c:v>
                </c:pt>
                <c:pt idx="291">
                  <c:v>813.3</c:v>
                </c:pt>
                <c:pt idx="292">
                  <c:v>766.3</c:v>
                </c:pt>
                <c:pt idx="293">
                  <c:v>763.1</c:v>
                </c:pt>
                <c:pt idx="294">
                  <c:v>781.9</c:v>
                </c:pt>
                <c:pt idx="295">
                  <c:v>779.8</c:v>
                </c:pt>
                <c:pt idx="296">
                  <c:v>780.8</c:v>
                </c:pt>
                <c:pt idx="297">
                  <c:v>819.5</c:v>
                </c:pt>
                <c:pt idx="298">
                  <c:v>789.2</c:v>
                </c:pt>
                <c:pt idx="299">
                  <c:v>797.4</c:v>
                </c:pt>
                <c:pt idx="300">
                  <c:v>777.9</c:v>
                </c:pt>
                <c:pt idx="301">
                  <c:v>784.6</c:v>
                </c:pt>
                <c:pt idx="302">
                  <c:v>800.1</c:v>
                </c:pt>
                <c:pt idx="303">
                  <c:v>831.3</c:v>
                </c:pt>
                <c:pt idx="304">
                  <c:v>773.9</c:v>
                </c:pt>
                <c:pt idx="305">
                  <c:v>795.5</c:v>
                </c:pt>
                <c:pt idx="306">
                  <c:v>789.2</c:v>
                </c:pt>
                <c:pt idx="307">
                  <c:v>801.4</c:v>
                </c:pt>
                <c:pt idx="308">
                  <c:v>783.3</c:v>
                </c:pt>
                <c:pt idx="309">
                  <c:v>770.9</c:v>
                </c:pt>
                <c:pt idx="310">
                  <c:v>779</c:v>
                </c:pt>
                <c:pt idx="311">
                  <c:v>807.1</c:v>
                </c:pt>
                <c:pt idx="312">
                  <c:v>810.7</c:v>
                </c:pt>
                <c:pt idx="313">
                  <c:v>783.6</c:v>
                </c:pt>
                <c:pt idx="314">
                  <c:v>773</c:v>
                </c:pt>
                <c:pt idx="315">
                  <c:v>808.4</c:v>
                </c:pt>
                <c:pt idx="316">
                  <c:v>792.4</c:v>
                </c:pt>
                <c:pt idx="317">
                  <c:v>813.3</c:v>
                </c:pt>
                <c:pt idx="318">
                  <c:v>766.3</c:v>
                </c:pt>
                <c:pt idx="319">
                  <c:v>780.1</c:v>
                </c:pt>
                <c:pt idx="320">
                  <c:v>753.8</c:v>
                </c:pt>
                <c:pt idx="321">
                  <c:v>820</c:v>
                </c:pt>
                <c:pt idx="322">
                  <c:v>798.6</c:v>
                </c:pt>
                <c:pt idx="323">
                  <c:v>778.3</c:v>
                </c:pt>
                <c:pt idx="324">
                  <c:v>791.8</c:v>
                </c:pt>
                <c:pt idx="325">
                  <c:v>756.5</c:v>
                </c:pt>
                <c:pt idx="326">
                  <c:v>-999</c:v>
                </c:pt>
                <c:pt idx="327">
                  <c:v>748.4</c:v>
                </c:pt>
                <c:pt idx="328">
                  <c:v>806.3</c:v>
                </c:pt>
                <c:pt idx="329">
                  <c:v>739.9</c:v>
                </c:pt>
                <c:pt idx="330">
                  <c:v>717.3</c:v>
                </c:pt>
                <c:pt idx="331">
                  <c:v>742.2</c:v>
                </c:pt>
                <c:pt idx="332">
                  <c:v>751.8</c:v>
                </c:pt>
                <c:pt idx="333">
                  <c:v>748.1</c:v>
                </c:pt>
                <c:pt idx="334">
                  <c:v>683.4</c:v>
                </c:pt>
                <c:pt idx="335">
                  <c:v>718.8</c:v>
                </c:pt>
                <c:pt idx="336">
                  <c:v>731.7</c:v>
                </c:pt>
                <c:pt idx="337">
                  <c:v>742.2</c:v>
                </c:pt>
                <c:pt idx="338">
                  <c:v>698.1</c:v>
                </c:pt>
                <c:pt idx="339">
                  <c:v>755.4</c:v>
                </c:pt>
                <c:pt idx="340">
                  <c:v>723.6</c:v>
                </c:pt>
                <c:pt idx="341">
                  <c:v>674.8</c:v>
                </c:pt>
                <c:pt idx="342">
                  <c:v>716.6</c:v>
                </c:pt>
                <c:pt idx="343">
                  <c:v>695.8</c:v>
                </c:pt>
                <c:pt idx="344">
                  <c:v>691.3</c:v>
                </c:pt>
                <c:pt idx="345">
                  <c:v>588.9</c:v>
                </c:pt>
                <c:pt idx="346">
                  <c:v>689.6</c:v>
                </c:pt>
                <c:pt idx="347">
                  <c:v>645.6</c:v>
                </c:pt>
                <c:pt idx="348">
                  <c:v>630.9</c:v>
                </c:pt>
                <c:pt idx="349">
                  <c:v>640.29999999999995</c:v>
                </c:pt>
                <c:pt idx="350">
                  <c:v>617.1</c:v>
                </c:pt>
                <c:pt idx="351">
                  <c:v>637.29999999999995</c:v>
                </c:pt>
                <c:pt idx="352">
                  <c:v>611.9</c:v>
                </c:pt>
                <c:pt idx="353">
                  <c:v>619.5</c:v>
                </c:pt>
                <c:pt idx="354">
                  <c:v>656.8</c:v>
                </c:pt>
                <c:pt idx="355">
                  <c:v>621.4</c:v>
                </c:pt>
                <c:pt idx="356">
                  <c:v>605.1</c:v>
                </c:pt>
                <c:pt idx="357">
                  <c:v>590.29999999999995</c:v>
                </c:pt>
                <c:pt idx="358">
                  <c:v>617</c:v>
                </c:pt>
                <c:pt idx="359">
                  <c:v>640</c:v>
                </c:pt>
                <c:pt idx="360">
                  <c:v>566.1</c:v>
                </c:pt>
                <c:pt idx="361">
                  <c:v>646.5</c:v>
                </c:pt>
                <c:pt idx="362">
                  <c:v>655.9</c:v>
                </c:pt>
                <c:pt idx="363">
                  <c:v>671.3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27-C94C-B433-66B3A0D4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16735"/>
        <c:axId val="1"/>
      </c:scatterChart>
      <c:valAx>
        <c:axId val="19883167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167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510</c:v>
                </c:pt>
                <c:pt idx="20">
                  <c:v>526</c:v>
                </c:pt>
                <c:pt idx="21">
                  <c:v>445</c:v>
                </c:pt>
                <c:pt idx="22">
                  <c:v>443</c:v>
                </c:pt>
                <c:pt idx="23">
                  <c:v>649</c:v>
                </c:pt>
                <c:pt idx="24">
                  <c:v>560</c:v>
                </c:pt>
                <c:pt idx="25">
                  <c:v>430</c:v>
                </c:pt>
                <c:pt idx="26">
                  <c:v>585</c:v>
                </c:pt>
                <c:pt idx="27">
                  <c:v>467</c:v>
                </c:pt>
                <c:pt idx="28">
                  <c:v>642</c:v>
                </c:pt>
                <c:pt idx="29">
                  <c:v>520</c:v>
                </c:pt>
                <c:pt idx="30">
                  <c:v>574</c:v>
                </c:pt>
                <c:pt idx="31">
                  <c:v>475</c:v>
                </c:pt>
                <c:pt idx="32">
                  <c:v>431</c:v>
                </c:pt>
                <c:pt idx="33">
                  <c:v>594</c:v>
                </c:pt>
                <c:pt idx="34">
                  <c:v>458</c:v>
                </c:pt>
                <c:pt idx="35">
                  <c:v>357</c:v>
                </c:pt>
                <c:pt idx="36">
                  <c:v>-999</c:v>
                </c:pt>
                <c:pt idx="37">
                  <c:v>441</c:v>
                </c:pt>
                <c:pt idx="38">
                  <c:v>590</c:v>
                </c:pt>
                <c:pt idx="39">
                  <c:v>409</c:v>
                </c:pt>
                <c:pt idx="40">
                  <c:v>437</c:v>
                </c:pt>
                <c:pt idx="41">
                  <c:v>423</c:v>
                </c:pt>
                <c:pt idx="42">
                  <c:v>497</c:v>
                </c:pt>
                <c:pt idx="43">
                  <c:v>396</c:v>
                </c:pt>
                <c:pt idx="44">
                  <c:v>430</c:v>
                </c:pt>
                <c:pt idx="45">
                  <c:v>394</c:v>
                </c:pt>
                <c:pt idx="46">
                  <c:v>473</c:v>
                </c:pt>
                <c:pt idx="47">
                  <c:v>399</c:v>
                </c:pt>
                <c:pt idx="48">
                  <c:v>540</c:v>
                </c:pt>
                <c:pt idx="49">
                  <c:v>343</c:v>
                </c:pt>
                <c:pt idx="50">
                  <c:v>360</c:v>
                </c:pt>
                <c:pt idx="51">
                  <c:v>338</c:v>
                </c:pt>
                <c:pt idx="52">
                  <c:v>407</c:v>
                </c:pt>
                <c:pt idx="53">
                  <c:v>339</c:v>
                </c:pt>
                <c:pt idx="54">
                  <c:v>357</c:v>
                </c:pt>
                <c:pt idx="55">
                  <c:v>485</c:v>
                </c:pt>
                <c:pt idx="56">
                  <c:v>511</c:v>
                </c:pt>
                <c:pt idx="57">
                  <c:v>458</c:v>
                </c:pt>
                <c:pt idx="58">
                  <c:v>527</c:v>
                </c:pt>
                <c:pt idx="59">
                  <c:v>444</c:v>
                </c:pt>
                <c:pt idx="60">
                  <c:v>416</c:v>
                </c:pt>
                <c:pt idx="61">
                  <c:v>431</c:v>
                </c:pt>
                <c:pt idx="62">
                  <c:v>432</c:v>
                </c:pt>
                <c:pt idx="63">
                  <c:v>396</c:v>
                </c:pt>
                <c:pt idx="64">
                  <c:v>344</c:v>
                </c:pt>
                <c:pt idx="65">
                  <c:v>407</c:v>
                </c:pt>
                <c:pt idx="66">
                  <c:v>447</c:v>
                </c:pt>
                <c:pt idx="67">
                  <c:v>358</c:v>
                </c:pt>
                <c:pt idx="68">
                  <c:v>396</c:v>
                </c:pt>
                <c:pt idx="69">
                  <c:v>410</c:v>
                </c:pt>
                <c:pt idx="70">
                  <c:v>501</c:v>
                </c:pt>
                <c:pt idx="71">
                  <c:v>385</c:v>
                </c:pt>
                <c:pt idx="72">
                  <c:v>426</c:v>
                </c:pt>
                <c:pt idx="73">
                  <c:v>395</c:v>
                </c:pt>
                <c:pt idx="74">
                  <c:v>430</c:v>
                </c:pt>
                <c:pt idx="75">
                  <c:v>397</c:v>
                </c:pt>
                <c:pt idx="76">
                  <c:v>304</c:v>
                </c:pt>
                <c:pt idx="77">
                  <c:v>372</c:v>
                </c:pt>
                <c:pt idx="78">
                  <c:v>-999</c:v>
                </c:pt>
                <c:pt idx="79">
                  <c:v>347</c:v>
                </c:pt>
                <c:pt idx="80">
                  <c:v>355</c:v>
                </c:pt>
                <c:pt idx="81">
                  <c:v>424</c:v>
                </c:pt>
                <c:pt idx="82">
                  <c:v>389</c:v>
                </c:pt>
                <c:pt idx="83">
                  <c:v>316</c:v>
                </c:pt>
                <c:pt idx="84">
                  <c:v>371</c:v>
                </c:pt>
                <c:pt idx="85">
                  <c:v>513</c:v>
                </c:pt>
                <c:pt idx="86">
                  <c:v>429</c:v>
                </c:pt>
                <c:pt idx="87">
                  <c:v>331</c:v>
                </c:pt>
                <c:pt idx="88">
                  <c:v>286</c:v>
                </c:pt>
                <c:pt idx="89">
                  <c:v>322</c:v>
                </c:pt>
                <c:pt idx="90">
                  <c:v>347</c:v>
                </c:pt>
                <c:pt idx="91">
                  <c:v>315</c:v>
                </c:pt>
                <c:pt idx="92">
                  <c:v>372</c:v>
                </c:pt>
                <c:pt idx="93">
                  <c:v>467</c:v>
                </c:pt>
                <c:pt idx="94">
                  <c:v>292</c:v>
                </c:pt>
                <c:pt idx="95">
                  <c:v>338</c:v>
                </c:pt>
                <c:pt idx="96">
                  <c:v>318</c:v>
                </c:pt>
                <c:pt idx="97">
                  <c:v>339</c:v>
                </c:pt>
                <c:pt idx="98">
                  <c:v>331</c:v>
                </c:pt>
                <c:pt idx="99">
                  <c:v>345</c:v>
                </c:pt>
                <c:pt idx="100">
                  <c:v>305</c:v>
                </c:pt>
                <c:pt idx="101">
                  <c:v>489</c:v>
                </c:pt>
                <c:pt idx="102">
                  <c:v>330</c:v>
                </c:pt>
                <c:pt idx="103">
                  <c:v>327</c:v>
                </c:pt>
                <c:pt idx="104">
                  <c:v>386</c:v>
                </c:pt>
                <c:pt idx="105">
                  <c:v>322</c:v>
                </c:pt>
                <c:pt idx="106">
                  <c:v>342</c:v>
                </c:pt>
                <c:pt idx="107">
                  <c:v>322</c:v>
                </c:pt>
                <c:pt idx="108">
                  <c:v>469</c:v>
                </c:pt>
                <c:pt idx="109">
                  <c:v>374</c:v>
                </c:pt>
                <c:pt idx="110">
                  <c:v>447</c:v>
                </c:pt>
                <c:pt idx="111">
                  <c:v>361</c:v>
                </c:pt>
                <c:pt idx="112">
                  <c:v>414</c:v>
                </c:pt>
                <c:pt idx="113">
                  <c:v>392</c:v>
                </c:pt>
                <c:pt idx="114">
                  <c:v>309</c:v>
                </c:pt>
                <c:pt idx="115">
                  <c:v>429</c:v>
                </c:pt>
                <c:pt idx="116">
                  <c:v>436</c:v>
                </c:pt>
                <c:pt idx="117">
                  <c:v>402</c:v>
                </c:pt>
                <c:pt idx="118">
                  <c:v>486</c:v>
                </c:pt>
                <c:pt idx="119">
                  <c:v>385</c:v>
                </c:pt>
                <c:pt idx="120">
                  <c:v>528</c:v>
                </c:pt>
                <c:pt idx="121">
                  <c:v>453</c:v>
                </c:pt>
                <c:pt idx="122">
                  <c:v>486</c:v>
                </c:pt>
                <c:pt idx="123">
                  <c:v>480</c:v>
                </c:pt>
                <c:pt idx="124">
                  <c:v>381</c:v>
                </c:pt>
                <c:pt idx="125">
                  <c:v>428</c:v>
                </c:pt>
                <c:pt idx="126">
                  <c:v>564</c:v>
                </c:pt>
                <c:pt idx="127">
                  <c:v>463</c:v>
                </c:pt>
                <c:pt idx="128">
                  <c:v>350</c:v>
                </c:pt>
                <c:pt idx="129">
                  <c:v>482</c:v>
                </c:pt>
                <c:pt idx="130">
                  <c:v>485</c:v>
                </c:pt>
                <c:pt idx="131">
                  <c:v>418</c:v>
                </c:pt>
                <c:pt idx="132">
                  <c:v>320</c:v>
                </c:pt>
                <c:pt idx="133">
                  <c:v>410</c:v>
                </c:pt>
                <c:pt idx="134">
                  <c:v>386</c:v>
                </c:pt>
                <c:pt idx="135">
                  <c:v>367</c:v>
                </c:pt>
                <c:pt idx="136">
                  <c:v>449</c:v>
                </c:pt>
                <c:pt idx="137">
                  <c:v>556</c:v>
                </c:pt>
                <c:pt idx="138">
                  <c:v>616</c:v>
                </c:pt>
                <c:pt idx="139">
                  <c:v>586</c:v>
                </c:pt>
                <c:pt idx="140">
                  <c:v>469</c:v>
                </c:pt>
                <c:pt idx="141">
                  <c:v>436</c:v>
                </c:pt>
                <c:pt idx="142">
                  <c:v>-999</c:v>
                </c:pt>
                <c:pt idx="143">
                  <c:v>435</c:v>
                </c:pt>
                <c:pt idx="144">
                  <c:v>547</c:v>
                </c:pt>
                <c:pt idx="145">
                  <c:v>557</c:v>
                </c:pt>
                <c:pt idx="146">
                  <c:v>508</c:v>
                </c:pt>
                <c:pt idx="147">
                  <c:v>637</c:v>
                </c:pt>
                <c:pt idx="148">
                  <c:v>353</c:v>
                </c:pt>
                <c:pt idx="149">
                  <c:v>351</c:v>
                </c:pt>
                <c:pt idx="150">
                  <c:v>386</c:v>
                </c:pt>
                <c:pt idx="151">
                  <c:v>575</c:v>
                </c:pt>
                <c:pt idx="152">
                  <c:v>363</c:v>
                </c:pt>
                <c:pt idx="153">
                  <c:v>466</c:v>
                </c:pt>
                <c:pt idx="154">
                  <c:v>433</c:v>
                </c:pt>
                <c:pt idx="155">
                  <c:v>540</c:v>
                </c:pt>
                <c:pt idx="156">
                  <c:v>498</c:v>
                </c:pt>
                <c:pt idx="157">
                  <c:v>419</c:v>
                </c:pt>
                <c:pt idx="158">
                  <c:v>477</c:v>
                </c:pt>
                <c:pt idx="159">
                  <c:v>563</c:v>
                </c:pt>
                <c:pt idx="160">
                  <c:v>689</c:v>
                </c:pt>
                <c:pt idx="161">
                  <c:v>589</c:v>
                </c:pt>
                <c:pt idx="162">
                  <c:v>623</c:v>
                </c:pt>
                <c:pt idx="163">
                  <c:v>562</c:v>
                </c:pt>
                <c:pt idx="164">
                  <c:v>805</c:v>
                </c:pt>
                <c:pt idx="165">
                  <c:v>575</c:v>
                </c:pt>
                <c:pt idx="166">
                  <c:v>532</c:v>
                </c:pt>
                <c:pt idx="167">
                  <c:v>629</c:v>
                </c:pt>
                <c:pt idx="168">
                  <c:v>590</c:v>
                </c:pt>
                <c:pt idx="169">
                  <c:v>519</c:v>
                </c:pt>
                <c:pt idx="170">
                  <c:v>575</c:v>
                </c:pt>
                <c:pt idx="171">
                  <c:v>636</c:v>
                </c:pt>
                <c:pt idx="172">
                  <c:v>668</c:v>
                </c:pt>
                <c:pt idx="173">
                  <c:v>502</c:v>
                </c:pt>
                <c:pt idx="174">
                  <c:v>649</c:v>
                </c:pt>
                <c:pt idx="175">
                  <c:v>731</c:v>
                </c:pt>
                <c:pt idx="176">
                  <c:v>460</c:v>
                </c:pt>
                <c:pt idx="177">
                  <c:v>563</c:v>
                </c:pt>
                <c:pt idx="178">
                  <c:v>737</c:v>
                </c:pt>
                <c:pt idx="179">
                  <c:v>714</c:v>
                </c:pt>
                <c:pt idx="180">
                  <c:v>454</c:v>
                </c:pt>
                <c:pt idx="181">
                  <c:v>701</c:v>
                </c:pt>
                <c:pt idx="182">
                  <c:v>548</c:v>
                </c:pt>
                <c:pt idx="183">
                  <c:v>451</c:v>
                </c:pt>
                <c:pt idx="184">
                  <c:v>371</c:v>
                </c:pt>
                <c:pt idx="185">
                  <c:v>415</c:v>
                </c:pt>
                <c:pt idx="186">
                  <c:v>574</c:v>
                </c:pt>
                <c:pt idx="187">
                  <c:v>517</c:v>
                </c:pt>
                <c:pt idx="188">
                  <c:v>918</c:v>
                </c:pt>
                <c:pt idx="189">
                  <c:v>893</c:v>
                </c:pt>
                <c:pt idx="190">
                  <c:v>548</c:v>
                </c:pt>
                <c:pt idx="191">
                  <c:v>571</c:v>
                </c:pt>
                <c:pt idx="192">
                  <c:v>484</c:v>
                </c:pt>
                <c:pt idx="193">
                  <c:v>662</c:v>
                </c:pt>
                <c:pt idx="194">
                  <c:v>619</c:v>
                </c:pt>
                <c:pt idx="195">
                  <c:v>486</c:v>
                </c:pt>
                <c:pt idx="196">
                  <c:v>452</c:v>
                </c:pt>
                <c:pt idx="197">
                  <c:v>590</c:v>
                </c:pt>
                <c:pt idx="198">
                  <c:v>508</c:v>
                </c:pt>
                <c:pt idx="199">
                  <c:v>891</c:v>
                </c:pt>
                <c:pt idx="200">
                  <c:v>444</c:v>
                </c:pt>
                <c:pt idx="201">
                  <c:v>453</c:v>
                </c:pt>
                <c:pt idx="202">
                  <c:v>853</c:v>
                </c:pt>
                <c:pt idx="203">
                  <c:v>878</c:v>
                </c:pt>
                <c:pt idx="204">
                  <c:v>553</c:v>
                </c:pt>
                <c:pt idx="205">
                  <c:v>588</c:v>
                </c:pt>
                <c:pt idx="206">
                  <c:v>557</c:v>
                </c:pt>
                <c:pt idx="207">
                  <c:v>581</c:v>
                </c:pt>
                <c:pt idx="208">
                  <c:v>481</c:v>
                </c:pt>
                <c:pt idx="209">
                  <c:v>568</c:v>
                </c:pt>
                <c:pt idx="210">
                  <c:v>447</c:v>
                </c:pt>
                <c:pt idx="211">
                  <c:v>528</c:v>
                </c:pt>
                <c:pt idx="212">
                  <c:v>511</c:v>
                </c:pt>
                <c:pt idx="213">
                  <c:v>646</c:v>
                </c:pt>
                <c:pt idx="214">
                  <c:v>413</c:v>
                </c:pt>
                <c:pt idx="215">
                  <c:v>582</c:v>
                </c:pt>
                <c:pt idx="216">
                  <c:v>669</c:v>
                </c:pt>
                <c:pt idx="217">
                  <c:v>467</c:v>
                </c:pt>
                <c:pt idx="218">
                  <c:v>557</c:v>
                </c:pt>
                <c:pt idx="219">
                  <c:v>478</c:v>
                </c:pt>
                <c:pt idx="220">
                  <c:v>489</c:v>
                </c:pt>
                <c:pt idx="221">
                  <c:v>691</c:v>
                </c:pt>
                <c:pt idx="222">
                  <c:v>638</c:v>
                </c:pt>
                <c:pt idx="223">
                  <c:v>693</c:v>
                </c:pt>
                <c:pt idx="224">
                  <c:v>492</c:v>
                </c:pt>
                <c:pt idx="225">
                  <c:v>468</c:v>
                </c:pt>
                <c:pt idx="226">
                  <c:v>567</c:v>
                </c:pt>
                <c:pt idx="227">
                  <c:v>414</c:v>
                </c:pt>
                <c:pt idx="228">
                  <c:v>518</c:v>
                </c:pt>
                <c:pt idx="229">
                  <c:v>519</c:v>
                </c:pt>
                <c:pt idx="230">
                  <c:v>335</c:v>
                </c:pt>
                <c:pt idx="231">
                  <c:v>641</c:v>
                </c:pt>
                <c:pt idx="232">
                  <c:v>446</c:v>
                </c:pt>
                <c:pt idx="233">
                  <c:v>602</c:v>
                </c:pt>
                <c:pt idx="234">
                  <c:v>517</c:v>
                </c:pt>
                <c:pt idx="235">
                  <c:v>462</c:v>
                </c:pt>
                <c:pt idx="236">
                  <c:v>413</c:v>
                </c:pt>
                <c:pt idx="237">
                  <c:v>388</c:v>
                </c:pt>
                <c:pt idx="238">
                  <c:v>399</c:v>
                </c:pt>
                <c:pt idx="239">
                  <c:v>682</c:v>
                </c:pt>
                <c:pt idx="240">
                  <c:v>503</c:v>
                </c:pt>
                <c:pt idx="241">
                  <c:v>392</c:v>
                </c:pt>
                <c:pt idx="242">
                  <c:v>444</c:v>
                </c:pt>
                <c:pt idx="243">
                  <c:v>516</c:v>
                </c:pt>
                <c:pt idx="244">
                  <c:v>452</c:v>
                </c:pt>
                <c:pt idx="245">
                  <c:v>511</c:v>
                </c:pt>
                <c:pt idx="246">
                  <c:v>462</c:v>
                </c:pt>
                <c:pt idx="247">
                  <c:v>418</c:v>
                </c:pt>
                <c:pt idx="248">
                  <c:v>447</c:v>
                </c:pt>
                <c:pt idx="249">
                  <c:v>599</c:v>
                </c:pt>
                <c:pt idx="250">
                  <c:v>492</c:v>
                </c:pt>
                <c:pt idx="251">
                  <c:v>377</c:v>
                </c:pt>
                <c:pt idx="252">
                  <c:v>370</c:v>
                </c:pt>
                <c:pt idx="253">
                  <c:v>536</c:v>
                </c:pt>
                <c:pt idx="254">
                  <c:v>522</c:v>
                </c:pt>
                <c:pt idx="255">
                  <c:v>409</c:v>
                </c:pt>
                <c:pt idx="256">
                  <c:v>495</c:v>
                </c:pt>
                <c:pt idx="257">
                  <c:v>431</c:v>
                </c:pt>
                <c:pt idx="258">
                  <c:v>468</c:v>
                </c:pt>
                <c:pt idx="259">
                  <c:v>564</c:v>
                </c:pt>
                <c:pt idx="260">
                  <c:v>454</c:v>
                </c:pt>
                <c:pt idx="261">
                  <c:v>493</c:v>
                </c:pt>
                <c:pt idx="262">
                  <c:v>404</c:v>
                </c:pt>
                <c:pt idx="263">
                  <c:v>570</c:v>
                </c:pt>
                <c:pt idx="264">
                  <c:v>398</c:v>
                </c:pt>
                <c:pt idx="265">
                  <c:v>449</c:v>
                </c:pt>
                <c:pt idx="266">
                  <c:v>320</c:v>
                </c:pt>
                <c:pt idx="267">
                  <c:v>342</c:v>
                </c:pt>
                <c:pt idx="268">
                  <c:v>457</c:v>
                </c:pt>
                <c:pt idx="269">
                  <c:v>519</c:v>
                </c:pt>
                <c:pt idx="270">
                  <c:v>477</c:v>
                </c:pt>
                <c:pt idx="271">
                  <c:v>345</c:v>
                </c:pt>
                <c:pt idx="272">
                  <c:v>349</c:v>
                </c:pt>
                <c:pt idx="273">
                  <c:v>409</c:v>
                </c:pt>
                <c:pt idx="274">
                  <c:v>389</c:v>
                </c:pt>
                <c:pt idx="275">
                  <c:v>364</c:v>
                </c:pt>
                <c:pt idx="276">
                  <c:v>359</c:v>
                </c:pt>
                <c:pt idx="277">
                  <c:v>339</c:v>
                </c:pt>
                <c:pt idx="278">
                  <c:v>339</c:v>
                </c:pt>
                <c:pt idx="279">
                  <c:v>400</c:v>
                </c:pt>
                <c:pt idx="280">
                  <c:v>302</c:v>
                </c:pt>
                <c:pt idx="281">
                  <c:v>446</c:v>
                </c:pt>
                <c:pt idx="282">
                  <c:v>445</c:v>
                </c:pt>
                <c:pt idx="283">
                  <c:v>415</c:v>
                </c:pt>
                <c:pt idx="284">
                  <c:v>385</c:v>
                </c:pt>
                <c:pt idx="285">
                  <c:v>349</c:v>
                </c:pt>
                <c:pt idx="286">
                  <c:v>320</c:v>
                </c:pt>
                <c:pt idx="287">
                  <c:v>480</c:v>
                </c:pt>
                <c:pt idx="288">
                  <c:v>394</c:v>
                </c:pt>
                <c:pt idx="289">
                  <c:v>373</c:v>
                </c:pt>
                <c:pt idx="290">
                  <c:v>-999</c:v>
                </c:pt>
                <c:pt idx="291">
                  <c:v>373</c:v>
                </c:pt>
                <c:pt idx="292">
                  <c:v>456</c:v>
                </c:pt>
                <c:pt idx="293">
                  <c:v>343</c:v>
                </c:pt>
                <c:pt idx="294">
                  <c:v>323</c:v>
                </c:pt>
                <c:pt idx="295">
                  <c:v>304</c:v>
                </c:pt>
                <c:pt idx="296">
                  <c:v>464</c:v>
                </c:pt>
                <c:pt idx="297">
                  <c:v>429</c:v>
                </c:pt>
                <c:pt idx="298">
                  <c:v>320</c:v>
                </c:pt>
                <c:pt idx="299">
                  <c:v>330</c:v>
                </c:pt>
                <c:pt idx="300">
                  <c:v>378</c:v>
                </c:pt>
                <c:pt idx="301">
                  <c:v>390</c:v>
                </c:pt>
                <c:pt idx="302">
                  <c:v>445</c:v>
                </c:pt>
                <c:pt idx="303">
                  <c:v>364</c:v>
                </c:pt>
                <c:pt idx="304">
                  <c:v>518</c:v>
                </c:pt>
                <c:pt idx="305">
                  <c:v>468</c:v>
                </c:pt>
                <c:pt idx="306">
                  <c:v>464</c:v>
                </c:pt>
                <c:pt idx="307">
                  <c:v>392</c:v>
                </c:pt>
                <c:pt idx="308">
                  <c:v>447</c:v>
                </c:pt>
                <c:pt idx="309">
                  <c:v>377</c:v>
                </c:pt>
                <c:pt idx="310">
                  <c:v>377</c:v>
                </c:pt>
                <c:pt idx="311">
                  <c:v>293</c:v>
                </c:pt>
                <c:pt idx="312">
                  <c:v>388</c:v>
                </c:pt>
                <c:pt idx="313">
                  <c:v>379</c:v>
                </c:pt>
                <c:pt idx="314">
                  <c:v>328</c:v>
                </c:pt>
                <c:pt idx="315">
                  <c:v>468</c:v>
                </c:pt>
                <c:pt idx="316">
                  <c:v>376</c:v>
                </c:pt>
                <c:pt idx="317">
                  <c:v>430</c:v>
                </c:pt>
                <c:pt idx="318">
                  <c:v>350</c:v>
                </c:pt>
                <c:pt idx="319">
                  <c:v>408</c:v>
                </c:pt>
                <c:pt idx="320">
                  <c:v>404</c:v>
                </c:pt>
                <c:pt idx="321">
                  <c:v>358</c:v>
                </c:pt>
                <c:pt idx="322">
                  <c:v>311</c:v>
                </c:pt>
                <c:pt idx="323">
                  <c:v>395</c:v>
                </c:pt>
                <c:pt idx="324">
                  <c:v>420</c:v>
                </c:pt>
                <c:pt idx="325">
                  <c:v>364</c:v>
                </c:pt>
                <c:pt idx="326">
                  <c:v>-999</c:v>
                </c:pt>
                <c:pt idx="327">
                  <c:v>435</c:v>
                </c:pt>
                <c:pt idx="328">
                  <c:v>408</c:v>
                </c:pt>
                <c:pt idx="329">
                  <c:v>367</c:v>
                </c:pt>
                <c:pt idx="330">
                  <c:v>465</c:v>
                </c:pt>
                <c:pt idx="331">
                  <c:v>386</c:v>
                </c:pt>
                <c:pt idx="332">
                  <c:v>263</c:v>
                </c:pt>
                <c:pt idx="333">
                  <c:v>411</c:v>
                </c:pt>
                <c:pt idx="334">
                  <c:v>355</c:v>
                </c:pt>
                <c:pt idx="335">
                  <c:v>390</c:v>
                </c:pt>
                <c:pt idx="336">
                  <c:v>441</c:v>
                </c:pt>
                <c:pt idx="337">
                  <c:v>357</c:v>
                </c:pt>
                <c:pt idx="338">
                  <c:v>348</c:v>
                </c:pt>
                <c:pt idx="339">
                  <c:v>536</c:v>
                </c:pt>
                <c:pt idx="340">
                  <c:v>337</c:v>
                </c:pt>
                <c:pt idx="341">
                  <c:v>330</c:v>
                </c:pt>
                <c:pt idx="342">
                  <c:v>338</c:v>
                </c:pt>
                <c:pt idx="343">
                  <c:v>347</c:v>
                </c:pt>
                <c:pt idx="344">
                  <c:v>385</c:v>
                </c:pt>
                <c:pt idx="345">
                  <c:v>345</c:v>
                </c:pt>
                <c:pt idx="346">
                  <c:v>428</c:v>
                </c:pt>
                <c:pt idx="347">
                  <c:v>413</c:v>
                </c:pt>
                <c:pt idx="348">
                  <c:v>369</c:v>
                </c:pt>
                <c:pt idx="349">
                  <c:v>453</c:v>
                </c:pt>
                <c:pt idx="350">
                  <c:v>588</c:v>
                </c:pt>
                <c:pt idx="351">
                  <c:v>591</c:v>
                </c:pt>
                <c:pt idx="352">
                  <c:v>444</c:v>
                </c:pt>
                <c:pt idx="353">
                  <c:v>384</c:v>
                </c:pt>
                <c:pt idx="354">
                  <c:v>391</c:v>
                </c:pt>
                <c:pt idx="355">
                  <c:v>492</c:v>
                </c:pt>
                <c:pt idx="356">
                  <c:v>490</c:v>
                </c:pt>
                <c:pt idx="357">
                  <c:v>381</c:v>
                </c:pt>
                <c:pt idx="358">
                  <c:v>427</c:v>
                </c:pt>
                <c:pt idx="359">
                  <c:v>434</c:v>
                </c:pt>
                <c:pt idx="360">
                  <c:v>364</c:v>
                </c:pt>
                <c:pt idx="361">
                  <c:v>405</c:v>
                </c:pt>
                <c:pt idx="362">
                  <c:v>685</c:v>
                </c:pt>
                <c:pt idx="363">
                  <c:v>442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4-E64E-BE45-C96465F24AA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718</c:v>
                </c:pt>
                <c:pt idx="20">
                  <c:v>538</c:v>
                </c:pt>
                <c:pt idx="21">
                  <c:v>466</c:v>
                </c:pt>
                <c:pt idx="22">
                  <c:v>379</c:v>
                </c:pt>
                <c:pt idx="23">
                  <c:v>564</c:v>
                </c:pt>
                <c:pt idx="24">
                  <c:v>585</c:v>
                </c:pt>
                <c:pt idx="25">
                  <c:v>644</c:v>
                </c:pt>
                <c:pt idx="26">
                  <c:v>470</c:v>
                </c:pt>
                <c:pt idx="27">
                  <c:v>480</c:v>
                </c:pt>
                <c:pt idx="28">
                  <c:v>468</c:v>
                </c:pt>
                <c:pt idx="29">
                  <c:v>568</c:v>
                </c:pt>
                <c:pt idx="30">
                  <c:v>427</c:v>
                </c:pt>
                <c:pt idx="31">
                  <c:v>348</c:v>
                </c:pt>
                <c:pt idx="32">
                  <c:v>381</c:v>
                </c:pt>
                <c:pt idx="33">
                  <c:v>412</c:v>
                </c:pt>
                <c:pt idx="34">
                  <c:v>373</c:v>
                </c:pt>
                <c:pt idx="35">
                  <c:v>438</c:v>
                </c:pt>
                <c:pt idx="36">
                  <c:v>-999</c:v>
                </c:pt>
                <c:pt idx="37">
                  <c:v>528</c:v>
                </c:pt>
                <c:pt idx="38">
                  <c:v>444</c:v>
                </c:pt>
                <c:pt idx="39">
                  <c:v>465</c:v>
                </c:pt>
                <c:pt idx="40">
                  <c:v>477</c:v>
                </c:pt>
                <c:pt idx="41">
                  <c:v>401</c:v>
                </c:pt>
                <c:pt idx="42">
                  <c:v>384</c:v>
                </c:pt>
                <c:pt idx="43">
                  <c:v>476</c:v>
                </c:pt>
                <c:pt idx="44">
                  <c:v>317</c:v>
                </c:pt>
                <c:pt idx="45">
                  <c:v>425</c:v>
                </c:pt>
                <c:pt idx="46">
                  <c:v>331</c:v>
                </c:pt>
                <c:pt idx="47">
                  <c:v>395</c:v>
                </c:pt>
                <c:pt idx="48">
                  <c:v>422</c:v>
                </c:pt>
                <c:pt idx="49">
                  <c:v>412</c:v>
                </c:pt>
                <c:pt idx="50">
                  <c:v>326</c:v>
                </c:pt>
                <c:pt idx="51">
                  <c:v>324</c:v>
                </c:pt>
                <c:pt idx="52">
                  <c:v>338</c:v>
                </c:pt>
                <c:pt idx="53">
                  <c:v>371</c:v>
                </c:pt>
                <c:pt idx="54">
                  <c:v>357</c:v>
                </c:pt>
                <c:pt idx="55">
                  <c:v>336</c:v>
                </c:pt>
                <c:pt idx="56">
                  <c:v>343</c:v>
                </c:pt>
                <c:pt idx="57">
                  <c:v>359</c:v>
                </c:pt>
                <c:pt idx="58">
                  <c:v>369</c:v>
                </c:pt>
                <c:pt idx="59">
                  <c:v>379</c:v>
                </c:pt>
                <c:pt idx="60">
                  <c:v>457</c:v>
                </c:pt>
                <c:pt idx="61">
                  <c:v>324</c:v>
                </c:pt>
                <c:pt idx="62">
                  <c:v>380</c:v>
                </c:pt>
                <c:pt idx="63">
                  <c:v>299</c:v>
                </c:pt>
                <c:pt idx="64">
                  <c:v>339</c:v>
                </c:pt>
                <c:pt idx="65">
                  <c:v>364</c:v>
                </c:pt>
                <c:pt idx="66">
                  <c:v>379</c:v>
                </c:pt>
                <c:pt idx="67">
                  <c:v>381</c:v>
                </c:pt>
                <c:pt idx="68">
                  <c:v>436</c:v>
                </c:pt>
                <c:pt idx="69">
                  <c:v>369</c:v>
                </c:pt>
                <c:pt idx="70">
                  <c:v>354</c:v>
                </c:pt>
                <c:pt idx="71">
                  <c:v>356</c:v>
                </c:pt>
                <c:pt idx="72">
                  <c:v>399</c:v>
                </c:pt>
                <c:pt idx="73">
                  <c:v>287</c:v>
                </c:pt>
                <c:pt idx="74">
                  <c:v>466</c:v>
                </c:pt>
                <c:pt idx="75">
                  <c:v>392</c:v>
                </c:pt>
                <c:pt idx="76">
                  <c:v>420</c:v>
                </c:pt>
                <c:pt idx="77">
                  <c:v>341</c:v>
                </c:pt>
                <c:pt idx="78">
                  <c:v>-999</c:v>
                </c:pt>
                <c:pt idx="79">
                  <c:v>369</c:v>
                </c:pt>
                <c:pt idx="80">
                  <c:v>411</c:v>
                </c:pt>
                <c:pt idx="81">
                  <c:v>417</c:v>
                </c:pt>
                <c:pt idx="82">
                  <c:v>410</c:v>
                </c:pt>
                <c:pt idx="83">
                  <c:v>394</c:v>
                </c:pt>
                <c:pt idx="84">
                  <c:v>409</c:v>
                </c:pt>
                <c:pt idx="85">
                  <c:v>315</c:v>
                </c:pt>
                <c:pt idx="86">
                  <c:v>380</c:v>
                </c:pt>
                <c:pt idx="87">
                  <c:v>319</c:v>
                </c:pt>
                <c:pt idx="88">
                  <c:v>376</c:v>
                </c:pt>
                <c:pt idx="89">
                  <c:v>367</c:v>
                </c:pt>
                <c:pt idx="90">
                  <c:v>379</c:v>
                </c:pt>
                <c:pt idx="91">
                  <c:v>304</c:v>
                </c:pt>
                <c:pt idx="92">
                  <c:v>336</c:v>
                </c:pt>
                <c:pt idx="93">
                  <c:v>369</c:v>
                </c:pt>
                <c:pt idx="94">
                  <c:v>389</c:v>
                </c:pt>
                <c:pt idx="95">
                  <c:v>401</c:v>
                </c:pt>
                <c:pt idx="96">
                  <c:v>431</c:v>
                </c:pt>
                <c:pt idx="97">
                  <c:v>377</c:v>
                </c:pt>
                <c:pt idx="98">
                  <c:v>352</c:v>
                </c:pt>
                <c:pt idx="99">
                  <c:v>293</c:v>
                </c:pt>
                <c:pt idx="100">
                  <c:v>344</c:v>
                </c:pt>
                <c:pt idx="101">
                  <c:v>360</c:v>
                </c:pt>
                <c:pt idx="102">
                  <c:v>366</c:v>
                </c:pt>
                <c:pt idx="103">
                  <c:v>406</c:v>
                </c:pt>
                <c:pt idx="104">
                  <c:v>354</c:v>
                </c:pt>
                <c:pt idx="105">
                  <c:v>381</c:v>
                </c:pt>
                <c:pt idx="106">
                  <c:v>349</c:v>
                </c:pt>
                <c:pt idx="107">
                  <c:v>340</c:v>
                </c:pt>
                <c:pt idx="108">
                  <c:v>320</c:v>
                </c:pt>
                <c:pt idx="109">
                  <c:v>319</c:v>
                </c:pt>
                <c:pt idx="110">
                  <c:v>381</c:v>
                </c:pt>
                <c:pt idx="111">
                  <c:v>338</c:v>
                </c:pt>
                <c:pt idx="112">
                  <c:v>436</c:v>
                </c:pt>
                <c:pt idx="113">
                  <c:v>361</c:v>
                </c:pt>
                <c:pt idx="114">
                  <c:v>403</c:v>
                </c:pt>
                <c:pt idx="115">
                  <c:v>306</c:v>
                </c:pt>
                <c:pt idx="116">
                  <c:v>471</c:v>
                </c:pt>
                <c:pt idx="117">
                  <c:v>458</c:v>
                </c:pt>
                <c:pt idx="118">
                  <c:v>493</c:v>
                </c:pt>
                <c:pt idx="119">
                  <c:v>348</c:v>
                </c:pt>
                <c:pt idx="120">
                  <c:v>498</c:v>
                </c:pt>
                <c:pt idx="121">
                  <c:v>453</c:v>
                </c:pt>
                <c:pt idx="122">
                  <c:v>623</c:v>
                </c:pt>
                <c:pt idx="123">
                  <c:v>445</c:v>
                </c:pt>
                <c:pt idx="124">
                  <c:v>302</c:v>
                </c:pt>
                <c:pt idx="125">
                  <c:v>495</c:v>
                </c:pt>
                <c:pt idx="126">
                  <c:v>468</c:v>
                </c:pt>
                <c:pt idx="127">
                  <c:v>679</c:v>
                </c:pt>
                <c:pt idx="128">
                  <c:v>305</c:v>
                </c:pt>
                <c:pt idx="129">
                  <c:v>367</c:v>
                </c:pt>
                <c:pt idx="130">
                  <c:v>458</c:v>
                </c:pt>
                <c:pt idx="131">
                  <c:v>481</c:v>
                </c:pt>
                <c:pt idx="132">
                  <c:v>435</c:v>
                </c:pt>
                <c:pt idx="133">
                  <c:v>454</c:v>
                </c:pt>
                <c:pt idx="134">
                  <c:v>472</c:v>
                </c:pt>
                <c:pt idx="135">
                  <c:v>430</c:v>
                </c:pt>
                <c:pt idx="136">
                  <c:v>500</c:v>
                </c:pt>
                <c:pt idx="137">
                  <c:v>462</c:v>
                </c:pt>
                <c:pt idx="138">
                  <c:v>651</c:v>
                </c:pt>
                <c:pt idx="139">
                  <c:v>550</c:v>
                </c:pt>
                <c:pt idx="140">
                  <c:v>421</c:v>
                </c:pt>
                <c:pt idx="141">
                  <c:v>434</c:v>
                </c:pt>
                <c:pt idx="142">
                  <c:v>-999</c:v>
                </c:pt>
                <c:pt idx="143">
                  <c:v>551</c:v>
                </c:pt>
                <c:pt idx="144">
                  <c:v>564</c:v>
                </c:pt>
                <c:pt idx="145">
                  <c:v>566</c:v>
                </c:pt>
                <c:pt idx="146">
                  <c:v>498</c:v>
                </c:pt>
                <c:pt idx="147">
                  <c:v>540</c:v>
                </c:pt>
                <c:pt idx="148">
                  <c:v>451</c:v>
                </c:pt>
                <c:pt idx="149">
                  <c:v>385</c:v>
                </c:pt>
                <c:pt idx="150">
                  <c:v>390</c:v>
                </c:pt>
                <c:pt idx="151">
                  <c:v>456</c:v>
                </c:pt>
                <c:pt idx="152">
                  <c:v>438</c:v>
                </c:pt>
                <c:pt idx="153">
                  <c:v>561</c:v>
                </c:pt>
                <c:pt idx="154">
                  <c:v>598</c:v>
                </c:pt>
                <c:pt idx="155">
                  <c:v>571</c:v>
                </c:pt>
                <c:pt idx="156">
                  <c:v>781</c:v>
                </c:pt>
                <c:pt idx="157">
                  <c:v>434</c:v>
                </c:pt>
                <c:pt idx="158">
                  <c:v>427</c:v>
                </c:pt>
                <c:pt idx="159">
                  <c:v>512</c:v>
                </c:pt>
                <c:pt idx="160">
                  <c:v>690</c:v>
                </c:pt>
                <c:pt idx="161">
                  <c:v>476</c:v>
                </c:pt>
                <c:pt idx="162">
                  <c:v>492</c:v>
                </c:pt>
                <c:pt idx="163">
                  <c:v>790</c:v>
                </c:pt>
                <c:pt idx="164">
                  <c:v>586</c:v>
                </c:pt>
                <c:pt idx="165">
                  <c:v>740</c:v>
                </c:pt>
                <c:pt idx="166">
                  <c:v>570</c:v>
                </c:pt>
                <c:pt idx="167">
                  <c:v>546</c:v>
                </c:pt>
                <c:pt idx="168">
                  <c:v>569</c:v>
                </c:pt>
                <c:pt idx="169">
                  <c:v>498</c:v>
                </c:pt>
                <c:pt idx="170">
                  <c:v>577</c:v>
                </c:pt>
                <c:pt idx="171">
                  <c:v>454</c:v>
                </c:pt>
                <c:pt idx="172">
                  <c:v>459</c:v>
                </c:pt>
                <c:pt idx="173">
                  <c:v>624</c:v>
                </c:pt>
                <c:pt idx="174">
                  <c:v>359</c:v>
                </c:pt>
                <c:pt idx="175">
                  <c:v>597</c:v>
                </c:pt>
                <c:pt idx="176">
                  <c:v>579</c:v>
                </c:pt>
                <c:pt idx="177">
                  <c:v>594</c:v>
                </c:pt>
                <c:pt idx="178">
                  <c:v>591</c:v>
                </c:pt>
                <c:pt idx="179">
                  <c:v>505</c:v>
                </c:pt>
                <c:pt idx="180">
                  <c:v>456</c:v>
                </c:pt>
                <c:pt idx="181">
                  <c:v>548</c:v>
                </c:pt>
                <c:pt idx="182">
                  <c:v>706</c:v>
                </c:pt>
                <c:pt idx="183">
                  <c:v>588</c:v>
                </c:pt>
                <c:pt idx="184">
                  <c:v>761</c:v>
                </c:pt>
                <c:pt idx="185">
                  <c:v>553</c:v>
                </c:pt>
                <c:pt idx="186">
                  <c:v>944</c:v>
                </c:pt>
                <c:pt idx="187">
                  <c:v>461</c:v>
                </c:pt>
                <c:pt idx="188">
                  <c:v>445</c:v>
                </c:pt>
                <c:pt idx="189">
                  <c:v>731</c:v>
                </c:pt>
                <c:pt idx="190">
                  <c:v>502</c:v>
                </c:pt>
                <c:pt idx="191">
                  <c:v>616</c:v>
                </c:pt>
                <c:pt idx="192">
                  <c:v>615</c:v>
                </c:pt>
                <c:pt idx="193">
                  <c:v>622</c:v>
                </c:pt>
                <c:pt idx="194">
                  <c:v>638</c:v>
                </c:pt>
                <c:pt idx="195">
                  <c:v>697</c:v>
                </c:pt>
                <c:pt idx="196">
                  <c:v>555</c:v>
                </c:pt>
                <c:pt idx="197">
                  <c:v>663</c:v>
                </c:pt>
                <c:pt idx="198">
                  <c:v>516</c:v>
                </c:pt>
                <c:pt idx="199">
                  <c:v>747</c:v>
                </c:pt>
                <c:pt idx="200">
                  <c:v>677</c:v>
                </c:pt>
                <c:pt idx="201">
                  <c:v>434</c:v>
                </c:pt>
                <c:pt idx="202">
                  <c:v>575</c:v>
                </c:pt>
                <c:pt idx="203">
                  <c:v>472</c:v>
                </c:pt>
                <c:pt idx="204">
                  <c:v>742</c:v>
                </c:pt>
                <c:pt idx="205">
                  <c:v>514</c:v>
                </c:pt>
                <c:pt idx="206">
                  <c:v>560</c:v>
                </c:pt>
                <c:pt idx="207">
                  <c:v>608</c:v>
                </c:pt>
                <c:pt idx="208">
                  <c:v>544</c:v>
                </c:pt>
                <c:pt idx="209">
                  <c:v>535</c:v>
                </c:pt>
                <c:pt idx="210">
                  <c:v>419</c:v>
                </c:pt>
                <c:pt idx="211">
                  <c:v>743</c:v>
                </c:pt>
                <c:pt idx="212">
                  <c:v>609</c:v>
                </c:pt>
                <c:pt idx="213">
                  <c:v>639</c:v>
                </c:pt>
                <c:pt idx="214">
                  <c:v>728</c:v>
                </c:pt>
                <c:pt idx="215">
                  <c:v>481</c:v>
                </c:pt>
                <c:pt idx="216">
                  <c:v>558</c:v>
                </c:pt>
                <c:pt idx="217">
                  <c:v>622</c:v>
                </c:pt>
                <c:pt idx="218">
                  <c:v>625</c:v>
                </c:pt>
                <c:pt idx="219">
                  <c:v>548</c:v>
                </c:pt>
                <c:pt idx="220">
                  <c:v>383</c:v>
                </c:pt>
                <c:pt idx="221">
                  <c:v>657</c:v>
                </c:pt>
                <c:pt idx="222">
                  <c:v>839</c:v>
                </c:pt>
                <c:pt idx="223">
                  <c:v>468</c:v>
                </c:pt>
                <c:pt idx="224">
                  <c:v>437</c:v>
                </c:pt>
                <c:pt idx="225">
                  <c:v>488</c:v>
                </c:pt>
                <c:pt idx="226">
                  <c:v>470</c:v>
                </c:pt>
                <c:pt idx="227">
                  <c:v>590</c:v>
                </c:pt>
                <c:pt idx="228">
                  <c:v>420</c:v>
                </c:pt>
                <c:pt idx="229">
                  <c:v>713</c:v>
                </c:pt>
                <c:pt idx="230">
                  <c:v>587</c:v>
                </c:pt>
                <c:pt idx="231">
                  <c:v>511</c:v>
                </c:pt>
                <c:pt idx="232">
                  <c:v>535</c:v>
                </c:pt>
                <c:pt idx="233">
                  <c:v>439</c:v>
                </c:pt>
                <c:pt idx="234">
                  <c:v>532</c:v>
                </c:pt>
                <c:pt idx="235">
                  <c:v>462</c:v>
                </c:pt>
                <c:pt idx="236">
                  <c:v>610</c:v>
                </c:pt>
                <c:pt idx="237">
                  <c:v>413</c:v>
                </c:pt>
                <c:pt idx="238">
                  <c:v>466</c:v>
                </c:pt>
                <c:pt idx="239">
                  <c:v>408</c:v>
                </c:pt>
                <c:pt idx="240">
                  <c:v>545</c:v>
                </c:pt>
                <c:pt idx="241">
                  <c:v>498</c:v>
                </c:pt>
                <c:pt idx="242">
                  <c:v>552</c:v>
                </c:pt>
                <c:pt idx="243">
                  <c:v>576</c:v>
                </c:pt>
                <c:pt idx="244">
                  <c:v>573</c:v>
                </c:pt>
                <c:pt idx="245">
                  <c:v>544</c:v>
                </c:pt>
                <c:pt idx="246">
                  <c:v>717</c:v>
                </c:pt>
                <c:pt idx="247">
                  <c:v>604</c:v>
                </c:pt>
                <c:pt idx="248">
                  <c:v>542</c:v>
                </c:pt>
                <c:pt idx="249">
                  <c:v>495</c:v>
                </c:pt>
                <c:pt idx="250">
                  <c:v>465</c:v>
                </c:pt>
                <c:pt idx="251">
                  <c:v>483</c:v>
                </c:pt>
                <c:pt idx="252">
                  <c:v>548</c:v>
                </c:pt>
                <c:pt idx="253">
                  <c:v>530</c:v>
                </c:pt>
                <c:pt idx="254">
                  <c:v>373</c:v>
                </c:pt>
                <c:pt idx="255">
                  <c:v>578</c:v>
                </c:pt>
                <c:pt idx="256">
                  <c:v>408</c:v>
                </c:pt>
                <c:pt idx="257">
                  <c:v>405</c:v>
                </c:pt>
                <c:pt idx="258">
                  <c:v>536</c:v>
                </c:pt>
                <c:pt idx="259">
                  <c:v>376</c:v>
                </c:pt>
                <c:pt idx="260">
                  <c:v>431</c:v>
                </c:pt>
                <c:pt idx="261">
                  <c:v>317</c:v>
                </c:pt>
                <c:pt idx="262">
                  <c:v>430</c:v>
                </c:pt>
                <c:pt idx="263">
                  <c:v>431</c:v>
                </c:pt>
                <c:pt idx="264">
                  <c:v>468</c:v>
                </c:pt>
                <c:pt idx="265">
                  <c:v>429</c:v>
                </c:pt>
                <c:pt idx="266">
                  <c:v>373</c:v>
                </c:pt>
                <c:pt idx="267">
                  <c:v>528</c:v>
                </c:pt>
                <c:pt idx="268">
                  <c:v>404</c:v>
                </c:pt>
                <c:pt idx="269">
                  <c:v>333</c:v>
                </c:pt>
                <c:pt idx="270">
                  <c:v>316</c:v>
                </c:pt>
                <c:pt idx="271">
                  <c:v>357</c:v>
                </c:pt>
                <c:pt idx="272">
                  <c:v>499</c:v>
                </c:pt>
                <c:pt idx="273">
                  <c:v>391</c:v>
                </c:pt>
                <c:pt idx="274">
                  <c:v>364</c:v>
                </c:pt>
                <c:pt idx="275">
                  <c:v>378</c:v>
                </c:pt>
                <c:pt idx="276">
                  <c:v>273</c:v>
                </c:pt>
                <c:pt idx="277">
                  <c:v>354</c:v>
                </c:pt>
                <c:pt idx="278">
                  <c:v>328</c:v>
                </c:pt>
                <c:pt idx="279">
                  <c:v>345</c:v>
                </c:pt>
                <c:pt idx="280">
                  <c:v>389</c:v>
                </c:pt>
                <c:pt idx="281">
                  <c:v>423</c:v>
                </c:pt>
                <c:pt idx="282">
                  <c:v>370</c:v>
                </c:pt>
                <c:pt idx="283">
                  <c:v>366</c:v>
                </c:pt>
                <c:pt idx="284">
                  <c:v>314</c:v>
                </c:pt>
                <c:pt idx="285">
                  <c:v>344</c:v>
                </c:pt>
                <c:pt idx="286">
                  <c:v>354</c:v>
                </c:pt>
                <c:pt idx="287">
                  <c:v>294</c:v>
                </c:pt>
                <c:pt idx="288">
                  <c:v>378</c:v>
                </c:pt>
                <c:pt idx="289">
                  <c:v>284</c:v>
                </c:pt>
                <c:pt idx="290">
                  <c:v>-999</c:v>
                </c:pt>
                <c:pt idx="291">
                  <c:v>450</c:v>
                </c:pt>
                <c:pt idx="292">
                  <c:v>384</c:v>
                </c:pt>
                <c:pt idx="293">
                  <c:v>328</c:v>
                </c:pt>
                <c:pt idx="294">
                  <c:v>319</c:v>
                </c:pt>
                <c:pt idx="295">
                  <c:v>439</c:v>
                </c:pt>
                <c:pt idx="296">
                  <c:v>427</c:v>
                </c:pt>
                <c:pt idx="297">
                  <c:v>287</c:v>
                </c:pt>
                <c:pt idx="298">
                  <c:v>292</c:v>
                </c:pt>
                <c:pt idx="299">
                  <c:v>320</c:v>
                </c:pt>
                <c:pt idx="300">
                  <c:v>393</c:v>
                </c:pt>
                <c:pt idx="301">
                  <c:v>448</c:v>
                </c:pt>
                <c:pt idx="302">
                  <c:v>399</c:v>
                </c:pt>
                <c:pt idx="303">
                  <c:v>339</c:v>
                </c:pt>
                <c:pt idx="304">
                  <c:v>439</c:v>
                </c:pt>
                <c:pt idx="305">
                  <c:v>352</c:v>
                </c:pt>
                <c:pt idx="306">
                  <c:v>435</c:v>
                </c:pt>
                <c:pt idx="307">
                  <c:v>327</c:v>
                </c:pt>
                <c:pt idx="308">
                  <c:v>414</c:v>
                </c:pt>
                <c:pt idx="309">
                  <c:v>339</c:v>
                </c:pt>
                <c:pt idx="310">
                  <c:v>404</c:v>
                </c:pt>
                <c:pt idx="311">
                  <c:v>352</c:v>
                </c:pt>
                <c:pt idx="312">
                  <c:v>420</c:v>
                </c:pt>
                <c:pt idx="313">
                  <c:v>448</c:v>
                </c:pt>
                <c:pt idx="314">
                  <c:v>315</c:v>
                </c:pt>
                <c:pt idx="315">
                  <c:v>392</c:v>
                </c:pt>
                <c:pt idx="316">
                  <c:v>328</c:v>
                </c:pt>
                <c:pt idx="317">
                  <c:v>310</c:v>
                </c:pt>
                <c:pt idx="318">
                  <c:v>302</c:v>
                </c:pt>
                <c:pt idx="319">
                  <c:v>358</c:v>
                </c:pt>
                <c:pt idx="320">
                  <c:v>344</c:v>
                </c:pt>
                <c:pt idx="321">
                  <c:v>451</c:v>
                </c:pt>
                <c:pt idx="322">
                  <c:v>443</c:v>
                </c:pt>
                <c:pt idx="323">
                  <c:v>377</c:v>
                </c:pt>
                <c:pt idx="324">
                  <c:v>401</c:v>
                </c:pt>
                <c:pt idx="325">
                  <c:v>401</c:v>
                </c:pt>
                <c:pt idx="326">
                  <c:v>-999</c:v>
                </c:pt>
                <c:pt idx="327">
                  <c:v>392</c:v>
                </c:pt>
                <c:pt idx="328">
                  <c:v>402</c:v>
                </c:pt>
                <c:pt idx="329">
                  <c:v>314</c:v>
                </c:pt>
                <c:pt idx="330">
                  <c:v>479</c:v>
                </c:pt>
                <c:pt idx="331">
                  <c:v>340</c:v>
                </c:pt>
                <c:pt idx="332">
                  <c:v>382</c:v>
                </c:pt>
                <c:pt idx="333">
                  <c:v>422</c:v>
                </c:pt>
                <c:pt idx="334">
                  <c:v>324</c:v>
                </c:pt>
                <c:pt idx="335">
                  <c:v>397</c:v>
                </c:pt>
                <c:pt idx="336">
                  <c:v>372</c:v>
                </c:pt>
                <c:pt idx="337">
                  <c:v>389</c:v>
                </c:pt>
                <c:pt idx="338">
                  <c:v>404</c:v>
                </c:pt>
                <c:pt idx="339">
                  <c:v>306</c:v>
                </c:pt>
                <c:pt idx="340">
                  <c:v>395</c:v>
                </c:pt>
                <c:pt idx="341">
                  <c:v>363</c:v>
                </c:pt>
                <c:pt idx="342">
                  <c:v>334</c:v>
                </c:pt>
                <c:pt idx="343">
                  <c:v>516</c:v>
                </c:pt>
                <c:pt idx="344">
                  <c:v>336</c:v>
                </c:pt>
                <c:pt idx="345">
                  <c:v>432</c:v>
                </c:pt>
                <c:pt idx="346">
                  <c:v>439</c:v>
                </c:pt>
                <c:pt idx="347">
                  <c:v>471</c:v>
                </c:pt>
                <c:pt idx="348">
                  <c:v>495</c:v>
                </c:pt>
                <c:pt idx="349">
                  <c:v>416</c:v>
                </c:pt>
                <c:pt idx="350">
                  <c:v>521</c:v>
                </c:pt>
                <c:pt idx="351">
                  <c:v>386</c:v>
                </c:pt>
                <c:pt idx="352">
                  <c:v>350</c:v>
                </c:pt>
                <c:pt idx="353">
                  <c:v>399</c:v>
                </c:pt>
                <c:pt idx="354">
                  <c:v>416</c:v>
                </c:pt>
                <c:pt idx="355">
                  <c:v>452</c:v>
                </c:pt>
                <c:pt idx="356">
                  <c:v>577</c:v>
                </c:pt>
                <c:pt idx="357">
                  <c:v>448</c:v>
                </c:pt>
                <c:pt idx="358">
                  <c:v>506</c:v>
                </c:pt>
                <c:pt idx="359">
                  <c:v>561</c:v>
                </c:pt>
                <c:pt idx="360">
                  <c:v>613</c:v>
                </c:pt>
                <c:pt idx="361">
                  <c:v>546</c:v>
                </c:pt>
                <c:pt idx="362">
                  <c:v>558</c:v>
                </c:pt>
                <c:pt idx="363">
                  <c:v>567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4-E64E-BE45-C96465F2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43871"/>
        <c:axId val="1"/>
      </c:scatterChart>
      <c:valAx>
        <c:axId val="198834387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3438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-0.93484225307999802</c:v>
                </c:pt>
                <c:pt idx="20">
                  <c:v>0.6451524271146466</c:v>
                </c:pt>
                <c:pt idx="21">
                  <c:v>0.68173158274431833</c:v>
                </c:pt>
                <c:pt idx="22">
                  <c:v>0.70943698366217123</c:v>
                </c:pt>
                <c:pt idx="23">
                  <c:v>0.61670684588595304</c:v>
                </c:pt>
                <c:pt idx="24">
                  <c:v>0.66331634425401886</c:v>
                </c:pt>
                <c:pt idx="25">
                  <c:v>0.74602351317954163</c:v>
                </c:pt>
                <c:pt idx="26">
                  <c:v>0.69275006783986559</c:v>
                </c:pt>
                <c:pt idx="27">
                  <c:v>0.77524996894608544</c:v>
                </c:pt>
                <c:pt idx="28">
                  <c:v>0.74128778482944702</c:v>
                </c:pt>
                <c:pt idx="29">
                  <c:v>0.77260918129402145</c:v>
                </c:pt>
                <c:pt idx="30">
                  <c:v>0.77184952005291452</c:v>
                </c:pt>
                <c:pt idx="31">
                  <c:v>0.81254674459971332</c:v>
                </c:pt>
                <c:pt idx="32">
                  <c:v>0.84551994268361041</c:v>
                </c:pt>
                <c:pt idx="33">
                  <c:v>0.81373764946661054</c:v>
                </c:pt>
                <c:pt idx="34">
                  <c:v>0.84841922444665274</c:v>
                </c:pt>
                <c:pt idx="35">
                  <c:v>0.88813354345195517</c:v>
                </c:pt>
                <c:pt idx="36">
                  <c:v>-999</c:v>
                </c:pt>
                <c:pt idx="37">
                  <c:v>0.87968135061812058</c:v>
                </c:pt>
                <c:pt idx="38">
                  <c:v>0.84020087390978471</c:v>
                </c:pt>
                <c:pt idx="39">
                  <c:v>0.89789961610807378</c:v>
                </c:pt>
                <c:pt idx="40">
                  <c:v>0.89758250007088092</c:v>
                </c:pt>
                <c:pt idx="41">
                  <c:v>0.89990306339965165</c:v>
                </c:pt>
                <c:pt idx="42">
                  <c:v>0.88926000929336191</c:v>
                </c:pt>
                <c:pt idx="43">
                  <c:v>0.91135654959986367</c:v>
                </c:pt>
                <c:pt idx="44">
                  <c:v>0.91094383741218232</c:v>
                </c:pt>
                <c:pt idx="45">
                  <c:v>0.91928913866989936</c:v>
                </c:pt>
                <c:pt idx="46">
                  <c:v>0.90852816268499537</c:v>
                </c:pt>
                <c:pt idx="47">
                  <c:v>0.92753054910386989</c:v>
                </c:pt>
                <c:pt idx="48">
                  <c:v>0.90165565849459273</c:v>
                </c:pt>
                <c:pt idx="49">
                  <c:v>0.94029302436940287</c:v>
                </c:pt>
                <c:pt idx="50">
                  <c:v>0.93615782388819213</c:v>
                </c:pt>
                <c:pt idx="51">
                  <c:v>0.94304333073790425</c:v>
                </c:pt>
                <c:pt idx="52">
                  <c:v>0.9342596673165634</c:v>
                </c:pt>
                <c:pt idx="53">
                  <c:v>0.94553650381784948</c:v>
                </c:pt>
                <c:pt idx="54">
                  <c:v>0.94687221617663342</c:v>
                </c:pt>
                <c:pt idx="55">
                  <c:v>0.93313677882869606</c:v>
                </c:pt>
                <c:pt idx="56">
                  <c:v>0.9341395327096037</c:v>
                </c:pt>
                <c:pt idx="57">
                  <c:v>0.93801952431319668</c:v>
                </c:pt>
                <c:pt idx="58">
                  <c:v>0.93594335404217499</c:v>
                </c:pt>
                <c:pt idx="59">
                  <c:v>0.9426825797650179</c:v>
                </c:pt>
                <c:pt idx="60">
                  <c:v>0.94873853747857262</c:v>
                </c:pt>
                <c:pt idx="61">
                  <c:v>0.9499511771045438</c:v>
                </c:pt>
                <c:pt idx="62">
                  <c:v>0.95207201089631488</c:v>
                </c:pt>
                <c:pt idx="63">
                  <c:v>0.95490769185580027</c:v>
                </c:pt>
                <c:pt idx="64">
                  <c:v>0.96314742177602686</c:v>
                </c:pt>
                <c:pt idx="65">
                  <c:v>0.9565845238346915</c:v>
                </c:pt>
                <c:pt idx="66">
                  <c:v>0.95865540185443066</c:v>
                </c:pt>
                <c:pt idx="67">
                  <c:v>0.96730103547693447</c:v>
                </c:pt>
                <c:pt idx="68">
                  <c:v>0.96506628750871548</c:v>
                </c:pt>
                <c:pt idx="69">
                  <c:v>0.96585149524888481</c:v>
                </c:pt>
                <c:pt idx="70">
                  <c:v>0.96109950854057447</c:v>
                </c:pt>
                <c:pt idx="71">
                  <c:v>0.97156315559435491</c:v>
                </c:pt>
                <c:pt idx="72">
                  <c:v>0.96928523574021819</c:v>
                </c:pt>
                <c:pt idx="73">
                  <c:v>0.97325561905896452</c:v>
                </c:pt>
                <c:pt idx="74">
                  <c:v>0.97111974265925816</c:v>
                </c:pt>
                <c:pt idx="75">
                  <c:v>0.97452941822458394</c:v>
                </c:pt>
                <c:pt idx="76">
                  <c:v>0.98202287609510053</c:v>
                </c:pt>
                <c:pt idx="77">
                  <c:v>0.97731271591308366</c:v>
                </c:pt>
                <c:pt idx="78">
                  <c:v>-999</c:v>
                </c:pt>
                <c:pt idx="79">
                  <c:v>0.98157110905131228</c:v>
                </c:pt>
                <c:pt idx="80">
                  <c:v>0.9811425160307643</c:v>
                </c:pt>
                <c:pt idx="81">
                  <c:v>0.97936081050197266</c:v>
                </c:pt>
                <c:pt idx="82">
                  <c:v>0.9809032118863612</c:v>
                </c:pt>
                <c:pt idx="83">
                  <c:v>0.98575029766916522</c:v>
                </c:pt>
                <c:pt idx="84">
                  <c:v>0.98314815780942511</c:v>
                </c:pt>
                <c:pt idx="85">
                  <c:v>0.97909889352431723</c:v>
                </c:pt>
                <c:pt idx="86">
                  <c:v>0.98303854126041712</c:v>
                </c:pt>
                <c:pt idx="87">
                  <c:v>0.98774138397330791</c:v>
                </c:pt>
                <c:pt idx="88">
                  <c:v>0.98952610780932115</c:v>
                </c:pt>
                <c:pt idx="89">
                  <c:v>0.98991640623938226</c:v>
                </c:pt>
                <c:pt idx="90">
                  <c:v>0.98894605531638136</c:v>
                </c:pt>
                <c:pt idx="91">
                  <c:v>0.99001244164475621</c:v>
                </c:pt>
                <c:pt idx="92">
                  <c:v>0.98909046173518278</c:v>
                </c:pt>
                <c:pt idx="93">
                  <c:v>0.98664271234256751</c:v>
                </c:pt>
                <c:pt idx="94">
                  <c:v>0.9919255570258102</c:v>
                </c:pt>
                <c:pt idx="95">
                  <c:v>0.98996762768070024</c:v>
                </c:pt>
                <c:pt idx="96">
                  <c:v>0.99088301066018647</c:v>
                </c:pt>
                <c:pt idx="97">
                  <c:v>0.98974856879267303</c:v>
                </c:pt>
                <c:pt idx="98">
                  <c:v>0.99147359530393619</c:v>
                </c:pt>
                <c:pt idx="99">
                  <c:v>0.99142010021885252</c:v>
                </c:pt>
                <c:pt idx="100">
                  <c:v>0.99219747044377571</c:v>
                </c:pt>
                <c:pt idx="101">
                  <c:v>0.98744095755738714</c:v>
                </c:pt>
                <c:pt idx="102">
                  <c:v>0.99181182648560451</c:v>
                </c:pt>
                <c:pt idx="103">
                  <c:v>0.99302531591476761</c:v>
                </c:pt>
                <c:pt idx="104">
                  <c:v>0.99172896360634555</c:v>
                </c:pt>
                <c:pt idx="105">
                  <c:v>0.99311692910834759</c:v>
                </c:pt>
                <c:pt idx="106">
                  <c:v>0.99231863349441674</c:v>
                </c:pt>
                <c:pt idx="107">
                  <c:v>0.99318759600141748</c:v>
                </c:pt>
                <c:pt idx="108">
                  <c:v>0.98980398416030013</c:v>
                </c:pt>
                <c:pt idx="109">
                  <c:v>0.99153094291246746</c:v>
                </c:pt>
                <c:pt idx="110">
                  <c:v>0.9903681863746423</c:v>
                </c:pt>
                <c:pt idx="111">
                  <c:v>0.99382330545361175</c:v>
                </c:pt>
                <c:pt idx="112">
                  <c:v>0.99263230219793996</c:v>
                </c:pt>
                <c:pt idx="113">
                  <c:v>0.99291277917385079</c:v>
                </c:pt>
                <c:pt idx="114">
                  <c:v>0.99436121744539807</c:v>
                </c:pt>
                <c:pt idx="115">
                  <c:v>0.9919305192507194</c:v>
                </c:pt>
                <c:pt idx="116">
                  <c:v>0.9917999291037608</c:v>
                </c:pt>
                <c:pt idx="117">
                  <c:v>0.99271743654595779</c:v>
                </c:pt>
                <c:pt idx="118">
                  <c:v>0.99110647500443294</c:v>
                </c:pt>
                <c:pt idx="119">
                  <c:v>0.99275215970626363</c:v>
                </c:pt>
                <c:pt idx="120">
                  <c:v>0.99014895681026938</c:v>
                </c:pt>
                <c:pt idx="121">
                  <c:v>0.99186401347608466</c:v>
                </c:pt>
                <c:pt idx="122">
                  <c:v>0.99089428208113572</c:v>
                </c:pt>
                <c:pt idx="123">
                  <c:v>0.99097986344773137</c:v>
                </c:pt>
                <c:pt idx="124">
                  <c:v>0.99282692179424792</c:v>
                </c:pt>
                <c:pt idx="125">
                  <c:v>0.99194917779336389</c:v>
                </c:pt>
                <c:pt idx="126">
                  <c:v>0.98999189823137868</c:v>
                </c:pt>
                <c:pt idx="127">
                  <c:v>0.9916341001666461</c:v>
                </c:pt>
                <c:pt idx="128">
                  <c:v>0.9934067099954248</c:v>
                </c:pt>
                <c:pt idx="129">
                  <c:v>0.99102938921196415</c:v>
                </c:pt>
                <c:pt idx="130">
                  <c:v>0.99088675996978615</c:v>
                </c:pt>
                <c:pt idx="131">
                  <c:v>0.99258160308182464</c:v>
                </c:pt>
                <c:pt idx="132">
                  <c:v>0.99396844046828792</c:v>
                </c:pt>
                <c:pt idx="133">
                  <c:v>0.9925335867308317</c:v>
                </c:pt>
                <c:pt idx="134">
                  <c:v>0.99273347094353215</c:v>
                </c:pt>
                <c:pt idx="135">
                  <c:v>0.99308867780085064</c:v>
                </c:pt>
                <c:pt idx="136">
                  <c:v>0.99169238388614045</c:v>
                </c:pt>
                <c:pt idx="137">
                  <c:v>0.98983853105335295</c:v>
                </c:pt>
                <c:pt idx="138">
                  <c:v>0.98960518533610653</c:v>
                </c:pt>
                <c:pt idx="139">
                  <c:v>0.98946774325301001</c:v>
                </c:pt>
                <c:pt idx="140">
                  <c:v>0.99214389668541425</c:v>
                </c:pt>
                <c:pt idx="141">
                  <c:v>0.99211268982155898</c:v>
                </c:pt>
                <c:pt idx="142">
                  <c:v>-999</c:v>
                </c:pt>
                <c:pt idx="143">
                  <c:v>0.99190965361195271</c:v>
                </c:pt>
                <c:pt idx="144">
                  <c:v>0.99079272046081091</c:v>
                </c:pt>
                <c:pt idx="145">
                  <c:v>0.98982159090043131</c:v>
                </c:pt>
                <c:pt idx="146">
                  <c:v>0.99139516897150737</c:v>
                </c:pt>
                <c:pt idx="147">
                  <c:v>0.98938073366979606</c:v>
                </c:pt>
                <c:pt idx="148">
                  <c:v>0.99367800477235846</c:v>
                </c:pt>
                <c:pt idx="149">
                  <c:v>0.99366248074680785</c:v>
                </c:pt>
                <c:pt idx="150">
                  <c:v>0.99481965858362476</c:v>
                </c:pt>
                <c:pt idx="151">
                  <c:v>0.99196517138861762</c:v>
                </c:pt>
                <c:pt idx="152">
                  <c:v>0.99502556202874026</c:v>
                </c:pt>
                <c:pt idx="153">
                  <c:v>0.99358419883078086</c:v>
                </c:pt>
                <c:pt idx="154">
                  <c:v>0.99467108121545078</c:v>
                </c:pt>
                <c:pt idx="155">
                  <c:v>0.99300947403530304</c:v>
                </c:pt>
                <c:pt idx="156">
                  <c:v>0.99337581007123688</c:v>
                </c:pt>
                <c:pt idx="157">
                  <c:v>0.99446357683537256</c:v>
                </c:pt>
                <c:pt idx="158">
                  <c:v>0.99332544542603263</c:v>
                </c:pt>
                <c:pt idx="159">
                  <c:v>0.99271216198489143</c:v>
                </c:pt>
                <c:pt idx="160">
                  <c:v>0.99062978504499566</c:v>
                </c:pt>
                <c:pt idx="161">
                  <c:v>0.99278143911463879</c:v>
                </c:pt>
                <c:pt idx="162">
                  <c:v>0.99130027306821267</c:v>
                </c:pt>
                <c:pt idx="163">
                  <c:v>0.99279957061759461</c:v>
                </c:pt>
                <c:pt idx="164">
                  <c:v>0.98932467223486631</c:v>
                </c:pt>
                <c:pt idx="165">
                  <c:v>0.99196517138861773</c:v>
                </c:pt>
                <c:pt idx="166">
                  <c:v>0.99316735122972699</c:v>
                </c:pt>
                <c:pt idx="167">
                  <c:v>0.99172531271848507</c:v>
                </c:pt>
                <c:pt idx="168">
                  <c:v>0.99175729486979058</c:v>
                </c:pt>
                <c:pt idx="169">
                  <c:v>0.99274201429061404</c:v>
                </c:pt>
                <c:pt idx="170">
                  <c:v>0.99255532226934717</c:v>
                </c:pt>
                <c:pt idx="171">
                  <c:v>0.99112034980465236</c:v>
                </c:pt>
                <c:pt idx="172">
                  <c:v>0.99075881243633201</c:v>
                </c:pt>
                <c:pt idx="173">
                  <c:v>0.99340747090372417</c:v>
                </c:pt>
                <c:pt idx="174">
                  <c:v>0.99111109244372475</c:v>
                </c:pt>
                <c:pt idx="175">
                  <c:v>0.99064107788179134</c:v>
                </c:pt>
                <c:pt idx="176">
                  <c:v>0.99395570325343041</c:v>
                </c:pt>
                <c:pt idx="177">
                  <c:v>0.99236839063060467</c:v>
                </c:pt>
                <c:pt idx="178">
                  <c:v>0.99009660537746969</c:v>
                </c:pt>
                <c:pt idx="179">
                  <c:v>0.99027884473999606</c:v>
                </c:pt>
                <c:pt idx="180">
                  <c:v>0.99364523411549199</c:v>
                </c:pt>
                <c:pt idx="181">
                  <c:v>0.99022171229307232</c:v>
                </c:pt>
                <c:pt idx="182">
                  <c:v>0.99233956880724505</c:v>
                </c:pt>
                <c:pt idx="183">
                  <c:v>0.99368696086438268</c:v>
                </c:pt>
                <c:pt idx="184">
                  <c:v>0.99485499001114674</c:v>
                </c:pt>
                <c:pt idx="185">
                  <c:v>0.9943728942103468</c:v>
                </c:pt>
                <c:pt idx="186">
                  <c:v>0.9919790329216881</c:v>
                </c:pt>
                <c:pt idx="187">
                  <c:v>0.99318787296184963</c:v>
                </c:pt>
                <c:pt idx="188">
                  <c:v>0.98723341107333107</c:v>
                </c:pt>
                <c:pt idx="189">
                  <c:v>0.98766538248291524</c:v>
                </c:pt>
                <c:pt idx="190">
                  <c:v>0.99315700731367085</c:v>
                </c:pt>
                <c:pt idx="191">
                  <c:v>0.99325965474572231</c:v>
                </c:pt>
                <c:pt idx="192">
                  <c:v>0.99352493851625445</c:v>
                </c:pt>
                <c:pt idx="193">
                  <c:v>0.99107101303351053</c:v>
                </c:pt>
                <c:pt idx="194">
                  <c:v>0.99197304469187308</c:v>
                </c:pt>
                <c:pt idx="195">
                  <c:v>0.99320036674583012</c:v>
                </c:pt>
                <c:pt idx="196">
                  <c:v>0.993673051558701</c:v>
                </c:pt>
                <c:pt idx="197">
                  <c:v>0.99175729486979058</c:v>
                </c:pt>
                <c:pt idx="198">
                  <c:v>0.99332370955077565</c:v>
                </c:pt>
                <c:pt idx="199">
                  <c:v>0.98848237517651882</c:v>
                </c:pt>
                <c:pt idx="200">
                  <c:v>0.99383650122149736</c:v>
                </c:pt>
                <c:pt idx="201">
                  <c:v>0.99403031957204602</c:v>
                </c:pt>
                <c:pt idx="202">
                  <c:v>0.98812663048774352</c:v>
                </c:pt>
                <c:pt idx="203">
                  <c:v>0.987782893345581</c:v>
                </c:pt>
                <c:pt idx="204">
                  <c:v>0.99248757991704661</c:v>
                </c:pt>
                <c:pt idx="205">
                  <c:v>0.99178500670491887</c:v>
                </c:pt>
                <c:pt idx="206">
                  <c:v>0.99221473826969286</c:v>
                </c:pt>
                <c:pt idx="207">
                  <c:v>0.99204665811508197</c:v>
                </c:pt>
                <c:pt idx="208">
                  <c:v>0.99396333138803128</c:v>
                </c:pt>
                <c:pt idx="209">
                  <c:v>0.9928213947104616</c:v>
                </c:pt>
                <c:pt idx="210">
                  <c:v>0.99433506991511755</c:v>
                </c:pt>
                <c:pt idx="211">
                  <c:v>0.99261708248830927</c:v>
                </c:pt>
                <c:pt idx="212">
                  <c:v>0.99301632211880031</c:v>
                </c:pt>
                <c:pt idx="213">
                  <c:v>0.99098199173175217</c:v>
                </c:pt>
                <c:pt idx="214">
                  <c:v>0.99437365409945189</c:v>
                </c:pt>
                <c:pt idx="215">
                  <c:v>0.99188786810314822</c:v>
                </c:pt>
                <c:pt idx="216">
                  <c:v>0.9907574404285191</c:v>
                </c:pt>
                <c:pt idx="217">
                  <c:v>0.99420519296948995</c:v>
                </c:pt>
                <c:pt idx="218">
                  <c:v>0.99221473826969298</c:v>
                </c:pt>
                <c:pt idx="219">
                  <c:v>0.99370885180923185</c:v>
                </c:pt>
                <c:pt idx="220">
                  <c:v>0.99334745326739682</c:v>
                </c:pt>
                <c:pt idx="221">
                  <c:v>0.99035985813652794</c:v>
                </c:pt>
                <c:pt idx="222">
                  <c:v>0.99109267509941334</c:v>
                </c:pt>
                <c:pt idx="223">
                  <c:v>0.99113712142813026</c:v>
                </c:pt>
                <c:pt idx="224">
                  <c:v>0.99332514890598611</c:v>
                </c:pt>
                <c:pt idx="225">
                  <c:v>0.99381577953543543</c:v>
                </c:pt>
                <c:pt idx="226">
                  <c:v>0.99207607450135593</c:v>
                </c:pt>
                <c:pt idx="227">
                  <c:v>0.99420187906557145</c:v>
                </c:pt>
                <c:pt idx="228">
                  <c:v>0.99310201526326358</c:v>
                </c:pt>
                <c:pt idx="229">
                  <c:v>0.99281086978072852</c:v>
                </c:pt>
                <c:pt idx="230">
                  <c:v>0.9954199721210828</c:v>
                </c:pt>
                <c:pt idx="231">
                  <c:v>0.9910511659392498</c:v>
                </c:pt>
                <c:pt idx="232">
                  <c:v>0.99408615072989648</c:v>
                </c:pt>
                <c:pt idx="233">
                  <c:v>0.99181716669140174</c:v>
                </c:pt>
                <c:pt idx="234">
                  <c:v>0.99300112434751597</c:v>
                </c:pt>
                <c:pt idx="235">
                  <c:v>0.99353397991565662</c:v>
                </c:pt>
                <c:pt idx="236">
                  <c:v>0.99422219293226488</c:v>
                </c:pt>
                <c:pt idx="237">
                  <c:v>0.99456403284824446</c:v>
                </c:pt>
                <c:pt idx="238">
                  <c:v>0.99467640055711637</c:v>
                </c:pt>
                <c:pt idx="239">
                  <c:v>0.99048422235614242</c:v>
                </c:pt>
                <c:pt idx="240">
                  <c:v>0.99316761369010165</c:v>
                </c:pt>
                <c:pt idx="241">
                  <c:v>0.99262135314190514</c:v>
                </c:pt>
                <c:pt idx="242">
                  <c:v>0.99378433690845991</c:v>
                </c:pt>
                <c:pt idx="243">
                  <c:v>0.99030990865234847</c:v>
                </c:pt>
                <c:pt idx="244">
                  <c:v>0.99150156641978371</c:v>
                </c:pt>
                <c:pt idx="245">
                  <c:v>0.99040290375514273</c:v>
                </c:pt>
                <c:pt idx="246">
                  <c:v>0.99198237929599054</c:v>
                </c:pt>
                <c:pt idx="247">
                  <c:v>0.99245840393595441</c:v>
                </c:pt>
                <c:pt idx="248">
                  <c:v>0.99211643321426424</c:v>
                </c:pt>
                <c:pt idx="249">
                  <c:v>0.98918844198008771</c:v>
                </c:pt>
                <c:pt idx="250">
                  <c:v>0.99075644448724853</c:v>
                </c:pt>
                <c:pt idx="251">
                  <c:v>0.9929157911813985</c:v>
                </c:pt>
                <c:pt idx="252">
                  <c:v>0.99318173830070766</c:v>
                </c:pt>
                <c:pt idx="253">
                  <c:v>0.99029017113874018</c:v>
                </c:pt>
                <c:pt idx="254">
                  <c:v>0.99019833757858755</c:v>
                </c:pt>
                <c:pt idx="255">
                  <c:v>0.99238868572629979</c:v>
                </c:pt>
                <c:pt idx="256">
                  <c:v>0.99070060548698446</c:v>
                </c:pt>
                <c:pt idx="257">
                  <c:v>0.99199864291366824</c:v>
                </c:pt>
                <c:pt idx="258">
                  <c:v>0.99120338319441859</c:v>
                </c:pt>
                <c:pt idx="259">
                  <c:v>0.98941804342241546</c:v>
                </c:pt>
                <c:pt idx="260">
                  <c:v>0.99161005435304239</c:v>
                </c:pt>
                <c:pt idx="261">
                  <c:v>0.99073783078778221</c:v>
                </c:pt>
                <c:pt idx="262">
                  <c:v>0.99239719349597333</c:v>
                </c:pt>
                <c:pt idx="263">
                  <c:v>0.98930667320690702</c:v>
                </c:pt>
                <c:pt idx="264">
                  <c:v>0.99250926066224454</c:v>
                </c:pt>
                <c:pt idx="265">
                  <c:v>0.99155749574844698</c:v>
                </c:pt>
                <c:pt idx="266">
                  <c:v>0.99396844046828792</c:v>
                </c:pt>
                <c:pt idx="267">
                  <c:v>0.99355644269857057</c:v>
                </c:pt>
                <c:pt idx="268">
                  <c:v>0.99140836489168738</c:v>
                </c:pt>
                <c:pt idx="269">
                  <c:v>0.9906134781991992</c:v>
                </c:pt>
                <c:pt idx="270">
                  <c:v>0.99159771283524922</c:v>
                </c:pt>
                <c:pt idx="271">
                  <c:v>0.99404732081218095</c:v>
                </c:pt>
                <c:pt idx="272">
                  <c:v>0.99385232240597443</c:v>
                </c:pt>
                <c:pt idx="273">
                  <c:v>0.99111059938024137</c:v>
                </c:pt>
                <c:pt idx="274">
                  <c:v>0.99135626299175428</c:v>
                </c:pt>
                <c:pt idx="275">
                  <c:v>0.99223276124280957</c:v>
                </c:pt>
                <c:pt idx="276">
                  <c:v>0.99207651271262087</c:v>
                </c:pt>
                <c:pt idx="277">
                  <c:v>0.99262432482671403</c:v>
                </c:pt>
                <c:pt idx="278">
                  <c:v>0.9925889362414605</c:v>
                </c:pt>
                <c:pt idx="279">
                  <c:v>0.99156382888491945</c:v>
                </c:pt>
                <c:pt idx="280">
                  <c:v>0.99360249386590249</c:v>
                </c:pt>
                <c:pt idx="281">
                  <c:v>0.98840753278528004</c:v>
                </c:pt>
                <c:pt idx="282">
                  <c:v>0.98871906213408867</c:v>
                </c:pt>
                <c:pt idx="283">
                  <c:v>0.98928622240885022</c:v>
                </c:pt>
                <c:pt idx="284">
                  <c:v>0.99009154009458789</c:v>
                </c:pt>
                <c:pt idx="285">
                  <c:v>0.99003249722369591</c:v>
                </c:pt>
                <c:pt idx="286">
                  <c:v>0.99046635356010071</c:v>
                </c:pt>
                <c:pt idx="287">
                  <c:v>0.98569774295026069</c:v>
                </c:pt>
                <c:pt idx="288">
                  <c:v>0.98850157775112857</c:v>
                </c:pt>
                <c:pt idx="289">
                  <c:v>0.9874911401512072</c:v>
                </c:pt>
                <c:pt idx="290">
                  <c:v>-999</c:v>
                </c:pt>
                <c:pt idx="291">
                  <c:v>0.98617473705502567</c:v>
                </c:pt>
                <c:pt idx="292">
                  <c:v>0.98343305450097829</c:v>
                </c:pt>
                <c:pt idx="293">
                  <c:v>0.98769710260390142</c:v>
                </c:pt>
                <c:pt idx="294">
                  <c:v>0.98780173904348656</c:v>
                </c:pt>
                <c:pt idx="295">
                  <c:v>0.98762087246517272</c:v>
                </c:pt>
                <c:pt idx="296">
                  <c:v>0.98069563803987558</c:v>
                </c:pt>
                <c:pt idx="297">
                  <c:v>0.98114567477425563</c:v>
                </c:pt>
                <c:pt idx="298">
                  <c:v>0.98545092881391672</c:v>
                </c:pt>
                <c:pt idx="299">
                  <c:v>0.98433781266658515</c:v>
                </c:pt>
                <c:pt idx="300">
                  <c:v>0.98081557398214159</c:v>
                </c:pt>
                <c:pt idx="301">
                  <c:v>0.97921910511057153</c:v>
                </c:pt>
                <c:pt idx="302">
                  <c:v>0.97570897590334027</c:v>
                </c:pt>
                <c:pt idx="303">
                  <c:v>0.97920811020171483</c:v>
                </c:pt>
                <c:pt idx="304">
                  <c:v>0.96916849798053251</c:v>
                </c:pt>
                <c:pt idx="305">
                  <c:v>0.96958503872036939</c:v>
                </c:pt>
                <c:pt idx="306">
                  <c:v>0.96999497681716351</c:v>
                </c:pt>
                <c:pt idx="307">
                  <c:v>0.97278167446115082</c:v>
                </c:pt>
                <c:pt idx="308">
                  <c:v>0.96678735794917603</c:v>
                </c:pt>
                <c:pt idx="309">
                  <c:v>0.97171669614591449</c:v>
                </c:pt>
                <c:pt idx="310">
                  <c:v>0.96980767703780257</c:v>
                </c:pt>
                <c:pt idx="311">
                  <c:v>0.97650914864542993</c:v>
                </c:pt>
                <c:pt idx="312">
                  <c:v>0.96655759429354737</c:v>
                </c:pt>
                <c:pt idx="313">
                  <c:v>0.96618897771295842</c:v>
                </c:pt>
                <c:pt idx="314">
                  <c:v>0.96906656623371834</c:v>
                </c:pt>
                <c:pt idx="315">
                  <c:v>0.95568118755867371</c:v>
                </c:pt>
                <c:pt idx="316">
                  <c:v>0.96114972516204256</c:v>
                </c:pt>
                <c:pt idx="317">
                  <c:v>0.95635855873556008</c:v>
                </c:pt>
                <c:pt idx="318">
                  <c:v>0.96015651996579843</c:v>
                </c:pt>
                <c:pt idx="319">
                  <c:v>0.95150762832567559</c:v>
                </c:pt>
                <c:pt idx="320">
                  <c:v>0.95088847404482268</c:v>
                </c:pt>
                <c:pt idx="321">
                  <c:v>0.95419860728033468</c:v>
                </c:pt>
                <c:pt idx="322">
                  <c:v>0.95778451934247644</c:v>
                </c:pt>
                <c:pt idx="323">
                  <c:v>0.94544951416086231</c:v>
                </c:pt>
                <c:pt idx="324">
                  <c:v>0.94169398900039047</c:v>
                </c:pt>
                <c:pt idx="325">
                  <c:v>0.94519733620056112</c:v>
                </c:pt>
                <c:pt idx="326">
                  <c:v>-999</c:v>
                </c:pt>
                <c:pt idx="327">
                  <c:v>0.93425471492064782</c:v>
                </c:pt>
                <c:pt idx="328">
                  <c:v>0.93197056825578106</c:v>
                </c:pt>
                <c:pt idx="329">
                  <c:v>0.93447954862027716</c:v>
                </c:pt>
                <c:pt idx="330">
                  <c:v>0.91815212874868457</c:v>
                </c:pt>
                <c:pt idx="331">
                  <c:v>0.92825726587662905</c:v>
                </c:pt>
                <c:pt idx="332">
                  <c:v>0.94974306451500068</c:v>
                </c:pt>
                <c:pt idx="333">
                  <c:v>0.91902571926014842</c:v>
                </c:pt>
                <c:pt idx="334">
                  <c:v>0.92636312700079926</c:v>
                </c:pt>
                <c:pt idx="335">
                  <c:v>0.92108739283614083</c:v>
                </c:pt>
                <c:pt idx="336">
                  <c:v>0.90422793085354281</c:v>
                </c:pt>
                <c:pt idx="337">
                  <c:v>0.91661577666777327</c:v>
                </c:pt>
                <c:pt idx="338">
                  <c:v>0.91821385495963725</c:v>
                </c:pt>
                <c:pt idx="339">
                  <c:v>0.87965635076932258</c:v>
                </c:pt>
                <c:pt idx="340">
                  <c:v>0.91100913738429679</c:v>
                </c:pt>
                <c:pt idx="341">
                  <c:v>0.91105516243271056</c:v>
                </c:pt>
                <c:pt idx="342">
                  <c:v>0.89875062956791851</c:v>
                </c:pt>
                <c:pt idx="343">
                  <c:v>0.90263490382025779</c:v>
                </c:pt>
                <c:pt idx="344">
                  <c:v>0.89040894337113208</c:v>
                </c:pt>
                <c:pt idx="345">
                  <c:v>0.89472831196934643</c:v>
                </c:pt>
                <c:pt idx="346">
                  <c:v>0.87102064948067592</c:v>
                </c:pt>
                <c:pt idx="347">
                  <c:v>0.86324890568606927</c:v>
                </c:pt>
                <c:pt idx="348">
                  <c:v>0.86215846450459743</c:v>
                </c:pt>
                <c:pt idx="349">
                  <c:v>0.83277969873485169</c:v>
                </c:pt>
                <c:pt idx="350">
                  <c:v>0.79290351834888462</c:v>
                </c:pt>
                <c:pt idx="351">
                  <c:v>0.78190760758049616</c:v>
                </c:pt>
                <c:pt idx="352">
                  <c:v>0.81284333616357751</c:v>
                </c:pt>
                <c:pt idx="353">
                  <c:v>0.83196177428614848</c:v>
                </c:pt>
                <c:pt idx="354">
                  <c:v>0.82578909381710186</c:v>
                </c:pt>
                <c:pt idx="355">
                  <c:v>0.79705685680401794</c:v>
                </c:pt>
                <c:pt idx="356">
                  <c:v>0.77723243540866604</c:v>
                </c:pt>
                <c:pt idx="357">
                  <c:v>0.78996362993639535</c:v>
                </c:pt>
                <c:pt idx="358">
                  <c:v>0.7735777731542538</c:v>
                </c:pt>
                <c:pt idx="359">
                  <c:v>0.73512158428172047</c:v>
                </c:pt>
                <c:pt idx="360">
                  <c:v>0.7248451150065246</c:v>
                </c:pt>
                <c:pt idx="361">
                  <c:v>0.69931076593296804</c:v>
                </c:pt>
                <c:pt idx="362">
                  <c:v>0.55068363175582857</c:v>
                </c:pt>
                <c:pt idx="363">
                  <c:v>0.60029288378201251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2.9</c:v>
                </c:pt>
                <c:pt idx="24">
                  <c:v>3.8</c:v>
                </c:pt>
                <c:pt idx="25">
                  <c:v>4.4000000000000004</c:v>
                </c:pt>
                <c:pt idx="26">
                  <c:v>5.5</c:v>
                </c:pt>
                <c:pt idx="27">
                  <c:v>6.2</c:v>
                </c:pt>
                <c:pt idx="28">
                  <c:v>7.5</c:v>
                </c:pt>
                <c:pt idx="29">
                  <c:v>8</c:v>
                </c:pt>
                <c:pt idx="30">
                  <c:v>9.3000000000000007</c:v>
                </c:pt>
                <c:pt idx="31">
                  <c:v>10</c:v>
                </c:pt>
                <c:pt idx="32">
                  <c:v>10.7</c:v>
                </c:pt>
                <c:pt idx="33">
                  <c:v>11.8</c:v>
                </c:pt>
                <c:pt idx="34">
                  <c:v>12.6</c:v>
                </c:pt>
                <c:pt idx="35">
                  <c:v>13.7</c:v>
                </c:pt>
                <c:pt idx="36">
                  <c:v>14.8</c:v>
                </c:pt>
                <c:pt idx="37">
                  <c:v>15.5</c:v>
                </c:pt>
                <c:pt idx="38">
                  <c:v>16.399999999999999</c:v>
                </c:pt>
                <c:pt idx="39">
                  <c:v>17.5</c:v>
                </c:pt>
                <c:pt idx="40">
                  <c:v>18</c:v>
                </c:pt>
                <c:pt idx="41">
                  <c:v>19.3</c:v>
                </c:pt>
                <c:pt idx="42">
                  <c:v>19.899999999999999</c:v>
                </c:pt>
                <c:pt idx="43">
                  <c:v>20.9</c:v>
                </c:pt>
                <c:pt idx="44">
                  <c:v>21.9</c:v>
                </c:pt>
                <c:pt idx="45">
                  <c:v>23.1</c:v>
                </c:pt>
                <c:pt idx="46">
                  <c:v>23.5</c:v>
                </c:pt>
                <c:pt idx="47">
                  <c:v>25</c:v>
                </c:pt>
                <c:pt idx="48">
                  <c:v>25.5</c:v>
                </c:pt>
                <c:pt idx="49">
                  <c:v>26.8</c:v>
                </c:pt>
                <c:pt idx="50">
                  <c:v>27.3</c:v>
                </c:pt>
                <c:pt idx="51">
                  <c:v>28.4</c:v>
                </c:pt>
                <c:pt idx="52">
                  <c:v>29.3</c:v>
                </c:pt>
                <c:pt idx="53">
                  <c:v>30.4</c:v>
                </c:pt>
                <c:pt idx="54">
                  <c:v>31.1</c:v>
                </c:pt>
                <c:pt idx="55">
                  <c:v>32.1</c:v>
                </c:pt>
                <c:pt idx="56">
                  <c:v>33.1</c:v>
                </c:pt>
                <c:pt idx="57">
                  <c:v>33.9</c:v>
                </c:pt>
                <c:pt idx="58">
                  <c:v>35</c:v>
                </c:pt>
                <c:pt idx="59">
                  <c:v>35.299999999999997</c:v>
                </c:pt>
                <c:pt idx="60">
                  <c:v>37</c:v>
                </c:pt>
                <c:pt idx="61">
                  <c:v>37.299999999999997</c:v>
                </c:pt>
                <c:pt idx="62">
                  <c:v>38.799999999999997</c:v>
                </c:pt>
                <c:pt idx="63">
                  <c:v>39.200000000000003</c:v>
                </c:pt>
                <c:pt idx="64">
                  <c:v>40.4</c:v>
                </c:pt>
                <c:pt idx="65">
                  <c:v>41.3</c:v>
                </c:pt>
                <c:pt idx="66">
                  <c:v>42.3</c:v>
                </c:pt>
                <c:pt idx="67">
                  <c:v>43.3</c:v>
                </c:pt>
                <c:pt idx="68">
                  <c:v>44.1</c:v>
                </c:pt>
                <c:pt idx="69">
                  <c:v>45</c:v>
                </c:pt>
                <c:pt idx="70">
                  <c:v>45.9</c:v>
                </c:pt>
                <c:pt idx="71">
                  <c:v>47</c:v>
                </c:pt>
                <c:pt idx="72">
                  <c:v>47.9</c:v>
                </c:pt>
                <c:pt idx="73">
                  <c:v>48.8</c:v>
                </c:pt>
                <c:pt idx="74">
                  <c:v>49.5</c:v>
                </c:pt>
                <c:pt idx="75">
                  <c:v>50.3</c:v>
                </c:pt>
                <c:pt idx="76">
                  <c:v>51.7</c:v>
                </c:pt>
                <c:pt idx="77">
                  <c:v>52.5</c:v>
                </c:pt>
                <c:pt idx="78">
                  <c:v>53.4</c:v>
                </c:pt>
                <c:pt idx="79">
                  <c:v>54.1</c:v>
                </c:pt>
                <c:pt idx="80">
                  <c:v>55.4</c:v>
                </c:pt>
                <c:pt idx="81">
                  <c:v>55.9</c:v>
                </c:pt>
                <c:pt idx="82">
                  <c:v>56.8</c:v>
                </c:pt>
                <c:pt idx="83">
                  <c:v>57.9</c:v>
                </c:pt>
                <c:pt idx="84">
                  <c:v>58.6</c:v>
                </c:pt>
                <c:pt idx="85">
                  <c:v>59.9</c:v>
                </c:pt>
                <c:pt idx="86">
                  <c:v>60.5</c:v>
                </c:pt>
                <c:pt idx="87">
                  <c:v>61.7</c:v>
                </c:pt>
                <c:pt idx="88">
                  <c:v>62.1</c:v>
                </c:pt>
                <c:pt idx="89">
                  <c:v>63.7</c:v>
                </c:pt>
                <c:pt idx="90">
                  <c:v>64.5</c:v>
                </c:pt>
                <c:pt idx="91">
                  <c:v>64.8</c:v>
                </c:pt>
                <c:pt idx="92">
                  <c:v>66.5</c:v>
                </c:pt>
                <c:pt idx="93">
                  <c:v>67.2</c:v>
                </c:pt>
                <c:pt idx="94">
                  <c:v>67.8</c:v>
                </c:pt>
                <c:pt idx="95">
                  <c:v>68.8</c:v>
                </c:pt>
                <c:pt idx="96">
                  <c:v>70.099999999999994</c:v>
                </c:pt>
                <c:pt idx="97">
                  <c:v>70.5</c:v>
                </c:pt>
                <c:pt idx="98">
                  <c:v>71.8</c:v>
                </c:pt>
                <c:pt idx="99">
                  <c:v>72.8</c:v>
                </c:pt>
                <c:pt idx="100">
                  <c:v>73.400000000000006</c:v>
                </c:pt>
                <c:pt idx="101">
                  <c:v>74.7</c:v>
                </c:pt>
                <c:pt idx="102">
                  <c:v>75.400000000000006</c:v>
                </c:pt>
                <c:pt idx="103">
                  <c:v>76.3</c:v>
                </c:pt>
                <c:pt idx="104">
                  <c:v>77.400000000000006</c:v>
                </c:pt>
                <c:pt idx="105">
                  <c:v>78.099999999999994</c:v>
                </c:pt>
                <c:pt idx="106">
                  <c:v>78.900000000000006</c:v>
                </c:pt>
                <c:pt idx="107">
                  <c:v>80.099999999999994</c:v>
                </c:pt>
                <c:pt idx="108">
                  <c:v>81</c:v>
                </c:pt>
                <c:pt idx="109">
                  <c:v>81.8</c:v>
                </c:pt>
                <c:pt idx="110">
                  <c:v>82.5</c:v>
                </c:pt>
                <c:pt idx="111">
                  <c:v>83.6</c:v>
                </c:pt>
                <c:pt idx="112">
                  <c:v>84.7</c:v>
                </c:pt>
                <c:pt idx="113">
                  <c:v>85.6</c:v>
                </c:pt>
                <c:pt idx="114">
                  <c:v>86.1</c:v>
                </c:pt>
                <c:pt idx="115">
                  <c:v>87.1</c:v>
                </c:pt>
                <c:pt idx="116">
                  <c:v>88.3</c:v>
                </c:pt>
                <c:pt idx="117">
                  <c:v>89.2</c:v>
                </c:pt>
                <c:pt idx="118">
                  <c:v>89.8</c:v>
                </c:pt>
                <c:pt idx="119">
                  <c:v>90.9</c:v>
                </c:pt>
                <c:pt idx="120">
                  <c:v>91.4</c:v>
                </c:pt>
                <c:pt idx="121">
                  <c:v>92.9</c:v>
                </c:pt>
                <c:pt idx="122">
                  <c:v>93.4</c:v>
                </c:pt>
                <c:pt idx="123">
                  <c:v>94.5</c:v>
                </c:pt>
                <c:pt idx="124">
                  <c:v>95.4</c:v>
                </c:pt>
                <c:pt idx="125">
                  <c:v>96</c:v>
                </c:pt>
                <c:pt idx="126">
                  <c:v>97.1</c:v>
                </c:pt>
                <c:pt idx="127">
                  <c:v>97.8</c:v>
                </c:pt>
                <c:pt idx="128">
                  <c:v>98.9</c:v>
                </c:pt>
                <c:pt idx="129">
                  <c:v>99.6</c:v>
                </c:pt>
                <c:pt idx="130">
                  <c:v>100.5</c:v>
                </c:pt>
                <c:pt idx="131">
                  <c:v>101.6</c:v>
                </c:pt>
                <c:pt idx="132">
                  <c:v>102.2</c:v>
                </c:pt>
                <c:pt idx="133">
                  <c:v>103.4</c:v>
                </c:pt>
                <c:pt idx="134">
                  <c:v>104.2</c:v>
                </c:pt>
                <c:pt idx="135">
                  <c:v>105.1</c:v>
                </c:pt>
                <c:pt idx="136">
                  <c:v>106</c:v>
                </c:pt>
                <c:pt idx="137">
                  <c:v>107.3</c:v>
                </c:pt>
                <c:pt idx="138">
                  <c:v>107.8</c:v>
                </c:pt>
                <c:pt idx="139">
                  <c:v>108.7</c:v>
                </c:pt>
                <c:pt idx="140">
                  <c:v>109.6</c:v>
                </c:pt>
                <c:pt idx="141">
                  <c:v>110.7</c:v>
                </c:pt>
                <c:pt idx="142">
                  <c:v>111.5</c:v>
                </c:pt>
                <c:pt idx="143">
                  <c:v>112.4</c:v>
                </c:pt>
                <c:pt idx="144">
                  <c:v>113.3</c:v>
                </c:pt>
                <c:pt idx="145">
                  <c:v>114</c:v>
                </c:pt>
                <c:pt idx="146">
                  <c:v>115.3</c:v>
                </c:pt>
                <c:pt idx="147">
                  <c:v>115.8</c:v>
                </c:pt>
                <c:pt idx="148">
                  <c:v>116.9</c:v>
                </c:pt>
                <c:pt idx="149">
                  <c:v>118</c:v>
                </c:pt>
                <c:pt idx="150">
                  <c:v>118.6</c:v>
                </c:pt>
                <c:pt idx="151">
                  <c:v>119.7</c:v>
                </c:pt>
                <c:pt idx="152">
                  <c:v>120.7</c:v>
                </c:pt>
                <c:pt idx="153">
                  <c:v>121.5</c:v>
                </c:pt>
                <c:pt idx="154">
                  <c:v>122.4</c:v>
                </c:pt>
                <c:pt idx="155">
                  <c:v>123.5</c:v>
                </c:pt>
                <c:pt idx="156">
                  <c:v>124</c:v>
                </c:pt>
                <c:pt idx="157">
                  <c:v>125.3</c:v>
                </c:pt>
                <c:pt idx="158">
                  <c:v>126</c:v>
                </c:pt>
                <c:pt idx="159">
                  <c:v>126.8</c:v>
                </c:pt>
                <c:pt idx="160">
                  <c:v>128</c:v>
                </c:pt>
                <c:pt idx="161">
                  <c:v>128.80000000000001</c:v>
                </c:pt>
                <c:pt idx="162">
                  <c:v>129.5</c:v>
                </c:pt>
                <c:pt idx="163">
                  <c:v>130.9</c:v>
                </c:pt>
                <c:pt idx="164">
                  <c:v>130.9</c:v>
                </c:pt>
                <c:pt idx="165">
                  <c:v>132.4</c:v>
                </c:pt>
                <c:pt idx="166">
                  <c:v>133.5</c:v>
                </c:pt>
                <c:pt idx="167">
                  <c:v>134</c:v>
                </c:pt>
                <c:pt idx="168">
                  <c:v>135.30000000000001</c:v>
                </c:pt>
                <c:pt idx="169">
                  <c:v>135.69999999999999</c:v>
                </c:pt>
                <c:pt idx="170">
                  <c:v>137.1</c:v>
                </c:pt>
                <c:pt idx="171">
                  <c:v>137.69999999999999</c:v>
                </c:pt>
                <c:pt idx="172">
                  <c:v>138.80000000000001</c:v>
                </c:pt>
                <c:pt idx="173">
                  <c:v>139.9</c:v>
                </c:pt>
                <c:pt idx="174">
                  <c:v>140.1</c:v>
                </c:pt>
                <c:pt idx="175">
                  <c:v>141.9</c:v>
                </c:pt>
                <c:pt idx="176">
                  <c:v>141.9</c:v>
                </c:pt>
                <c:pt idx="177">
                  <c:v>143.5</c:v>
                </c:pt>
                <c:pt idx="178">
                  <c:v>143.9</c:v>
                </c:pt>
                <c:pt idx="179">
                  <c:v>145.19999999999999</c:v>
                </c:pt>
                <c:pt idx="180">
                  <c:v>146.1</c:v>
                </c:pt>
                <c:pt idx="181">
                  <c:v>147</c:v>
                </c:pt>
                <c:pt idx="182">
                  <c:v>147.5</c:v>
                </c:pt>
                <c:pt idx="183">
                  <c:v>148.6</c:v>
                </c:pt>
                <c:pt idx="184">
                  <c:v>149.9</c:v>
                </c:pt>
                <c:pt idx="185">
                  <c:v>150.4</c:v>
                </c:pt>
                <c:pt idx="186">
                  <c:v>151.30000000000001</c:v>
                </c:pt>
                <c:pt idx="187">
                  <c:v>152.6</c:v>
                </c:pt>
                <c:pt idx="188">
                  <c:v>152.80000000000001</c:v>
                </c:pt>
                <c:pt idx="189">
                  <c:v>154.30000000000001</c:v>
                </c:pt>
                <c:pt idx="190">
                  <c:v>154.80000000000001</c:v>
                </c:pt>
                <c:pt idx="191">
                  <c:v>155.5</c:v>
                </c:pt>
                <c:pt idx="192">
                  <c:v>155.5</c:v>
                </c:pt>
                <c:pt idx="193">
                  <c:v>154.80000000000001</c:v>
                </c:pt>
                <c:pt idx="194">
                  <c:v>154.6</c:v>
                </c:pt>
                <c:pt idx="195">
                  <c:v>153.69999999999999</c:v>
                </c:pt>
                <c:pt idx="196">
                  <c:v>152.1</c:v>
                </c:pt>
                <c:pt idx="197">
                  <c:v>151.69999999999999</c:v>
                </c:pt>
                <c:pt idx="198">
                  <c:v>150.80000000000001</c:v>
                </c:pt>
                <c:pt idx="199">
                  <c:v>149.5</c:v>
                </c:pt>
                <c:pt idx="200">
                  <c:v>149</c:v>
                </c:pt>
                <c:pt idx="201">
                  <c:v>147.69999999999999</c:v>
                </c:pt>
                <c:pt idx="202">
                  <c:v>147</c:v>
                </c:pt>
                <c:pt idx="203">
                  <c:v>145.69999999999999</c:v>
                </c:pt>
                <c:pt idx="204">
                  <c:v>145.19999999999999</c:v>
                </c:pt>
                <c:pt idx="205">
                  <c:v>143.9</c:v>
                </c:pt>
                <c:pt idx="206">
                  <c:v>142.80000000000001</c:v>
                </c:pt>
                <c:pt idx="207">
                  <c:v>142.4</c:v>
                </c:pt>
                <c:pt idx="208">
                  <c:v>141</c:v>
                </c:pt>
                <c:pt idx="209">
                  <c:v>140.4</c:v>
                </c:pt>
                <c:pt idx="210">
                  <c:v>139.30000000000001</c:v>
                </c:pt>
                <c:pt idx="211">
                  <c:v>138.6</c:v>
                </c:pt>
                <c:pt idx="212">
                  <c:v>137.5</c:v>
                </c:pt>
                <c:pt idx="213">
                  <c:v>137</c:v>
                </c:pt>
                <c:pt idx="214">
                  <c:v>135.69999999999999</c:v>
                </c:pt>
                <c:pt idx="215">
                  <c:v>134.4</c:v>
                </c:pt>
                <c:pt idx="216">
                  <c:v>134</c:v>
                </c:pt>
                <c:pt idx="217">
                  <c:v>132.6</c:v>
                </c:pt>
                <c:pt idx="218">
                  <c:v>132.4</c:v>
                </c:pt>
                <c:pt idx="219">
                  <c:v>130.80000000000001</c:v>
                </c:pt>
                <c:pt idx="220">
                  <c:v>130.19999999999999</c:v>
                </c:pt>
                <c:pt idx="221">
                  <c:v>129.1</c:v>
                </c:pt>
                <c:pt idx="222">
                  <c:v>128.6</c:v>
                </c:pt>
                <c:pt idx="223">
                  <c:v>127.1</c:v>
                </c:pt>
                <c:pt idx="224">
                  <c:v>126.8</c:v>
                </c:pt>
                <c:pt idx="225">
                  <c:v>125.8</c:v>
                </c:pt>
                <c:pt idx="226">
                  <c:v>124.6</c:v>
                </c:pt>
                <c:pt idx="227">
                  <c:v>123.8</c:v>
                </c:pt>
                <c:pt idx="228">
                  <c:v>122.8</c:v>
                </c:pt>
                <c:pt idx="229">
                  <c:v>122.6</c:v>
                </c:pt>
                <c:pt idx="230">
                  <c:v>120.7</c:v>
                </c:pt>
                <c:pt idx="231">
                  <c:v>120.7</c:v>
                </c:pt>
                <c:pt idx="232">
                  <c:v>119.1</c:v>
                </c:pt>
                <c:pt idx="233">
                  <c:v>118.7</c:v>
                </c:pt>
                <c:pt idx="234">
                  <c:v>117.7</c:v>
                </c:pt>
                <c:pt idx="235">
                  <c:v>116.9</c:v>
                </c:pt>
                <c:pt idx="236">
                  <c:v>116.4</c:v>
                </c:pt>
                <c:pt idx="237">
                  <c:v>115.1</c:v>
                </c:pt>
                <c:pt idx="238">
                  <c:v>114.6</c:v>
                </c:pt>
                <c:pt idx="239">
                  <c:v>113.6</c:v>
                </c:pt>
                <c:pt idx="240">
                  <c:v>112.4</c:v>
                </c:pt>
                <c:pt idx="241">
                  <c:v>111.8</c:v>
                </c:pt>
                <c:pt idx="242">
                  <c:v>110.9</c:v>
                </c:pt>
                <c:pt idx="243">
                  <c:v>110</c:v>
                </c:pt>
                <c:pt idx="244">
                  <c:v>109.3</c:v>
                </c:pt>
                <c:pt idx="245">
                  <c:v>108.2</c:v>
                </c:pt>
                <c:pt idx="246">
                  <c:v>107.5</c:v>
                </c:pt>
                <c:pt idx="247">
                  <c:v>106.5</c:v>
                </c:pt>
                <c:pt idx="248">
                  <c:v>105.8</c:v>
                </c:pt>
                <c:pt idx="249">
                  <c:v>104.7</c:v>
                </c:pt>
                <c:pt idx="250">
                  <c:v>103.8</c:v>
                </c:pt>
                <c:pt idx="251">
                  <c:v>103.1</c:v>
                </c:pt>
                <c:pt idx="252">
                  <c:v>101.8</c:v>
                </c:pt>
                <c:pt idx="253">
                  <c:v>101.4</c:v>
                </c:pt>
                <c:pt idx="254">
                  <c:v>100.4</c:v>
                </c:pt>
                <c:pt idx="255">
                  <c:v>99.4</c:v>
                </c:pt>
                <c:pt idx="256">
                  <c:v>98.9</c:v>
                </c:pt>
                <c:pt idx="257">
                  <c:v>97.3</c:v>
                </c:pt>
                <c:pt idx="258">
                  <c:v>97.1</c:v>
                </c:pt>
                <c:pt idx="259">
                  <c:v>96</c:v>
                </c:pt>
                <c:pt idx="260">
                  <c:v>95.4</c:v>
                </c:pt>
                <c:pt idx="261">
                  <c:v>94.3</c:v>
                </c:pt>
                <c:pt idx="262">
                  <c:v>93.2</c:v>
                </c:pt>
                <c:pt idx="263">
                  <c:v>92.3</c:v>
                </c:pt>
                <c:pt idx="264">
                  <c:v>91.8</c:v>
                </c:pt>
                <c:pt idx="265">
                  <c:v>90.5</c:v>
                </c:pt>
                <c:pt idx="266">
                  <c:v>90.2</c:v>
                </c:pt>
                <c:pt idx="267">
                  <c:v>88.7</c:v>
                </c:pt>
                <c:pt idx="268">
                  <c:v>88.1</c:v>
                </c:pt>
                <c:pt idx="269">
                  <c:v>87.1</c:v>
                </c:pt>
                <c:pt idx="270">
                  <c:v>86.3</c:v>
                </c:pt>
                <c:pt idx="271">
                  <c:v>85.8</c:v>
                </c:pt>
                <c:pt idx="272">
                  <c:v>84.3</c:v>
                </c:pt>
                <c:pt idx="273">
                  <c:v>83.6</c:v>
                </c:pt>
                <c:pt idx="274">
                  <c:v>82.7</c:v>
                </c:pt>
                <c:pt idx="275">
                  <c:v>82</c:v>
                </c:pt>
                <c:pt idx="276">
                  <c:v>80.7</c:v>
                </c:pt>
                <c:pt idx="277">
                  <c:v>80.099999999999994</c:v>
                </c:pt>
                <c:pt idx="278">
                  <c:v>79</c:v>
                </c:pt>
                <c:pt idx="279">
                  <c:v>77.900000000000006</c:v>
                </c:pt>
                <c:pt idx="280">
                  <c:v>77.400000000000006</c:v>
                </c:pt>
                <c:pt idx="281">
                  <c:v>76.3</c:v>
                </c:pt>
                <c:pt idx="282">
                  <c:v>75.400000000000006</c:v>
                </c:pt>
                <c:pt idx="283">
                  <c:v>74.3</c:v>
                </c:pt>
                <c:pt idx="284">
                  <c:v>73.8</c:v>
                </c:pt>
                <c:pt idx="285">
                  <c:v>72.7</c:v>
                </c:pt>
                <c:pt idx="286">
                  <c:v>71.900000000000006</c:v>
                </c:pt>
                <c:pt idx="287">
                  <c:v>71.2</c:v>
                </c:pt>
                <c:pt idx="288">
                  <c:v>70.099999999999994</c:v>
                </c:pt>
                <c:pt idx="289">
                  <c:v>68.7</c:v>
                </c:pt>
                <c:pt idx="290">
                  <c:v>68.5</c:v>
                </c:pt>
                <c:pt idx="291">
                  <c:v>67.400000000000006</c:v>
                </c:pt>
                <c:pt idx="292">
                  <c:v>66.5</c:v>
                </c:pt>
                <c:pt idx="293">
                  <c:v>65.400000000000006</c:v>
                </c:pt>
                <c:pt idx="294">
                  <c:v>64.8</c:v>
                </c:pt>
                <c:pt idx="295">
                  <c:v>63.7</c:v>
                </c:pt>
                <c:pt idx="296">
                  <c:v>62.8</c:v>
                </c:pt>
                <c:pt idx="297">
                  <c:v>62.1</c:v>
                </c:pt>
                <c:pt idx="298">
                  <c:v>61.2</c:v>
                </c:pt>
                <c:pt idx="299">
                  <c:v>60.1</c:v>
                </c:pt>
                <c:pt idx="300">
                  <c:v>59.4</c:v>
                </c:pt>
                <c:pt idx="301">
                  <c:v>58.6</c:v>
                </c:pt>
                <c:pt idx="302">
                  <c:v>57.9</c:v>
                </c:pt>
                <c:pt idx="303">
                  <c:v>56.5</c:v>
                </c:pt>
                <c:pt idx="304">
                  <c:v>56.1</c:v>
                </c:pt>
                <c:pt idx="305">
                  <c:v>55</c:v>
                </c:pt>
                <c:pt idx="306">
                  <c:v>54.1</c:v>
                </c:pt>
                <c:pt idx="307">
                  <c:v>53.4</c:v>
                </c:pt>
                <c:pt idx="308">
                  <c:v>52.1</c:v>
                </c:pt>
                <c:pt idx="309">
                  <c:v>51.9</c:v>
                </c:pt>
                <c:pt idx="310">
                  <c:v>50.1</c:v>
                </c:pt>
                <c:pt idx="311">
                  <c:v>49.9</c:v>
                </c:pt>
                <c:pt idx="312">
                  <c:v>48.6</c:v>
                </c:pt>
                <c:pt idx="313">
                  <c:v>48.1</c:v>
                </c:pt>
                <c:pt idx="314">
                  <c:v>46.6</c:v>
                </c:pt>
                <c:pt idx="315">
                  <c:v>46.3</c:v>
                </c:pt>
                <c:pt idx="316">
                  <c:v>44.8</c:v>
                </c:pt>
                <c:pt idx="317">
                  <c:v>44.6</c:v>
                </c:pt>
                <c:pt idx="318">
                  <c:v>43.3</c:v>
                </c:pt>
                <c:pt idx="319">
                  <c:v>42.4</c:v>
                </c:pt>
                <c:pt idx="320">
                  <c:v>41.5</c:v>
                </c:pt>
                <c:pt idx="321">
                  <c:v>40.4</c:v>
                </c:pt>
                <c:pt idx="322">
                  <c:v>40.1</c:v>
                </c:pt>
                <c:pt idx="323">
                  <c:v>38.799999999999997</c:v>
                </c:pt>
                <c:pt idx="324">
                  <c:v>38.1</c:v>
                </c:pt>
                <c:pt idx="325">
                  <c:v>37</c:v>
                </c:pt>
                <c:pt idx="326">
                  <c:v>36.1</c:v>
                </c:pt>
                <c:pt idx="327">
                  <c:v>35.200000000000003</c:v>
                </c:pt>
                <c:pt idx="328">
                  <c:v>34.6</c:v>
                </c:pt>
                <c:pt idx="329">
                  <c:v>33.299999999999997</c:v>
                </c:pt>
                <c:pt idx="330">
                  <c:v>32.6</c:v>
                </c:pt>
                <c:pt idx="331">
                  <c:v>31.5</c:v>
                </c:pt>
                <c:pt idx="332">
                  <c:v>31.1</c:v>
                </c:pt>
                <c:pt idx="333">
                  <c:v>29.9</c:v>
                </c:pt>
                <c:pt idx="334">
                  <c:v>29.1</c:v>
                </c:pt>
                <c:pt idx="335">
                  <c:v>27.9</c:v>
                </c:pt>
                <c:pt idx="336">
                  <c:v>27.5</c:v>
                </c:pt>
                <c:pt idx="337">
                  <c:v>26</c:v>
                </c:pt>
                <c:pt idx="338">
                  <c:v>25.7</c:v>
                </c:pt>
                <c:pt idx="339">
                  <c:v>24.4</c:v>
                </c:pt>
                <c:pt idx="340">
                  <c:v>23.9</c:v>
                </c:pt>
                <c:pt idx="341">
                  <c:v>22.6</c:v>
                </c:pt>
                <c:pt idx="342">
                  <c:v>22</c:v>
                </c:pt>
                <c:pt idx="343">
                  <c:v>20.8</c:v>
                </c:pt>
                <c:pt idx="344">
                  <c:v>20.399999999999999</c:v>
                </c:pt>
                <c:pt idx="345">
                  <c:v>19.100000000000001</c:v>
                </c:pt>
                <c:pt idx="346">
                  <c:v>18.399999999999999</c:v>
                </c:pt>
                <c:pt idx="347">
                  <c:v>17.3</c:v>
                </c:pt>
                <c:pt idx="348">
                  <c:v>16.600000000000001</c:v>
                </c:pt>
                <c:pt idx="349">
                  <c:v>15.5</c:v>
                </c:pt>
                <c:pt idx="350">
                  <c:v>14.9</c:v>
                </c:pt>
                <c:pt idx="351">
                  <c:v>13.8</c:v>
                </c:pt>
                <c:pt idx="352">
                  <c:v>12.9</c:v>
                </c:pt>
                <c:pt idx="353">
                  <c:v>11.8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8.6999999999999993</c:v>
                </c:pt>
                <c:pt idx="357">
                  <c:v>7.6</c:v>
                </c:pt>
                <c:pt idx="358">
                  <c:v>6.9</c:v>
                </c:pt>
                <c:pt idx="359">
                  <c:v>6.2</c:v>
                </c:pt>
                <c:pt idx="360">
                  <c:v>4.9000000000000004</c:v>
                </c:pt>
                <c:pt idx="361">
                  <c:v>4.4000000000000004</c:v>
                </c:pt>
                <c:pt idx="362">
                  <c:v>3.6</c:v>
                </c:pt>
                <c:pt idx="363">
                  <c:v>2.2000000000000002</c:v>
                </c:pt>
                <c:pt idx="364">
                  <c:v>1.6</c:v>
                </c:pt>
                <c:pt idx="365">
                  <c:v>0.7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</c:v>
                </c:pt>
                <c:pt idx="391">
                  <c:v>0</c:v>
                </c:pt>
                <c:pt idx="392">
                  <c:v>0.2</c:v>
                </c:pt>
                <c:pt idx="393">
                  <c:v>0.2</c:v>
                </c:pt>
                <c:pt idx="394">
                  <c:v>0</c:v>
                </c:pt>
                <c:pt idx="395">
                  <c:v>0</c:v>
                </c:pt>
                <c:pt idx="396">
                  <c:v>0.2</c:v>
                </c:pt>
                <c:pt idx="397">
                  <c:v>0.2</c:v>
                </c:pt>
                <c:pt idx="398">
                  <c:v>0</c:v>
                </c:pt>
                <c:pt idx="399">
                  <c:v>0.2</c:v>
                </c:pt>
                <c:pt idx="400">
                  <c:v>0.2</c:v>
                </c:pt>
                <c:pt idx="401">
                  <c:v>0</c:v>
                </c:pt>
                <c:pt idx="402">
                  <c:v>0.2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0-D64A-AC15-6C47BB838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282063"/>
        <c:axId val="1"/>
      </c:scatterChart>
      <c:valAx>
        <c:axId val="198828206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2820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37" name="グラフ 1">
          <a:extLst>
            <a:ext uri="{FF2B5EF4-FFF2-40B4-BE49-F238E27FC236}">
              <a16:creationId xmlns:a16="http://schemas.microsoft.com/office/drawing/2014/main" id="{8602997C-CCFE-D3D6-2707-574CC927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38" name="グラフ 2">
          <a:extLst>
            <a:ext uri="{FF2B5EF4-FFF2-40B4-BE49-F238E27FC236}">
              <a16:creationId xmlns:a16="http://schemas.microsoft.com/office/drawing/2014/main" id="{FCDBCBC5-DA60-790A-0028-D44E9D8D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39" name="グラフ 3">
          <a:extLst>
            <a:ext uri="{FF2B5EF4-FFF2-40B4-BE49-F238E27FC236}">
              <a16:creationId xmlns:a16="http://schemas.microsoft.com/office/drawing/2014/main" id="{87D03EE6-E698-148F-9A7F-4AF1260EB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40" name="グラフ 4">
          <a:extLst>
            <a:ext uri="{FF2B5EF4-FFF2-40B4-BE49-F238E27FC236}">
              <a16:creationId xmlns:a16="http://schemas.microsoft.com/office/drawing/2014/main" id="{E528EDA0-74A5-95F9-C184-543C29DEA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41" name="グラフ 5">
          <a:extLst>
            <a:ext uri="{FF2B5EF4-FFF2-40B4-BE49-F238E27FC236}">
              <a16:creationId xmlns:a16="http://schemas.microsoft.com/office/drawing/2014/main" id="{113216F2-D117-5E95-973F-492057D55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42" name="グラフ 6">
          <a:extLst>
            <a:ext uri="{FF2B5EF4-FFF2-40B4-BE49-F238E27FC236}">
              <a16:creationId xmlns:a16="http://schemas.microsoft.com/office/drawing/2014/main" id="{1603CFFA-4EA5-C8CC-D2D9-3361D362F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43" name="グラフ 7">
          <a:extLst>
            <a:ext uri="{FF2B5EF4-FFF2-40B4-BE49-F238E27FC236}">
              <a16:creationId xmlns:a16="http://schemas.microsoft.com/office/drawing/2014/main" id="{3BC91543-D788-318C-0388-06C452CCD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44" name="グラフ 8">
          <a:extLst>
            <a:ext uri="{FF2B5EF4-FFF2-40B4-BE49-F238E27FC236}">
              <a16:creationId xmlns:a16="http://schemas.microsoft.com/office/drawing/2014/main" id="{9719FDB4-3B3E-3341-6701-CE6E3E3F8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M21" sqref="M21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6" sqref="F6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40664</v>
      </c>
    </row>
    <row r="2" spans="1:34">
      <c r="A2" s="22" t="s">
        <v>98</v>
      </c>
      <c r="B2" s="31">
        <v>0.25646990740740744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0.63146990740740738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1.3964000000000001E-2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1.549E-3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0.6315277777777778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5.6849999999999999E-3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1.7850000000000001E-2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0.63157407407407407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3.6949999999999999E-3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0.105114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0.63163194444444448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2.9191999999999999E-2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9.6500000000000006E-3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0.63168981481481479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2.516E-3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2.6636E-2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0.63173611111111116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4.3279999999999999E-2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0.129723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0.63179398148148147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6.3160000000000004E-3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2.5867000000000001E-2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0.63185185185185189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2.4771999999999999E-2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3.2810000000000001E-3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0.63189814814814815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0.13211600000000001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1.2416999999999999E-2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0.63195601851851857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5.0525E-2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4.4177000000000001E-2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0.63200231481481484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3.5191E-2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3.3470000000000001E-3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0.63206018518518514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1.2567999999999999E-2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0.24324699999999999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0.63211805555555556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0.63216435185185182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4.5221999999999998E-2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0.63221064814814809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4.2890000000000003E-3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1.8970999999999998E-2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0.63226851851851851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3.5955000000000001E-2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8.8835999999999998E-2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0.63232638888888892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2.0881E-2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3.4008999999999998E-2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0.63237268518518519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1.4730999999999999E-2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1.5893999999999998E-2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0.6324305555555555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8.4156999999999996E-2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0.22852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0.63247685185185187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0.59483799999999998</v>
      </c>
      <c r="F32" s="9">
        <f>IF(Raw!$G32&gt;$C$8,IF(Raw!$Q32&gt;$C$8,IF(Raw!$N32&gt;$C$9,IF(Raw!$N32&lt;$A$9,IF(Raw!$X32&gt;$C$9,IF(Raw!$X32&lt;$A$9,Raw!I32,-999),-999),-999),-999),-999),-999)</f>
        <v>0.78514700000000004</v>
      </c>
      <c r="G32" s="9">
        <f>Raw!G32</f>
        <v>0.94181000000000004</v>
      </c>
      <c r="H32" s="9">
        <f>IF(Raw!$G32&gt;$C$8,IF(Raw!$Q32&gt;$C$8,IF(Raw!$N32&gt;$C$9,IF(Raw!$N32&lt;$A$9,IF(Raw!$X32&gt;$C$9,IF(Raw!$X32&lt;$A$9,Raw!L32,-999),-999),-999),-999),-999),-999)</f>
        <v>674.8</v>
      </c>
      <c r="I32" s="9">
        <f>IF(Raw!$G32&gt;$C$8,IF(Raw!$Q32&gt;$C$8,IF(Raw!$N32&gt;$C$9,IF(Raw!$N32&lt;$A$9,IF(Raw!$X32&gt;$C$9,IF(Raw!$X32&lt;$A$9,Raw!M32,-999),-999),-999),-999),-999),-999)</f>
        <v>4.7820000000000001E-2</v>
      </c>
      <c r="J32" s="9">
        <f>IF(Raw!$G32&gt;$C$8,IF(Raw!$Q32&gt;$C$8,IF(Raw!$N32&gt;$C$9,IF(Raw!$N32&lt;$A$9,IF(Raw!$X32&gt;$C$9,IF(Raw!$X32&lt;$A$9,Raw!N32,-999),-999),-999),-999),-999),-999)</f>
        <v>510</v>
      </c>
      <c r="K32" s="9">
        <f>IF(Raw!$G32&gt;$C$8,IF(Raw!$Q32&gt;$C$8,IF(Raw!$N32&gt;$C$9,IF(Raw!$N32&lt;$A$9,IF(Raw!$X32&gt;$C$9,IF(Raw!$X32&lt;$A$9,Raw!R32,-999),-999),-999),-999),-999),-999)</f>
        <v>0.54364500000000004</v>
      </c>
      <c r="L32" s="9">
        <f>IF(Raw!$G32&gt;$C$8,IF(Raw!$Q32&gt;$C$8,IF(Raw!$N32&gt;$C$9,IF(Raw!$N32&lt;$A$9,IF(Raw!$X32&gt;$C$9,IF(Raw!$X32&lt;$A$9,Raw!S32,-999),-999),-999),-999),-999),-999)</f>
        <v>0.80327099999999996</v>
      </c>
      <c r="M32" s="9">
        <f>Raw!Q32</f>
        <v>0.96373399999999998</v>
      </c>
      <c r="N32" s="9">
        <f>IF(Raw!$G32&gt;$C$8,IF(Raw!$Q32&gt;$C$8,IF(Raw!$N32&gt;$C$9,IF(Raw!$N32&lt;$A$9,IF(Raw!$X32&gt;$C$9,IF(Raw!$X32&lt;$A$9,Raw!V32,-999),-999),-999),-999),-999),-999)</f>
        <v>714.4</v>
      </c>
      <c r="O32" s="9">
        <f>IF(Raw!$G32&gt;$C$8,IF(Raw!$Q32&gt;$C$8,IF(Raw!$N32&gt;$C$9,IF(Raw!$N32&lt;$A$9,IF(Raw!$X32&gt;$C$9,IF(Raw!$X32&lt;$A$9,Raw!W32,-999),-999),-999),-999),-999),-999)</f>
        <v>0.12656899999999999</v>
      </c>
      <c r="P32" s="9">
        <f>IF(Raw!$G32&gt;$C$8,IF(Raw!$Q32&gt;$C$8,IF(Raw!$N32&gt;$C$9,IF(Raw!$N32&lt;$A$9,IF(Raw!$X32&gt;$C$9,IF(Raw!$X32&lt;$A$9,Raw!X32,-999),-999),-999),-999),-999),-999)</f>
        <v>718</v>
      </c>
      <c r="R32" s="9">
        <f t="shared" si="4"/>
        <v>0.19030900000000006</v>
      </c>
      <c r="S32" s="9">
        <f t="shared" si="5"/>
        <v>0.24238645756781857</v>
      </c>
      <c r="T32" s="9">
        <f t="shared" si="6"/>
        <v>0.25962599999999991</v>
      </c>
      <c r="U32" s="9">
        <f t="shared" si="7"/>
        <v>0.32321097114174407</v>
      </c>
      <c r="V32" s="15">
        <f t="shared" si="0"/>
        <v>0.199211208</v>
      </c>
      <c r="X32" s="11">
        <f t="shared" si="8"/>
        <v>-6.0139799999999993E+20</v>
      </c>
      <c r="Y32" s="11">
        <f t="shared" si="9"/>
        <v>6.7479999999999991E-18</v>
      </c>
      <c r="Z32" s="11">
        <f t="shared" si="10"/>
        <v>5.0999999999999993E-4</v>
      </c>
      <c r="AA32" s="16">
        <f t="shared" si="11"/>
        <v>1.9348422530799985</v>
      </c>
      <c r="AB32" s="9">
        <f t="shared" si="1"/>
        <v>1.0459803547981474</v>
      </c>
      <c r="AC32" s="9">
        <f t="shared" si="2"/>
        <v>-0.93484225307999802</v>
      </c>
      <c r="AD32" s="15">
        <f t="shared" si="3"/>
        <v>-999</v>
      </c>
      <c r="AE32" s="3">
        <f t="shared" si="12"/>
        <v>812.45919999999967</v>
      </c>
      <c r="AF32" s="2">
        <f t="shared" si="13"/>
        <v>0.25</v>
      </c>
      <c r="AG32" s="9">
        <f t="shared" si="14"/>
        <v>-0.24837520013123254</v>
      </c>
      <c r="AH32" s="2">
        <f t="shared" si="15"/>
        <v>-12.018746673613844</v>
      </c>
    </row>
    <row r="33" spans="1:34">
      <c r="A33" s="1">
        <f>Raw!A33</f>
        <v>20</v>
      </c>
      <c r="B33" s="14">
        <f>Raw!B33</f>
        <v>0.63253472222222229</v>
      </c>
      <c r="C33" s="15">
        <f>Raw!C33</f>
        <v>3.1</v>
      </c>
      <c r="D33" s="15">
        <f>IF(C33&gt;0.5,Raw!D33*D$11,-999)</f>
        <v>263.89999999999998</v>
      </c>
      <c r="E33" s="9">
        <f>IF(Raw!$G33&gt;$C$8,IF(Raw!$Q33&gt;$C$8,IF(Raw!$N33&gt;$C$9,IF(Raw!$N33&lt;$A$9,IF(Raw!$X33&gt;$C$9,IF(Raw!$X33&lt;$A$9,Raw!H33,-999),-999),-999),-999),-999),-999)</f>
        <v>0.60603099999999999</v>
      </c>
      <c r="F33" s="9">
        <f>IF(Raw!$G33&gt;$C$8,IF(Raw!$Q33&gt;$C$8,IF(Raw!$N33&gt;$C$9,IF(Raw!$N33&lt;$A$9,IF(Raw!$X33&gt;$C$9,IF(Raw!$X33&lt;$A$9,Raw!I33,-999),-999),-999),-999),-999),-999)</f>
        <v>0.78998900000000005</v>
      </c>
      <c r="G33" s="9">
        <f>Raw!G33</f>
        <v>0.94607300000000005</v>
      </c>
      <c r="H33" s="9">
        <f>IF(Raw!$G33&gt;$C$8,IF(Raw!$Q33&gt;$C$8,IF(Raw!$N33&gt;$C$9,IF(Raw!$N33&lt;$A$9,IF(Raw!$X33&gt;$C$9,IF(Raw!$X33&lt;$A$9,Raw!L33,-999),-999),-999),-999),-999),-999)</f>
        <v>658.2</v>
      </c>
      <c r="I33" s="9">
        <f>IF(Raw!$G33&gt;$C$8,IF(Raw!$Q33&gt;$C$8,IF(Raw!$N33&gt;$C$9,IF(Raw!$N33&lt;$A$9,IF(Raw!$X33&gt;$C$9,IF(Raw!$X33&lt;$A$9,Raw!M33,-999),-999),-999),-999),-999),-999)</f>
        <v>0.33154299999999998</v>
      </c>
      <c r="J33" s="9">
        <f>IF(Raw!$G33&gt;$C$8,IF(Raw!$Q33&gt;$C$8,IF(Raw!$N33&gt;$C$9,IF(Raw!$N33&lt;$A$9,IF(Raw!$X33&gt;$C$9,IF(Raw!$X33&lt;$A$9,Raw!N33,-999),-999),-999),-999),-999),-999)</f>
        <v>526</v>
      </c>
      <c r="K33" s="9">
        <f>IF(Raw!$G33&gt;$C$8,IF(Raw!$Q33&gt;$C$8,IF(Raw!$N33&gt;$C$9,IF(Raw!$N33&lt;$A$9,IF(Raw!$X33&gt;$C$9,IF(Raw!$X33&lt;$A$9,Raw!R33,-999),-999),-999),-999),-999),-999)</f>
        <v>0.553535</v>
      </c>
      <c r="L33" s="9">
        <f>IF(Raw!$G33&gt;$C$8,IF(Raw!$Q33&gt;$C$8,IF(Raw!$N33&gt;$C$9,IF(Raw!$N33&lt;$A$9,IF(Raw!$X33&gt;$C$9,IF(Raw!$X33&lt;$A$9,Raw!S33,-999),-999),-999),-999),-999),-999)</f>
        <v>0.82854899999999998</v>
      </c>
      <c r="M33" s="9">
        <f>Raw!Q33</f>
        <v>0.97258100000000003</v>
      </c>
      <c r="N33" s="9">
        <f>IF(Raw!$G33&gt;$C$8,IF(Raw!$Q33&gt;$C$8,IF(Raw!$N33&gt;$C$9,IF(Raw!$N33&lt;$A$9,IF(Raw!$X33&gt;$C$9,IF(Raw!$X33&lt;$A$9,Raw!V33,-999),-999),-999),-999),-999),-999)</f>
        <v>687.5</v>
      </c>
      <c r="O33" s="9">
        <f>IF(Raw!$G33&gt;$C$8,IF(Raw!$Q33&gt;$C$8,IF(Raw!$N33&gt;$C$9,IF(Raw!$N33&lt;$A$9,IF(Raw!$X33&gt;$C$9,IF(Raw!$X33&lt;$A$9,Raw!W33,-999),-999),-999),-999),-999),-999)</f>
        <v>5.4101999999999997E-2</v>
      </c>
      <c r="P33" s="9">
        <f>IF(Raw!$G33&gt;$C$8,IF(Raw!$Q33&gt;$C$8,IF(Raw!$N33&gt;$C$9,IF(Raw!$N33&lt;$A$9,IF(Raw!$X33&gt;$C$9,IF(Raw!$X33&lt;$A$9,Raw!X33,-999),-999),-999),-999),-999),-999)</f>
        <v>538</v>
      </c>
      <c r="R33" s="9">
        <f t="shared" si="4"/>
        <v>0.18395800000000007</v>
      </c>
      <c r="S33" s="9">
        <f t="shared" si="5"/>
        <v>0.23286147022300319</v>
      </c>
      <c r="T33" s="9">
        <f t="shared" si="6"/>
        <v>0.27501399999999998</v>
      </c>
      <c r="U33" s="9">
        <f t="shared" si="7"/>
        <v>0.33192243307275732</v>
      </c>
      <c r="V33" s="15">
        <f t="shared" si="0"/>
        <v>0.205480152</v>
      </c>
      <c r="X33" s="11">
        <f t="shared" si="8"/>
        <v>1.5886779999999993E+20</v>
      </c>
      <c r="Y33" s="11">
        <f t="shared" si="9"/>
        <v>6.5820000000000001E-18</v>
      </c>
      <c r="Z33" s="11">
        <f t="shared" si="10"/>
        <v>5.2599999999999999E-4</v>
      </c>
      <c r="AA33" s="16">
        <f t="shared" si="11"/>
        <v>0.35484757288535329</v>
      </c>
      <c r="AB33" s="9">
        <f t="shared" si="1"/>
        <v>0.65112305040949259</v>
      </c>
      <c r="AC33" s="9">
        <f t="shared" si="2"/>
        <v>0.6451524271146466</v>
      </c>
      <c r="AD33" s="15">
        <f t="shared" si="3"/>
        <v>674.61515757671714</v>
      </c>
      <c r="AE33" s="3">
        <f t="shared" si="12"/>
        <v>792.47279999999978</v>
      </c>
      <c r="AF33" s="2">
        <f t="shared" si="13"/>
        <v>0.25</v>
      </c>
      <c r="AG33" s="9">
        <f t="shared" si="14"/>
        <v>0.17224608037740427</v>
      </c>
      <c r="AH33" s="2">
        <f t="shared" si="15"/>
        <v>8.3348981882456084</v>
      </c>
    </row>
    <row r="34" spans="1:34">
      <c r="A34" s="1">
        <f>Raw!A34</f>
        <v>21</v>
      </c>
      <c r="B34" s="14">
        <f>Raw!B34</f>
        <v>0.6325925925925926</v>
      </c>
      <c r="C34" s="15">
        <f>Raw!C34</f>
        <v>3.1</v>
      </c>
      <c r="D34" s="15">
        <f>IF(C34&gt;0.5,Raw!D34*D$11,-999)</f>
        <v>253.3</v>
      </c>
      <c r="E34" s="9">
        <f>IF(Raw!$G34&gt;$C$8,IF(Raw!$Q34&gt;$C$8,IF(Raw!$N34&gt;$C$9,IF(Raw!$N34&lt;$A$9,IF(Raw!$X34&gt;$C$9,IF(Raw!$X34&lt;$A$9,Raw!H34,-999),-999),-999),-999),-999),-999)</f>
        <v>0.59760599999999997</v>
      </c>
      <c r="F34" s="9">
        <f>IF(Raw!$G34&gt;$C$8,IF(Raw!$Q34&gt;$C$8,IF(Raw!$N34&gt;$C$9,IF(Raw!$N34&lt;$A$9,IF(Raw!$X34&gt;$C$9,IF(Raw!$X34&lt;$A$9,Raw!I34,-999),-999),-999),-999),-999),-999)</f>
        <v>0.79256499999999996</v>
      </c>
      <c r="G34" s="9">
        <f>Raw!G34</f>
        <v>0.94575500000000001</v>
      </c>
      <c r="H34" s="9">
        <f>IF(Raw!$G34&gt;$C$8,IF(Raw!$Q34&gt;$C$8,IF(Raw!$N34&gt;$C$9,IF(Raw!$N34&lt;$A$9,IF(Raw!$X34&gt;$C$9,IF(Raw!$X34&lt;$A$9,Raw!L34,-999),-999),-999),-999),-999),-999)</f>
        <v>688</v>
      </c>
      <c r="I34" s="9">
        <f>IF(Raw!$G34&gt;$C$8,IF(Raw!$Q34&gt;$C$8,IF(Raw!$N34&gt;$C$9,IF(Raw!$N34&lt;$A$9,IF(Raw!$X34&gt;$C$9,IF(Raw!$X34&lt;$A$9,Raw!M34,-999),-999),-999),-999),-999),-999)</f>
        <v>7.5839999999999996E-3</v>
      </c>
      <c r="J34" s="9">
        <f>IF(Raw!$G34&gt;$C$8,IF(Raw!$Q34&gt;$C$8,IF(Raw!$N34&gt;$C$9,IF(Raw!$N34&lt;$A$9,IF(Raw!$X34&gt;$C$9,IF(Raw!$X34&lt;$A$9,Raw!N34,-999),-999),-999),-999),-999),-999)</f>
        <v>445</v>
      </c>
      <c r="K34" s="9">
        <f>IF(Raw!$G34&gt;$C$8,IF(Raw!$Q34&gt;$C$8,IF(Raw!$N34&gt;$C$9,IF(Raw!$N34&lt;$A$9,IF(Raw!$X34&gt;$C$9,IF(Raw!$X34&lt;$A$9,Raw!R34,-999),-999),-999),-999),-999),-999)</f>
        <v>0.56112600000000001</v>
      </c>
      <c r="L34" s="9">
        <f>IF(Raw!$G34&gt;$C$8,IF(Raw!$Q34&gt;$C$8,IF(Raw!$N34&gt;$C$9,IF(Raw!$N34&lt;$A$9,IF(Raw!$X34&gt;$C$9,IF(Raw!$X34&lt;$A$9,Raw!S34,-999),-999),-999),-999),-999),-999)</f>
        <v>0.85286700000000004</v>
      </c>
      <c r="M34" s="9">
        <f>Raw!Q34</f>
        <v>0.95598700000000003</v>
      </c>
      <c r="N34" s="9">
        <f>IF(Raw!$G34&gt;$C$8,IF(Raw!$Q34&gt;$C$8,IF(Raw!$N34&gt;$C$9,IF(Raw!$N34&lt;$A$9,IF(Raw!$X34&gt;$C$9,IF(Raw!$X34&lt;$A$9,Raw!V34,-999),-999),-999),-999),-999),-999)</f>
        <v>704.3</v>
      </c>
      <c r="O34" s="9">
        <f>IF(Raw!$G34&gt;$C$8,IF(Raw!$Q34&gt;$C$8,IF(Raw!$N34&gt;$C$9,IF(Raw!$N34&lt;$A$9,IF(Raw!$X34&gt;$C$9,IF(Raw!$X34&lt;$A$9,Raw!W34,-999),-999),-999),-999),-999),-999)</f>
        <v>0.12327200000000001</v>
      </c>
      <c r="P34" s="9">
        <f>IF(Raw!$G34&gt;$C$8,IF(Raw!$Q34&gt;$C$8,IF(Raw!$N34&gt;$C$9,IF(Raw!$N34&lt;$A$9,IF(Raw!$X34&gt;$C$9,IF(Raw!$X34&lt;$A$9,Raw!X34,-999),-999),-999),-999),-999),-999)</f>
        <v>466</v>
      </c>
      <c r="R34" s="9">
        <f t="shared" si="4"/>
        <v>0.19495899999999999</v>
      </c>
      <c r="S34" s="9">
        <f t="shared" si="5"/>
        <v>0.24598487190325083</v>
      </c>
      <c r="T34" s="9">
        <f t="shared" si="6"/>
        <v>0.29174100000000003</v>
      </c>
      <c r="U34" s="9">
        <f t="shared" si="7"/>
        <v>0.34207092078835272</v>
      </c>
      <c r="V34" s="15">
        <f t="shared" si="0"/>
        <v>0.211511016</v>
      </c>
      <c r="X34" s="11">
        <f t="shared" si="8"/>
        <v>1.5248659999999997E+20</v>
      </c>
      <c r="Y34" s="11">
        <f t="shared" si="9"/>
        <v>6.8799999999999996E-18</v>
      </c>
      <c r="Z34" s="11">
        <f t="shared" si="10"/>
        <v>4.4499999999999997E-4</v>
      </c>
      <c r="AA34" s="16">
        <f t="shared" si="11"/>
        <v>0.31826841725568167</v>
      </c>
      <c r="AB34" s="9">
        <f t="shared" si="1"/>
        <v>0.65397794631858985</v>
      </c>
      <c r="AC34" s="9">
        <f t="shared" si="2"/>
        <v>0.68173158274431833</v>
      </c>
      <c r="AD34" s="15">
        <f t="shared" si="3"/>
        <v>715.2099264172623</v>
      </c>
      <c r="AE34" s="3">
        <f t="shared" si="12"/>
        <v>828.35199999999975</v>
      </c>
      <c r="AF34" s="2">
        <f t="shared" si="13"/>
        <v>0.25</v>
      </c>
      <c r="AG34" s="9">
        <f t="shared" si="14"/>
        <v>0.18819424468194071</v>
      </c>
      <c r="AH34" s="2">
        <f t="shared" si="15"/>
        <v>9.106621559114032</v>
      </c>
    </row>
    <row r="35" spans="1:34">
      <c r="A35" s="1">
        <f>Raw!A35</f>
        <v>22</v>
      </c>
      <c r="B35" s="14">
        <f>Raw!B35</f>
        <v>0.63263888888888886</v>
      </c>
      <c r="C35" s="15">
        <f>Raw!C35</f>
        <v>3.1</v>
      </c>
      <c r="D35" s="15">
        <f>IF(C35&gt;0.5,Raw!D35*D$11,-999)</f>
        <v>249.8</v>
      </c>
      <c r="E35" s="9">
        <f>IF(Raw!$G35&gt;$C$8,IF(Raw!$Q35&gt;$C$8,IF(Raw!$N35&gt;$C$9,IF(Raw!$N35&lt;$A$9,IF(Raw!$X35&gt;$C$9,IF(Raw!$X35&lt;$A$9,Raw!H35,-999),-999),-999),-999),-999),-999)</f>
        <v>0.62388699999999997</v>
      </c>
      <c r="F35" s="9">
        <f>IF(Raw!$G35&gt;$C$8,IF(Raw!$Q35&gt;$C$8,IF(Raw!$N35&gt;$C$9,IF(Raw!$N35&lt;$A$9,IF(Raw!$X35&gt;$C$9,IF(Raw!$X35&lt;$A$9,Raw!I35,-999),-999),-999),-999),-999),-999)</f>
        <v>0.81603400000000004</v>
      </c>
      <c r="G35" s="9">
        <f>Raw!G35</f>
        <v>0.94645500000000005</v>
      </c>
      <c r="H35" s="9">
        <f>IF(Raw!$G35&gt;$C$8,IF(Raw!$Q35&gt;$C$8,IF(Raw!$N35&gt;$C$9,IF(Raw!$N35&lt;$A$9,IF(Raw!$X35&gt;$C$9,IF(Raw!$X35&lt;$A$9,Raw!L35,-999),-999),-999),-999),-999),-999)</f>
        <v>614.79999999999995</v>
      </c>
      <c r="I35" s="9">
        <f>IF(Raw!$G35&gt;$C$8,IF(Raw!$Q35&gt;$C$8,IF(Raw!$N35&gt;$C$9,IF(Raw!$N35&lt;$A$9,IF(Raw!$X35&gt;$C$9,IF(Raw!$X35&lt;$A$9,Raw!M35,-999),-999),-999),-999),-999),-999)</f>
        <v>9.0000000000000002E-6</v>
      </c>
      <c r="J35" s="9">
        <f>IF(Raw!$G35&gt;$C$8,IF(Raw!$Q35&gt;$C$8,IF(Raw!$N35&gt;$C$9,IF(Raw!$N35&lt;$A$9,IF(Raw!$X35&gt;$C$9,IF(Raw!$X35&lt;$A$9,Raw!N35,-999),-999),-999),-999),-999),-999)</f>
        <v>443</v>
      </c>
      <c r="K35" s="9">
        <f>IF(Raw!$G35&gt;$C$8,IF(Raw!$Q35&gt;$C$8,IF(Raw!$N35&gt;$C$9,IF(Raw!$N35&lt;$A$9,IF(Raw!$X35&gt;$C$9,IF(Raw!$X35&lt;$A$9,Raw!R35,-999),-999),-999),-999),-999),-999)</f>
        <v>0.55602700000000005</v>
      </c>
      <c r="L35" s="9">
        <f>IF(Raw!$G35&gt;$C$8,IF(Raw!$Q35&gt;$C$8,IF(Raw!$N35&gt;$C$9,IF(Raw!$N35&lt;$A$9,IF(Raw!$X35&gt;$C$9,IF(Raw!$X35&lt;$A$9,Raw!S35,-999),-999),-999),-999),-999),-999)</f>
        <v>0.86668000000000001</v>
      </c>
      <c r="M35" s="9">
        <f>Raw!Q35</f>
        <v>0.96330400000000005</v>
      </c>
      <c r="N35" s="9">
        <f>IF(Raw!$G35&gt;$C$8,IF(Raw!$Q35&gt;$C$8,IF(Raw!$N35&gt;$C$9,IF(Raw!$N35&lt;$A$9,IF(Raw!$X35&gt;$C$9,IF(Raw!$X35&lt;$A$9,Raw!V35,-999),-999),-999),-999),-999),-999)</f>
        <v>674.5</v>
      </c>
      <c r="O35" s="9">
        <f>IF(Raw!$G35&gt;$C$8,IF(Raw!$Q35&gt;$C$8,IF(Raw!$N35&gt;$C$9,IF(Raw!$N35&lt;$A$9,IF(Raw!$X35&gt;$C$9,IF(Raw!$X35&lt;$A$9,Raw!W35,-999),-999),-999),-999),-999),-999)</f>
        <v>4.1324E-2</v>
      </c>
      <c r="P35" s="9">
        <f>IF(Raw!$G35&gt;$C$8,IF(Raw!$Q35&gt;$C$8,IF(Raw!$N35&gt;$C$9,IF(Raw!$N35&lt;$A$9,IF(Raw!$X35&gt;$C$9,IF(Raw!$X35&lt;$A$9,Raw!X35,-999),-999),-999),-999),-999),-999)</f>
        <v>379</v>
      </c>
      <c r="R35" s="9">
        <f t="shared" si="4"/>
        <v>0.19214700000000007</v>
      </c>
      <c r="S35" s="9">
        <f t="shared" si="5"/>
        <v>0.2354644536869788</v>
      </c>
      <c r="T35" s="9">
        <f t="shared" si="6"/>
        <v>0.31065299999999996</v>
      </c>
      <c r="U35" s="9">
        <f t="shared" si="7"/>
        <v>0.35844025476531127</v>
      </c>
      <c r="V35" s="15">
        <f t="shared" si="0"/>
        <v>0.21493664000000001</v>
      </c>
      <c r="X35" s="11">
        <f t="shared" si="8"/>
        <v>1.503796E+20</v>
      </c>
      <c r="Y35" s="11">
        <f t="shared" si="9"/>
        <v>6.1479999999999992E-18</v>
      </c>
      <c r="Z35" s="11">
        <f t="shared" si="10"/>
        <v>4.4299999999999998E-4</v>
      </c>
      <c r="AA35" s="16">
        <f t="shared" si="11"/>
        <v>0.29056301633782894</v>
      </c>
      <c r="AB35" s="9">
        <f t="shared" si="1"/>
        <v>0.64629127271439557</v>
      </c>
      <c r="AC35" s="9">
        <f t="shared" si="2"/>
        <v>0.70943698366217123</v>
      </c>
      <c r="AD35" s="15">
        <f t="shared" si="3"/>
        <v>655.898456744535</v>
      </c>
      <c r="AE35" s="3">
        <f t="shared" si="12"/>
        <v>740.21919999999966</v>
      </c>
      <c r="AF35" s="2">
        <f t="shared" si="13"/>
        <v>0.25</v>
      </c>
      <c r="AG35" s="9">
        <f t="shared" si="14"/>
        <v>0.18084646918129665</v>
      </c>
      <c r="AH35" s="2">
        <f t="shared" si="15"/>
        <v>8.7510665266060919</v>
      </c>
    </row>
    <row r="36" spans="1:34">
      <c r="A36" s="1">
        <f>Raw!A36</f>
        <v>23</v>
      </c>
      <c r="B36" s="14">
        <f>Raw!B36</f>
        <v>0.63269675925925928</v>
      </c>
      <c r="C36" s="15">
        <f>Raw!C36</f>
        <v>2.9</v>
      </c>
      <c r="D36" s="15">
        <f>IF(C36&gt;0.5,Raw!D36*D$11,-999)</f>
        <v>254.2</v>
      </c>
      <c r="E36" s="9">
        <f>IF(Raw!$G36&gt;$C$8,IF(Raw!$Q36&gt;$C$8,IF(Raw!$N36&gt;$C$9,IF(Raw!$N36&lt;$A$9,IF(Raw!$X36&gt;$C$9,IF(Raw!$X36&lt;$A$9,Raw!H36,-999),-999),-999),-999),-999),-999)</f>
        <v>0.59592599999999996</v>
      </c>
      <c r="F36" s="9">
        <f>IF(Raw!$G36&gt;$C$8,IF(Raw!$Q36&gt;$C$8,IF(Raw!$N36&gt;$C$9,IF(Raw!$N36&lt;$A$9,IF(Raw!$X36&gt;$C$9,IF(Raw!$X36&lt;$A$9,Raw!I36,-999),-999),-999),-999),-999),-999)</f>
        <v>0.79325400000000001</v>
      </c>
      <c r="G36" s="9">
        <f>Raw!G36</f>
        <v>0.95250400000000002</v>
      </c>
      <c r="H36" s="9">
        <f>IF(Raw!$G36&gt;$C$8,IF(Raw!$Q36&gt;$C$8,IF(Raw!$N36&gt;$C$9,IF(Raw!$N36&lt;$A$9,IF(Raw!$X36&gt;$C$9,IF(Raw!$X36&lt;$A$9,Raw!L36,-999),-999),-999),-999),-999),-999)</f>
        <v>625.79999999999995</v>
      </c>
      <c r="I36" s="9">
        <f>IF(Raw!$G36&gt;$C$8,IF(Raw!$Q36&gt;$C$8,IF(Raw!$N36&gt;$C$9,IF(Raw!$N36&lt;$A$9,IF(Raw!$X36&gt;$C$9,IF(Raw!$X36&lt;$A$9,Raw!M36,-999),-999),-999),-999),-999),-999)</f>
        <v>3.0000000000000001E-5</v>
      </c>
      <c r="J36" s="9">
        <f>IF(Raw!$G36&gt;$C$8,IF(Raw!$Q36&gt;$C$8,IF(Raw!$N36&gt;$C$9,IF(Raw!$N36&lt;$A$9,IF(Raw!$X36&gt;$C$9,IF(Raw!$X36&lt;$A$9,Raw!N36,-999),-999),-999),-999),-999),-999)</f>
        <v>649</v>
      </c>
      <c r="K36" s="9">
        <f>IF(Raw!$G36&gt;$C$8,IF(Raw!$Q36&gt;$C$8,IF(Raw!$N36&gt;$C$9,IF(Raw!$N36&lt;$A$9,IF(Raw!$X36&gt;$C$9,IF(Raw!$X36&lt;$A$9,Raw!R36,-999),-999),-999),-999),-999),-999)</f>
        <v>0.56384199999999995</v>
      </c>
      <c r="L36" s="9">
        <f>IF(Raw!$G36&gt;$C$8,IF(Raw!$Q36&gt;$C$8,IF(Raw!$N36&gt;$C$9,IF(Raw!$N36&lt;$A$9,IF(Raw!$X36&gt;$C$9,IF(Raw!$X36&lt;$A$9,Raw!S36,-999),-999),-999),-999),-999),-999)</f>
        <v>0.84101099999999995</v>
      </c>
      <c r="M36" s="9">
        <f>Raw!Q36</f>
        <v>0.97176099999999999</v>
      </c>
      <c r="N36" s="9">
        <f>IF(Raw!$G36&gt;$C$8,IF(Raw!$Q36&gt;$C$8,IF(Raw!$N36&gt;$C$9,IF(Raw!$N36&lt;$A$9,IF(Raw!$X36&gt;$C$9,IF(Raw!$X36&lt;$A$9,Raw!V36,-999),-999),-999),-999),-999),-999)</f>
        <v>658.8</v>
      </c>
      <c r="O36" s="9">
        <f>IF(Raw!$G36&gt;$C$8,IF(Raw!$Q36&gt;$C$8,IF(Raw!$N36&gt;$C$9,IF(Raw!$N36&lt;$A$9,IF(Raw!$X36&gt;$C$9,IF(Raw!$X36&lt;$A$9,Raw!W36,-999),-999),-999),-999),-999),-999)</f>
        <v>0.33371800000000001</v>
      </c>
      <c r="P36" s="9">
        <f>IF(Raw!$G36&gt;$C$8,IF(Raw!$Q36&gt;$C$8,IF(Raw!$N36&gt;$C$9,IF(Raw!$N36&lt;$A$9,IF(Raw!$X36&gt;$C$9,IF(Raw!$X36&lt;$A$9,Raw!X36,-999),-999),-999),-999),-999),-999)</f>
        <v>564</v>
      </c>
      <c r="R36" s="9">
        <f t="shared" si="4"/>
        <v>0.19732800000000006</v>
      </c>
      <c r="S36" s="9">
        <f t="shared" si="5"/>
        <v>0.24875764887413118</v>
      </c>
      <c r="T36" s="9">
        <f t="shared" si="6"/>
        <v>0.277169</v>
      </c>
      <c r="U36" s="9">
        <f t="shared" si="7"/>
        <v>0.32956643848891398</v>
      </c>
      <c r="V36" s="15">
        <f t="shared" si="0"/>
        <v>0.20857072799999998</v>
      </c>
      <c r="X36" s="11">
        <f t="shared" si="8"/>
        <v>1.5302839999999997E+20</v>
      </c>
      <c r="Y36" s="11">
        <f t="shared" si="9"/>
        <v>6.2579999999999994E-18</v>
      </c>
      <c r="Z36" s="11">
        <f t="shared" si="10"/>
        <v>6.4899999999999995E-4</v>
      </c>
      <c r="AA36" s="16">
        <f t="shared" si="11"/>
        <v>0.3832931541140468</v>
      </c>
      <c r="AB36" s="9">
        <f t="shared" si="1"/>
        <v>0.67007898023263623</v>
      </c>
      <c r="AC36" s="9">
        <f t="shared" si="2"/>
        <v>0.61670684588595304</v>
      </c>
      <c r="AD36" s="15">
        <f t="shared" si="3"/>
        <v>590.59037613874693</v>
      </c>
      <c r="AE36" s="3">
        <f t="shared" si="12"/>
        <v>753.46319999999969</v>
      </c>
      <c r="AF36" s="2">
        <f t="shared" si="13"/>
        <v>0.25</v>
      </c>
      <c r="AG36" s="9">
        <f t="shared" si="14"/>
        <v>0.14972212836144225</v>
      </c>
      <c r="AH36" s="2">
        <f t="shared" si="15"/>
        <v>7.2449758722275508</v>
      </c>
    </row>
    <row r="37" spans="1:34">
      <c r="A37" s="1">
        <f>Raw!A37</f>
        <v>24</v>
      </c>
      <c r="B37" s="14">
        <f>Raw!B37</f>
        <v>0.63275462962962969</v>
      </c>
      <c r="C37" s="15">
        <f>Raw!C37</f>
        <v>3.8</v>
      </c>
      <c r="D37" s="15">
        <f>IF(C37&gt;0.5,Raw!D37*D$11,-999)</f>
        <v>219</v>
      </c>
      <c r="E37" s="9">
        <f>IF(Raw!$G37&gt;$C$8,IF(Raw!$Q37&gt;$C$8,IF(Raw!$N37&gt;$C$9,IF(Raw!$N37&lt;$A$9,IF(Raw!$X37&gt;$C$9,IF(Raw!$X37&lt;$A$9,Raw!H37,-999),-999),-999),-999),-999),-999)</f>
        <v>0.60550700000000002</v>
      </c>
      <c r="F37" s="9">
        <f>IF(Raw!$G37&gt;$C$8,IF(Raw!$Q37&gt;$C$8,IF(Raw!$N37&gt;$C$9,IF(Raw!$N37&lt;$A$9,IF(Raw!$X37&gt;$C$9,IF(Raw!$X37&lt;$A$9,Raw!I37,-999),-999),-999),-999),-999),-999)</f>
        <v>0.83082699999999998</v>
      </c>
      <c r="G37" s="9">
        <f>Raw!G37</f>
        <v>0.95508300000000002</v>
      </c>
      <c r="H37" s="9">
        <f>IF(Raw!$G37&gt;$C$8,IF(Raw!$Q37&gt;$C$8,IF(Raw!$N37&gt;$C$9,IF(Raw!$N37&lt;$A$9,IF(Raw!$X37&gt;$C$9,IF(Raw!$X37&lt;$A$9,Raw!L37,-999),-999),-999),-999),-999),-999)</f>
        <v>687.5</v>
      </c>
      <c r="I37" s="9">
        <f>IF(Raw!$G37&gt;$C$8,IF(Raw!$Q37&gt;$C$8,IF(Raw!$N37&gt;$C$9,IF(Raw!$N37&lt;$A$9,IF(Raw!$X37&gt;$C$9,IF(Raw!$X37&lt;$A$9,Raw!M37,-999),-999),-999),-999),-999),-999)</f>
        <v>1.1E-5</v>
      </c>
      <c r="J37" s="9">
        <f>IF(Raw!$G37&gt;$C$8,IF(Raw!$Q37&gt;$C$8,IF(Raw!$N37&gt;$C$9,IF(Raw!$N37&lt;$A$9,IF(Raw!$X37&gt;$C$9,IF(Raw!$X37&lt;$A$9,Raw!N37,-999),-999),-999),-999),-999),-999)</f>
        <v>560</v>
      </c>
      <c r="K37" s="9">
        <f>IF(Raw!$G37&gt;$C$8,IF(Raw!$Q37&gt;$C$8,IF(Raw!$N37&gt;$C$9,IF(Raw!$N37&lt;$A$9,IF(Raw!$X37&gt;$C$9,IF(Raw!$X37&lt;$A$9,Raw!R37,-999),-999),-999),-999),-999),-999)</f>
        <v>0.55523999999999996</v>
      </c>
      <c r="L37" s="9">
        <f>IF(Raw!$G37&gt;$C$8,IF(Raw!$Q37&gt;$C$8,IF(Raw!$N37&gt;$C$9,IF(Raw!$N37&lt;$A$9,IF(Raw!$X37&gt;$C$9,IF(Raw!$X37&lt;$A$9,Raw!S37,-999),-999),-999),-999),-999),-999)</f>
        <v>0.834677</v>
      </c>
      <c r="M37" s="9">
        <f>Raw!Q37</f>
        <v>0.96613400000000005</v>
      </c>
      <c r="N37" s="9">
        <f>IF(Raw!$G37&gt;$C$8,IF(Raw!$Q37&gt;$C$8,IF(Raw!$N37&gt;$C$9,IF(Raw!$N37&lt;$A$9,IF(Raw!$X37&gt;$C$9,IF(Raw!$X37&lt;$A$9,Raw!V37,-999),-999),-999),-999),-999),-999)</f>
        <v>676.4</v>
      </c>
      <c r="O37" s="9">
        <f>IF(Raw!$G37&gt;$C$8,IF(Raw!$Q37&gt;$C$8,IF(Raw!$N37&gt;$C$9,IF(Raw!$N37&lt;$A$9,IF(Raw!$X37&gt;$C$9,IF(Raw!$X37&lt;$A$9,Raw!W37,-999),-999),-999),-999),-999),-999)</f>
        <v>0.134937</v>
      </c>
      <c r="P37" s="9">
        <f>IF(Raw!$G37&gt;$C$8,IF(Raw!$Q37&gt;$C$8,IF(Raw!$N37&gt;$C$9,IF(Raw!$N37&lt;$A$9,IF(Raw!$X37&gt;$C$9,IF(Raw!$X37&lt;$A$9,Raw!X37,-999),-999),-999),-999),-999),-999)</f>
        <v>585</v>
      </c>
      <c r="R37" s="9">
        <f t="shared" si="4"/>
        <v>0.22531999999999996</v>
      </c>
      <c r="S37" s="9">
        <f t="shared" si="5"/>
        <v>0.27119966009770985</v>
      </c>
      <c r="T37" s="9">
        <f t="shared" si="6"/>
        <v>0.27943700000000005</v>
      </c>
      <c r="U37" s="9">
        <f t="shared" si="7"/>
        <v>0.33478459332172811</v>
      </c>
      <c r="V37" s="15">
        <f t="shared" si="0"/>
        <v>0.20699989599999999</v>
      </c>
      <c r="X37" s="11">
        <f t="shared" si="8"/>
        <v>1.3183799999999998E+20</v>
      </c>
      <c r="Y37" s="11">
        <f t="shared" si="9"/>
        <v>6.8749999999999992E-18</v>
      </c>
      <c r="Z37" s="11">
        <f t="shared" si="10"/>
        <v>5.5999999999999995E-4</v>
      </c>
      <c r="AA37" s="16">
        <f t="shared" si="11"/>
        <v>0.33668365574598108</v>
      </c>
      <c r="AB37" s="9">
        <f t="shared" si="1"/>
        <v>0.6493218707106897</v>
      </c>
      <c r="AC37" s="9">
        <f t="shared" si="2"/>
        <v>0.66331634425401886</v>
      </c>
      <c r="AD37" s="15">
        <f t="shared" si="3"/>
        <v>601.22081383210912</v>
      </c>
      <c r="AE37" s="3">
        <f t="shared" si="12"/>
        <v>827.74999999999966</v>
      </c>
      <c r="AF37" s="2">
        <f t="shared" si="13"/>
        <v>0.25</v>
      </c>
      <c r="AG37" s="9">
        <f t="shared" si="14"/>
        <v>0.15483035819641619</v>
      </c>
      <c r="AH37" s="2">
        <f t="shared" si="15"/>
        <v>7.4921604554899286</v>
      </c>
    </row>
    <row r="38" spans="1:34">
      <c r="A38" s="1">
        <f>Raw!A38</f>
        <v>25</v>
      </c>
      <c r="B38" s="14">
        <f>Raw!B38</f>
        <v>0.63280092592592596</v>
      </c>
      <c r="C38" s="15">
        <f>Raw!C38</f>
        <v>4.4000000000000004</v>
      </c>
      <c r="D38" s="15">
        <f>IF(C38&gt;0.5,Raw!D38*D$11,-999)</f>
        <v>202.3</v>
      </c>
      <c r="E38" s="9">
        <f>IF(Raw!$G38&gt;$C$8,IF(Raw!$Q38&gt;$C$8,IF(Raw!$N38&gt;$C$9,IF(Raw!$N38&lt;$A$9,IF(Raw!$X38&gt;$C$9,IF(Raw!$X38&lt;$A$9,Raw!H38,-999),-999),-999),-999),-999),-999)</f>
        <v>0.59804900000000005</v>
      </c>
      <c r="F38" s="9">
        <f>IF(Raw!$G38&gt;$C$8,IF(Raw!$Q38&gt;$C$8,IF(Raw!$N38&gt;$C$9,IF(Raw!$N38&lt;$A$9,IF(Raw!$X38&gt;$C$9,IF(Raw!$X38&lt;$A$9,Raw!I38,-999),-999),-999),-999),-999),-999)</f>
        <v>0.81370399999999998</v>
      </c>
      <c r="G38" s="9">
        <f>Raw!G38</f>
        <v>0.959623</v>
      </c>
      <c r="H38" s="9">
        <f>IF(Raw!$G38&gt;$C$8,IF(Raw!$Q38&gt;$C$8,IF(Raw!$N38&gt;$C$9,IF(Raw!$N38&lt;$A$9,IF(Raw!$X38&gt;$C$9,IF(Raw!$X38&lt;$A$9,Raw!L38,-999),-999),-999),-999),-999),-999)</f>
        <v>650.1</v>
      </c>
      <c r="I38" s="9">
        <f>IF(Raw!$G38&gt;$C$8,IF(Raw!$Q38&gt;$C$8,IF(Raw!$N38&gt;$C$9,IF(Raw!$N38&lt;$A$9,IF(Raw!$X38&gt;$C$9,IF(Raw!$X38&lt;$A$9,Raw!M38,-999),-999),-999),-999),-999),-999)</f>
        <v>5.0000000000000004E-6</v>
      </c>
      <c r="J38" s="9">
        <f>IF(Raw!$G38&gt;$C$8,IF(Raw!$Q38&gt;$C$8,IF(Raw!$N38&gt;$C$9,IF(Raw!$N38&lt;$A$9,IF(Raw!$X38&gt;$C$9,IF(Raw!$X38&lt;$A$9,Raw!N38,-999),-999),-999),-999),-999),-999)</f>
        <v>430</v>
      </c>
      <c r="K38" s="9">
        <f>IF(Raw!$G38&gt;$C$8,IF(Raw!$Q38&gt;$C$8,IF(Raw!$N38&gt;$C$9,IF(Raw!$N38&lt;$A$9,IF(Raw!$X38&gt;$C$9,IF(Raw!$X38&lt;$A$9,Raw!R38,-999),-999),-999),-999),-999),-999)</f>
        <v>0.56335199999999996</v>
      </c>
      <c r="L38" s="9">
        <f>IF(Raw!$G38&gt;$C$8,IF(Raw!$Q38&gt;$C$8,IF(Raw!$N38&gt;$C$9,IF(Raw!$N38&lt;$A$9,IF(Raw!$X38&gt;$C$9,IF(Raw!$X38&lt;$A$9,Raw!S38,-999),-999),-999),-999),-999),-999)</f>
        <v>0.858043</v>
      </c>
      <c r="M38" s="9">
        <f>Raw!Q38</f>
        <v>0.96848500000000004</v>
      </c>
      <c r="N38" s="9">
        <f>IF(Raw!$G38&gt;$C$8,IF(Raw!$Q38&gt;$C$8,IF(Raw!$N38&gt;$C$9,IF(Raw!$N38&lt;$A$9,IF(Raw!$X38&gt;$C$9,IF(Raw!$X38&lt;$A$9,Raw!V38,-999),-999),-999),-999),-999),-999)</f>
        <v>646.20000000000005</v>
      </c>
      <c r="O38" s="9">
        <f>IF(Raw!$G38&gt;$C$8,IF(Raw!$Q38&gt;$C$8,IF(Raw!$N38&gt;$C$9,IF(Raw!$N38&lt;$A$9,IF(Raw!$X38&gt;$C$9,IF(Raw!$X38&lt;$A$9,Raw!W38,-999),-999),-999),-999),-999),-999)</f>
        <v>0.14164099999999999</v>
      </c>
      <c r="P38" s="9">
        <f>IF(Raw!$G38&gt;$C$8,IF(Raw!$Q38&gt;$C$8,IF(Raw!$N38&gt;$C$9,IF(Raw!$N38&lt;$A$9,IF(Raw!$X38&gt;$C$9,IF(Raw!$X38&lt;$A$9,Raw!X38,-999),-999),-999),-999),-999),-999)</f>
        <v>644</v>
      </c>
      <c r="R38" s="9">
        <f t="shared" si="4"/>
        <v>0.21565499999999993</v>
      </c>
      <c r="S38" s="9">
        <f t="shared" si="5"/>
        <v>0.26502880654390287</v>
      </c>
      <c r="T38" s="9">
        <f t="shared" si="6"/>
        <v>0.29469100000000004</v>
      </c>
      <c r="U38" s="9">
        <f t="shared" si="7"/>
        <v>0.34344549165950894</v>
      </c>
      <c r="V38" s="15">
        <f t="shared" si="0"/>
        <v>0.21279466399999999</v>
      </c>
      <c r="X38" s="11">
        <f t="shared" si="8"/>
        <v>1.2178459999999998E+20</v>
      </c>
      <c r="Y38" s="11">
        <f t="shared" si="9"/>
        <v>6.5009999999999995E-18</v>
      </c>
      <c r="Z38" s="11">
        <f t="shared" si="10"/>
        <v>4.2999999999999999E-4</v>
      </c>
      <c r="AA38" s="16">
        <f t="shared" si="11"/>
        <v>0.25397648682045831</v>
      </c>
      <c r="AB38" s="9">
        <f t="shared" si="1"/>
        <v>0.63819658487760766</v>
      </c>
      <c r="AC38" s="9">
        <f t="shared" si="2"/>
        <v>0.74602351317954163</v>
      </c>
      <c r="AD38" s="15">
        <f t="shared" si="3"/>
        <v>590.64299260571693</v>
      </c>
      <c r="AE38" s="3">
        <f t="shared" si="12"/>
        <v>782.7203999999997</v>
      </c>
      <c r="AF38" s="2">
        <f t="shared" si="13"/>
        <v>0.25</v>
      </c>
      <c r="AG38" s="9">
        <f t="shared" si="14"/>
        <v>0.15604128691593397</v>
      </c>
      <c r="AH38" s="2">
        <f t="shared" si="15"/>
        <v>7.5507566660294581</v>
      </c>
    </row>
    <row r="39" spans="1:34">
      <c r="A39" s="1">
        <f>Raw!A39</f>
        <v>26</v>
      </c>
      <c r="B39" s="14">
        <f>Raw!B39</f>
        <v>0.63285879629629627</v>
      </c>
      <c r="C39" s="15">
        <f>Raw!C39</f>
        <v>5.5</v>
      </c>
      <c r="D39" s="15">
        <f>IF(C39&gt;0.5,Raw!D39*D$11,-999)</f>
        <v>183.8</v>
      </c>
      <c r="E39" s="9">
        <f>IF(Raw!$G39&gt;$C$8,IF(Raw!$Q39&gt;$C$8,IF(Raw!$N39&gt;$C$9,IF(Raw!$N39&lt;$A$9,IF(Raw!$X39&gt;$C$9,IF(Raw!$X39&lt;$A$9,Raw!H39,-999),-999),-999),-999),-999),-999)</f>
        <v>0.59614</v>
      </c>
      <c r="F39" s="9">
        <f>IF(Raw!$G39&gt;$C$8,IF(Raw!$Q39&gt;$C$8,IF(Raw!$N39&gt;$C$9,IF(Raw!$N39&lt;$A$9,IF(Raw!$X39&gt;$C$9,IF(Raw!$X39&lt;$A$9,Raw!I39,-999),-999),-999),-999),-999),-999)</f>
        <v>0.81512499999999999</v>
      </c>
      <c r="G39" s="9">
        <f>Raw!G39</f>
        <v>0.96475900000000003</v>
      </c>
      <c r="H39" s="9">
        <f>IF(Raw!$G39&gt;$C$8,IF(Raw!$Q39&gt;$C$8,IF(Raw!$N39&gt;$C$9,IF(Raw!$N39&lt;$A$9,IF(Raw!$X39&gt;$C$9,IF(Raw!$X39&lt;$A$9,Raw!L39,-999),-999),-999),-999),-999),-999)</f>
        <v>685.2</v>
      </c>
      <c r="I39" s="9">
        <f>IF(Raw!$G39&gt;$C$8,IF(Raw!$Q39&gt;$C$8,IF(Raw!$N39&gt;$C$9,IF(Raw!$N39&lt;$A$9,IF(Raw!$X39&gt;$C$9,IF(Raw!$X39&lt;$A$9,Raw!M39,-999),-999),-999),-999),-999),-999)</f>
        <v>6.8861000000000006E-2</v>
      </c>
      <c r="J39" s="9">
        <f>IF(Raw!$G39&gt;$C$8,IF(Raw!$Q39&gt;$C$8,IF(Raw!$N39&gt;$C$9,IF(Raw!$N39&lt;$A$9,IF(Raw!$X39&gt;$C$9,IF(Raw!$X39&lt;$A$9,Raw!N39,-999),-999),-999),-999),-999),-999)</f>
        <v>585</v>
      </c>
      <c r="K39" s="9">
        <f>IF(Raw!$G39&gt;$C$8,IF(Raw!$Q39&gt;$C$8,IF(Raw!$N39&gt;$C$9,IF(Raw!$N39&lt;$A$9,IF(Raw!$X39&gt;$C$9,IF(Raw!$X39&lt;$A$9,Raw!R39,-999),-999),-999),-999),-999),-999)</f>
        <v>0.56250999999999995</v>
      </c>
      <c r="L39" s="9">
        <f>IF(Raw!$G39&gt;$C$8,IF(Raw!$Q39&gt;$C$8,IF(Raw!$N39&gt;$C$9,IF(Raw!$N39&lt;$A$9,IF(Raw!$X39&gt;$C$9,IF(Raw!$X39&lt;$A$9,Raw!S39,-999),-999),-999),-999),-999),-999)</f>
        <v>0.87193600000000004</v>
      </c>
      <c r="M39" s="9">
        <f>Raw!Q39</f>
        <v>0.96507900000000002</v>
      </c>
      <c r="N39" s="9">
        <f>IF(Raw!$G39&gt;$C$8,IF(Raw!$Q39&gt;$C$8,IF(Raw!$N39&gt;$C$9,IF(Raw!$N39&lt;$A$9,IF(Raw!$X39&gt;$C$9,IF(Raw!$X39&lt;$A$9,Raw!V39,-999),-999),-999),-999),-999),-999)</f>
        <v>641.29999999999995</v>
      </c>
      <c r="O39" s="9">
        <f>IF(Raw!$G39&gt;$C$8,IF(Raw!$Q39&gt;$C$8,IF(Raw!$N39&gt;$C$9,IF(Raw!$N39&lt;$A$9,IF(Raw!$X39&gt;$C$9,IF(Raw!$X39&lt;$A$9,Raw!W39,-999),-999),-999),-999),-999),-999)</f>
        <v>2.6999999999999999E-5</v>
      </c>
      <c r="P39" s="9">
        <f>IF(Raw!$G39&gt;$C$8,IF(Raw!$Q39&gt;$C$8,IF(Raw!$N39&gt;$C$9,IF(Raw!$N39&lt;$A$9,IF(Raw!$X39&gt;$C$9,IF(Raw!$X39&lt;$A$9,Raw!X39,-999),-999),-999),-999),-999),-999)</f>
        <v>470</v>
      </c>
      <c r="R39" s="9">
        <f t="shared" si="4"/>
        <v>0.21898499999999999</v>
      </c>
      <c r="S39" s="9">
        <f t="shared" si="5"/>
        <v>0.26865204723201963</v>
      </c>
      <c r="T39" s="9">
        <f t="shared" si="6"/>
        <v>0.30942600000000009</v>
      </c>
      <c r="U39" s="9">
        <f t="shared" si="7"/>
        <v>0.35487237595419857</v>
      </c>
      <c r="V39" s="15">
        <f t="shared" si="0"/>
        <v>0.216240128</v>
      </c>
      <c r="X39" s="11">
        <f t="shared" si="8"/>
        <v>1.1064759999999997E+20</v>
      </c>
      <c r="Y39" s="11">
        <f t="shared" si="9"/>
        <v>6.8520000000000002E-18</v>
      </c>
      <c r="Z39" s="11">
        <f t="shared" si="10"/>
        <v>5.8500000000000002E-4</v>
      </c>
      <c r="AA39" s="16">
        <f t="shared" si="11"/>
        <v>0.30724993216013441</v>
      </c>
      <c r="AB39" s="9">
        <f t="shared" si="1"/>
        <v>0.65758111750858173</v>
      </c>
      <c r="AC39" s="9">
        <f t="shared" si="2"/>
        <v>0.69275006783986559</v>
      </c>
      <c r="AD39" s="15">
        <f t="shared" si="3"/>
        <v>525.21355924809291</v>
      </c>
      <c r="AE39" s="3">
        <f t="shared" si="12"/>
        <v>824.98079999999982</v>
      </c>
      <c r="AF39" s="2">
        <f t="shared" si="13"/>
        <v>0.25</v>
      </c>
      <c r="AG39" s="9">
        <f t="shared" si="14"/>
        <v>0.14337214127210149</v>
      </c>
      <c r="AH39" s="2">
        <f t="shared" si="15"/>
        <v>6.9377033016682486</v>
      </c>
    </row>
    <row r="40" spans="1:34">
      <c r="A40" s="1">
        <f>Raw!A40</f>
        <v>27</v>
      </c>
      <c r="B40" s="14">
        <f>Raw!B40</f>
        <v>0.63290509259259264</v>
      </c>
      <c r="C40" s="15">
        <f>Raw!C40</f>
        <v>6.2</v>
      </c>
      <c r="D40" s="15">
        <f>IF(C40&gt;0.5,Raw!D40*D$11,-999)</f>
        <v>160.1</v>
      </c>
      <c r="E40" s="9">
        <f>IF(Raw!$G40&gt;$C$8,IF(Raw!$Q40&gt;$C$8,IF(Raw!$N40&gt;$C$9,IF(Raw!$N40&lt;$A$9,IF(Raw!$X40&gt;$C$9,IF(Raw!$X40&lt;$A$9,Raw!H40,-999),-999),-999),-999),-999),-999)</f>
        <v>0.60976900000000001</v>
      </c>
      <c r="F40" s="9">
        <f>IF(Raw!$G40&gt;$C$8,IF(Raw!$Q40&gt;$C$8,IF(Raw!$N40&gt;$C$9,IF(Raw!$N40&lt;$A$9,IF(Raw!$X40&gt;$C$9,IF(Raw!$X40&lt;$A$9,Raw!I40,-999),-999),-999),-999),-999),-999)</f>
        <v>0.842642</v>
      </c>
      <c r="G40" s="9">
        <f>Raw!G40</f>
        <v>0.97457000000000005</v>
      </c>
      <c r="H40" s="9">
        <f>IF(Raw!$G40&gt;$C$8,IF(Raw!$Q40&gt;$C$8,IF(Raw!$N40&gt;$C$9,IF(Raw!$N40&lt;$A$9,IF(Raw!$X40&gt;$C$9,IF(Raw!$X40&lt;$A$9,Raw!L40,-999),-999),-999),-999),-999),-999)</f>
        <v>644.1</v>
      </c>
      <c r="I40" s="9">
        <f>IF(Raw!$G40&gt;$C$8,IF(Raw!$Q40&gt;$C$8,IF(Raw!$N40&gt;$C$9,IF(Raw!$N40&lt;$A$9,IF(Raw!$X40&gt;$C$9,IF(Raw!$X40&lt;$A$9,Raw!M40,-999),-999),-999),-999),-999),-999)</f>
        <v>0.222966</v>
      </c>
      <c r="J40" s="9">
        <f>IF(Raw!$G40&gt;$C$8,IF(Raw!$Q40&gt;$C$8,IF(Raw!$N40&gt;$C$9,IF(Raw!$N40&lt;$A$9,IF(Raw!$X40&gt;$C$9,IF(Raw!$X40&lt;$A$9,Raw!N40,-999),-999),-999),-999),-999),-999)</f>
        <v>467</v>
      </c>
      <c r="K40" s="9">
        <f>IF(Raw!$G40&gt;$C$8,IF(Raw!$Q40&gt;$C$8,IF(Raw!$N40&gt;$C$9,IF(Raw!$N40&lt;$A$9,IF(Raw!$X40&gt;$C$9,IF(Raw!$X40&lt;$A$9,Raw!R40,-999),-999),-999),-999),-999),-999)</f>
        <v>0.57169000000000003</v>
      </c>
      <c r="L40" s="9">
        <f>IF(Raw!$G40&gt;$C$8,IF(Raw!$Q40&gt;$C$8,IF(Raw!$N40&gt;$C$9,IF(Raw!$N40&lt;$A$9,IF(Raw!$X40&gt;$C$9,IF(Raw!$X40&lt;$A$9,Raw!S40,-999),-999),-999),-999),-999),-999)</f>
        <v>0.86973999999999996</v>
      </c>
      <c r="M40" s="9">
        <f>Raw!Q40</f>
        <v>0.96911000000000003</v>
      </c>
      <c r="N40" s="9">
        <f>IF(Raw!$G40&gt;$C$8,IF(Raw!$Q40&gt;$C$8,IF(Raw!$N40&gt;$C$9,IF(Raw!$N40&lt;$A$9,IF(Raw!$X40&gt;$C$9,IF(Raw!$X40&lt;$A$9,Raw!V40,-999),-999),-999),-999),-999),-999)</f>
        <v>640.5</v>
      </c>
      <c r="O40" s="9">
        <f>IF(Raw!$G40&gt;$C$8,IF(Raw!$Q40&gt;$C$8,IF(Raw!$N40&gt;$C$9,IF(Raw!$N40&lt;$A$9,IF(Raw!$X40&gt;$C$9,IF(Raw!$X40&lt;$A$9,Raw!W40,-999),-999),-999),-999),-999),-999)</f>
        <v>7.9589999999999994E-2</v>
      </c>
      <c r="P40" s="9">
        <f>IF(Raw!$G40&gt;$C$8,IF(Raw!$Q40&gt;$C$8,IF(Raw!$N40&gt;$C$9,IF(Raw!$N40&lt;$A$9,IF(Raw!$X40&gt;$C$9,IF(Raw!$X40&lt;$A$9,Raw!X40,-999),-999),-999),-999),-999),-999)</f>
        <v>480</v>
      </c>
      <c r="R40" s="9">
        <f t="shared" si="4"/>
        <v>0.232873</v>
      </c>
      <c r="S40" s="9">
        <f t="shared" si="5"/>
        <v>0.27636054219941564</v>
      </c>
      <c r="T40" s="9">
        <f t="shared" si="6"/>
        <v>0.29804999999999993</v>
      </c>
      <c r="U40" s="9">
        <f t="shared" si="7"/>
        <v>0.34268861958746283</v>
      </c>
      <c r="V40" s="15">
        <f t="shared" si="0"/>
        <v>0.21569552</v>
      </c>
      <c r="X40" s="11">
        <f t="shared" si="8"/>
        <v>9.6380199999999967E+19</v>
      </c>
      <c r="Y40" s="11">
        <f t="shared" si="9"/>
        <v>6.4409999999999999E-18</v>
      </c>
      <c r="Z40" s="11">
        <f t="shared" si="10"/>
        <v>4.6699999999999997E-4</v>
      </c>
      <c r="AA40" s="16">
        <f t="shared" si="11"/>
        <v>0.22475003105391453</v>
      </c>
      <c r="AB40" s="9">
        <f t="shared" si="1"/>
        <v>0.63867674675561925</v>
      </c>
      <c r="AC40" s="9">
        <f t="shared" si="2"/>
        <v>0.77524996894608544</v>
      </c>
      <c r="AD40" s="15">
        <f t="shared" si="3"/>
        <v>481.2634497942496</v>
      </c>
      <c r="AE40" s="3">
        <f t="shared" si="12"/>
        <v>775.49639999999977</v>
      </c>
      <c r="AF40" s="2">
        <f t="shared" si="13"/>
        <v>0.25</v>
      </c>
      <c r="AG40" s="9">
        <f t="shared" si="14"/>
        <v>0.12686423635991662</v>
      </c>
      <c r="AH40" s="2">
        <f t="shared" si="15"/>
        <v>6.1388943740988866</v>
      </c>
    </row>
    <row r="41" spans="1:34">
      <c r="A41" s="1">
        <f>Raw!A41</f>
        <v>28</v>
      </c>
      <c r="B41" s="14">
        <f>Raw!B41</f>
        <v>0.63296296296296295</v>
      </c>
      <c r="C41" s="15">
        <f>Raw!C41</f>
        <v>7.5</v>
      </c>
      <c r="D41" s="15">
        <f>IF(C41&gt;0.5,Raw!D41*D$11,-999)</f>
        <v>142.5</v>
      </c>
      <c r="E41" s="9">
        <f>IF(Raw!$G41&gt;$C$8,IF(Raw!$Q41&gt;$C$8,IF(Raw!$N41&gt;$C$9,IF(Raw!$N41&lt;$A$9,IF(Raw!$X41&gt;$C$9,IF(Raw!$X41&lt;$A$9,Raw!H41,-999),-999),-999),-999),-999),-999)</f>
        <v>0.60324900000000004</v>
      </c>
      <c r="F41" s="9">
        <f>IF(Raw!$G41&gt;$C$8,IF(Raw!$Q41&gt;$C$8,IF(Raw!$N41&gt;$C$9,IF(Raw!$N41&lt;$A$9,IF(Raw!$X41&gt;$C$9,IF(Raw!$X41&lt;$A$9,Raw!I41,-999),-999),-999),-999),-999),-999)</f>
        <v>0.84220600000000001</v>
      </c>
      <c r="G41" s="9">
        <f>Raw!G41</f>
        <v>0.96480100000000002</v>
      </c>
      <c r="H41" s="9">
        <f>IF(Raw!$G41&gt;$C$8,IF(Raw!$Q41&gt;$C$8,IF(Raw!$N41&gt;$C$9,IF(Raw!$N41&lt;$A$9,IF(Raw!$X41&gt;$C$9,IF(Raw!$X41&lt;$A$9,Raw!L41,-999),-999),-999),-999),-999),-999)</f>
        <v>633.70000000000005</v>
      </c>
      <c r="I41" s="9">
        <f>IF(Raw!$G41&gt;$C$8,IF(Raw!$Q41&gt;$C$8,IF(Raw!$N41&gt;$C$9,IF(Raw!$N41&lt;$A$9,IF(Raw!$X41&gt;$C$9,IF(Raw!$X41&lt;$A$9,Raw!M41,-999),-999),-999),-999),-999),-999)</f>
        <v>2.1999999999999999E-5</v>
      </c>
      <c r="J41" s="9">
        <f>IF(Raw!$G41&gt;$C$8,IF(Raw!$Q41&gt;$C$8,IF(Raw!$N41&gt;$C$9,IF(Raw!$N41&lt;$A$9,IF(Raw!$X41&gt;$C$9,IF(Raw!$X41&lt;$A$9,Raw!N41,-999),-999),-999),-999),-999),-999)</f>
        <v>642</v>
      </c>
      <c r="K41" s="9">
        <f>IF(Raw!$G41&gt;$C$8,IF(Raw!$Q41&gt;$C$8,IF(Raw!$N41&gt;$C$9,IF(Raw!$N41&lt;$A$9,IF(Raw!$X41&gt;$C$9,IF(Raw!$X41&lt;$A$9,Raw!R41,-999),-999),-999),-999),-999),-999)</f>
        <v>0.55885700000000005</v>
      </c>
      <c r="L41" s="9">
        <f>IF(Raw!$G41&gt;$C$8,IF(Raw!$Q41&gt;$C$8,IF(Raw!$N41&gt;$C$9,IF(Raw!$N41&lt;$A$9,IF(Raw!$X41&gt;$C$9,IF(Raw!$X41&lt;$A$9,Raw!S41,-999),-999),-999),-999),-999),-999)</f>
        <v>0.87825900000000001</v>
      </c>
      <c r="M41" s="9">
        <f>Raw!Q41</f>
        <v>0.97668299999999997</v>
      </c>
      <c r="N41" s="9">
        <f>IF(Raw!$G41&gt;$C$8,IF(Raw!$Q41&gt;$C$8,IF(Raw!$N41&gt;$C$9,IF(Raw!$N41&lt;$A$9,IF(Raw!$X41&gt;$C$9,IF(Raw!$X41&lt;$A$9,Raw!V41,-999),-999),-999),-999),-999),-999)</f>
        <v>684</v>
      </c>
      <c r="O41" s="9">
        <f>IF(Raw!$G41&gt;$C$8,IF(Raw!$Q41&gt;$C$8,IF(Raw!$N41&gt;$C$9,IF(Raw!$N41&lt;$A$9,IF(Raw!$X41&gt;$C$9,IF(Raw!$X41&lt;$A$9,Raw!W41,-999),-999),-999),-999),-999),-999)</f>
        <v>2.1999999999999999E-5</v>
      </c>
      <c r="P41" s="9">
        <f>IF(Raw!$G41&gt;$C$8,IF(Raw!$Q41&gt;$C$8,IF(Raw!$N41&gt;$C$9,IF(Raw!$N41&lt;$A$9,IF(Raw!$X41&gt;$C$9,IF(Raw!$X41&lt;$A$9,Raw!X41,-999),-999),-999),-999),-999),-999)</f>
        <v>468</v>
      </c>
      <c r="R41" s="9">
        <f t="shared" si="4"/>
        <v>0.23895699999999997</v>
      </c>
      <c r="S41" s="9">
        <f t="shared" si="5"/>
        <v>0.28372749659821939</v>
      </c>
      <c r="T41" s="9">
        <f t="shared" si="6"/>
        <v>0.31940199999999996</v>
      </c>
      <c r="U41" s="9">
        <f t="shared" si="7"/>
        <v>0.36367631871691602</v>
      </c>
      <c r="V41" s="15">
        <f t="shared" si="0"/>
        <v>0.21780823199999999</v>
      </c>
      <c r="X41" s="11">
        <f t="shared" si="8"/>
        <v>8.5784999999999984E+19</v>
      </c>
      <c r="Y41" s="11">
        <f t="shared" si="9"/>
        <v>6.3370000000000003E-18</v>
      </c>
      <c r="Z41" s="11">
        <f t="shared" si="10"/>
        <v>6.4199999999999999E-4</v>
      </c>
      <c r="AA41" s="16">
        <f t="shared" si="11"/>
        <v>0.25871221517055287</v>
      </c>
      <c r="AB41" s="9">
        <f t="shared" si="1"/>
        <v>0.641490198949905</v>
      </c>
      <c r="AC41" s="9">
        <f t="shared" si="2"/>
        <v>0.74128778482944702</v>
      </c>
      <c r="AD41" s="15">
        <f t="shared" si="3"/>
        <v>402.9785283030418</v>
      </c>
      <c r="AE41" s="3">
        <f t="shared" si="12"/>
        <v>762.97479999999985</v>
      </c>
      <c r="AF41" s="2">
        <f t="shared" si="13"/>
        <v>0.25</v>
      </c>
      <c r="AG41" s="9">
        <f t="shared" si="14"/>
        <v>0.11273365207323907</v>
      </c>
      <c r="AH41" s="2">
        <f t="shared" si="15"/>
        <v>5.4551227543800387</v>
      </c>
    </row>
    <row r="42" spans="1:34">
      <c r="A42" s="1">
        <f>Raw!A42</f>
        <v>29</v>
      </c>
      <c r="B42" s="14">
        <f>Raw!B42</f>
        <v>0.63302083333333337</v>
      </c>
      <c r="C42" s="15">
        <f>Raw!C42</f>
        <v>8</v>
      </c>
      <c r="D42" s="15">
        <f>IF(C42&gt;0.5,Raw!D42*D$11,-999)</f>
        <v>138.1</v>
      </c>
      <c r="E42" s="9">
        <f>IF(Raw!$G42&gt;$C$8,IF(Raw!$Q42&gt;$C$8,IF(Raw!$N42&gt;$C$9,IF(Raw!$N42&lt;$A$9,IF(Raw!$X42&gt;$C$9,IF(Raw!$X42&lt;$A$9,Raw!H42,-999),-999),-999),-999),-999),-999)</f>
        <v>0.62343599999999999</v>
      </c>
      <c r="F42" s="9">
        <f>IF(Raw!$G42&gt;$C$8,IF(Raw!$Q42&gt;$C$8,IF(Raw!$N42&gt;$C$9,IF(Raw!$N42&lt;$A$9,IF(Raw!$X42&gt;$C$9,IF(Raw!$X42&lt;$A$9,Raw!I42,-999),-999),-999),-999),-999),-999)</f>
        <v>0.86690800000000001</v>
      </c>
      <c r="G42" s="9">
        <f>Raw!G42</f>
        <v>0.96913300000000002</v>
      </c>
      <c r="H42" s="9">
        <f>IF(Raw!$G42&gt;$C$8,IF(Raw!$Q42&gt;$C$8,IF(Raw!$N42&gt;$C$9,IF(Raw!$N42&lt;$A$9,IF(Raw!$X42&gt;$C$9,IF(Raw!$X42&lt;$A$9,Raw!L42,-999),-999),-999),-999),-999),-999)</f>
        <v>680.8</v>
      </c>
      <c r="I42" s="9">
        <f>IF(Raw!$G42&gt;$C$8,IF(Raw!$Q42&gt;$C$8,IF(Raw!$N42&gt;$C$9,IF(Raw!$N42&lt;$A$9,IF(Raw!$X42&gt;$C$9,IF(Raw!$X42&lt;$A$9,Raw!M42,-999),-999),-999),-999),-999),-999)</f>
        <v>0.22764899999999999</v>
      </c>
      <c r="J42" s="9">
        <f>IF(Raw!$G42&gt;$C$8,IF(Raw!$Q42&gt;$C$8,IF(Raw!$N42&gt;$C$9,IF(Raw!$N42&lt;$A$9,IF(Raw!$X42&gt;$C$9,IF(Raw!$X42&lt;$A$9,Raw!N42,-999),-999),-999),-999),-999),-999)</f>
        <v>520</v>
      </c>
      <c r="K42" s="9">
        <f>IF(Raw!$G42&gt;$C$8,IF(Raw!$Q42&gt;$C$8,IF(Raw!$N42&gt;$C$9,IF(Raw!$N42&lt;$A$9,IF(Raw!$X42&gt;$C$9,IF(Raw!$X42&lt;$A$9,Raw!R42,-999),-999),-999),-999),-999),-999)</f>
        <v>0.57245299999999999</v>
      </c>
      <c r="L42" s="9">
        <f>IF(Raw!$G42&gt;$C$8,IF(Raw!$Q42&gt;$C$8,IF(Raw!$N42&gt;$C$9,IF(Raw!$N42&lt;$A$9,IF(Raw!$X42&gt;$C$9,IF(Raw!$X42&lt;$A$9,Raw!S42,-999),-999),-999),-999),-999),-999)</f>
        <v>0.90290199999999998</v>
      </c>
      <c r="M42" s="9">
        <f>Raw!Q42</f>
        <v>0.97980299999999998</v>
      </c>
      <c r="N42" s="9">
        <f>IF(Raw!$G42&gt;$C$8,IF(Raw!$Q42&gt;$C$8,IF(Raw!$N42&gt;$C$9,IF(Raw!$N42&lt;$A$9,IF(Raw!$X42&gt;$C$9,IF(Raw!$X42&lt;$A$9,Raw!V42,-999),-999),-999),-999),-999),-999)</f>
        <v>627.1</v>
      </c>
      <c r="O42" s="9">
        <f>IF(Raw!$G42&gt;$C$8,IF(Raw!$Q42&gt;$C$8,IF(Raw!$N42&gt;$C$9,IF(Raw!$N42&lt;$A$9,IF(Raw!$X42&gt;$C$9,IF(Raw!$X42&lt;$A$9,Raw!W42,-999),-999),-999),-999),-999),-999)</f>
        <v>3.3558999999999999E-2</v>
      </c>
      <c r="P42" s="9">
        <f>IF(Raw!$G42&gt;$C$8,IF(Raw!$Q42&gt;$C$8,IF(Raw!$N42&gt;$C$9,IF(Raw!$N42&lt;$A$9,IF(Raw!$X42&gt;$C$9,IF(Raw!$X42&lt;$A$9,Raw!X42,-999),-999),-999),-999),-999),-999)</f>
        <v>568</v>
      </c>
      <c r="R42" s="9">
        <f t="shared" si="4"/>
        <v>0.24347200000000002</v>
      </c>
      <c r="S42" s="9">
        <f t="shared" si="5"/>
        <v>0.28085102456085309</v>
      </c>
      <c r="T42" s="9">
        <f t="shared" si="6"/>
        <v>0.33044899999999999</v>
      </c>
      <c r="U42" s="9">
        <f t="shared" si="7"/>
        <v>0.36598545578589925</v>
      </c>
      <c r="V42" s="15">
        <f t="shared" si="0"/>
        <v>0.223919696</v>
      </c>
      <c r="X42" s="11">
        <f t="shared" si="8"/>
        <v>8.3136199999999984E+19</v>
      </c>
      <c r="Y42" s="11">
        <f t="shared" si="9"/>
        <v>6.8079999999999995E-18</v>
      </c>
      <c r="Z42" s="11">
        <f t="shared" si="10"/>
        <v>5.1999999999999995E-4</v>
      </c>
      <c r="AA42" s="16">
        <f t="shared" si="11"/>
        <v>0.22739081870597869</v>
      </c>
      <c r="AB42" s="9">
        <f t="shared" si="1"/>
        <v>0.6475940686505719</v>
      </c>
      <c r="AC42" s="9">
        <f t="shared" si="2"/>
        <v>0.77260918129402145</v>
      </c>
      <c r="AD42" s="15">
        <f t="shared" si="3"/>
        <v>437.29003597303603</v>
      </c>
      <c r="AE42" s="3">
        <f t="shared" si="12"/>
        <v>819.68319999999972</v>
      </c>
      <c r="AF42" s="2">
        <f t="shared" si="13"/>
        <v>0.25</v>
      </c>
      <c r="AG42" s="9">
        <f t="shared" si="14"/>
        <v>0.12310907163555683</v>
      </c>
      <c r="AH42" s="2">
        <f t="shared" si="15"/>
        <v>5.9571839073698207</v>
      </c>
    </row>
    <row r="43" spans="1:34">
      <c r="A43" s="1">
        <f>Raw!A43</f>
        <v>30</v>
      </c>
      <c r="B43" s="14">
        <f>Raw!B43</f>
        <v>0.63306712962962963</v>
      </c>
      <c r="C43" s="15">
        <f>Raw!C43</f>
        <v>9.3000000000000007</v>
      </c>
      <c r="D43" s="15">
        <f>IF(C43&gt;0.5,Raw!D43*D$11,-999)</f>
        <v>123.1</v>
      </c>
      <c r="E43" s="9">
        <f>IF(Raw!$G43&gt;$C$8,IF(Raw!$Q43&gt;$C$8,IF(Raw!$N43&gt;$C$9,IF(Raw!$N43&lt;$A$9,IF(Raw!$X43&gt;$C$9,IF(Raw!$X43&lt;$A$9,Raw!H43,-999),-999),-999),-999),-999),-999)</f>
        <v>0.61133300000000002</v>
      </c>
      <c r="F43" s="9">
        <f>IF(Raw!$G43&gt;$C$8,IF(Raw!$Q43&gt;$C$8,IF(Raw!$N43&gt;$C$9,IF(Raw!$N43&lt;$A$9,IF(Raw!$X43&gt;$C$9,IF(Raw!$X43&lt;$A$9,Raw!I43,-999),-999),-999),-999),-999),-999)</f>
        <v>0.85744699999999996</v>
      </c>
      <c r="G43" s="9">
        <f>Raw!G43</f>
        <v>0.96392299999999997</v>
      </c>
      <c r="H43" s="9">
        <f>IF(Raw!$G43&gt;$C$8,IF(Raw!$Q43&gt;$C$8,IF(Raw!$N43&gt;$C$9,IF(Raw!$N43&lt;$A$9,IF(Raw!$X43&gt;$C$9,IF(Raw!$X43&lt;$A$9,Raw!L43,-999),-999),-999),-999),-999),-999)</f>
        <v>694.9</v>
      </c>
      <c r="I43" s="9">
        <f>IF(Raw!$G43&gt;$C$8,IF(Raw!$Q43&gt;$C$8,IF(Raw!$N43&gt;$C$9,IF(Raw!$N43&lt;$A$9,IF(Raw!$X43&gt;$C$9,IF(Raw!$X43&lt;$A$9,Raw!M43,-999),-999),-999),-999),-999),-999)</f>
        <v>0.18242700000000001</v>
      </c>
      <c r="J43" s="9">
        <f>IF(Raw!$G43&gt;$C$8,IF(Raw!$Q43&gt;$C$8,IF(Raw!$N43&gt;$C$9,IF(Raw!$N43&lt;$A$9,IF(Raw!$X43&gt;$C$9,IF(Raw!$X43&lt;$A$9,Raw!N43,-999),-999),-999),-999),-999),-999)</f>
        <v>574</v>
      </c>
      <c r="K43" s="9">
        <f>IF(Raw!$G43&gt;$C$8,IF(Raw!$Q43&gt;$C$8,IF(Raw!$N43&gt;$C$9,IF(Raw!$N43&lt;$A$9,IF(Raw!$X43&gt;$C$9,IF(Raw!$X43&lt;$A$9,Raw!R43,-999),-999),-999),-999),-999),-999)</f>
        <v>0.574986</v>
      </c>
      <c r="L43" s="9">
        <f>IF(Raw!$G43&gt;$C$8,IF(Raw!$Q43&gt;$C$8,IF(Raw!$N43&gt;$C$9,IF(Raw!$N43&lt;$A$9,IF(Raw!$X43&gt;$C$9,IF(Raw!$X43&lt;$A$9,Raw!S43,-999),-999),-999),-999),-999),-999)</f>
        <v>0.90994900000000001</v>
      </c>
      <c r="M43" s="9">
        <f>Raw!Q43</f>
        <v>0.976877</v>
      </c>
      <c r="N43" s="9">
        <f>IF(Raw!$G43&gt;$C$8,IF(Raw!$Q43&gt;$C$8,IF(Raw!$N43&gt;$C$9,IF(Raw!$N43&lt;$A$9,IF(Raw!$X43&gt;$C$9,IF(Raw!$X43&lt;$A$9,Raw!V43,-999),-999),-999),-999),-999),-999)</f>
        <v>641.79999999999995</v>
      </c>
      <c r="O43" s="9">
        <f>IF(Raw!$G43&gt;$C$8,IF(Raw!$Q43&gt;$C$8,IF(Raw!$N43&gt;$C$9,IF(Raw!$N43&lt;$A$9,IF(Raw!$X43&gt;$C$9,IF(Raw!$X43&lt;$A$9,Raw!W43,-999),-999),-999),-999),-999),-999)</f>
        <v>1.9838000000000001E-2</v>
      </c>
      <c r="P43" s="9">
        <f>IF(Raw!$G43&gt;$C$8,IF(Raw!$Q43&gt;$C$8,IF(Raw!$N43&gt;$C$9,IF(Raw!$N43&lt;$A$9,IF(Raw!$X43&gt;$C$9,IF(Raw!$X43&lt;$A$9,Raw!X43,-999),-999),-999),-999),-999),-999)</f>
        <v>427</v>
      </c>
      <c r="R43" s="9">
        <f t="shared" si="4"/>
        <v>0.24611399999999994</v>
      </c>
      <c r="S43" s="9">
        <f t="shared" si="5"/>
        <v>0.28703115177964345</v>
      </c>
      <c r="T43" s="9">
        <f t="shared" si="6"/>
        <v>0.33496300000000001</v>
      </c>
      <c r="U43" s="9">
        <f t="shared" si="7"/>
        <v>0.36811183923494617</v>
      </c>
      <c r="V43" s="15">
        <f t="shared" si="0"/>
        <v>0.22566735199999999</v>
      </c>
      <c r="X43" s="11">
        <f t="shared" si="8"/>
        <v>7.4106199999999984E+19</v>
      </c>
      <c r="Y43" s="11">
        <f t="shared" si="9"/>
        <v>6.948999999999999E-18</v>
      </c>
      <c r="Z43" s="11">
        <f t="shared" si="10"/>
        <v>5.7399999999999997E-4</v>
      </c>
      <c r="AA43" s="16">
        <f t="shared" si="11"/>
        <v>0.22815047994708534</v>
      </c>
      <c r="AB43" s="9">
        <f t="shared" si="1"/>
        <v>0.6514079692145156</v>
      </c>
      <c r="AC43" s="9">
        <f t="shared" si="2"/>
        <v>0.77184952005291452</v>
      </c>
      <c r="AD43" s="15">
        <f t="shared" si="3"/>
        <v>397.47470374056672</v>
      </c>
      <c r="AE43" s="3">
        <f t="shared" si="12"/>
        <v>836.65959999999961</v>
      </c>
      <c r="AF43" s="2">
        <f t="shared" si="13"/>
        <v>0.25</v>
      </c>
      <c r="AG43" s="9">
        <f t="shared" si="14"/>
        <v>0.11255011095638873</v>
      </c>
      <c r="AH43" s="2">
        <f t="shared" si="15"/>
        <v>5.4462412952550903</v>
      </c>
    </row>
    <row r="44" spans="1:34">
      <c r="A44" s="1">
        <f>Raw!A44</f>
        <v>31</v>
      </c>
      <c r="B44" s="14">
        <f>Raw!B44</f>
        <v>0.63312500000000005</v>
      </c>
      <c r="C44" s="15">
        <f>Raw!C44</f>
        <v>10</v>
      </c>
      <c r="D44" s="15">
        <f>IF(C44&gt;0.5,Raw!D44*D$11,-999)</f>
        <v>116.1</v>
      </c>
      <c r="E44" s="9">
        <f>IF(Raw!$G44&gt;$C$8,IF(Raw!$Q44&gt;$C$8,IF(Raw!$N44&gt;$C$9,IF(Raw!$N44&lt;$A$9,IF(Raw!$X44&gt;$C$9,IF(Raw!$X44&lt;$A$9,Raw!H44,-999),-999),-999),-999),-999),-999)</f>
        <v>0.60521100000000005</v>
      </c>
      <c r="F44" s="9">
        <f>IF(Raw!$G44&gt;$C$8,IF(Raw!$Q44&gt;$C$8,IF(Raw!$N44&gt;$C$9,IF(Raw!$N44&lt;$A$9,IF(Raw!$X44&gt;$C$9,IF(Raw!$X44&lt;$A$9,Raw!I44,-999),-999),-999),-999),-999),-999)</f>
        <v>0.86654600000000004</v>
      </c>
      <c r="G44" s="9">
        <f>Raw!G44</f>
        <v>0.96990799999999999</v>
      </c>
      <c r="H44" s="9">
        <f>IF(Raw!$G44&gt;$C$8,IF(Raw!$Q44&gt;$C$8,IF(Raw!$N44&gt;$C$9,IF(Raw!$N44&lt;$A$9,IF(Raw!$X44&gt;$C$9,IF(Raw!$X44&lt;$A$9,Raw!L44,-999),-999),-999),-999),-999),-999)</f>
        <v>694.9</v>
      </c>
      <c r="I44" s="9">
        <f>IF(Raw!$G44&gt;$C$8,IF(Raw!$Q44&gt;$C$8,IF(Raw!$N44&gt;$C$9,IF(Raw!$N44&lt;$A$9,IF(Raw!$X44&gt;$C$9,IF(Raw!$X44&lt;$A$9,Raw!M44,-999),-999),-999),-999),-999),-999)</f>
        <v>0.14144200000000001</v>
      </c>
      <c r="J44" s="9">
        <f>IF(Raw!$G44&gt;$C$8,IF(Raw!$Q44&gt;$C$8,IF(Raw!$N44&gt;$C$9,IF(Raw!$N44&lt;$A$9,IF(Raw!$X44&gt;$C$9,IF(Raw!$X44&lt;$A$9,Raw!N44,-999),-999),-999),-999),-999),-999)</f>
        <v>475</v>
      </c>
      <c r="K44" s="9">
        <f>IF(Raw!$G44&gt;$C$8,IF(Raw!$Q44&gt;$C$8,IF(Raw!$N44&gt;$C$9,IF(Raw!$N44&lt;$A$9,IF(Raw!$X44&gt;$C$9,IF(Raw!$X44&lt;$A$9,Raw!R44,-999),-999),-999),-999),-999),-999)</f>
        <v>0.57609100000000002</v>
      </c>
      <c r="L44" s="9">
        <f>IF(Raw!$G44&gt;$C$8,IF(Raw!$Q44&gt;$C$8,IF(Raw!$N44&gt;$C$9,IF(Raw!$N44&lt;$A$9,IF(Raw!$X44&gt;$C$9,IF(Raw!$X44&lt;$A$9,Raw!S44,-999),-999),-999),-999),-999),-999)</f>
        <v>0.902389</v>
      </c>
      <c r="M44" s="9">
        <f>Raw!Q44</f>
        <v>0.98241800000000001</v>
      </c>
      <c r="N44" s="9">
        <f>IF(Raw!$G44&gt;$C$8,IF(Raw!$Q44&gt;$C$8,IF(Raw!$N44&gt;$C$9,IF(Raw!$N44&lt;$A$9,IF(Raw!$X44&gt;$C$9,IF(Raw!$X44&lt;$A$9,Raw!V44,-999),-999),-999),-999),-999),-999)</f>
        <v>624.29999999999995</v>
      </c>
      <c r="O44" s="9">
        <f>IF(Raw!$G44&gt;$C$8,IF(Raw!$Q44&gt;$C$8,IF(Raw!$N44&gt;$C$9,IF(Raw!$N44&lt;$A$9,IF(Raw!$X44&gt;$C$9,IF(Raw!$X44&lt;$A$9,Raw!W44,-999),-999),-999),-999),-999),-999)</f>
        <v>0.123406</v>
      </c>
      <c r="P44" s="9">
        <f>IF(Raw!$G44&gt;$C$8,IF(Raw!$Q44&gt;$C$8,IF(Raw!$N44&gt;$C$9,IF(Raw!$N44&lt;$A$9,IF(Raw!$X44&gt;$C$9,IF(Raw!$X44&lt;$A$9,Raw!X44,-999),-999),-999),-999),-999),-999)</f>
        <v>348</v>
      </c>
      <c r="R44" s="9">
        <f t="shared" si="4"/>
        <v>0.26133499999999998</v>
      </c>
      <c r="S44" s="9">
        <f t="shared" si="5"/>
        <v>0.30158237416132549</v>
      </c>
      <c r="T44" s="9">
        <f t="shared" si="6"/>
        <v>0.32629799999999998</v>
      </c>
      <c r="U44" s="9">
        <f t="shared" si="7"/>
        <v>0.36159350346690838</v>
      </c>
      <c r="V44" s="15">
        <f t="shared" si="0"/>
        <v>0.22379247199999999</v>
      </c>
      <c r="X44" s="11">
        <f t="shared" si="8"/>
        <v>6.9892199999999984E+19</v>
      </c>
      <c r="Y44" s="11">
        <f t="shared" si="9"/>
        <v>6.948999999999999E-18</v>
      </c>
      <c r="Z44" s="11">
        <f t="shared" si="10"/>
        <v>4.75E-4</v>
      </c>
      <c r="AA44" s="16">
        <f t="shared" si="11"/>
        <v>0.18745325540028659</v>
      </c>
      <c r="AB44" s="9">
        <f t="shared" si="1"/>
        <v>0.63725662233060276</v>
      </c>
      <c r="AC44" s="9">
        <f t="shared" si="2"/>
        <v>0.81254674459971332</v>
      </c>
      <c r="AD44" s="15">
        <f t="shared" si="3"/>
        <v>394.63843242165592</v>
      </c>
      <c r="AE44" s="3">
        <f t="shared" si="12"/>
        <v>836.65959999999961</v>
      </c>
      <c r="AF44" s="2">
        <f t="shared" si="13"/>
        <v>0.25</v>
      </c>
      <c r="AG44" s="9">
        <f t="shared" si="14"/>
        <v>0.10976822567848872</v>
      </c>
      <c r="AH44" s="2">
        <f t="shared" si="15"/>
        <v>5.3116273144209716</v>
      </c>
    </row>
    <row r="45" spans="1:34">
      <c r="A45" s="1">
        <f>Raw!A45</f>
        <v>32</v>
      </c>
      <c r="B45" s="14">
        <f>Raw!B45</f>
        <v>0.63318287037037035</v>
      </c>
      <c r="C45" s="15">
        <f>Raw!C45</f>
        <v>10.7</v>
      </c>
      <c r="D45" s="15">
        <f>IF(C45&gt;0.5,Raw!D45*D$11,-999)</f>
        <v>108.2</v>
      </c>
      <c r="E45" s="9">
        <f>IF(Raw!$G45&gt;$C$8,IF(Raw!$Q45&gt;$C$8,IF(Raw!$N45&gt;$C$9,IF(Raw!$N45&lt;$A$9,IF(Raw!$X45&gt;$C$9,IF(Raw!$X45&lt;$A$9,Raw!H45,-999),-999),-999),-999),-999),-999)</f>
        <v>0.61234500000000003</v>
      </c>
      <c r="F45" s="9">
        <f>IF(Raw!$G45&gt;$C$8,IF(Raw!$Q45&gt;$C$8,IF(Raw!$N45&gt;$C$9,IF(Raw!$N45&lt;$A$9,IF(Raw!$X45&gt;$C$9,IF(Raw!$X45&lt;$A$9,Raw!I45,-999),-999),-999),-999),-999),-999)</f>
        <v>0.88314199999999998</v>
      </c>
      <c r="G45" s="9">
        <f>Raw!G45</f>
        <v>0.98333899999999996</v>
      </c>
      <c r="H45" s="9">
        <f>IF(Raw!$G45&gt;$C$8,IF(Raw!$Q45&gt;$C$8,IF(Raw!$N45&gt;$C$9,IF(Raw!$N45&lt;$A$9,IF(Raw!$X45&gt;$C$9,IF(Raw!$X45&lt;$A$9,Raw!L45,-999),-999),-999),-999),-999),-999)</f>
        <v>650.79999999999995</v>
      </c>
      <c r="I45" s="9">
        <f>IF(Raw!$G45&gt;$C$8,IF(Raw!$Q45&gt;$C$8,IF(Raw!$N45&gt;$C$9,IF(Raw!$N45&lt;$A$9,IF(Raw!$X45&gt;$C$9,IF(Raw!$X45&lt;$A$9,Raw!M45,-999),-999),-999),-999),-999),-999)</f>
        <v>0.11785900000000001</v>
      </c>
      <c r="J45" s="9">
        <f>IF(Raw!$G45&gt;$C$8,IF(Raw!$Q45&gt;$C$8,IF(Raw!$N45&gt;$C$9,IF(Raw!$N45&lt;$A$9,IF(Raw!$X45&gt;$C$9,IF(Raw!$X45&lt;$A$9,Raw!N45,-999),-999),-999),-999),-999),-999)</f>
        <v>431</v>
      </c>
      <c r="K45" s="9">
        <f>IF(Raw!$G45&gt;$C$8,IF(Raw!$Q45&gt;$C$8,IF(Raw!$N45&gt;$C$9,IF(Raw!$N45&lt;$A$9,IF(Raw!$X45&gt;$C$9,IF(Raw!$X45&lt;$A$9,Raw!R45,-999),-999),-999),-999),-999),-999)</f>
        <v>0.565828</v>
      </c>
      <c r="L45" s="9">
        <f>IF(Raw!$G45&gt;$C$8,IF(Raw!$Q45&gt;$C$8,IF(Raw!$N45&gt;$C$9,IF(Raw!$N45&lt;$A$9,IF(Raw!$X45&gt;$C$9,IF(Raw!$X45&lt;$A$9,Raw!S45,-999),-999),-999),-999),-999),-999)</f>
        <v>0.91548300000000005</v>
      </c>
      <c r="M45" s="9">
        <f>Raw!Q45</f>
        <v>0.97569399999999995</v>
      </c>
      <c r="N45" s="9">
        <f>IF(Raw!$G45&gt;$C$8,IF(Raw!$Q45&gt;$C$8,IF(Raw!$N45&gt;$C$9,IF(Raw!$N45&lt;$A$9,IF(Raw!$X45&gt;$C$9,IF(Raw!$X45&lt;$A$9,Raw!V45,-999),-999),-999),-999),-999),-999)</f>
        <v>643.5</v>
      </c>
      <c r="O45" s="9">
        <f>IF(Raw!$G45&gt;$C$8,IF(Raw!$Q45&gt;$C$8,IF(Raw!$N45&gt;$C$9,IF(Raw!$N45&lt;$A$9,IF(Raw!$X45&gt;$C$9,IF(Raw!$X45&lt;$A$9,Raw!W45,-999),-999),-999),-999),-999),-999)</f>
        <v>1.0000000000000001E-5</v>
      </c>
      <c r="P45" s="9">
        <f>IF(Raw!$G45&gt;$C$8,IF(Raw!$Q45&gt;$C$8,IF(Raw!$N45&gt;$C$9,IF(Raw!$N45&lt;$A$9,IF(Raw!$X45&gt;$C$9,IF(Raw!$X45&lt;$A$9,Raw!X45,-999),-999),-999),-999),-999),-999)</f>
        <v>381</v>
      </c>
      <c r="R45" s="9">
        <f t="shared" si="4"/>
        <v>0.27079699999999995</v>
      </c>
      <c r="S45" s="9">
        <f t="shared" si="5"/>
        <v>0.30662905852060024</v>
      </c>
      <c r="T45" s="9">
        <f t="shared" si="6"/>
        <v>0.34965500000000005</v>
      </c>
      <c r="U45" s="9">
        <f t="shared" si="7"/>
        <v>0.38193500043146628</v>
      </c>
      <c r="V45" s="15">
        <f t="shared" si="0"/>
        <v>0.22703978400000002</v>
      </c>
      <c r="X45" s="11">
        <f t="shared" si="8"/>
        <v>6.5136399999999984E+19</v>
      </c>
      <c r="Y45" s="11">
        <f t="shared" si="9"/>
        <v>6.5079999999999988E-18</v>
      </c>
      <c r="Z45" s="11">
        <f t="shared" si="10"/>
        <v>4.3099999999999996E-4</v>
      </c>
      <c r="AA45" s="16">
        <f t="shared" si="11"/>
        <v>0.1544800573163897</v>
      </c>
      <c r="AB45" s="9">
        <f t="shared" si="1"/>
        <v>0.61984272444096222</v>
      </c>
      <c r="AC45" s="9">
        <f t="shared" si="2"/>
        <v>0.84551994268361041</v>
      </c>
      <c r="AD45" s="15">
        <f t="shared" si="3"/>
        <v>358.42240676656547</v>
      </c>
      <c r="AE45" s="3">
        <f t="shared" si="12"/>
        <v>783.5631999999996</v>
      </c>
      <c r="AF45" s="2">
        <f t="shared" si="13"/>
        <v>0.25</v>
      </c>
      <c r="AG45" s="9">
        <f t="shared" si="14"/>
        <v>0.10530312467925797</v>
      </c>
      <c r="AH45" s="2">
        <f t="shared" si="15"/>
        <v>5.0955634008196951</v>
      </c>
    </row>
    <row r="46" spans="1:34">
      <c r="A46" s="1">
        <f>Raw!A46</f>
        <v>33</v>
      </c>
      <c r="B46" s="14">
        <f>Raw!B46</f>
        <v>0.63322916666666662</v>
      </c>
      <c r="C46" s="15">
        <f>Raw!C46</f>
        <v>11.8</v>
      </c>
      <c r="D46" s="15">
        <f>IF(C46&gt;0.5,Raw!D46*D$11,-999)</f>
        <v>100.3</v>
      </c>
      <c r="E46" s="9">
        <f>IF(Raw!$G46&gt;$C$8,IF(Raw!$Q46&gt;$C$8,IF(Raw!$N46&gt;$C$9,IF(Raw!$N46&lt;$A$9,IF(Raw!$X46&gt;$C$9,IF(Raw!$X46&lt;$A$9,Raw!H46,-999),-999),-999),-999),-999),-999)</f>
        <v>0.60106400000000004</v>
      </c>
      <c r="F46" s="9">
        <f>IF(Raw!$G46&gt;$C$8,IF(Raw!$Q46&gt;$C$8,IF(Raw!$N46&gt;$C$9,IF(Raw!$N46&lt;$A$9,IF(Raw!$X46&gt;$C$9,IF(Raw!$X46&lt;$A$9,Raw!I46,-999),-999),-999),-999),-999),-999)</f>
        <v>0.87990500000000005</v>
      </c>
      <c r="G46" s="9">
        <f>Raw!G46</f>
        <v>0.97998799999999997</v>
      </c>
      <c r="H46" s="9">
        <f>IF(Raw!$G46&gt;$C$8,IF(Raw!$Q46&gt;$C$8,IF(Raw!$N46&gt;$C$9,IF(Raw!$N46&lt;$A$9,IF(Raw!$X46&gt;$C$9,IF(Raw!$X46&lt;$A$9,Raw!L46,-999),-999),-999),-999),-999),-999)</f>
        <v>638.20000000000005</v>
      </c>
      <c r="I46" s="9">
        <f>IF(Raw!$G46&gt;$C$8,IF(Raw!$Q46&gt;$C$8,IF(Raw!$N46&gt;$C$9,IF(Raw!$N46&lt;$A$9,IF(Raw!$X46&gt;$C$9,IF(Raw!$X46&lt;$A$9,Raw!M46,-999),-999),-999),-999),-999),-999)</f>
        <v>0.15396799999999999</v>
      </c>
      <c r="J46" s="9">
        <f>IF(Raw!$G46&gt;$C$8,IF(Raw!$Q46&gt;$C$8,IF(Raw!$N46&gt;$C$9,IF(Raw!$N46&lt;$A$9,IF(Raw!$X46&gt;$C$9,IF(Raw!$X46&lt;$A$9,Raw!N46,-999),-999),-999),-999),-999),-999)</f>
        <v>594</v>
      </c>
      <c r="K46" s="9">
        <f>IF(Raw!$G46&gt;$C$8,IF(Raw!$Q46&gt;$C$8,IF(Raw!$N46&gt;$C$9,IF(Raw!$N46&lt;$A$9,IF(Raw!$X46&gt;$C$9,IF(Raw!$X46&lt;$A$9,Raw!R46,-999),-999),-999),-999),-999),-999)</f>
        <v>0.55160500000000001</v>
      </c>
      <c r="L46" s="9">
        <f>IF(Raw!$G46&gt;$C$8,IF(Raw!$Q46&gt;$C$8,IF(Raw!$N46&gt;$C$9,IF(Raw!$N46&lt;$A$9,IF(Raw!$X46&gt;$C$9,IF(Raw!$X46&lt;$A$9,Raw!S46,-999),-999),-999),-999),-999),-999)</f>
        <v>0.89151999999999998</v>
      </c>
      <c r="M46" s="9">
        <f>Raw!Q46</f>
        <v>0.97491099999999997</v>
      </c>
      <c r="N46" s="9">
        <f>IF(Raw!$G46&gt;$C$8,IF(Raw!$Q46&gt;$C$8,IF(Raw!$N46&gt;$C$9,IF(Raw!$N46&lt;$A$9,IF(Raw!$X46&gt;$C$9,IF(Raw!$X46&lt;$A$9,Raw!V46,-999),-999),-999),-999),-999),-999)</f>
        <v>681.6</v>
      </c>
      <c r="O46" s="9">
        <f>IF(Raw!$G46&gt;$C$8,IF(Raw!$Q46&gt;$C$8,IF(Raw!$N46&gt;$C$9,IF(Raw!$N46&lt;$A$9,IF(Raw!$X46&gt;$C$9,IF(Raw!$X46&lt;$A$9,Raw!W46,-999),-999),-999),-999),-999),-999)</f>
        <v>8.8400999999999993E-2</v>
      </c>
      <c r="P46" s="9">
        <f>IF(Raw!$G46&gt;$C$8,IF(Raw!$Q46&gt;$C$8,IF(Raw!$N46&gt;$C$9,IF(Raw!$N46&lt;$A$9,IF(Raw!$X46&gt;$C$9,IF(Raw!$X46&lt;$A$9,Raw!X46,-999),-999),-999),-999),-999),-999)</f>
        <v>412</v>
      </c>
      <c r="R46" s="9">
        <f t="shared" si="4"/>
        <v>0.27884100000000001</v>
      </c>
      <c r="S46" s="9">
        <f t="shared" si="5"/>
        <v>0.31689898341298206</v>
      </c>
      <c r="T46" s="9">
        <f t="shared" si="6"/>
        <v>0.33991499999999997</v>
      </c>
      <c r="U46" s="9">
        <f t="shared" si="7"/>
        <v>0.38127579863603728</v>
      </c>
      <c r="V46" s="15">
        <f t="shared" si="0"/>
        <v>0.22109695999999998</v>
      </c>
      <c r="X46" s="11">
        <f t="shared" si="8"/>
        <v>6.0380599999999984E+19</v>
      </c>
      <c r="Y46" s="11">
        <f t="shared" si="9"/>
        <v>6.3820000000000004E-18</v>
      </c>
      <c r="Z46" s="11">
        <f t="shared" si="10"/>
        <v>5.9400000000000002E-4</v>
      </c>
      <c r="AA46" s="16">
        <f t="shared" si="11"/>
        <v>0.18626235053338963</v>
      </c>
      <c r="AB46" s="9">
        <f t="shared" si="1"/>
        <v>0.6149183668815571</v>
      </c>
      <c r="AC46" s="9">
        <f t="shared" si="2"/>
        <v>0.81373764946661054</v>
      </c>
      <c r="AD46" s="15">
        <f t="shared" si="3"/>
        <v>313.57298069594219</v>
      </c>
      <c r="AE46" s="3">
        <f t="shared" si="12"/>
        <v>768.39279999999985</v>
      </c>
      <c r="AF46" s="2">
        <f t="shared" si="13"/>
        <v>0.25</v>
      </c>
      <c r="AG46" s="9">
        <f t="shared" si="14"/>
        <v>9.1967529727329272E-2</v>
      </c>
      <c r="AH46" s="2">
        <f t="shared" si="15"/>
        <v>4.4502609012767858</v>
      </c>
    </row>
    <row r="47" spans="1:34">
      <c r="A47" s="1">
        <f>Raw!A47</f>
        <v>34</v>
      </c>
      <c r="B47" s="14">
        <f>Raw!B47</f>
        <v>0.63328703703703704</v>
      </c>
      <c r="C47" s="15">
        <f>Raw!C47</f>
        <v>12.6</v>
      </c>
      <c r="D47" s="15">
        <f>IF(C47&gt;0.5,Raw!D47*D$11,-999)</f>
        <v>95</v>
      </c>
      <c r="E47" s="9">
        <f>IF(Raw!$G47&gt;$C$8,IF(Raw!$Q47&gt;$C$8,IF(Raw!$N47&gt;$C$9,IF(Raw!$N47&lt;$A$9,IF(Raw!$X47&gt;$C$9,IF(Raw!$X47&lt;$A$9,Raw!H47,-999),-999),-999),-999),-999),-999)</f>
        <v>0.60145599999999999</v>
      </c>
      <c r="F47" s="9">
        <f>IF(Raw!$G47&gt;$C$8,IF(Raw!$Q47&gt;$C$8,IF(Raw!$N47&gt;$C$9,IF(Raw!$N47&lt;$A$9,IF(Raw!$X47&gt;$C$9,IF(Raw!$X47&lt;$A$9,Raw!I47,-999),-999),-999),-999),-999),-999)</f>
        <v>0.89635299999999996</v>
      </c>
      <c r="G47" s="9">
        <f>Raw!G47</f>
        <v>0.97921400000000003</v>
      </c>
      <c r="H47" s="9">
        <f>IF(Raw!$G47&gt;$C$8,IF(Raw!$Q47&gt;$C$8,IF(Raw!$N47&gt;$C$9,IF(Raw!$N47&lt;$A$9,IF(Raw!$X47&gt;$C$9,IF(Raw!$X47&lt;$A$9,Raw!L47,-999),-999),-999),-999),-999),-999)</f>
        <v>682.1</v>
      </c>
      <c r="I47" s="9">
        <f>IF(Raw!$G47&gt;$C$8,IF(Raw!$Q47&gt;$C$8,IF(Raw!$N47&gt;$C$9,IF(Raw!$N47&lt;$A$9,IF(Raw!$X47&gt;$C$9,IF(Raw!$X47&lt;$A$9,Raw!M47,-999),-999),-999),-999),-999),-999)</f>
        <v>0.11264399999999999</v>
      </c>
      <c r="J47" s="9">
        <f>IF(Raw!$G47&gt;$C$8,IF(Raw!$Q47&gt;$C$8,IF(Raw!$N47&gt;$C$9,IF(Raw!$N47&lt;$A$9,IF(Raw!$X47&gt;$C$9,IF(Raw!$X47&lt;$A$9,Raw!N47,-999),-999),-999),-999),-999),-999)</f>
        <v>458</v>
      </c>
      <c r="K47" s="9">
        <f>IF(Raw!$G47&gt;$C$8,IF(Raw!$Q47&gt;$C$8,IF(Raw!$N47&gt;$C$9,IF(Raw!$N47&lt;$A$9,IF(Raw!$X47&gt;$C$9,IF(Raw!$X47&lt;$A$9,Raw!R47,-999),-999),-999),-999),-999),-999)</f>
        <v>0.69579100000000005</v>
      </c>
      <c r="L47" s="9">
        <f>IF(Raw!$G47&gt;$C$8,IF(Raw!$Q47&gt;$C$8,IF(Raw!$N47&gt;$C$9,IF(Raw!$N47&lt;$A$9,IF(Raw!$X47&gt;$C$9,IF(Raw!$X47&lt;$A$9,Raw!S47,-999),-999),-999),-999),-999),-999)</f>
        <v>1.0694349999999999</v>
      </c>
      <c r="M47" s="9">
        <f>Raw!Q47</f>
        <v>0.87170099999999995</v>
      </c>
      <c r="N47" s="9">
        <f>IF(Raw!$G47&gt;$C$8,IF(Raw!$Q47&gt;$C$8,IF(Raw!$N47&gt;$C$9,IF(Raw!$N47&lt;$A$9,IF(Raw!$X47&gt;$C$9,IF(Raw!$X47&lt;$A$9,Raw!V47,-999),-999),-999),-999),-999),-999)</f>
        <v>716.2</v>
      </c>
      <c r="O47" s="9">
        <f>IF(Raw!$G47&gt;$C$8,IF(Raw!$Q47&gt;$C$8,IF(Raw!$N47&gt;$C$9,IF(Raw!$N47&lt;$A$9,IF(Raw!$X47&gt;$C$9,IF(Raw!$X47&lt;$A$9,Raw!W47,-999),-999),-999),-999),-999),-999)</f>
        <v>0.11526599999999999</v>
      </c>
      <c r="P47" s="9">
        <f>IF(Raw!$G47&gt;$C$8,IF(Raw!$Q47&gt;$C$8,IF(Raw!$N47&gt;$C$9,IF(Raw!$N47&lt;$A$9,IF(Raw!$X47&gt;$C$9,IF(Raw!$X47&lt;$A$9,Raw!X47,-999),-999),-999),-999),-999),-999)</f>
        <v>373</v>
      </c>
      <c r="R47" s="9">
        <f t="shared" si="4"/>
        <v>0.29489699999999996</v>
      </c>
      <c r="S47" s="9">
        <f t="shared" si="5"/>
        <v>0.32899650026273131</v>
      </c>
      <c r="T47" s="9">
        <f t="shared" si="6"/>
        <v>0.37364399999999987</v>
      </c>
      <c r="U47" s="9">
        <f t="shared" si="7"/>
        <v>0.34938448807080363</v>
      </c>
      <c r="V47" s="15">
        <f t="shared" si="0"/>
        <v>0.26521987999999996</v>
      </c>
      <c r="X47" s="11">
        <f t="shared" si="8"/>
        <v>5.7189999999999992E+19</v>
      </c>
      <c r="Y47" s="11">
        <f t="shared" si="9"/>
        <v>6.8210000000000001E-18</v>
      </c>
      <c r="Z47" s="11">
        <f t="shared" si="10"/>
        <v>4.5799999999999997E-4</v>
      </c>
      <c r="AA47" s="16">
        <f t="shared" si="11"/>
        <v>0.15158077555334712</v>
      </c>
      <c r="AB47" s="9">
        <f t="shared" si="1"/>
        <v>0.75242824730085489</v>
      </c>
      <c r="AC47" s="9">
        <f t="shared" si="2"/>
        <v>0.84841922444665274</v>
      </c>
      <c r="AD47" s="15">
        <f t="shared" si="3"/>
        <v>330.96239203787582</v>
      </c>
      <c r="AE47" s="3">
        <f t="shared" si="12"/>
        <v>821.24839999999983</v>
      </c>
      <c r="AF47" s="2">
        <f t="shared" si="13"/>
        <v>0.25</v>
      </c>
      <c r="AG47" s="9">
        <f t="shared" si="14"/>
        <v>8.894855839449374E-2</v>
      </c>
      <c r="AH47" s="2">
        <f t="shared" si="15"/>
        <v>4.3041744496299179</v>
      </c>
    </row>
    <row r="48" spans="1:34">
      <c r="A48" s="1">
        <f>Raw!A48</f>
        <v>35</v>
      </c>
      <c r="B48" s="14">
        <f>Raw!B48</f>
        <v>0.63334490740740745</v>
      </c>
      <c r="C48" s="15">
        <f>Raw!C48</f>
        <v>13.7</v>
      </c>
      <c r="D48" s="15">
        <f>IF(C48&gt;0.5,Raw!D48*D$11,-999)</f>
        <v>88</v>
      </c>
      <c r="E48" s="9">
        <f>IF(Raw!$G48&gt;$C$8,IF(Raw!$Q48&gt;$C$8,IF(Raw!$N48&gt;$C$9,IF(Raw!$N48&lt;$A$9,IF(Raw!$X48&gt;$C$9,IF(Raw!$X48&lt;$A$9,Raw!H48,-999),-999),-999),-999),-999),-999)</f>
        <v>0.61243599999999998</v>
      </c>
      <c r="F48" s="9">
        <f>IF(Raw!$G48&gt;$C$8,IF(Raw!$Q48&gt;$C$8,IF(Raw!$N48&gt;$C$9,IF(Raw!$N48&lt;$A$9,IF(Raw!$X48&gt;$C$9,IF(Raw!$X48&lt;$A$9,Raw!I48,-999),-999),-999),-999),-999),-999)</f>
        <v>0.90754199999999996</v>
      </c>
      <c r="G48" s="9">
        <f>Raw!G48</f>
        <v>0.982325</v>
      </c>
      <c r="H48" s="9">
        <f>IF(Raw!$G48&gt;$C$8,IF(Raw!$Q48&gt;$C$8,IF(Raw!$N48&gt;$C$9,IF(Raw!$N48&lt;$A$9,IF(Raw!$X48&gt;$C$9,IF(Raw!$X48&lt;$A$9,Raw!L48,-999),-999),-999),-999),-999),-999)</f>
        <v>666</v>
      </c>
      <c r="I48" s="9">
        <f>IF(Raw!$G48&gt;$C$8,IF(Raw!$Q48&gt;$C$8,IF(Raw!$N48&gt;$C$9,IF(Raw!$N48&lt;$A$9,IF(Raw!$X48&gt;$C$9,IF(Raw!$X48&lt;$A$9,Raw!M48,-999),-999),-999),-999),-999),-999)</f>
        <v>0.14091999999999999</v>
      </c>
      <c r="J48" s="9">
        <f>IF(Raw!$G48&gt;$C$8,IF(Raw!$Q48&gt;$C$8,IF(Raw!$N48&gt;$C$9,IF(Raw!$N48&lt;$A$9,IF(Raw!$X48&gt;$C$9,IF(Raw!$X48&lt;$A$9,Raw!N48,-999),-999),-999),-999),-999),-999)</f>
        <v>357</v>
      </c>
      <c r="K48" s="9">
        <f>IF(Raw!$G48&gt;$C$8,IF(Raw!$Q48&gt;$C$8,IF(Raw!$N48&gt;$C$9,IF(Raw!$N48&lt;$A$9,IF(Raw!$X48&gt;$C$9,IF(Raw!$X48&lt;$A$9,Raw!R48,-999),-999),-999),-999),-999),-999)</f>
        <v>0.580619</v>
      </c>
      <c r="L48" s="9">
        <f>IF(Raw!$G48&gt;$C$8,IF(Raw!$Q48&gt;$C$8,IF(Raw!$N48&gt;$C$9,IF(Raw!$N48&lt;$A$9,IF(Raw!$X48&gt;$C$9,IF(Raw!$X48&lt;$A$9,Raw!S48,-999),-999),-999),-999),-999),-999)</f>
        <v>0.95721299999999998</v>
      </c>
      <c r="M48" s="9">
        <f>Raw!Q48</f>
        <v>0.98208499999999999</v>
      </c>
      <c r="N48" s="9">
        <f>IF(Raw!$G48&gt;$C$8,IF(Raw!$Q48&gt;$C$8,IF(Raw!$N48&gt;$C$9,IF(Raw!$N48&lt;$A$9,IF(Raw!$X48&gt;$C$9,IF(Raw!$X48&lt;$A$9,Raw!V48,-999),-999),-999),-999),-999),-999)</f>
        <v>653.70000000000005</v>
      </c>
      <c r="O48" s="9">
        <f>IF(Raw!$G48&gt;$C$8,IF(Raw!$Q48&gt;$C$8,IF(Raw!$N48&gt;$C$9,IF(Raw!$N48&lt;$A$9,IF(Raw!$X48&gt;$C$9,IF(Raw!$X48&lt;$A$9,Raw!W48,-999),-999),-999),-999),-999),-999)</f>
        <v>2.5999999999999998E-5</v>
      </c>
      <c r="P48" s="9">
        <f>IF(Raw!$G48&gt;$C$8,IF(Raw!$Q48&gt;$C$8,IF(Raw!$N48&gt;$C$9,IF(Raw!$N48&lt;$A$9,IF(Raw!$X48&gt;$C$9,IF(Raw!$X48&lt;$A$9,Raw!X48,-999),-999),-999),-999),-999),-999)</f>
        <v>438</v>
      </c>
      <c r="R48" s="9">
        <f t="shared" si="4"/>
        <v>0.29510599999999998</v>
      </c>
      <c r="S48" s="9">
        <f t="shared" si="5"/>
        <v>0.32517062571208827</v>
      </c>
      <c r="T48" s="9">
        <f t="shared" si="6"/>
        <v>0.37659399999999998</v>
      </c>
      <c r="U48" s="9">
        <f t="shared" si="7"/>
        <v>0.39342758612764345</v>
      </c>
      <c r="V48" s="15">
        <f t="shared" si="0"/>
        <v>0.237388824</v>
      </c>
      <c r="X48" s="11">
        <f t="shared" si="8"/>
        <v>5.2975999999999992E+19</v>
      </c>
      <c r="Y48" s="11">
        <f t="shared" si="9"/>
        <v>6.66E-18</v>
      </c>
      <c r="Z48" s="11">
        <f t="shared" si="10"/>
        <v>3.57E-4</v>
      </c>
      <c r="AA48" s="16">
        <f t="shared" si="11"/>
        <v>0.11186645654804464</v>
      </c>
      <c r="AB48" s="9">
        <f t="shared" si="1"/>
        <v>0.62274723633725437</v>
      </c>
      <c r="AC48" s="9">
        <f t="shared" si="2"/>
        <v>0.88813354345195517</v>
      </c>
      <c r="AD48" s="15">
        <f t="shared" si="3"/>
        <v>313.3514189020857</v>
      </c>
      <c r="AE48" s="3">
        <f t="shared" si="12"/>
        <v>801.86399999999981</v>
      </c>
      <c r="AF48" s="2">
        <f t="shared" si="13"/>
        <v>0.25</v>
      </c>
      <c r="AG48" s="9">
        <f t="shared" si="14"/>
        <v>9.4831609498707378E-2</v>
      </c>
      <c r="AH48" s="2">
        <f t="shared" si="15"/>
        <v>4.5888522308742159</v>
      </c>
    </row>
    <row r="49" spans="1:34">
      <c r="A49" s="1">
        <f>Raw!A49</f>
        <v>36</v>
      </c>
      <c r="B49" s="14">
        <f>Raw!B49</f>
        <v>0.63339120370370372</v>
      </c>
      <c r="C49" s="15">
        <f>Raw!C49</f>
        <v>14.8</v>
      </c>
      <c r="D49" s="15">
        <f>IF(C49&gt;0.5,Raw!D49*D$11,-999)</f>
        <v>81.8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0.97903399999999996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0.58268500000000001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4.9243599999999984E+19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0.63344907407407403</v>
      </c>
      <c r="C50" s="15">
        <f>Raw!C50</f>
        <v>15.5</v>
      </c>
      <c r="D50" s="15">
        <f>IF(C50&gt;0.5,Raw!D50*D$11,-999)</f>
        <v>79.2</v>
      </c>
      <c r="E50" s="9">
        <f>IF(Raw!$G50&gt;$C$8,IF(Raw!$Q50&gt;$C$8,IF(Raw!$N50&gt;$C$9,IF(Raw!$N50&lt;$A$9,IF(Raw!$X50&gt;$C$9,IF(Raw!$X50&lt;$A$9,Raw!H50,-999),-999),-999),-999),-999),-999)</f>
        <v>0.62284799999999996</v>
      </c>
      <c r="F50" s="9">
        <f>IF(Raw!$G50&gt;$C$8,IF(Raw!$Q50&gt;$C$8,IF(Raw!$N50&gt;$C$9,IF(Raw!$N50&lt;$A$9,IF(Raw!$X50&gt;$C$9,IF(Raw!$X50&lt;$A$9,Raw!I50,-999),-999),-999),-999),-999),-999)</f>
        <v>0.91595599999999999</v>
      </c>
      <c r="G50" s="9">
        <f>Raw!G50</f>
        <v>0.978765</v>
      </c>
      <c r="H50" s="9">
        <f>IF(Raw!$G50&gt;$C$8,IF(Raw!$Q50&gt;$C$8,IF(Raw!$N50&gt;$C$9,IF(Raw!$N50&lt;$A$9,IF(Raw!$X50&gt;$C$9,IF(Raw!$X50&lt;$A$9,Raw!L50,-999),-999),-999),-999),-999),-999)</f>
        <v>650.5</v>
      </c>
      <c r="I50" s="9">
        <f>IF(Raw!$G50&gt;$C$8,IF(Raw!$Q50&gt;$C$8,IF(Raw!$N50&gt;$C$9,IF(Raw!$N50&lt;$A$9,IF(Raw!$X50&gt;$C$9,IF(Raw!$X50&lt;$A$9,Raw!M50,-999),-999),-999),-999),-999),-999)</f>
        <v>0.234039</v>
      </c>
      <c r="J50" s="9">
        <f>IF(Raw!$G50&gt;$C$8,IF(Raw!$Q50&gt;$C$8,IF(Raw!$N50&gt;$C$9,IF(Raw!$N50&lt;$A$9,IF(Raw!$X50&gt;$C$9,IF(Raw!$X50&lt;$A$9,Raw!N50,-999),-999),-999),-999),-999),-999)</f>
        <v>441</v>
      </c>
      <c r="K50" s="9">
        <f>IF(Raw!$G50&gt;$C$8,IF(Raw!$Q50&gt;$C$8,IF(Raw!$N50&gt;$C$9,IF(Raw!$N50&lt;$A$9,IF(Raw!$X50&gt;$C$9,IF(Raw!$X50&lt;$A$9,Raw!R50,-999),-999),-999),-999),-999),-999)</f>
        <v>0.56180099999999999</v>
      </c>
      <c r="L50" s="9">
        <f>IF(Raw!$G50&gt;$C$8,IF(Raw!$Q50&gt;$C$8,IF(Raw!$N50&gt;$C$9,IF(Raw!$N50&lt;$A$9,IF(Raw!$X50&gt;$C$9,IF(Raw!$X50&lt;$A$9,Raw!S50,-999),-999),-999),-999),-999),-999)</f>
        <v>0.91076100000000004</v>
      </c>
      <c r="M50" s="9">
        <f>Raw!Q50</f>
        <v>0.97675000000000001</v>
      </c>
      <c r="N50" s="9">
        <f>IF(Raw!$G50&gt;$C$8,IF(Raw!$Q50&gt;$C$8,IF(Raw!$N50&gt;$C$9,IF(Raw!$N50&lt;$A$9,IF(Raw!$X50&gt;$C$9,IF(Raw!$X50&lt;$A$9,Raw!V50,-999),-999),-999),-999),-999),-999)</f>
        <v>671.2</v>
      </c>
      <c r="O50" s="9">
        <f>IF(Raw!$G50&gt;$C$8,IF(Raw!$Q50&gt;$C$8,IF(Raw!$N50&gt;$C$9,IF(Raw!$N50&lt;$A$9,IF(Raw!$X50&gt;$C$9,IF(Raw!$X50&lt;$A$9,Raw!W50,-999),-999),-999),-999),-999),-999)</f>
        <v>8.9674000000000004E-2</v>
      </c>
      <c r="P50" s="9">
        <f>IF(Raw!$G50&gt;$C$8,IF(Raw!$Q50&gt;$C$8,IF(Raw!$N50&gt;$C$9,IF(Raw!$N50&lt;$A$9,IF(Raw!$X50&gt;$C$9,IF(Raw!$X50&lt;$A$9,Raw!X50,-999),-999),-999),-999),-999),-999)</f>
        <v>528</v>
      </c>
      <c r="R50" s="9">
        <f t="shared" si="4"/>
        <v>0.29310800000000004</v>
      </c>
      <c r="S50" s="9">
        <f t="shared" si="5"/>
        <v>0.32000227085143834</v>
      </c>
      <c r="T50" s="9">
        <f t="shared" si="6"/>
        <v>0.34896000000000005</v>
      </c>
      <c r="U50" s="9">
        <f t="shared" si="7"/>
        <v>0.38315211125641091</v>
      </c>
      <c r="V50" s="15">
        <f t="shared" si="0"/>
        <v>0.22586872800000002</v>
      </c>
      <c r="X50" s="11">
        <f t="shared" si="8"/>
        <v>4.7678399999999992E+19</v>
      </c>
      <c r="Y50" s="11">
        <f t="shared" si="9"/>
        <v>6.5049999999999997E-18</v>
      </c>
      <c r="Z50" s="11">
        <f t="shared" si="10"/>
        <v>4.4099999999999999E-4</v>
      </c>
      <c r="AA50" s="16">
        <f t="shared" si="11"/>
        <v>0.12031864938187954</v>
      </c>
      <c r="AB50" s="9">
        <f t="shared" si="1"/>
        <v>0.60378739588830066</v>
      </c>
      <c r="AC50" s="9">
        <f t="shared" si="2"/>
        <v>0.87968135061812058</v>
      </c>
      <c r="AD50" s="15">
        <f t="shared" si="3"/>
        <v>272.83140449405801</v>
      </c>
      <c r="AE50" s="3">
        <f t="shared" si="12"/>
        <v>783.20199999999977</v>
      </c>
      <c r="AF50" s="2">
        <f t="shared" si="13"/>
        <v>0.25</v>
      </c>
      <c r="AG50" s="9">
        <f t="shared" si="14"/>
        <v>8.0412252806884729E-2</v>
      </c>
      <c r="AH50" s="2">
        <f t="shared" si="15"/>
        <v>3.8911070647548613</v>
      </c>
    </row>
    <row r="51" spans="1:34">
      <c r="A51" s="1">
        <f>Raw!A51</f>
        <v>38</v>
      </c>
      <c r="B51" s="14">
        <f>Raw!B51</f>
        <v>0.6334953703703704</v>
      </c>
      <c r="C51" s="15">
        <f>Raw!C51</f>
        <v>16.399999999999999</v>
      </c>
      <c r="D51" s="15">
        <f>IF(C51&gt;0.5,Raw!D51*D$11,-999)</f>
        <v>73.900000000000006</v>
      </c>
      <c r="E51" s="9">
        <f>IF(Raw!$G51&gt;$C$8,IF(Raw!$Q51&gt;$C$8,IF(Raw!$N51&gt;$C$9,IF(Raw!$N51&lt;$A$9,IF(Raw!$X51&gt;$C$9,IF(Raw!$X51&lt;$A$9,Raw!H51,-999),-999),-999),-999),-999),-999)</f>
        <v>0.60815900000000001</v>
      </c>
      <c r="F51" s="9">
        <f>IF(Raw!$G51&gt;$C$8,IF(Raw!$Q51&gt;$C$8,IF(Raw!$N51&gt;$C$9,IF(Raw!$N51&lt;$A$9,IF(Raw!$X51&gt;$C$9,IF(Raw!$X51&lt;$A$9,Raw!I51,-999),-999),-999),-999),-999),-999)</f>
        <v>0.91123900000000002</v>
      </c>
      <c r="G51" s="9">
        <f>Raw!G51</f>
        <v>0.98066699999999996</v>
      </c>
      <c r="H51" s="9">
        <f>IF(Raw!$G51&gt;$C$8,IF(Raw!$Q51&gt;$C$8,IF(Raw!$N51&gt;$C$9,IF(Raw!$N51&lt;$A$9,IF(Raw!$X51&gt;$C$9,IF(Raw!$X51&lt;$A$9,Raw!L51,-999),-999),-999),-999),-999),-999)</f>
        <v>724.6</v>
      </c>
      <c r="I51" s="9">
        <f>IF(Raw!$G51&gt;$C$8,IF(Raw!$Q51&gt;$C$8,IF(Raw!$N51&gt;$C$9,IF(Raw!$N51&lt;$A$9,IF(Raw!$X51&gt;$C$9,IF(Raw!$X51&lt;$A$9,Raw!M51,-999),-999),-999),-999),-999),-999)</f>
        <v>0.171513</v>
      </c>
      <c r="J51" s="9">
        <f>IF(Raw!$G51&gt;$C$8,IF(Raw!$Q51&gt;$C$8,IF(Raw!$N51&gt;$C$9,IF(Raw!$N51&lt;$A$9,IF(Raw!$X51&gt;$C$9,IF(Raw!$X51&lt;$A$9,Raw!N51,-999),-999),-999),-999),-999),-999)</f>
        <v>590</v>
      </c>
      <c r="K51" s="9">
        <f>IF(Raw!$G51&gt;$C$8,IF(Raw!$Q51&gt;$C$8,IF(Raw!$N51&gt;$C$9,IF(Raw!$N51&lt;$A$9,IF(Raw!$X51&gt;$C$9,IF(Raw!$X51&lt;$A$9,Raw!R51,-999),-999),-999),-999),-999),-999)</f>
        <v>0.61729900000000004</v>
      </c>
      <c r="L51" s="9">
        <f>IF(Raw!$G51&gt;$C$8,IF(Raw!$Q51&gt;$C$8,IF(Raw!$N51&gt;$C$9,IF(Raw!$N51&lt;$A$9,IF(Raw!$X51&gt;$C$9,IF(Raw!$X51&lt;$A$9,Raw!S51,-999),-999),-999),-999),-999),-999)</f>
        <v>0.99852399999999997</v>
      </c>
      <c r="M51" s="9">
        <f>Raw!Q51</f>
        <v>0.98617100000000002</v>
      </c>
      <c r="N51" s="9">
        <f>IF(Raw!$G51&gt;$C$8,IF(Raw!$Q51&gt;$C$8,IF(Raw!$N51&gt;$C$9,IF(Raw!$N51&lt;$A$9,IF(Raw!$X51&gt;$C$9,IF(Raw!$X51&lt;$A$9,Raw!V51,-999),-999),-999),-999),-999),-999)</f>
        <v>686</v>
      </c>
      <c r="O51" s="9">
        <f>IF(Raw!$G51&gt;$C$8,IF(Raw!$Q51&gt;$C$8,IF(Raw!$N51&gt;$C$9,IF(Raw!$N51&lt;$A$9,IF(Raw!$X51&gt;$C$9,IF(Raw!$X51&lt;$A$9,Raw!W51,-999),-999),-999),-999),-999),-999)</f>
        <v>0.17243900000000001</v>
      </c>
      <c r="P51" s="9">
        <f>IF(Raw!$G51&gt;$C$8,IF(Raw!$Q51&gt;$C$8,IF(Raw!$N51&gt;$C$9,IF(Raw!$N51&lt;$A$9,IF(Raw!$X51&gt;$C$9,IF(Raw!$X51&lt;$A$9,Raw!X51,-999),-999),-999),-999),-999),-999)</f>
        <v>444</v>
      </c>
      <c r="R51" s="9">
        <f t="shared" si="4"/>
        <v>0.30308000000000002</v>
      </c>
      <c r="S51" s="9">
        <f t="shared" si="5"/>
        <v>0.33260209451088024</v>
      </c>
      <c r="T51" s="9">
        <f t="shared" si="6"/>
        <v>0.38122499999999993</v>
      </c>
      <c r="U51" s="9">
        <f t="shared" si="7"/>
        <v>0.38178851985530637</v>
      </c>
      <c r="V51" s="15">
        <f t="shared" si="0"/>
        <v>0.24763395199999999</v>
      </c>
      <c r="X51" s="11">
        <f t="shared" si="8"/>
        <v>4.4487799999999992E+19</v>
      </c>
      <c r="Y51" s="11">
        <f t="shared" si="9"/>
        <v>7.2459999999999998E-18</v>
      </c>
      <c r="Z51" s="11">
        <f t="shared" si="10"/>
        <v>5.8999999999999992E-4</v>
      </c>
      <c r="AA51" s="16">
        <f t="shared" si="11"/>
        <v>0.15979912609021521</v>
      </c>
      <c r="AB51" s="9">
        <f t="shared" si="1"/>
        <v>0.67821842184374237</v>
      </c>
      <c r="AC51" s="9">
        <f t="shared" si="2"/>
        <v>0.84020087390978471</v>
      </c>
      <c r="AD51" s="15">
        <f t="shared" si="3"/>
        <v>270.84597642409364</v>
      </c>
      <c r="AE51" s="3">
        <f t="shared" si="12"/>
        <v>872.41839999999979</v>
      </c>
      <c r="AF51" s="2">
        <f t="shared" si="13"/>
        <v>0.25</v>
      </c>
      <c r="AG51" s="9">
        <f t="shared" si="14"/>
        <v>7.9542988036707632E-2</v>
      </c>
      <c r="AH51" s="2">
        <f t="shared" si="15"/>
        <v>3.8490437949133645</v>
      </c>
    </row>
    <row r="52" spans="1:34">
      <c r="A52" s="1">
        <f>Raw!A52</f>
        <v>39</v>
      </c>
      <c r="B52" s="14">
        <f>Raw!B52</f>
        <v>0.63355324074074071</v>
      </c>
      <c r="C52" s="15">
        <f>Raw!C52</f>
        <v>17.5</v>
      </c>
      <c r="D52" s="15">
        <f>IF(C52&gt;0.5,Raw!D52*D$11,-999)</f>
        <v>69.5</v>
      </c>
      <c r="E52" s="9">
        <f>IF(Raw!$G52&gt;$C$8,IF(Raw!$Q52&gt;$C$8,IF(Raw!$N52&gt;$C$9,IF(Raw!$N52&lt;$A$9,IF(Raw!$X52&gt;$C$9,IF(Raw!$X52&lt;$A$9,Raw!H52,-999),-999),-999),-999),-999),-999)</f>
        <v>0.61833099999999996</v>
      </c>
      <c r="F52" s="9">
        <f>IF(Raw!$G52&gt;$C$8,IF(Raw!$Q52&gt;$C$8,IF(Raw!$N52&gt;$C$9,IF(Raw!$N52&lt;$A$9,IF(Raw!$X52&gt;$C$9,IF(Raw!$X52&lt;$A$9,Raw!I52,-999),-999),-999),-999),-999),-999)</f>
        <v>0.924678</v>
      </c>
      <c r="G52" s="9">
        <f>Raw!G52</f>
        <v>0.98562300000000003</v>
      </c>
      <c r="H52" s="9">
        <f>IF(Raw!$G52&gt;$C$8,IF(Raw!$Q52&gt;$C$8,IF(Raw!$N52&gt;$C$9,IF(Raw!$N52&lt;$A$9,IF(Raw!$X52&gt;$C$9,IF(Raw!$X52&lt;$A$9,Raw!L52,-999),-999),-999),-999),-999),-999)</f>
        <v>664.5</v>
      </c>
      <c r="I52" s="9">
        <f>IF(Raw!$G52&gt;$C$8,IF(Raw!$Q52&gt;$C$8,IF(Raw!$N52&gt;$C$9,IF(Raw!$N52&lt;$A$9,IF(Raw!$X52&gt;$C$9,IF(Raw!$X52&lt;$A$9,Raw!M52,-999),-999),-999),-999),-999),-999)</f>
        <v>0.22373199999999999</v>
      </c>
      <c r="J52" s="9">
        <f>IF(Raw!$G52&gt;$C$8,IF(Raw!$Q52&gt;$C$8,IF(Raw!$N52&gt;$C$9,IF(Raw!$N52&lt;$A$9,IF(Raw!$X52&gt;$C$9,IF(Raw!$X52&lt;$A$9,Raw!N52,-999),-999),-999),-999),-999),-999)</f>
        <v>409</v>
      </c>
      <c r="K52" s="9">
        <f>IF(Raw!$G52&gt;$C$8,IF(Raw!$Q52&gt;$C$8,IF(Raw!$N52&gt;$C$9,IF(Raw!$N52&lt;$A$9,IF(Raw!$X52&gt;$C$9,IF(Raw!$X52&lt;$A$9,Raw!R52,-999),-999),-999),-999),-999),-999)</f>
        <v>0.58925000000000005</v>
      </c>
      <c r="L52" s="9">
        <f>IF(Raw!$G52&gt;$C$8,IF(Raw!$Q52&gt;$C$8,IF(Raw!$N52&gt;$C$9,IF(Raw!$N52&lt;$A$9,IF(Raw!$X52&gt;$C$9,IF(Raw!$X52&lt;$A$9,Raw!S52,-999),-999),-999),-999),-999),-999)</f>
        <v>0.97655999999999998</v>
      </c>
      <c r="M52" s="9">
        <f>Raw!Q52</f>
        <v>0.98383100000000001</v>
      </c>
      <c r="N52" s="9">
        <f>IF(Raw!$G52&gt;$C$8,IF(Raw!$Q52&gt;$C$8,IF(Raw!$N52&gt;$C$9,IF(Raw!$N52&lt;$A$9,IF(Raw!$X52&gt;$C$9,IF(Raw!$X52&lt;$A$9,Raw!V52,-999),-999),-999),-999),-999),-999)</f>
        <v>681.7</v>
      </c>
      <c r="O52" s="9">
        <f>IF(Raw!$G52&gt;$C$8,IF(Raw!$Q52&gt;$C$8,IF(Raw!$N52&gt;$C$9,IF(Raw!$N52&lt;$A$9,IF(Raw!$X52&gt;$C$9,IF(Raw!$X52&lt;$A$9,Raw!W52,-999),-999),-999),-999),-999),-999)</f>
        <v>6.2699000000000005E-2</v>
      </c>
      <c r="P52" s="9">
        <f>IF(Raw!$G52&gt;$C$8,IF(Raw!$Q52&gt;$C$8,IF(Raw!$N52&gt;$C$9,IF(Raw!$N52&lt;$A$9,IF(Raw!$X52&gt;$C$9,IF(Raw!$X52&lt;$A$9,Raw!X52,-999),-999),-999),-999),-999),-999)</f>
        <v>465</v>
      </c>
      <c r="R52" s="9">
        <f t="shared" si="4"/>
        <v>0.30634700000000004</v>
      </c>
      <c r="S52" s="9">
        <f t="shared" si="5"/>
        <v>0.33130127460586284</v>
      </c>
      <c r="T52" s="9">
        <f t="shared" si="6"/>
        <v>0.38730999999999993</v>
      </c>
      <c r="U52" s="9">
        <f t="shared" si="7"/>
        <v>0.39660645531252553</v>
      </c>
      <c r="V52" s="15">
        <f t="shared" si="0"/>
        <v>0.24218687999999999</v>
      </c>
      <c r="X52" s="11">
        <f t="shared" si="8"/>
        <v>4.1838999999999992E+19</v>
      </c>
      <c r="Y52" s="11">
        <f t="shared" si="9"/>
        <v>6.6449999999999997E-18</v>
      </c>
      <c r="Z52" s="11">
        <f t="shared" si="10"/>
        <v>4.0899999999999997E-4</v>
      </c>
      <c r="AA52" s="16">
        <f t="shared" si="11"/>
        <v>0.10210038389192611</v>
      </c>
      <c r="AB52" s="9">
        <f t="shared" si="1"/>
        <v>0.62879449968518197</v>
      </c>
      <c r="AC52" s="9">
        <f t="shared" si="2"/>
        <v>0.89789961610807378</v>
      </c>
      <c r="AD52" s="15">
        <f t="shared" si="3"/>
        <v>249.6341904448071</v>
      </c>
      <c r="AE52" s="3">
        <f t="shared" si="12"/>
        <v>800.05799999999977</v>
      </c>
      <c r="AF52" s="2">
        <f t="shared" si="13"/>
        <v>0.25</v>
      </c>
      <c r="AG52" s="9">
        <f t="shared" si="14"/>
        <v>7.6158870305482212E-2</v>
      </c>
      <c r="AH52" s="2">
        <f t="shared" si="15"/>
        <v>3.6852880990798305</v>
      </c>
    </row>
    <row r="53" spans="1:34">
      <c r="A53" s="1">
        <f>Raw!A53</f>
        <v>40</v>
      </c>
      <c r="B53" s="14">
        <f>Raw!B53</f>
        <v>0.63361111111111112</v>
      </c>
      <c r="C53" s="15">
        <f>Raw!C53</f>
        <v>18</v>
      </c>
      <c r="D53" s="15">
        <f>IF(C53&gt;0.5,Raw!D53*D$11,-999)</f>
        <v>66.8</v>
      </c>
      <c r="E53" s="9">
        <f>IF(Raw!$G53&gt;$C$8,IF(Raw!$Q53&gt;$C$8,IF(Raw!$N53&gt;$C$9,IF(Raw!$N53&lt;$A$9,IF(Raw!$X53&gt;$C$9,IF(Raw!$X53&lt;$A$9,Raw!H53,-999),-999),-999),-999),-999),-999)</f>
        <v>0.607155</v>
      </c>
      <c r="F53" s="9">
        <f>IF(Raw!$G53&gt;$C$8,IF(Raw!$Q53&gt;$C$8,IF(Raw!$N53&gt;$C$9,IF(Raw!$N53&lt;$A$9,IF(Raw!$X53&gt;$C$9,IF(Raw!$X53&lt;$A$9,Raw!I53,-999),-999),-999),-999),-999),-999)</f>
        <v>0.93092799999999998</v>
      </c>
      <c r="G53" s="9">
        <f>Raw!G53</f>
        <v>0.98545300000000002</v>
      </c>
      <c r="H53" s="9">
        <f>IF(Raw!$G53&gt;$C$8,IF(Raw!$Q53&gt;$C$8,IF(Raw!$N53&gt;$C$9,IF(Raw!$N53&lt;$A$9,IF(Raw!$X53&gt;$C$9,IF(Raw!$X53&lt;$A$9,Raw!L53,-999),-999),-999),-999),-999),-999)</f>
        <v>649.29999999999995</v>
      </c>
      <c r="I53" s="9">
        <f>IF(Raw!$G53&gt;$C$8,IF(Raw!$Q53&gt;$C$8,IF(Raw!$N53&gt;$C$9,IF(Raw!$N53&lt;$A$9,IF(Raw!$X53&gt;$C$9,IF(Raw!$X53&lt;$A$9,Raw!M53,-999),-999),-999),-999),-999),-999)</f>
        <v>0.18798999999999999</v>
      </c>
      <c r="J53" s="9">
        <f>IF(Raw!$G53&gt;$C$8,IF(Raw!$Q53&gt;$C$8,IF(Raw!$N53&gt;$C$9,IF(Raw!$N53&lt;$A$9,IF(Raw!$X53&gt;$C$9,IF(Raw!$X53&lt;$A$9,Raw!N53,-999),-999),-999),-999),-999),-999)</f>
        <v>437</v>
      </c>
      <c r="K53" s="9">
        <f>IF(Raw!$G53&gt;$C$8,IF(Raw!$Q53&gt;$C$8,IF(Raw!$N53&gt;$C$9,IF(Raw!$N53&lt;$A$9,IF(Raw!$X53&gt;$C$9,IF(Raw!$X53&lt;$A$9,Raw!R53,-999),-999),-999),-999),-999),-999)</f>
        <v>0.58226800000000001</v>
      </c>
      <c r="L53" s="9">
        <f>IF(Raw!$G53&gt;$C$8,IF(Raw!$Q53&gt;$C$8,IF(Raw!$N53&gt;$C$9,IF(Raw!$N53&lt;$A$9,IF(Raw!$X53&gt;$C$9,IF(Raw!$X53&lt;$A$9,Raw!S53,-999),-999),-999),-999),-999),-999)</f>
        <v>0.95271499999999998</v>
      </c>
      <c r="M53" s="9">
        <f>Raw!Q53</f>
        <v>0.98132299999999995</v>
      </c>
      <c r="N53" s="9">
        <f>IF(Raw!$G53&gt;$C$8,IF(Raw!$Q53&gt;$C$8,IF(Raw!$N53&gt;$C$9,IF(Raw!$N53&lt;$A$9,IF(Raw!$X53&gt;$C$9,IF(Raw!$X53&lt;$A$9,Raw!V53,-999),-999),-999),-999),-999),-999)</f>
        <v>723.8</v>
      </c>
      <c r="O53" s="9">
        <f>IF(Raw!$G53&gt;$C$8,IF(Raw!$Q53&gt;$C$8,IF(Raw!$N53&gt;$C$9,IF(Raw!$N53&lt;$A$9,IF(Raw!$X53&gt;$C$9,IF(Raw!$X53&lt;$A$9,Raw!W53,-999),-999),-999),-999),-999),-999)</f>
        <v>0.187532</v>
      </c>
      <c r="P53" s="9">
        <f>IF(Raw!$G53&gt;$C$8,IF(Raw!$Q53&gt;$C$8,IF(Raw!$N53&gt;$C$9,IF(Raw!$N53&lt;$A$9,IF(Raw!$X53&gt;$C$9,IF(Raw!$X53&lt;$A$9,Raw!X53,-999),-999),-999),-999),-999),-999)</f>
        <v>477</v>
      </c>
      <c r="R53" s="9">
        <f t="shared" si="4"/>
        <v>0.32377299999999998</v>
      </c>
      <c r="S53" s="9">
        <f t="shared" si="5"/>
        <v>0.34779596273825686</v>
      </c>
      <c r="T53" s="9">
        <f t="shared" si="6"/>
        <v>0.37044699999999997</v>
      </c>
      <c r="U53" s="9">
        <f t="shared" si="7"/>
        <v>0.38883296683688195</v>
      </c>
      <c r="V53" s="15">
        <f t="shared" si="0"/>
        <v>0.23627331999999998</v>
      </c>
      <c r="X53" s="11">
        <f t="shared" si="8"/>
        <v>4.0213599999999992E+19</v>
      </c>
      <c r="Y53" s="11">
        <f t="shared" si="9"/>
        <v>6.4929999999999993E-18</v>
      </c>
      <c r="Z53" s="11">
        <f t="shared" si="10"/>
        <v>4.37E-4</v>
      </c>
      <c r="AA53" s="16">
        <f t="shared" si="11"/>
        <v>0.10241749992911905</v>
      </c>
      <c r="AB53" s="9">
        <f t="shared" si="1"/>
        <v>0.62020825559624237</v>
      </c>
      <c r="AC53" s="9">
        <f t="shared" si="2"/>
        <v>0.89758250007088092</v>
      </c>
      <c r="AD53" s="15">
        <f t="shared" si="3"/>
        <v>234.36498839615345</v>
      </c>
      <c r="AE53" s="3">
        <f t="shared" si="12"/>
        <v>781.75719999999967</v>
      </c>
      <c r="AF53" s="2">
        <f t="shared" si="13"/>
        <v>0.25</v>
      </c>
      <c r="AG53" s="9">
        <f t="shared" si="14"/>
        <v>7.009910289289828E-2</v>
      </c>
      <c r="AH53" s="2">
        <f t="shared" si="15"/>
        <v>3.3920591076411304</v>
      </c>
    </row>
    <row r="54" spans="1:34">
      <c r="A54" s="1">
        <f>Raw!A54</f>
        <v>41</v>
      </c>
      <c r="B54" s="14">
        <f>Raw!B54</f>
        <v>0.63365740740740739</v>
      </c>
      <c r="C54" s="15">
        <f>Raw!C54</f>
        <v>19.3</v>
      </c>
      <c r="D54" s="15">
        <f>IF(C54&gt;0.5,Raw!D54*D$11,-999)</f>
        <v>61.6</v>
      </c>
      <c r="E54" s="9">
        <f>IF(Raw!$G54&gt;$C$8,IF(Raw!$Q54&gt;$C$8,IF(Raw!$N54&gt;$C$9,IF(Raw!$N54&lt;$A$9,IF(Raw!$X54&gt;$C$9,IF(Raw!$X54&lt;$A$9,Raw!H54,-999),-999),-999),-999),-999),-999)</f>
        <v>0.61507500000000004</v>
      </c>
      <c r="F54" s="9">
        <f>IF(Raw!$G54&gt;$C$8,IF(Raw!$Q54&gt;$C$8,IF(Raw!$N54&gt;$C$9,IF(Raw!$N54&lt;$A$9,IF(Raw!$X54&gt;$C$9,IF(Raw!$X54&lt;$A$9,Raw!I54,-999),-999),-999),-999),-999),-999)</f>
        <v>0.91850500000000002</v>
      </c>
      <c r="G54" s="9">
        <f>Raw!G54</f>
        <v>0.97116000000000002</v>
      </c>
      <c r="H54" s="9">
        <f>IF(Raw!$G54&gt;$C$8,IF(Raw!$Q54&gt;$C$8,IF(Raw!$N54&gt;$C$9,IF(Raw!$N54&lt;$A$9,IF(Raw!$X54&gt;$C$9,IF(Raw!$X54&lt;$A$9,Raw!L54,-999),-999),-999),-999),-999),-999)</f>
        <v>709.1</v>
      </c>
      <c r="I54" s="9">
        <f>IF(Raw!$G54&gt;$C$8,IF(Raw!$Q54&gt;$C$8,IF(Raw!$N54&gt;$C$9,IF(Raw!$N54&lt;$A$9,IF(Raw!$X54&gt;$C$9,IF(Raw!$X54&lt;$A$9,Raw!M54,-999),-999),-999),-999),-999),-999)</f>
        <v>0.28629500000000002</v>
      </c>
      <c r="J54" s="9">
        <f>IF(Raw!$G54&gt;$C$8,IF(Raw!$Q54&gt;$C$8,IF(Raw!$N54&gt;$C$9,IF(Raw!$N54&lt;$A$9,IF(Raw!$X54&gt;$C$9,IF(Raw!$X54&lt;$A$9,Raw!N54,-999),-999),-999),-999),-999),-999)</f>
        <v>423</v>
      </c>
      <c r="K54" s="9">
        <f>IF(Raw!$G54&gt;$C$8,IF(Raw!$Q54&gt;$C$8,IF(Raw!$N54&gt;$C$9,IF(Raw!$N54&lt;$A$9,IF(Raw!$X54&gt;$C$9,IF(Raw!$X54&lt;$A$9,Raw!R54,-999),-999),-999),-999),-999),-999)</f>
        <v>0.56146799999999997</v>
      </c>
      <c r="L54" s="9">
        <f>IF(Raw!$G54&gt;$C$8,IF(Raw!$Q54&gt;$C$8,IF(Raw!$N54&gt;$C$9,IF(Raw!$N54&lt;$A$9,IF(Raw!$X54&gt;$C$9,IF(Raw!$X54&lt;$A$9,Raw!S54,-999),-999),-999),-999),-999),-999)</f>
        <v>0.92531399999999997</v>
      </c>
      <c r="M54" s="9">
        <f>Raw!Q54</f>
        <v>0.98492999999999997</v>
      </c>
      <c r="N54" s="9">
        <f>IF(Raw!$G54&gt;$C$8,IF(Raw!$Q54&gt;$C$8,IF(Raw!$N54&gt;$C$9,IF(Raw!$N54&lt;$A$9,IF(Raw!$X54&gt;$C$9,IF(Raw!$X54&lt;$A$9,Raw!V54,-999),-999),-999),-999),-999),-999)</f>
        <v>707.3</v>
      </c>
      <c r="O54" s="9">
        <f>IF(Raw!$G54&gt;$C$8,IF(Raw!$Q54&gt;$C$8,IF(Raw!$N54&gt;$C$9,IF(Raw!$N54&lt;$A$9,IF(Raw!$X54&gt;$C$9,IF(Raw!$X54&lt;$A$9,Raw!W54,-999),-999),-999),-999),-999),-999)</f>
        <v>0.21873200000000001</v>
      </c>
      <c r="P54" s="9">
        <f>IF(Raw!$G54&gt;$C$8,IF(Raw!$Q54&gt;$C$8,IF(Raw!$N54&gt;$C$9,IF(Raw!$N54&lt;$A$9,IF(Raw!$X54&gt;$C$9,IF(Raw!$X54&lt;$A$9,Raw!X54,-999),-999),-999),-999),-999),-999)</f>
        <v>401</v>
      </c>
      <c r="R54" s="9">
        <f t="shared" si="4"/>
        <v>0.30342999999999998</v>
      </c>
      <c r="S54" s="9">
        <f t="shared" si="5"/>
        <v>0.33035203945541936</v>
      </c>
      <c r="T54" s="9">
        <f t="shared" si="6"/>
        <v>0.363846</v>
      </c>
      <c r="U54" s="9">
        <f t="shared" si="7"/>
        <v>0.39321354696892086</v>
      </c>
      <c r="V54" s="15">
        <f t="shared" si="0"/>
        <v>0.229477872</v>
      </c>
      <c r="X54" s="11">
        <f t="shared" si="8"/>
        <v>3.7083199999999992E+19</v>
      </c>
      <c r="Y54" s="11">
        <f t="shared" si="9"/>
        <v>7.0910000000000002E-18</v>
      </c>
      <c r="Z54" s="11">
        <f t="shared" si="10"/>
        <v>4.2299999999999998E-4</v>
      </c>
      <c r="AA54" s="16">
        <f t="shared" si="11"/>
        <v>0.10009693660034855</v>
      </c>
      <c r="AB54" s="9">
        <f t="shared" si="1"/>
        <v>0.59788786999429033</v>
      </c>
      <c r="AC54" s="9">
        <f t="shared" si="2"/>
        <v>0.89990306339965165</v>
      </c>
      <c r="AD54" s="15">
        <f t="shared" si="3"/>
        <v>236.63578392517391</v>
      </c>
      <c r="AE54" s="3">
        <f t="shared" si="12"/>
        <v>853.75639999999976</v>
      </c>
      <c r="AF54" s="2">
        <f t="shared" si="13"/>
        <v>0.25</v>
      </c>
      <c r="AG54" s="9">
        <f t="shared" si="14"/>
        <v>7.1575689182299063E-2</v>
      </c>
      <c r="AH54" s="2">
        <f t="shared" si="15"/>
        <v>3.4635103497323811</v>
      </c>
    </row>
    <row r="55" spans="1:34">
      <c r="A55" s="1">
        <f>Raw!A55</f>
        <v>42</v>
      </c>
      <c r="B55" s="14">
        <f>Raw!B55</f>
        <v>0.63371527777777781</v>
      </c>
      <c r="C55" s="15">
        <f>Raw!C55</f>
        <v>19.899999999999999</v>
      </c>
      <c r="D55" s="15">
        <f>IF(C55&gt;0.5,Raw!D55*D$11,-999)</f>
        <v>60.7</v>
      </c>
      <c r="E55" s="9">
        <f>IF(Raw!$G55&gt;$C$8,IF(Raw!$Q55&gt;$C$8,IF(Raw!$N55&gt;$C$9,IF(Raw!$N55&lt;$A$9,IF(Raw!$X55&gt;$C$9,IF(Raw!$X55&lt;$A$9,Raw!H55,-999),-999),-999),-999),-999),-999)</f>
        <v>0.59075200000000005</v>
      </c>
      <c r="F55" s="9">
        <f>IF(Raw!$G55&gt;$C$8,IF(Raw!$Q55&gt;$C$8,IF(Raw!$N55&gt;$C$9,IF(Raw!$N55&lt;$A$9,IF(Raw!$X55&gt;$C$9,IF(Raw!$X55&lt;$A$9,Raw!I55,-999),-999),-999),-999),-999),-999)</f>
        <v>0.91798000000000002</v>
      </c>
      <c r="G55" s="9">
        <f>Raw!G55</f>
        <v>0.98105500000000001</v>
      </c>
      <c r="H55" s="9">
        <f>IF(Raw!$G55&gt;$C$8,IF(Raw!$Q55&gt;$C$8,IF(Raw!$N55&gt;$C$9,IF(Raw!$N55&lt;$A$9,IF(Raw!$X55&gt;$C$9,IF(Raw!$X55&lt;$A$9,Raw!L55,-999),-999),-999),-999),-999),-999)</f>
        <v>685.7</v>
      </c>
      <c r="I55" s="9">
        <f>IF(Raw!$G55&gt;$C$8,IF(Raw!$Q55&gt;$C$8,IF(Raw!$N55&gt;$C$9,IF(Raw!$N55&lt;$A$9,IF(Raw!$X55&gt;$C$9,IF(Raw!$X55&lt;$A$9,Raw!M55,-999),-999),-999),-999),-999),-999)</f>
        <v>0.16066900000000001</v>
      </c>
      <c r="J55" s="9">
        <f>IF(Raw!$G55&gt;$C$8,IF(Raw!$Q55&gt;$C$8,IF(Raw!$N55&gt;$C$9,IF(Raw!$N55&lt;$A$9,IF(Raw!$X55&gt;$C$9,IF(Raw!$X55&lt;$A$9,Raw!N55,-999),-999),-999),-999),-999),-999)</f>
        <v>497</v>
      </c>
      <c r="K55" s="9">
        <f>IF(Raw!$G55&gt;$C$8,IF(Raw!$Q55&gt;$C$8,IF(Raw!$N55&gt;$C$9,IF(Raw!$N55&lt;$A$9,IF(Raw!$X55&gt;$C$9,IF(Raw!$X55&lt;$A$9,Raw!R55,-999),-999),-999),-999),-999),-999)</f>
        <v>0.54805499999999996</v>
      </c>
      <c r="L55" s="9">
        <f>IF(Raw!$G55&gt;$C$8,IF(Raw!$Q55&gt;$C$8,IF(Raw!$N55&gt;$C$9,IF(Raw!$N55&lt;$A$9,IF(Raw!$X55&gt;$C$9,IF(Raw!$X55&lt;$A$9,Raw!S55,-999),-999),-999),-999),-999),-999)</f>
        <v>0.92059999999999997</v>
      </c>
      <c r="M55" s="9">
        <f>Raw!Q55</f>
        <v>0.985124</v>
      </c>
      <c r="N55" s="9">
        <f>IF(Raw!$G55&gt;$C$8,IF(Raw!$Q55&gt;$C$8,IF(Raw!$N55&gt;$C$9,IF(Raw!$N55&lt;$A$9,IF(Raw!$X55&gt;$C$9,IF(Raw!$X55&lt;$A$9,Raw!V55,-999),-999),-999),-999),-999),-999)</f>
        <v>701.1</v>
      </c>
      <c r="O55" s="9">
        <f>IF(Raw!$G55&gt;$C$8,IF(Raw!$Q55&gt;$C$8,IF(Raw!$N55&gt;$C$9,IF(Raw!$N55&lt;$A$9,IF(Raw!$X55&gt;$C$9,IF(Raw!$X55&lt;$A$9,Raw!W55,-999),-999),-999),-999),-999),-999)</f>
        <v>2.0000000000000002E-5</v>
      </c>
      <c r="P55" s="9">
        <f>IF(Raw!$G55&gt;$C$8,IF(Raw!$Q55&gt;$C$8,IF(Raw!$N55&gt;$C$9,IF(Raw!$N55&lt;$A$9,IF(Raw!$X55&gt;$C$9,IF(Raw!$X55&lt;$A$9,Raw!X55,-999),-999),-999),-999),-999),-999)</f>
        <v>384</v>
      </c>
      <c r="R55" s="9">
        <f t="shared" si="4"/>
        <v>0.32722799999999996</v>
      </c>
      <c r="S55" s="9">
        <f t="shared" si="5"/>
        <v>0.35646528246802756</v>
      </c>
      <c r="T55" s="9">
        <f t="shared" si="6"/>
        <v>0.37254500000000002</v>
      </c>
      <c r="U55" s="9">
        <f t="shared" si="7"/>
        <v>0.40467629806647842</v>
      </c>
      <c r="V55" s="15">
        <f t="shared" si="0"/>
        <v>0.22830879999999998</v>
      </c>
      <c r="X55" s="11">
        <f t="shared" si="8"/>
        <v>3.6541399999999996E+19</v>
      </c>
      <c r="Y55" s="11">
        <f t="shared" si="9"/>
        <v>6.8569999999999998E-18</v>
      </c>
      <c r="Z55" s="11">
        <f t="shared" si="10"/>
        <v>4.9699999999999994E-4</v>
      </c>
      <c r="AA55" s="16">
        <f t="shared" si="11"/>
        <v>0.11073999070663811</v>
      </c>
      <c r="AB55" s="9">
        <f t="shared" si="1"/>
        <v>0.58931062983780447</v>
      </c>
      <c r="AC55" s="9">
        <f t="shared" si="2"/>
        <v>0.88926000929336191</v>
      </c>
      <c r="AD55" s="15">
        <f t="shared" si="3"/>
        <v>222.81688270953342</v>
      </c>
      <c r="AE55" s="3">
        <f t="shared" si="12"/>
        <v>825.58279999999979</v>
      </c>
      <c r="AF55" s="2">
        <f t="shared" si="13"/>
        <v>0.25</v>
      </c>
      <c r="AG55" s="9">
        <f t="shared" si="14"/>
        <v>6.9360547108928236E-2</v>
      </c>
      <c r="AH55" s="2">
        <f t="shared" si="15"/>
        <v>3.3563207776179311</v>
      </c>
    </row>
    <row r="56" spans="1:34">
      <c r="A56" s="1">
        <f>Raw!A56</f>
        <v>43</v>
      </c>
      <c r="B56" s="14">
        <f>Raw!B56</f>
        <v>0.63377314814814811</v>
      </c>
      <c r="C56" s="15">
        <f>Raw!C56</f>
        <v>20.9</v>
      </c>
      <c r="D56" s="15">
        <f>IF(C56&gt;0.5,Raw!D56*D$11,-999)</f>
        <v>56.3</v>
      </c>
      <c r="E56" s="9">
        <f>IF(Raw!$G56&gt;$C$8,IF(Raw!$Q56&gt;$C$8,IF(Raw!$N56&gt;$C$9,IF(Raw!$N56&lt;$A$9,IF(Raw!$X56&gt;$C$9,IF(Raw!$X56&lt;$A$9,Raw!H56,-999),-999),-999),-999),-999),-999)</f>
        <v>0.57931500000000002</v>
      </c>
      <c r="F56" s="9">
        <f>IF(Raw!$G56&gt;$C$8,IF(Raw!$Q56&gt;$C$8,IF(Raw!$N56&gt;$C$9,IF(Raw!$N56&lt;$A$9,IF(Raw!$X56&gt;$C$9,IF(Raw!$X56&lt;$A$9,Raw!I56,-999),-999),-999),-999),-999),-999)</f>
        <v>0.91572299999999995</v>
      </c>
      <c r="G56" s="9">
        <f>Raw!G56</f>
        <v>0.98163199999999995</v>
      </c>
      <c r="H56" s="9">
        <f>IF(Raw!$G56&gt;$C$8,IF(Raw!$Q56&gt;$C$8,IF(Raw!$N56&gt;$C$9,IF(Raw!$N56&lt;$A$9,IF(Raw!$X56&gt;$C$9,IF(Raw!$X56&lt;$A$9,Raw!L56,-999),-999),-999),-999),-999),-999)</f>
        <v>724.7</v>
      </c>
      <c r="I56" s="9">
        <f>IF(Raw!$G56&gt;$C$8,IF(Raw!$Q56&gt;$C$8,IF(Raw!$N56&gt;$C$9,IF(Raw!$N56&lt;$A$9,IF(Raw!$X56&gt;$C$9,IF(Raw!$X56&lt;$A$9,Raw!M56,-999),-999),-999),-999),-999),-999)</f>
        <v>0.15441199999999999</v>
      </c>
      <c r="J56" s="9">
        <f>IF(Raw!$G56&gt;$C$8,IF(Raw!$Q56&gt;$C$8,IF(Raw!$N56&gt;$C$9,IF(Raw!$N56&lt;$A$9,IF(Raw!$X56&gt;$C$9,IF(Raw!$X56&lt;$A$9,Raw!N56,-999),-999),-999),-999),-999),-999)</f>
        <v>396</v>
      </c>
      <c r="K56" s="9">
        <f>IF(Raw!$G56&gt;$C$8,IF(Raw!$Q56&gt;$C$8,IF(Raw!$N56&gt;$C$9,IF(Raw!$N56&lt;$A$9,IF(Raw!$X56&gt;$C$9,IF(Raw!$X56&lt;$A$9,Raw!R56,-999),-999),-999),-999),-999),-999)</f>
        <v>0.54653200000000002</v>
      </c>
      <c r="L56" s="9">
        <f>IF(Raw!$G56&gt;$C$8,IF(Raw!$Q56&gt;$C$8,IF(Raw!$N56&gt;$C$9,IF(Raw!$N56&lt;$A$9,IF(Raw!$X56&gt;$C$9,IF(Raw!$X56&lt;$A$9,Raw!S56,-999),-999),-999),-999),-999),-999)</f>
        <v>0.89834899999999995</v>
      </c>
      <c r="M56" s="9">
        <f>Raw!Q56</f>
        <v>0.97993600000000003</v>
      </c>
      <c r="N56" s="9">
        <f>IF(Raw!$G56&gt;$C$8,IF(Raw!$Q56&gt;$C$8,IF(Raw!$N56&gt;$C$9,IF(Raw!$N56&lt;$A$9,IF(Raw!$X56&gt;$C$9,IF(Raw!$X56&lt;$A$9,Raw!V56,-999),-999),-999),-999),-999),-999)</f>
        <v>707.7</v>
      </c>
      <c r="O56" s="9">
        <f>IF(Raw!$G56&gt;$C$8,IF(Raw!$Q56&gt;$C$8,IF(Raw!$N56&gt;$C$9,IF(Raw!$N56&lt;$A$9,IF(Raw!$X56&gt;$C$9,IF(Raw!$X56&lt;$A$9,Raw!W56,-999),-999),-999),-999),-999),-999)</f>
        <v>0.18073700000000001</v>
      </c>
      <c r="P56" s="9">
        <f>IF(Raw!$G56&gt;$C$8,IF(Raw!$Q56&gt;$C$8,IF(Raw!$N56&gt;$C$9,IF(Raw!$N56&lt;$A$9,IF(Raw!$X56&gt;$C$9,IF(Raw!$X56&lt;$A$9,Raw!X56,-999),-999),-999),-999),-999),-999)</f>
        <v>476</v>
      </c>
      <c r="R56" s="9">
        <f t="shared" si="4"/>
        <v>0.33640799999999993</v>
      </c>
      <c r="S56" s="9">
        <f t="shared" si="5"/>
        <v>0.36736873486851368</v>
      </c>
      <c r="T56" s="9">
        <f t="shared" si="6"/>
        <v>0.35181699999999994</v>
      </c>
      <c r="U56" s="9">
        <f t="shared" si="7"/>
        <v>0.3916261942741629</v>
      </c>
      <c r="V56" s="15">
        <f t="shared" si="0"/>
        <v>0.22279055199999998</v>
      </c>
      <c r="X56" s="11">
        <f t="shared" si="8"/>
        <v>3.3892599999999992E+19</v>
      </c>
      <c r="Y56" s="11">
        <f t="shared" si="9"/>
        <v>7.247E-18</v>
      </c>
      <c r="Z56" s="11">
        <f t="shared" si="10"/>
        <v>3.9599999999999998E-4</v>
      </c>
      <c r="AA56" s="16">
        <f t="shared" si="11"/>
        <v>8.8643450400136409E-2</v>
      </c>
      <c r="AB56" s="9">
        <f t="shared" si="1"/>
        <v>0.57771827278942478</v>
      </c>
      <c r="AC56" s="9">
        <f t="shared" si="2"/>
        <v>0.91135654959986367</v>
      </c>
      <c r="AD56" s="15">
        <f t="shared" si="3"/>
        <v>223.84709697004149</v>
      </c>
      <c r="AE56" s="3">
        <f t="shared" si="12"/>
        <v>872.53879999999981</v>
      </c>
      <c r="AF56" s="2">
        <f t="shared" si="13"/>
        <v>0.25</v>
      </c>
      <c r="AG56" s="9">
        <f t="shared" si="14"/>
        <v>6.7434143604382185E-2</v>
      </c>
      <c r="AH56" s="2">
        <f t="shared" si="15"/>
        <v>3.2631031145820573</v>
      </c>
    </row>
    <row r="57" spans="1:34">
      <c r="A57" s="1">
        <f>Raw!A57</f>
        <v>44</v>
      </c>
      <c r="B57" s="14">
        <f>Raw!B57</f>
        <v>0.63381944444444438</v>
      </c>
      <c r="C57" s="15">
        <f>Raw!C57</f>
        <v>21.9</v>
      </c>
      <c r="D57" s="15">
        <f>IF(C57&gt;0.5,Raw!D57*D$11,-999)</f>
        <v>53.6</v>
      </c>
      <c r="E57" s="9">
        <f>IF(Raw!$G57&gt;$C$8,IF(Raw!$Q57&gt;$C$8,IF(Raw!$N57&gt;$C$9,IF(Raw!$N57&lt;$A$9,IF(Raw!$X57&gt;$C$9,IF(Raw!$X57&lt;$A$9,Raw!H57,-999),-999),-999),-999),-999),-999)</f>
        <v>0.587341</v>
      </c>
      <c r="F57" s="9">
        <f>IF(Raw!$G57&gt;$C$8,IF(Raw!$Q57&gt;$C$8,IF(Raw!$N57&gt;$C$9,IF(Raw!$N57&lt;$A$9,IF(Raw!$X57&gt;$C$9,IF(Raw!$X57&lt;$A$9,Raw!I57,-999),-999),-999),-999),-999),-999)</f>
        <v>0.90725900000000004</v>
      </c>
      <c r="G57" s="9">
        <f>Raw!G57</f>
        <v>0.97409800000000002</v>
      </c>
      <c r="H57" s="9">
        <f>IF(Raw!$G57&gt;$C$8,IF(Raw!$Q57&gt;$C$8,IF(Raw!$N57&gt;$C$9,IF(Raw!$N57&lt;$A$9,IF(Raw!$X57&gt;$C$9,IF(Raw!$X57&lt;$A$9,Raw!L57,-999),-999),-999),-999),-999),-999)</f>
        <v>704.6</v>
      </c>
      <c r="I57" s="9">
        <f>IF(Raw!$G57&gt;$C$8,IF(Raw!$Q57&gt;$C$8,IF(Raw!$N57&gt;$C$9,IF(Raw!$N57&lt;$A$9,IF(Raw!$X57&gt;$C$9,IF(Raw!$X57&lt;$A$9,Raw!M57,-999),-999),-999),-999),-999),-999)</f>
        <v>0.29977500000000001</v>
      </c>
      <c r="J57" s="9">
        <f>IF(Raw!$G57&gt;$C$8,IF(Raw!$Q57&gt;$C$8,IF(Raw!$N57&gt;$C$9,IF(Raw!$N57&lt;$A$9,IF(Raw!$X57&gt;$C$9,IF(Raw!$X57&lt;$A$9,Raw!N57,-999),-999),-999),-999),-999),-999)</f>
        <v>430</v>
      </c>
      <c r="K57" s="9">
        <f>IF(Raw!$G57&gt;$C$8,IF(Raw!$Q57&gt;$C$8,IF(Raw!$N57&gt;$C$9,IF(Raw!$N57&lt;$A$9,IF(Raw!$X57&gt;$C$9,IF(Raw!$X57&lt;$A$9,Raw!R57,-999),-999),-999),-999),-999),-999)</f>
        <v>0.54898999999999998</v>
      </c>
      <c r="L57" s="9">
        <f>IF(Raw!$G57&gt;$C$8,IF(Raw!$Q57&gt;$C$8,IF(Raw!$N57&gt;$C$9,IF(Raw!$N57&lt;$A$9,IF(Raw!$X57&gt;$C$9,IF(Raw!$X57&lt;$A$9,Raw!S57,-999),-999),-999),-999),-999),-999)</f>
        <v>0.911968</v>
      </c>
      <c r="M57" s="9">
        <f>Raw!Q57</f>
        <v>0.981159</v>
      </c>
      <c r="N57" s="9">
        <f>IF(Raw!$G57&gt;$C$8,IF(Raw!$Q57&gt;$C$8,IF(Raw!$N57&gt;$C$9,IF(Raw!$N57&lt;$A$9,IF(Raw!$X57&gt;$C$9,IF(Raw!$X57&lt;$A$9,Raw!V57,-999),-999),-999),-999),-999),-999)</f>
        <v>685.1</v>
      </c>
      <c r="O57" s="9">
        <f>IF(Raw!$G57&gt;$C$8,IF(Raw!$Q57&gt;$C$8,IF(Raw!$N57&gt;$C$9,IF(Raw!$N57&lt;$A$9,IF(Raw!$X57&gt;$C$9,IF(Raw!$X57&lt;$A$9,Raw!W57,-999),-999),-999),-999),-999),-999)</f>
        <v>0.22820799999999999</v>
      </c>
      <c r="P57" s="9">
        <f>IF(Raw!$G57&gt;$C$8,IF(Raw!$Q57&gt;$C$8,IF(Raw!$N57&gt;$C$9,IF(Raw!$N57&lt;$A$9,IF(Raw!$X57&gt;$C$9,IF(Raw!$X57&lt;$A$9,Raw!X57,-999),-999),-999),-999),-999),-999)</f>
        <v>317</v>
      </c>
      <c r="R57" s="9">
        <f t="shared" si="4"/>
        <v>0.31991800000000004</v>
      </c>
      <c r="S57" s="9">
        <f t="shared" si="5"/>
        <v>0.35262036529811225</v>
      </c>
      <c r="T57" s="9">
        <f t="shared" si="6"/>
        <v>0.36297800000000002</v>
      </c>
      <c r="U57" s="9">
        <f t="shared" si="7"/>
        <v>0.39801615846170041</v>
      </c>
      <c r="V57" s="15">
        <f t="shared" si="0"/>
        <v>0.226168064</v>
      </c>
      <c r="X57" s="11">
        <f t="shared" si="8"/>
        <v>3.2267199999999996E+19</v>
      </c>
      <c r="Y57" s="11">
        <f t="shared" si="9"/>
        <v>7.0459999999999993E-18</v>
      </c>
      <c r="Z57" s="11">
        <f t="shared" si="10"/>
        <v>4.2999999999999999E-4</v>
      </c>
      <c r="AA57" s="16">
        <f t="shared" si="11"/>
        <v>8.9056162587817567E-2</v>
      </c>
      <c r="AB57" s="9">
        <f t="shared" si="1"/>
        <v>0.58131542778380085</v>
      </c>
      <c r="AC57" s="9">
        <f t="shared" si="2"/>
        <v>0.91094383741218232</v>
      </c>
      <c r="AD57" s="15">
        <f t="shared" si="3"/>
        <v>207.10735485538967</v>
      </c>
      <c r="AE57" s="3">
        <f t="shared" si="12"/>
        <v>848.33839999999964</v>
      </c>
      <c r="AF57" s="2">
        <f t="shared" si="13"/>
        <v>0.25</v>
      </c>
      <c r="AG57" s="9">
        <f t="shared" si="14"/>
        <v>6.340928751438954E-2</v>
      </c>
      <c r="AH57" s="2">
        <f t="shared" si="15"/>
        <v>3.0683424230242267</v>
      </c>
    </row>
    <row r="58" spans="1:34">
      <c r="A58" s="1">
        <f>Raw!A58</f>
        <v>45</v>
      </c>
      <c r="B58" s="14">
        <f>Raw!B58</f>
        <v>0.6338773148148148</v>
      </c>
      <c r="C58" s="15">
        <f>Raw!C58</f>
        <v>23.1</v>
      </c>
      <c r="D58" s="15">
        <f>IF(C58&gt;0.5,Raw!D58*D$11,-999)</f>
        <v>51</v>
      </c>
      <c r="E58" s="9">
        <f>IF(Raw!$G58&gt;$C$8,IF(Raw!$Q58&gt;$C$8,IF(Raw!$N58&gt;$C$9,IF(Raw!$N58&lt;$A$9,IF(Raw!$X58&gt;$C$9,IF(Raw!$X58&lt;$A$9,Raw!H58,-999),-999),-999),-999),-999),-999)</f>
        <v>0.61175400000000002</v>
      </c>
      <c r="F58" s="9">
        <f>IF(Raw!$G58&gt;$C$8,IF(Raw!$Q58&gt;$C$8,IF(Raw!$N58&gt;$C$9,IF(Raw!$N58&lt;$A$9,IF(Raw!$X58&gt;$C$9,IF(Raw!$X58&lt;$A$9,Raw!I58,-999),-999),-999),-999),-999),-999)</f>
        <v>0.93480200000000002</v>
      </c>
      <c r="G58" s="9">
        <f>Raw!G58</f>
        <v>0.97870800000000002</v>
      </c>
      <c r="H58" s="9">
        <f>IF(Raw!$G58&gt;$C$8,IF(Raw!$Q58&gt;$C$8,IF(Raw!$N58&gt;$C$9,IF(Raw!$N58&lt;$A$9,IF(Raw!$X58&gt;$C$9,IF(Raw!$X58&lt;$A$9,Raw!L58,-999),-999),-999),-999),-999),-999)</f>
        <v>725.8</v>
      </c>
      <c r="I58" s="9">
        <f>IF(Raw!$G58&gt;$C$8,IF(Raw!$Q58&gt;$C$8,IF(Raw!$N58&gt;$C$9,IF(Raw!$N58&lt;$A$9,IF(Raw!$X58&gt;$C$9,IF(Raw!$X58&lt;$A$9,Raw!M58,-999),-999),-999),-999),-999),-999)</f>
        <v>0.24074300000000001</v>
      </c>
      <c r="J58" s="9">
        <f>IF(Raw!$G58&gt;$C$8,IF(Raw!$Q58&gt;$C$8,IF(Raw!$N58&gt;$C$9,IF(Raw!$N58&lt;$A$9,IF(Raw!$X58&gt;$C$9,IF(Raw!$X58&lt;$A$9,Raw!N58,-999),-999),-999),-999),-999),-999)</f>
        <v>394</v>
      </c>
      <c r="K58" s="9">
        <f>IF(Raw!$G58&gt;$C$8,IF(Raw!$Q58&gt;$C$8,IF(Raw!$N58&gt;$C$9,IF(Raw!$N58&lt;$A$9,IF(Raw!$X58&gt;$C$9,IF(Raw!$X58&lt;$A$9,Raw!R58,-999),-999),-999),-999),-999),-999)</f>
        <v>0.52497899999999997</v>
      </c>
      <c r="L58" s="9">
        <f>IF(Raw!$G58&gt;$C$8,IF(Raw!$Q58&gt;$C$8,IF(Raw!$N58&gt;$C$9,IF(Raw!$N58&lt;$A$9,IF(Raw!$X58&gt;$C$9,IF(Raw!$X58&lt;$A$9,Raw!S58,-999),-999),-999),-999),-999),-999)</f>
        <v>0.89280199999999998</v>
      </c>
      <c r="M58" s="9">
        <f>Raw!Q58</f>
        <v>0.97597900000000004</v>
      </c>
      <c r="N58" s="9">
        <f>IF(Raw!$G58&gt;$C$8,IF(Raw!$Q58&gt;$C$8,IF(Raw!$N58&gt;$C$9,IF(Raw!$N58&lt;$A$9,IF(Raw!$X58&gt;$C$9,IF(Raw!$X58&lt;$A$9,Raw!V58,-999),-999),-999),-999),-999),-999)</f>
        <v>711.7</v>
      </c>
      <c r="O58" s="9">
        <f>IF(Raw!$G58&gt;$C$8,IF(Raw!$Q58&gt;$C$8,IF(Raw!$N58&gt;$C$9,IF(Raw!$N58&lt;$A$9,IF(Raw!$X58&gt;$C$9,IF(Raw!$X58&lt;$A$9,Raw!W58,-999),-999),-999),-999),-999),-999)</f>
        <v>7.8215000000000007E-2</v>
      </c>
      <c r="P58" s="9">
        <f>IF(Raw!$G58&gt;$C$8,IF(Raw!$Q58&gt;$C$8,IF(Raw!$N58&gt;$C$9,IF(Raw!$N58&lt;$A$9,IF(Raw!$X58&gt;$C$9,IF(Raw!$X58&lt;$A$9,Raw!X58,-999),-999),-999),-999),-999),-999)</f>
        <v>425</v>
      </c>
      <c r="R58" s="9">
        <f t="shared" si="4"/>
        <v>0.323048</v>
      </c>
      <c r="S58" s="9">
        <f t="shared" si="5"/>
        <v>0.34557906380174624</v>
      </c>
      <c r="T58" s="9">
        <f t="shared" si="6"/>
        <v>0.36782300000000001</v>
      </c>
      <c r="U58" s="9">
        <f t="shared" si="7"/>
        <v>0.4119872043297394</v>
      </c>
      <c r="V58" s="15">
        <f t="shared" si="0"/>
        <v>0.221414896</v>
      </c>
      <c r="X58" s="11">
        <f t="shared" si="8"/>
        <v>3.0701999999999992E+19</v>
      </c>
      <c r="Y58" s="11">
        <f t="shared" si="9"/>
        <v>7.2579999999999994E-18</v>
      </c>
      <c r="Z58" s="11">
        <f t="shared" si="10"/>
        <v>3.9399999999999998E-4</v>
      </c>
      <c r="AA58" s="16">
        <f t="shared" si="11"/>
        <v>8.0710861330100539E-2</v>
      </c>
      <c r="AB58" s="9">
        <f t="shared" si="1"/>
        <v>0.55466631114702158</v>
      </c>
      <c r="AC58" s="9">
        <f t="shared" si="2"/>
        <v>0.91928913866989936</v>
      </c>
      <c r="AD58" s="15">
        <f t="shared" si="3"/>
        <v>204.84990185304704</v>
      </c>
      <c r="AE58" s="3">
        <f t="shared" si="12"/>
        <v>873.86319999999967</v>
      </c>
      <c r="AF58" s="2">
        <f t="shared" si="13"/>
        <v>0.25</v>
      </c>
      <c r="AG58" s="9">
        <f t="shared" si="14"/>
        <v>6.4919644901275664E-2</v>
      </c>
      <c r="AH58" s="2">
        <f t="shared" si="15"/>
        <v>3.1414278309474586</v>
      </c>
    </row>
    <row r="59" spans="1:34">
      <c r="A59" s="1">
        <f>Raw!A59</f>
        <v>46</v>
      </c>
      <c r="B59" s="14">
        <f>Raw!B59</f>
        <v>0.63393518518518521</v>
      </c>
      <c r="C59" s="15">
        <f>Raw!C59</f>
        <v>23.5</v>
      </c>
      <c r="D59" s="15">
        <f>IF(C59&gt;0.5,Raw!D59*D$11,-999)</f>
        <v>51</v>
      </c>
      <c r="E59" s="9">
        <f>IF(Raw!$G59&gt;$C$8,IF(Raw!$Q59&gt;$C$8,IF(Raw!$N59&gt;$C$9,IF(Raw!$N59&lt;$A$9,IF(Raw!$X59&gt;$C$9,IF(Raw!$X59&lt;$A$9,Raw!H59,-999),-999),-999),-999),-999),-999)</f>
        <v>0.59014800000000001</v>
      </c>
      <c r="F59" s="9">
        <f>IF(Raw!$G59&gt;$C$8,IF(Raw!$Q59&gt;$C$8,IF(Raw!$N59&gt;$C$9,IF(Raw!$N59&lt;$A$9,IF(Raw!$X59&gt;$C$9,IF(Raw!$X59&lt;$A$9,Raw!I59,-999),-999),-999),-999),-999),-999)</f>
        <v>0.90608200000000005</v>
      </c>
      <c r="G59" s="9">
        <f>Raw!G59</f>
        <v>0.98780699999999999</v>
      </c>
      <c r="H59" s="9">
        <f>IF(Raw!$G59&gt;$C$8,IF(Raw!$Q59&gt;$C$8,IF(Raw!$N59&gt;$C$9,IF(Raw!$N59&lt;$A$9,IF(Raw!$X59&gt;$C$9,IF(Raw!$X59&lt;$A$9,Raw!L59,-999),-999),-999),-999),-999),-999)</f>
        <v>693.3</v>
      </c>
      <c r="I59" s="9">
        <f>IF(Raw!$G59&gt;$C$8,IF(Raw!$Q59&gt;$C$8,IF(Raw!$N59&gt;$C$9,IF(Raw!$N59&lt;$A$9,IF(Raw!$X59&gt;$C$9,IF(Raw!$X59&lt;$A$9,Raw!M59,-999),-999),-999),-999),-999),-999)</f>
        <v>0.29234199999999999</v>
      </c>
      <c r="J59" s="9">
        <f>IF(Raw!$G59&gt;$C$8,IF(Raw!$Q59&gt;$C$8,IF(Raw!$N59&gt;$C$9,IF(Raw!$N59&lt;$A$9,IF(Raw!$X59&gt;$C$9,IF(Raw!$X59&lt;$A$9,Raw!N59,-999),-999),-999),-999),-999),-999)</f>
        <v>473</v>
      </c>
      <c r="K59" s="9">
        <f>IF(Raw!$G59&gt;$C$8,IF(Raw!$Q59&gt;$C$8,IF(Raw!$N59&gt;$C$9,IF(Raw!$N59&lt;$A$9,IF(Raw!$X59&gt;$C$9,IF(Raw!$X59&lt;$A$9,Raw!R59,-999),-999),-999),-999),-999),-999)</f>
        <v>0.55531600000000003</v>
      </c>
      <c r="L59" s="9">
        <f>IF(Raw!$G59&gt;$C$8,IF(Raw!$Q59&gt;$C$8,IF(Raw!$N59&gt;$C$9,IF(Raw!$N59&lt;$A$9,IF(Raw!$X59&gt;$C$9,IF(Raw!$X59&lt;$A$9,Raw!S59,-999),-999),-999),-999),-999),-999)</f>
        <v>0.91409300000000004</v>
      </c>
      <c r="M59" s="9">
        <f>Raw!Q59</f>
        <v>0.98342200000000002</v>
      </c>
      <c r="N59" s="9">
        <f>IF(Raw!$G59&gt;$C$8,IF(Raw!$Q59&gt;$C$8,IF(Raw!$N59&gt;$C$9,IF(Raw!$N59&lt;$A$9,IF(Raw!$X59&gt;$C$9,IF(Raw!$X59&lt;$A$9,Raw!V59,-999),-999),-999),-999),-999),-999)</f>
        <v>681.1</v>
      </c>
      <c r="O59" s="9">
        <f>IF(Raw!$G59&gt;$C$8,IF(Raw!$Q59&gt;$C$8,IF(Raw!$N59&gt;$C$9,IF(Raw!$N59&lt;$A$9,IF(Raw!$X59&gt;$C$9,IF(Raw!$X59&lt;$A$9,Raw!W59,-999),-999),-999),-999),-999),-999)</f>
        <v>0.17710799999999999</v>
      </c>
      <c r="P59" s="9">
        <f>IF(Raw!$G59&gt;$C$8,IF(Raw!$Q59&gt;$C$8,IF(Raw!$N59&gt;$C$9,IF(Raw!$N59&lt;$A$9,IF(Raw!$X59&gt;$C$9,IF(Raw!$X59&lt;$A$9,Raw!X59,-999),-999),-999),-999),-999),-999)</f>
        <v>331</v>
      </c>
      <c r="R59" s="9">
        <f t="shared" si="4"/>
        <v>0.31593400000000005</v>
      </c>
      <c r="S59" s="9">
        <f t="shared" si="5"/>
        <v>0.34868146591588844</v>
      </c>
      <c r="T59" s="9">
        <f t="shared" si="6"/>
        <v>0.35877700000000001</v>
      </c>
      <c r="U59" s="9">
        <f t="shared" si="7"/>
        <v>0.39249507435239084</v>
      </c>
      <c r="V59" s="15">
        <f t="shared" si="0"/>
        <v>0.226695064</v>
      </c>
      <c r="X59" s="11">
        <f t="shared" si="8"/>
        <v>3.0701999999999992E+19</v>
      </c>
      <c r="Y59" s="11">
        <f t="shared" si="9"/>
        <v>6.9329999999999992E-18</v>
      </c>
      <c r="Z59" s="11">
        <f t="shared" si="10"/>
        <v>4.73E-4</v>
      </c>
      <c r="AA59" s="16">
        <f t="shared" si="11"/>
        <v>9.14718373150048E-2</v>
      </c>
      <c r="AB59" s="9">
        <f t="shared" si="1"/>
        <v>0.58813399137636546</v>
      </c>
      <c r="AC59" s="9">
        <f t="shared" si="2"/>
        <v>0.90852816268499537</v>
      </c>
      <c r="AD59" s="15">
        <f t="shared" si="3"/>
        <v>193.38654823468244</v>
      </c>
      <c r="AE59" s="3">
        <f t="shared" si="12"/>
        <v>834.73319999999967</v>
      </c>
      <c r="AF59" s="2">
        <f t="shared" si="13"/>
        <v>0.25</v>
      </c>
      <c r="AG59" s="9">
        <f t="shared" si="14"/>
        <v>5.8387128944710688E-2</v>
      </c>
      <c r="AH59" s="2">
        <f t="shared" si="15"/>
        <v>2.8253227834958157</v>
      </c>
    </row>
    <row r="60" spans="1:34">
      <c r="A60" s="1">
        <f>Raw!A60</f>
        <v>47</v>
      </c>
      <c r="B60" s="14">
        <f>Raw!B60</f>
        <v>0.63398148148148148</v>
      </c>
      <c r="C60" s="15">
        <f>Raw!C60</f>
        <v>25</v>
      </c>
      <c r="D60" s="15">
        <f>IF(C60&gt;0.5,Raw!D60*D$11,-999)</f>
        <v>47.5</v>
      </c>
      <c r="E60" s="9">
        <f>IF(Raw!$G60&gt;$C$8,IF(Raw!$Q60&gt;$C$8,IF(Raw!$N60&gt;$C$9,IF(Raw!$N60&lt;$A$9,IF(Raw!$X60&gt;$C$9,IF(Raw!$X60&lt;$A$9,Raw!H60,-999),-999),-999),-999),-999),-999)</f>
        <v>0.57781499999999997</v>
      </c>
      <c r="F60" s="9">
        <f>IF(Raw!$G60&gt;$C$8,IF(Raw!$Q60&gt;$C$8,IF(Raw!$N60&gt;$C$9,IF(Raw!$N60&lt;$A$9,IF(Raw!$X60&gt;$C$9,IF(Raw!$X60&lt;$A$9,Raw!I60,-999),-999),-999),-999),-999),-999)</f>
        <v>0.88507100000000005</v>
      </c>
      <c r="G60" s="9">
        <f>Raw!G60</f>
        <v>0.97887400000000002</v>
      </c>
      <c r="H60" s="9">
        <f>IF(Raw!$G60&gt;$C$8,IF(Raw!$Q60&gt;$C$8,IF(Raw!$N60&gt;$C$9,IF(Raw!$N60&lt;$A$9,IF(Raw!$X60&gt;$C$9,IF(Raw!$X60&lt;$A$9,Raw!L60,-999),-999),-999),-999),-999),-999)</f>
        <v>684.8</v>
      </c>
      <c r="I60" s="9">
        <f>IF(Raw!$G60&gt;$C$8,IF(Raw!$Q60&gt;$C$8,IF(Raw!$N60&gt;$C$9,IF(Raw!$N60&lt;$A$9,IF(Raw!$X60&gt;$C$9,IF(Raw!$X60&lt;$A$9,Raw!M60,-999),-999),-999),-999),-999),-999)</f>
        <v>0.28328100000000001</v>
      </c>
      <c r="J60" s="9">
        <f>IF(Raw!$G60&gt;$C$8,IF(Raw!$Q60&gt;$C$8,IF(Raw!$N60&gt;$C$9,IF(Raw!$N60&lt;$A$9,IF(Raw!$X60&gt;$C$9,IF(Raw!$X60&lt;$A$9,Raw!N60,-999),-999),-999),-999),-999),-999)</f>
        <v>399</v>
      </c>
      <c r="K60" s="9">
        <f>IF(Raw!$G60&gt;$C$8,IF(Raw!$Q60&gt;$C$8,IF(Raw!$N60&gt;$C$9,IF(Raw!$N60&lt;$A$9,IF(Raw!$X60&gt;$C$9,IF(Raw!$X60&lt;$A$9,Raw!R60,-999),-999),-999),-999),-999),-999)</f>
        <v>0.52871299999999999</v>
      </c>
      <c r="L60" s="9">
        <f>IF(Raw!$G60&gt;$C$8,IF(Raw!$Q60&gt;$C$8,IF(Raw!$N60&gt;$C$9,IF(Raw!$N60&lt;$A$9,IF(Raw!$X60&gt;$C$9,IF(Raw!$X60&lt;$A$9,Raw!S60,-999),-999),-999),-999),-999),-999)</f>
        <v>0.86435799999999996</v>
      </c>
      <c r="M60" s="9">
        <f>Raw!Q60</f>
        <v>0.97188399999999997</v>
      </c>
      <c r="N60" s="9">
        <f>IF(Raw!$G60&gt;$C$8,IF(Raw!$Q60&gt;$C$8,IF(Raw!$N60&gt;$C$9,IF(Raw!$N60&lt;$A$9,IF(Raw!$X60&gt;$C$9,IF(Raw!$X60&lt;$A$9,Raw!V60,-999),-999),-999),-999),-999),-999)</f>
        <v>700.6</v>
      </c>
      <c r="O60" s="9">
        <f>IF(Raw!$G60&gt;$C$8,IF(Raw!$Q60&gt;$C$8,IF(Raw!$N60&gt;$C$9,IF(Raw!$N60&lt;$A$9,IF(Raw!$X60&gt;$C$9,IF(Raw!$X60&lt;$A$9,Raw!W60,-999),-999),-999),-999),-999),-999)</f>
        <v>0.221222</v>
      </c>
      <c r="P60" s="9">
        <f>IF(Raw!$G60&gt;$C$8,IF(Raw!$Q60&gt;$C$8,IF(Raw!$N60&gt;$C$9,IF(Raw!$N60&lt;$A$9,IF(Raw!$X60&gt;$C$9,IF(Raw!$X60&lt;$A$9,Raw!X60,-999),-999),-999),-999),-999),-999)</f>
        <v>395</v>
      </c>
      <c r="R60" s="9">
        <f t="shared" si="4"/>
        <v>0.30725600000000008</v>
      </c>
      <c r="S60" s="9">
        <f t="shared" si="5"/>
        <v>0.34715407012544763</v>
      </c>
      <c r="T60" s="9">
        <f t="shared" si="6"/>
        <v>0.33564499999999997</v>
      </c>
      <c r="U60" s="9">
        <f t="shared" si="7"/>
        <v>0.38831710934589603</v>
      </c>
      <c r="V60" s="15">
        <f t="shared" si="0"/>
        <v>0.214360784</v>
      </c>
      <c r="X60" s="11">
        <f t="shared" si="8"/>
        <v>2.8594999999999996E+19</v>
      </c>
      <c r="Y60" s="11">
        <f t="shared" si="9"/>
        <v>6.8479999999999993E-18</v>
      </c>
      <c r="Z60" s="11">
        <f t="shared" si="10"/>
        <v>3.9899999999999999E-4</v>
      </c>
      <c r="AA60" s="16">
        <f t="shared" si="11"/>
        <v>7.2469450896130078E-2</v>
      </c>
      <c r="AB60" s="9">
        <f t="shared" si="1"/>
        <v>0.55303700884603157</v>
      </c>
      <c r="AC60" s="9">
        <f t="shared" si="2"/>
        <v>0.92753054910386989</v>
      </c>
      <c r="AD60" s="15">
        <f t="shared" si="3"/>
        <v>181.62769648152906</v>
      </c>
      <c r="AE60" s="3">
        <f t="shared" si="12"/>
        <v>824.49919999999975</v>
      </c>
      <c r="AF60" s="2">
        <f t="shared" si="13"/>
        <v>0.25</v>
      </c>
      <c r="AG60" s="9">
        <f t="shared" si="14"/>
        <v>5.4253186211431638E-2</v>
      </c>
      <c r="AH60" s="2">
        <f t="shared" si="15"/>
        <v>2.6252834460408039</v>
      </c>
    </row>
    <row r="61" spans="1:34">
      <c r="A61" s="1">
        <f>Raw!A61</f>
        <v>48</v>
      </c>
      <c r="B61" s="14">
        <f>Raw!B61</f>
        <v>0.63403935185185178</v>
      </c>
      <c r="C61" s="15">
        <f>Raw!C61</f>
        <v>25.5</v>
      </c>
      <c r="D61" s="15">
        <f>IF(C61&gt;0.5,Raw!D61*D$11,-999)</f>
        <v>46.6</v>
      </c>
      <c r="E61" s="9">
        <f>IF(Raw!$G61&gt;$C$8,IF(Raw!$Q61&gt;$C$8,IF(Raw!$N61&gt;$C$9,IF(Raw!$N61&lt;$A$9,IF(Raw!$X61&gt;$C$9,IF(Raw!$X61&lt;$A$9,Raw!H61,-999),-999),-999),-999),-999),-999)</f>
        <v>0.57747099999999996</v>
      </c>
      <c r="F61" s="9">
        <f>IF(Raw!$G61&gt;$C$8,IF(Raw!$Q61&gt;$C$8,IF(Raw!$N61&gt;$C$9,IF(Raw!$N61&lt;$A$9,IF(Raw!$X61&gt;$C$9,IF(Raw!$X61&lt;$A$9,Raw!I61,-999),-999),-999),-999),-999),-999)</f>
        <v>0.92479599999999995</v>
      </c>
      <c r="G61" s="9">
        <f>Raw!G61</f>
        <v>0.98426999999999998</v>
      </c>
      <c r="H61" s="9">
        <f>IF(Raw!$G61&gt;$C$8,IF(Raw!$Q61&gt;$C$8,IF(Raw!$N61&gt;$C$9,IF(Raw!$N61&lt;$A$9,IF(Raw!$X61&gt;$C$9,IF(Raw!$X61&lt;$A$9,Raw!L61,-999),-999),-999),-999),-999),-999)</f>
        <v>720</v>
      </c>
      <c r="I61" s="9">
        <f>IF(Raw!$G61&gt;$C$8,IF(Raw!$Q61&gt;$C$8,IF(Raw!$N61&gt;$C$9,IF(Raw!$N61&lt;$A$9,IF(Raw!$X61&gt;$C$9,IF(Raw!$X61&lt;$A$9,Raw!M61,-999),-999),-999),-999),-999),-999)</f>
        <v>0.223553</v>
      </c>
      <c r="J61" s="9">
        <f>IF(Raw!$G61&gt;$C$8,IF(Raw!$Q61&gt;$C$8,IF(Raw!$N61&gt;$C$9,IF(Raw!$N61&lt;$A$9,IF(Raw!$X61&gt;$C$9,IF(Raw!$X61&lt;$A$9,Raw!N61,-999),-999),-999),-999),-999),-999)</f>
        <v>540</v>
      </c>
      <c r="K61" s="9">
        <f>IF(Raw!$G61&gt;$C$8,IF(Raw!$Q61&gt;$C$8,IF(Raw!$N61&gt;$C$9,IF(Raw!$N61&lt;$A$9,IF(Raw!$X61&gt;$C$9,IF(Raw!$X61&lt;$A$9,Raw!R61,-999),-999),-999),-999),-999),-999)</f>
        <v>0.52984699999999996</v>
      </c>
      <c r="L61" s="9">
        <f>IF(Raw!$G61&gt;$C$8,IF(Raw!$Q61&gt;$C$8,IF(Raw!$N61&gt;$C$9,IF(Raw!$N61&lt;$A$9,IF(Raw!$X61&gt;$C$9,IF(Raw!$X61&lt;$A$9,Raw!S61,-999),-999),-999),-999),-999),-999)</f>
        <v>0.91721200000000003</v>
      </c>
      <c r="M61" s="9">
        <f>Raw!Q61</f>
        <v>0.98816400000000004</v>
      </c>
      <c r="N61" s="9">
        <f>IF(Raw!$G61&gt;$C$8,IF(Raw!$Q61&gt;$C$8,IF(Raw!$N61&gt;$C$9,IF(Raw!$N61&lt;$A$9,IF(Raw!$X61&gt;$C$9,IF(Raw!$X61&lt;$A$9,Raw!V61,-999),-999),-999),-999),-999),-999)</f>
        <v>735.6</v>
      </c>
      <c r="O61" s="9">
        <f>IF(Raw!$G61&gt;$C$8,IF(Raw!$Q61&gt;$C$8,IF(Raw!$N61&gt;$C$9,IF(Raw!$N61&lt;$A$9,IF(Raw!$X61&gt;$C$9,IF(Raw!$X61&lt;$A$9,Raw!W61,-999),-999),-999),-999),-999),-999)</f>
        <v>0.20344200000000001</v>
      </c>
      <c r="P61" s="9">
        <f>IF(Raw!$G61&gt;$C$8,IF(Raw!$Q61&gt;$C$8,IF(Raw!$N61&gt;$C$9,IF(Raw!$N61&lt;$A$9,IF(Raw!$X61&gt;$C$9,IF(Raw!$X61&lt;$A$9,Raw!X61,-999),-999),-999),-999),-999),-999)</f>
        <v>422</v>
      </c>
      <c r="R61" s="9">
        <f t="shared" si="4"/>
        <v>0.34732499999999999</v>
      </c>
      <c r="S61" s="9">
        <f t="shared" si="5"/>
        <v>0.37556931474617106</v>
      </c>
      <c r="T61" s="9">
        <f t="shared" si="6"/>
        <v>0.38736500000000007</v>
      </c>
      <c r="U61" s="9">
        <f t="shared" si="7"/>
        <v>0.4223287527856156</v>
      </c>
      <c r="V61" s="15">
        <f t="shared" si="0"/>
        <v>0.22746857600000001</v>
      </c>
      <c r="X61" s="11">
        <f t="shared" si="8"/>
        <v>2.8053199999999996E+19</v>
      </c>
      <c r="Y61" s="11">
        <f t="shared" si="9"/>
        <v>7.2000000000000002E-18</v>
      </c>
      <c r="Z61" s="11">
        <f t="shared" si="10"/>
        <v>5.4000000000000001E-4</v>
      </c>
      <c r="AA61" s="16">
        <f t="shared" si="11"/>
        <v>9.8344341505407398E-2</v>
      </c>
      <c r="AB61" s="9">
        <f t="shared" si="1"/>
        <v>0.56794215584724206</v>
      </c>
      <c r="AC61" s="9">
        <f t="shared" si="2"/>
        <v>0.90165565849459273</v>
      </c>
      <c r="AD61" s="15">
        <f t="shared" si="3"/>
        <v>182.11915093593964</v>
      </c>
      <c r="AE61" s="3">
        <f t="shared" si="12"/>
        <v>866.87999999999977</v>
      </c>
      <c r="AF61" s="2">
        <f t="shared" si="13"/>
        <v>0.25</v>
      </c>
      <c r="AG61" s="9">
        <f t="shared" si="14"/>
        <v>5.9164733748577433E-2</v>
      </c>
      <c r="AH61" s="2">
        <f t="shared" si="15"/>
        <v>2.8629506752697189</v>
      </c>
    </row>
    <row r="62" spans="1:34">
      <c r="A62" s="1">
        <f>Raw!A62</f>
        <v>49</v>
      </c>
      <c r="B62" s="14">
        <f>Raw!B62</f>
        <v>0.63408564814814816</v>
      </c>
      <c r="C62" s="15">
        <f>Raw!C62</f>
        <v>26.8</v>
      </c>
      <c r="D62" s="15">
        <f>IF(C62&gt;0.5,Raw!D62*D$11,-999)</f>
        <v>43.1</v>
      </c>
      <c r="E62" s="9">
        <f>IF(Raw!$G62&gt;$C$8,IF(Raw!$Q62&gt;$C$8,IF(Raw!$N62&gt;$C$9,IF(Raw!$N62&lt;$A$9,IF(Raw!$X62&gt;$C$9,IF(Raw!$X62&lt;$A$9,Raw!H62,-999),-999),-999),-999),-999),-999)</f>
        <v>0.59125099999999997</v>
      </c>
      <c r="F62" s="9">
        <f>IF(Raw!$G62&gt;$C$8,IF(Raw!$Q62&gt;$C$8,IF(Raw!$N62&gt;$C$9,IF(Raw!$N62&lt;$A$9,IF(Raw!$X62&gt;$C$9,IF(Raw!$X62&lt;$A$9,Raw!I62,-999),-999),-999),-999),-999),-999)</f>
        <v>0.94793899999999998</v>
      </c>
      <c r="G62" s="9">
        <f>Raw!G62</f>
        <v>0.98499400000000004</v>
      </c>
      <c r="H62" s="9">
        <f>IF(Raw!$G62&gt;$C$8,IF(Raw!$Q62&gt;$C$8,IF(Raw!$N62&gt;$C$9,IF(Raw!$N62&lt;$A$9,IF(Raw!$X62&gt;$C$9,IF(Raw!$X62&lt;$A$9,Raw!L62,-999),-999),-999),-999),-999),-999)</f>
        <v>713.5</v>
      </c>
      <c r="I62" s="9">
        <f>IF(Raw!$G62&gt;$C$8,IF(Raw!$Q62&gt;$C$8,IF(Raw!$N62&gt;$C$9,IF(Raw!$N62&lt;$A$9,IF(Raw!$X62&gt;$C$9,IF(Raw!$X62&lt;$A$9,Raw!M62,-999),-999),-999),-999),-999),-999)</f>
        <v>0.27560499999999999</v>
      </c>
      <c r="J62" s="9">
        <f>IF(Raw!$G62&gt;$C$8,IF(Raw!$Q62&gt;$C$8,IF(Raw!$N62&gt;$C$9,IF(Raw!$N62&lt;$A$9,IF(Raw!$X62&gt;$C$9,IF(Raw!$X62&lt;$A$9,Raw!N62,-999),-999),-999),-999),-999),-999)</f>
        <v>343</v>
      </c>
      <c r="K62" s="9">
        <f>IF(Raw!$G62&gt;$C$8,IF(Raw!$Q62&gt;$C$8,IF(Raw!$N62&gt;$C$9,IF(Raw!$N62&lt;$A$9,IF(Raw!$X62&gt;$C$9,IF(Raw!$X62&lt;$A$9,Raw!R62,-999),-999),-999),-999),-999),-999)</f>
        <v>0.54101100000000002</v>
      </c>
      <c r="L62" s="9">
        <f>IF(Raw!$G62&gt;$C$8,IF(Raw!$Q62&gt;$C$8,IF(Raw!$N62&gt;$C$9,IF(Raw!$N62&lt;$A$9,IF(Raw!$X62&gt;$C$9,IF(Raw!$X62&lt;$A$9,Raw!S62,-999),-999),-999),-999),-999),-999)</f>
        <v>0.91644199999999998</v>
      </c>
      <c r="M62" s="9">
        <f>Raw!Q62</f>
        <v>0.98727100000000001</v>
      </c>
      <c r="N62" s="9">
        <f>IF(Raw!$G62&gt;$C$8,IF(Raw!$Q62&gt;$C$8,IF(Raw!$N62&gt;$C$9,IF(Raw!$N62&lt;$A$9,IF(Raw!$X62&gt;$C$9,IF(Raw!$X62&lt;$A$9,Raw!V62,-999),-999),-999),-999),-999),-999)</f>
        <v>708.6</v>
      </c>
      <c r="O62" s="9">
        <f>IF(Raw!$G62&gt;$C$8,IF(Raw!$Q62&gt;$C$8,IF(Raw!$N62&gt;$C$9,IF(Raw!$N62&lt;$A$9,IF(Raw!$X62&gt;$C$9,IF(Raw!$X62&lt;$A$9,Raw!W62,-999),-999),-999),-999),-999),-999)</f>
        <v>0.28925699999999999</v>
      </c>
      <c r="P62" s="9">
        <f>IF(Raw!$G62&gt;$C$8,IF(Raw!$Q62&gt;$C$8,IF(Raw!$N62&gt;$C$9,IF(Raw!$N62&lt;$A$9,IF(Raw!$X62&gt;$C$9,IF(Raw!$X62&lt;$A$9,Raw!X62,-999),-999),-999),-999),-999),-999)</f>
        <v>412</v>
      </c>
      <c r="R62" s="9">
        <f t="shared" si="4"/>
        <v>0.35668800000000001</v>
      </c>
      <c r="S62" s="9">
        <f t="shared" si="5"/>
        <v>0.37627737649785481</v>
      </c>
      <c r="T62" s="9">
        <f t="shared" si="6"/>
        <v>0.37543099999999996</v>
      </c>
      <c r="U62" s="9">
        <f t="shared" si="7"/>
        <v>0.40966149521737322</v>
      </c>
      <c r="V62" s="15">
        <f t="shared" si="0"/>
        <v>0.22727761599999999</v>
      </c>
      <c r="X62" s="11">
        <f t="shared" si="8"/>
        <v>2.5946199999999992E+19</v>
      </c>
      <c r="Y62" s="11">
        <f t="shared" si="9"/>
        <v>7.1349999999999994E-18</v>
      </c>
      <c r="Z62" s="11">
        <f t="shared" si="10"/>
        <v>3.4299999999999999E-4</v>
      </c>
      <c r="AA62" s="16">
        <f t="shared" si="11"/>
        <v>5.9706975630597139E-2</v>
      </c>
      <c r="AB62" s="9">
        <f t="shared" si="1"/>
        <v>0.56342684956797073</v>
      </c>
      <c r="AC62" s="9">
        <f t="shared" si="2"/>
        <v>0.94029302436940287</v>
      </c>
      <c r="AD62" s="15">
        <f t="shared" si="3"/>
        <v>174.07281524955434</v>
      </c>
      <c r="AE62" s="3">
        <f t="shared" si="12"/>
        <v>859.05399999999975</v>
      </c>
      <c r="AF62" s="2">
        <f t="shared" si="13"/>
        <v>0.25</v>
      </c>
      <c r="AG62" s="9">
        <f t="shared" si="14"/>
        <v>5.4854561362946148E-2</v>
      </c>
      <c r="AH62" s="2">
        <f t="shared" si="15"/>
        <v>2.6543836766517512</v>
      </c>
    </row>
    <row r="63" spans="1:34">
      <c r="A63" s="1">
        <f>Raw!A63</f>
        <v>50</v>
      </c>
      <c r="B63" s="14">
        <f>Raw!B63</f>
        <v>0.63414351851851858</v>
      </c>
      <c r="C63" s="15">
        <f>Raw!C63</f>
        <v>27.3</v>
      </c>
      <c r="D63" s="15">
        <f>IF(C63&gt;0.5,Raw!D63*D$11,-999)</f>
        <v>43.1</v>
      </c>
      <c r="E63" s="9">
        <f>IF(Raw!$G63&gt;$C$8,IF(Raw!$Q63&gt;$C$8,IF(Raw!$N63&gt;$C$9,IF(Raw!$N63&lt;$A$9,IF(Raw!$X63&gt;$C$9,IF(Raw!$X63&lt;$A$9,Raw!H63,-999),-999),-999),-999),-999),-999)</f>
        <v>0.56710700000000003</v>
      </c>
      <c r="F63" s="9">
        <f>IF(Raw!$G63&gt;$C$8,IF(Raw!$Q63&gt;$C$8,IF(Raw!$N63&gt;$C$9,IF(Raw!$N63&lt;$A$9,IF(Raw!$X63&gt;$C$9,IF(Raw!$X63&lt;$A$9,Raw!I63,-999),-999),-999),-999),-999),-999)</f>
        <v>0.92813100000000004</v>
      </c>
      <c r="G63" s="9">
        <f>Raw!G63</f>
        <v>0.98811899999999997</v>
      </c>
      <c r="H63" s="9">
        <f>IF(Raw!$G63&gt;$C$8,IF(Raw!$Q63&gt;$C$8,IF(Raw!$N63&gt;$C$9,IF(Raw!$N63&lt;$A$9,IF(Raw!$X63&gt;$C$9,IF(Raw!$X63&lt;$A$9,Raw!L63,-999),-999),-999),-999),-999),-999)</f>
        <v>730.1</v>
      </c>
      <c r="I63" s="9">
        <f>IF(Raw!$G63&gt;$C$8,IF(Raw!$Q63&gt;$C$8,IF(Raw!$N63&gt;$C$9,IF(Raw!$N63&lt;$A$9,IF(Raw!$X63&gt;$C$9,IF(Raw!$X63&lt;$A$9,Raw!M63,-999),-999),-999),-999),-999),-999)</f>
        <v>0.15182999999999999</v>
      </c>
      <c r="J63" s="9">
        <f>IF(Raw!$G63&gt;$C$8,IF(Raw!$Q63&gt;$C$8,IF(Raw!$N63&gt;$C$9,IF(Raw!$N63&lt;$A$9,IF(Raw!$X63&gt;$C$9,IF(Raw!$X63&lt;$A$9,Raw!N63,-999),-999),-999),-999),-999),-999)</f>
        <v>360</v>
      </c>
      <c r="K63" s="9">
        <f>IF(Raw!$G63&gt;$C$8,IF(Raw!$Q63&gt;$C$8,IF(Raw!$N63&gt;$C$9,IF(Raw!$N63&lt;$A$9,IF(Raw!$X63&gt;$C$9,IF(Raw!$X63&lt;$A$9,Raw!R63,-999),-999),-999),-999),-999),-999)</f>
        <v>0.54771800000000004</v>
      </c>
      <c r="L63" s="9">
        <f>IF(Raw!$G63&gt;$C$8,IF(Raw!$Q63&gt;$C$8,IF(Raw!$N63&gt;$C$9,IF(Raw!$N63&lt;$A$9,IF(Raw!$X63&gt;$C$9,IF(Raw!$X63&lt;$A$9,Raw!S63,-999),-999),-999),-999),-999),-999)</f>
        <v>0.92619300000000004</v>
      </c>
      <c r="M63" s="9">
        <f>Raw!Q63</f>
        <v>0.98375500000000005</v>
      </c>
      <c r="N63" s="9">
        <f>IF(Raw!$G63&gt;$C$8,IF(Raw!$Q63&gt;$C$8,IF(Raw!$N63&gt;$C$9,IF(Raw!$N63&lt;$A$9,IF(Raw!$X63&gt;$C$9,IF(Raw!$X63&lt;$A$9,Raw!V63,-999),-999),-999),-999),-999),-999)</f>
        <v>732</v>
      </c>
      <c r="O63" s="9">
        <f>IF(Raw!$G63&gt;$C$8,IF(Raw!$Q63&gt;$C$8,IF(Raw!$N63&gt;$C$9,IF(Raw!$N63&lt;$A$9,IF(Raw!$X63&gt;$C$9,IF(Raw!$X63&lt;$A$9,Raw!W63,-999),-999),-999),-999),-999),-999)</f>
        <v>0.34523399999999999</v>
      </c>
      <c r="P63" s="9">
        <f>IF(Raw!$G63&gt;$C$8,IF(Raw!$Q63&gt;$C$8,IF(Raw!$N63&gt;$C$9,IF(Raw!$N63&lt;$A$9,IF(Raw!$X63&gt;$C$9,IF(Raw!$X63&lt;$A$9,Raw!X63,-999),-999),-999),-999),-999),-999)</f>
        <v>326</v>
      </c>
      <c r="R63" s="9">
        <f t="shared" si="4"/>
        <v>0.36102400000000001</v>
      </c>
      <c r="S63" s="9">
        <f t="shared" si="5"/>
        <v>0.38897957292666657</v>
      </c>
      <c r="T63" s="9">
        <f t="shared" si="6"/>
        <v>0.37847500000000001</v>
      </c>
      <c r="U63" s="9">
        <f t="shared" si="7"/>
        <v>0.40863513328215606</v>
      </c>
      <c r="V63" s="15">
        <f t="shared" si="0"/>
        <v>0.229695864</v>
      </c>
      <c r="X63" s="11">
        <f t="shared" si="8"/>
        <v>2.5946199999999992E+19</v>
      </c>
      <c r="Y63" s="11">
        <f t="shared" si="9"/>
        <v>7.3009999999999999E-18</v>
      </c>
      <c r="Z63" s="11">
        <f t="shared" si="10"/>
        <v>3.5999999999999997E-4</v>
      </c>
      <c r="AA63" s="16">
        <f t="shared" si="11"/>
        <v>6.3842176111807855E-2</v>
      </c>
      <c r="AB63" s="9">
        <f t="shared" si="1"/>
        <v>0.57188066760391654</v>
      </c>
      <c r="AC63" s="9">
        <f t="shared" si="2"/>
        <v>0.93615782388819213</v>
      </c>
      <c r="AD63" s="15">
        <f t="shared" si="3"/>
        <v>177.33937808835515</v>
      </c>
      <c r="AE63" s="3">
        <f t="shared" si="12"/>
        <v>879.04039999999975</v>
      </c>
      <c r="AF63" s="2">
        <f t="shared" si="13"/>
        <v>0.25</v>
      </c>
      <c r="AG63" s="9">
        <f t="shared" si="14"/>
        <v>5.5743923385622826E-2</v>
      </c>
      <c r="AH63" s="2">
        <f t="shared" si="15"/>
        <v>2.6974194420825839</v>
      </c>
    </row>
    <row r="64" spans="1:34">
      <c r="A64" s="1">
        <f>Raw!A64</f>
        <v>51</v>
      </c>
      <c r="B64" s="14">
        <f>Raw!B64</f>
        <v>0.63420138888888888</v>
      </c>
      <c r="C64" s="15">
        <f>Raw!C64</f>
        <v>28.4</v>
      </c>
      <c r="D64" s="15">
        <f>IF(C64&gt;0.5,Raw!D64*D$11,-999)</f>
        <v>40.5</v>
      </c>
      <c r="E64" s="9">
        <f>IF(Raw!$G64&gt;$C$8,IF(Raw!$Q64&gt;$C$8,IF(Raw!$N64&gt;$C$9,IF(Raw!$N64&lt;$A$9,IF(Raw!$X64&gt;$C$9,IF(Raw!$X64&lt;$A$9,Raw!H64,-999),-999),-999),-999),-999),-999)</f>
        <v>0.59819599999999995</v>
      </c>
      <c r="F64" s="9">
        <f>IF(Raw!$G64&gt;$C$8,IF(Raw!$Q64&gt;$C$8,IF(Raw!$N64&gt;$C$9,IF(Raw!$N64&lt;$A$9,IF(Raw!$X64&gt;$C$9,IF(Raw!$X64&lt;$A$9,Raw!I64,-999),-999),-999),-999),-999),-999)</f>
        <v>0.96429299999999996</v>
      </c>
      <c r="G64" s="9">
        <f>Raw!G64</f>
        <v>0.98472199999999999</v>
      </c>
      <c r="H64" s="9">
        <f>IF(Raw!$G64&gt;$C$8,IF(Raw!$Q64&gt;$C$8,IF(Raw!$N64&gt;$C$9,IF(Raw!$N64&lt;$A$9,IF(Raw!$X64&gt;$C$9,IF(Raw!$X64&lt;$A$9,Raw!L64,-999),-999),-999),-999),-999),-999)</f>
        <v>732.9</v>
      </c>
      <c r="I64" s="9">
        <f>IF(Raw!$G64&gt;$C$8,IF(Raw!$Q64&gt;$C$8,IF(Raw!$N64&gt;$C$9,IF(Raw!$N64&lt;$A$9,IF(Raw!$X64&gt;$C$9,IF(Raw!$X64&lt;$A$9,Raw!M64,-999),-999),-999),-999),-999),-999)</f>
        <v>0.244898</v>
      </c>
      <c r="J64" s="9">
        <f>IF(Raw!$G64&gt;$C$8,IF(Raw!$Q64&gt;$C$8,IF(Raw!$N64&gt;$C$9,IF(Raw!$N64&lt;$A$9,IF(Raw!$X64&gt;$C$9,IF(Raw!$X64&lt;$A$9,Raw!N64,-999),-999),-999),-999),-999),-999)</f>
        <v>338</v>
      </c>
      <c r="K64" s="9">
        <f>IF(Raw!$G64&gt;$C$8,IF(Raw!$Q64&gt;$C$8,IF(Raw!$N64&gt;$C$9,IF(Raw!$N64&lt;$A$9,IF(Raw!$X64&gt;$C$9,IF(Raw!$X64&lt;$A$9,Raw!R64,-999),-999),-999),-999),-999),-999)</f>
        <v>0.54981899999999995</v>
      </c>
      <c r="L64" s="9">
        <f>IF(Raw!$G64&gt;$C$8,IF(Raw!$Q64&gt;$C$8,IF(Raw!$N64&gt;$C$9,IF(Raw!$N64&lt;$A$9,IF(Raw!$X64&gt;$C$9,IF(Raw!$X64&lt;$A$9,Raw!S64,-999),-999),-999),-999),-999),-999)</f>
        <v>0.93038799999999999</v>
      </c>
      <c r="M64" s="9">
        <f>Raw!Q64</f>
        <v>0.98181600000000002</v>
      </c>
      <c r="N64" s="9">
        <f>IF(Raw!$G64&gt;$C$8,IF(Raw!$Q64&gt;$C$8,IF(Raw!$N64&gt;$C$9,IF(Raw!$N64&lt;$A$9,IF(Raw!$X64&gt;$C$9,IF(Raw!$X64&lt;$A$9,Raw!V64,-999),-999),-999),-999),-999),-999)</f>
        <v>674</v>
      </c>
      <c r="O64" s="9">
        <f>IF(Raw!$G64&gt;$C$8,IF(Raw!$Q64&gt;$C$8,IF(Raw!$N64&gt;$C$9,IF(Raw!$N64&lt;$A$9,IF(Raw!$X64&gt;$C$9,IF(Raw!$X64&lt;$A$9,Raw!W64,-999),-999),-999),-999),-999),-999)</f>
        <v>0.14902199999999999</v>
      </c>
      <c r="P64" s="9">
        <f>IF(Raw!$G64&gt;$C$8,IF(Raw!$Q64&gt;$C$8,IF(Raw!$N64&gt;$C$9,IF(Raw!$N64&lt;$A$9,IF(Raw!$X64&gt;$C$9,IF(Raw!$X64&lt;$A$9,Raw!X64,-999),-999),-999),-999),-999),-999)</f>
        <v>324</v>
      </c>
      <c r="R64" s="9">
        <f t="shared" si="4"/>
        <v>0.36609700000000001</v>
      </c>
      <c r="S64" s="9">
        <f t="shared" si="5"/>
        <v>0.37965327965670187</v>
      </c>
      <c r="T64" s="9">
        <f t="shared" si="6"/>
        <v>0.38056900000000005</v>
      </c>
      <c r="U64" s="9">
        <f t="shared" si="7"/>
        <v>0.40904332386058295</v>
      </c>
      <c r="V64" s="15">
        <f t="shared" si="0"/>
        <v>0.23073622399999999</v>
      </c>
      <c r="X64" s="11">
        <f t="shared" si="8"/>
        <v>2.4380999999999992E+19</v>
      </c>
      <c r="Y64" s="11">
        <f t="shared" si="9"/>
        <v>7.3290000000000001E-18</v>
      </c>
      <c r="Z64" s="11">
        <f t="shared" si="10"/>
        <v>3.3799999999999998E-4</v>
      </c>
      <c r="AA64" s="16">
        <f t="shared" si="11"/>
        <v>5.6956669262095742E-2</v>
      </c>
      <c r="AB64" s="9">
        <f t="shared" si="1"/>
        <v>0.57149494266440648</v>
      </c>
      <c r="AC64" s="9">
        <f t="shared" si="2"/>
        <v>0.94304333073790425</v>
      </c>
      <c r="AD64" s="15">
        <f t="shared" si="3"/>
        <v>168.510855805017</v>
      </c>
      <c r="AE64" s="3">
        <f t="shared" si="12"/>
        <v>882.41159999999979</v>
      </c>
      <c r="AF64" s="2">
        <f t="shared" si="13"/>
        <v>0.25</v>
      </c>
      <c r="AG64" s="9">
        <f t="shared" si="14"/>
        <v>5.3021723511596591E-2</v>
      </c>
      <c r="AH64" s="2">
        <f t="shared" si="15"/>
        <v>2.5656936068801235</v>
      </c>
    </row>
    <row r="65" spans="1:34">
      <c r="A65" s="1">
        <f>Raw!A65</f>
        <v>52</v>
      </c>
      <c r="B65" s="14">
        <f>Raw!B65</f>
        <v>0.63424768518518515</v>
      </c>
      <c r="C65" s="15">
        <f>Raw!C65</f>
        <v>29.3</v>
      </c>
      <c r="D65" s="15">
        <f>IF(C65&gt;0.5,Raw!D65*D$11,-999)</f>
        <v>38.700000000000003</v>
      </c>
      <c r="E65" s="9">
        <f>IF(Raw!$G65&gt;$C$8,IF(Raw!$Q65&gt;$C$8,IF(Raw!$N65&gt;$C$9,IF(Raw!$N65&lt;$A$9,IF(Raw!$X65&gt;$C$9,IF(Raw!$X65&lt;$A$9,Raw!H65,-999),-999),-999),-999),-999),-999)</f>
        <v>0.59554600000000002</v>
      </c>
      <c r="F65" s="9">
        <f>IF(Raw!$G65&gt;$C$8,IF(Raw!$Q65&gt;$C$8,IF(Raw!$N65&gt;$C$9,IF(Raw!$N65&lt;$A$9,IF(Raw!$X65&gt;$C$9,IF(Raw!$X65&lt;$A$9,Raw!I65,-999),-999),-999),-999),-999),-999)</f>
        <v>0.95020000000000004</v>
      </c>
      <c r="G65" s="9">
        <f>Raw!G65</f>
        <v>0.98413300000000004</v>
      </c>
      <c r="H65" s="9">
        <f>IF(Raw!$G65&gt;$C$8,IF(Raw!$Q65&gt;$C$8,IF(Raw!$N65&gt;$C$9,IF(Raw!$N65&lt;$A$9,IF(Raw!$X65&gt;$C$9,IF(Raw!$X65&lt;$A$9,Raw!L65,-999),-999),-999),-999),-999),-999)</f>
        <v>742.1</v>
      </c>
      <c r="I65" s="9">
        <f>IF(Raw!$G65&gt;$C$8,IF(Raw!$Q65&gt;$C$8,IF(Raw!$N65&gt;$C$9,IF(Raw!$N65&lt;$A$9,IF(Raw!$X65&gt;$C$9,IF(Raw!$X65&lt;$A$9,Raw!M65,-999),-999),-999),-999),-999),-999)</f>
        <v>0.37081999999999998</v>
      </c>
      <c r="J65" s="9">
        <f>IF(Raw!$G65&gt;$C$8,IF(Raw!$Q65&gt;$C$8,IF(Raw!$N65&gt;$C$9,IF(Raw!$N65&lt;$A$9,IF(Raw!$X65&gt;$C$9,IF(Raw!$X65&lt;$A$9,Raw!N65,-999),-999),-999),-999),-999),-999)</f>
        <v>407</v>
      </c>
      <c r="K65" s="9">
        <f>IF(Raw!$G65&gt;$C$8,IF(Raw!$Q65&gt;$C$8,IF(Raw!$N65&gt;$C$9,IF(Raw!$N65&lt;$A$9,IF(Raw!$X65&gt;$C$9,IF(Raw!$X65&lt;$A$9,Raw!R65,-999),-999),-999),-999),-999),-999)</f>
        <v>0.54852699999999999</v>
      </c>
      <c r="L65" s="9">
        <f>IF(Raw!$G65&gt;$C$8,IF(Raw!$Q65&gt;$C$8,IF(Raw!$N65&gt;$C$9,IF(Raw!$N65&lt;$A$9,IF(Raw!$X65&gt;$C$9,IF(Raw!$X65&lt;$A$9,Raw!S65,-999),-999),-999),-999),-999),-999)</f>
        <v>0.93314900000000001</v>
      </c>
      <c r="M65" s="9">
        <f>Raw!Q65</f>
        <v>0.98008300000000004</v>
      </c>
      <c r="N65" s="9">
        <f>IF(Raw!$G65&gt;$C$8,IF(Raw!$Q65&gt;$C$8,IF(Raw!$N65&gt;$C$9,IF(Raw!$N65&lt;$A$9,IF(Raw!$X65&gt;$C$9,IF(Raw!$X65&lt;$A$9,Raw!V65,-999),-999),-999),-999),-999),-999)</f>
        <v>723.2</v>
      </c>
      <c r="O65" s="9">
        <f>IF(Raw!$G65&gt;$C$8,IF(Raw!$Q65&gt;$C$8,IF(Raw!$N65&gt;$C$9,IF(Raw!$N65&lt;$A$9,IF(Raw!$X65&gt;$C$9,IF(Raw!$X65&lt;$A$9,Raw!W65,-999),-999),-999),-999),-999),-999)</f>
        <v>0.33434399999999997</v>
      </c>
      <c r="P65" s="9">
        <f>IF(Raw!$G65&gt;$C$8,IF(Raw!$Q65&gt;$C$8,IF(Raw!$N65&gt;$C$9,IF(Raw!$N65&lt;$A$9,IF(Raw!$X65&gt;$C$9,IF(Raw!$X65&lt;$A$9,Raw!X65,-999),-999),-999),-999),-999),-999)</f>
        <v>338</v>
      </c>
      <c r="R65" s="9">
        <f t="shared" si="4"/>
        <v>0.35465400000000002</v>
      </c>
      <c r="S65" s="9">
        <f t="shared" si="5"/>
        <v>0.37324142285834561</v>
      </c>
      <c r="T65" s="9">
        <f t="shared" si="6"/>
        <v>0.38462200000000002</v>
      </c>
      <c r="U65" s="9">
        <f t="shared" si="7"/>
        <v>0.41217640483995593</v>
      </c>
      <c r="V65" s="15">
        <f t="shared" si="0"/>
        <v>0.23142095200000001</v>
      </c>
      <c r="X65" s="11">
        <f t="shared" si="8"/>
        <v>2.3297399999999996E+19</v>
      </c>
      <c r="Y65" s="11">
        <f t="shared" si="9"/>
        <v>7.4209999999999993E-18</v>
      </c>
      <c r="Z65" s="11">
        <f t="shared" si="10"/>
        <v>4.0699999999999997E-4</v>
      </c>
      <c r="AA65" s="16">
        <f t="shared" si="11"/>
        <v>6.5740332683436653E-2</v>
      </c>
      <c r="AB65" s="9">
        <f t="shared" si="1"/>
        <v>0.57381217823736874</v>
      </c>
      <c r="AC65" s="9">
        <f t="shared" si="2"/>
        <v>0.9342596673165634</v>
      </c>
      <c r="AD65" s="15">
        <f t="shared" si="3"/>
        <v>161.52415892736281</v>
      </c>
      <c r="AE65" s="3">
        <f t="shared" si="12"/>
        <v>893.48839999999961</v>
      </c>
      <c r="AF65" s="2">
        <f t="shared" si="13"/>
        <v>0.25</v>
      </c>
      <c r="AG65" s="9">
        <f t="shared" si="14"/>
        <v>5.1212651631906213E-2</v>
      </c>
      <c r="AH65" s="2">
        <f t="shared" si="15"/>
        <v>2.4781535601086704</v>
      </c>
    </row>
    <row r="66" spans="1:34">
      <c r="A66" s="1">
        <f>Raw!A66</f>
        <v>53</v>
      </c>
      <c r="B66" s="14">
        <f>Raw!B66</f>
        <v>0.63430555555555557</v>
      </c>
      <c r="C66" s="15">
        <f>Raw!C66</f>
        <v>30.4</v>
      </c>
      <c r="D66" s="15">
        <f>IF(C66&gt;0.5,Raw!D66*D$11,-999)</f>
        <v>36.9</v>
      </c>
      <c r="E66" s="9">
        <f>IF(Raw!$G66&gt;$C$8,IF(Raw!$Q66&gt;$C$8,IF(Raw!$N66&gt;$C$9,IF(Raw!$N66&lt;$A$9,IF(Raw!$X66&gt;$C$9,IF(Raw!$X66&lt;$A$9,Raw!H66,-999),-999),-999),-999),-999),-999)</f>
        <v>0.58709800000000001</v>
      </c>
      <c r="F66" s="9">
        <f>IF(Raw!$G66&gt;$C$8,IF(Raw!$Q66&gt;$C$8,IF(Raw!$N66&gt;$C$9,IF(Raw!$N66&lt;$A$9,IF(Raw!$X66&gt;$C$9,IF(Raw!$X66&lt;$A$9,Raw!I66,-999),-999),-999),-999),-999),-999)</f>
        <v>0.935446</v>
      </c>
      <c r="G66" s="9">
        <f>Raw!G66</f>
        <v>0.98784700000000003</v>
      </c>
      <c r="H66" s="9">
        <f>IF(Raw!$G66&gt;$C$8,IF(Raw!$Q66&gt;$C$8,IF(Raw!$N66&gt;$C$9,IF(Raw!$N66&lt;$A$9,IF(Raw!$X66&gt;$C$9,IF(Raw!$X66&lt;$A$9,Raw!L66,-999),-999),-999),-999),-999),-999)</f>
        <v>764.9</v>
      </c>
      <c r="I66" s="9">
        <f>IF(Raw!$G66&gt;$C$8,IF(Raw!$Q66&gt;$C$8,IF(Raw!$N66&gt;$C$9,IF(Raw!$N66&lt;$A$9,IF(Raw!$X66&gt;$C$9,IF(Raw!$X66&lt;$A$9,Raw!M66,-999),-999),-999),-999),-999),-999)</f>
        <v>0.37081999999999998</v>
      </c>
      <c r="J66" s="9">
        <f>IF(Raw!$G66&gt;$C$8,IF(Raw!$Q66&gt;$C$8,IF(Raw!$N66&gt;$C$9,IF(Raw!$N66&lt;$A$9,IF(Raw!$X66&gt;$C$9,IF(Raw!$X66&lt;$A$9,Raw!N66,-999),-999),-999),-999),-999),-999)</f>
        <v>339</v>
      </c>
      <c r="K66" s="9">
        <f>IF(Raw!$G66&gt;$C$8,IF(Raw!$Q66&gt;$C$8,IF(Raw!$N66&gt;$C$9,IF(Raw!$N66&lt;$A$9,IF(Raw!$X66&gt;$C$9,IF(Raw!$X66&lt;$A$9,Raw!R66,-999),-999),-999),-999),-999),-999)</f>
        <v>0.54539899999999997</v>
      </c>
      <c r="L66" s="9">
        <f>IF(Raw!$G66&gt;$C$8,IF(Raw!$Q66&gt;$C$8,IF(Raw!$N66&gt;$C$9,IF(Raw!$N66&lt;$A$9,IF(Raw!$X66&gt;$C$9,IF(Raw!$X66&lt;$A$9,Raw!S66,-999),-999),-999),-999),-999),-999)</f>
        <v>0.94188899999999998</v>
      </c>
      <c r="M66" s="9">
        <f>Raw!Q66</f>
        <v>0.99135799999999996</v>
      </c>
      <c r="N66" s="9">
        <f>IF(Raw!$G66&gt;$C$8,IF(Raw!$Q66&gt;$C$8,IF(Raw!$N66&gt;$C$9,IF(Raw!$N66&lt;$A$9,IF(Raw!$X66&gt;$C$9,IF(Raw!$X66&lt;$A$9,Raw!V66,-999),-999),-999),-999),-999),-999)</f>
        <v>737.2</v>
      </c>
      <c r="O66" s="9">
        <f>IF(Raw!$G66&gt;$C$8,IF(Raw!$Q66&gt;$C$8,IF(Raw!$N66&gt;$C$9,IF(Raw!$N66&lt;$A$9,IF(Raw!$X66&gt;$C$9,IF(Raw!$X66&lt;$A$9,Raw!W66,-999),-999),-999),-999),-999),-999)</f>
        <v>0.17806900000000001</v>
      </c>
      <c r="P66" s="9">
        <f>IF(Raw!$G66&gt;$C$8,IF(Raw!$Q66&gt;$C$8,IF(Raw!$N66&gt;$C$9,IF(Raw!$N66&lt;$A$9,IF(Raw!$X66&gt;$C$9,IF(Raw!$X66&lt;$A$9,Raw!X66,-999),-999),-999),-999),-999),-999)</f>
        <v>371</v>
      </c>
      <c r="R66" s="9">
        <f t="shared" si="4"/>
        <v>0.34834799999999999</v>
      </c>
      <c r="S66" s="9">
        <f t="shared" si="5"/>
        <v>0.37238707525608106</v>
      </c>
      <c r="T66" s="9">
        <f t="shared" si="6"/>
        <v>0.39649000000000001</v>
      </c>
      <c r="U66" s="9">
        <f t="shared" si="7"/>
        <v>0.42095193807338233</v>
      </c>
      <c r="V66" s="15">
        <f t="shared" si="0"/>
        <v>0.23358847199999999</v>
      </c>
      <c r="X66" s="11">
        <f t="shared" si="8"/>
        <v>2.2213799999999996E+19</v>
      </c>
      <c r="Y66" s="11">
        <f t="shared" si="9"/>
        <v>7.6489999999999999E-18</v>
      </c>
      <c r="Z66" s="11">
        <f t="shared" si="10"/>
        <v>3.39E-4</v>
      </c>
      <c r="AA66" s="16">
        <f t="shared" si="11"/>
        <v>5.4463496182150364E-2</v>
      </c>
      <c r="AB66" s="9">
        <f t="shared" si="1"/>
        <v>0.56699323160126081</v>
      </c>
      <c r="AC66" s="9">
        <f t="shared" si="2"/>
        <v>0.94553650381784948</v>
      </c>
      <c r="AD66" s="15">
        <f t="shared" si="3"/>
        <v>160.65928077330489</v>
      </c>
      <c r="AE66" s="3">
        <f t="shared" si="12"/>
        <v>920.9395999999997</v>
      </c>
      <c r="AF66" s="2">
        <f t="shared" si="13"/>
        <v>0.25</v>
      </c>
      <c r="AG66" s="9">
        <f t="shared" si="14"/>
        <v>5.2022950469998747E-2</v>
      </c>
      <c r="AH66" s="2">
        <f t="shared" si="15"/>
        <v>2.5173634991839573</v>
      </c>
    </row>
    <row r="67" spans="1:34">
      <c r="A67" s="1">
        <f>Raw!A67</f>
        <v>54</v>
      </c>
      <c r="B67" s="14">
        <f>Raw!B67</f>
        <v>0.63435185185185183</v>
      </c>
      <c r="C67" s="15">
        <f>Raw!C67</f>
        <v>31.1</v>
      </c>
      <c r="D67" s="15">
        <f>IF(C67&gt;0.5,Raw!D67*D$11,-999)</f>
        <v>36.1</v>
      </c>
      <c r="E67" s="9">
        <f>IF(Raw!$G67&gt;$C$8,IF(Raw!$Q67&gt;$C$8,IF(Raw!$N67&gt;$C$9,IF(Raw!$N67&lt;$A$9,IF(Raw!$X67&gt;$C$9,IF(Raw!$X67&lt;$A$9,Raw!H67,-999),-999),-999),-999),-999),-999)</f>
        <v>0.60647099999999998</v>
      </c>
      <c r="F67" s="9">
        <f>IF(Raw!$G67&gt;$C$8,IF(Raw!$Q67&gt;$C$8,IF(Raw!$N67&gt;$C$9,IF(Raw!$N67&lt;$A$9,IF(Raw!$X67&gt;$C$9,IF(Raw!$X67&lt;$A$9,Raw!I67,-999),-999),-999),-999),-999),-999)</f>
        <v>0.97148900000000005</v>
      </c>
      <c r="G67" s="9">
        <f>Raw!G67</f>
        <v>0.98169700000000004</v>
      </c>
      <c r="H67" s="9">
        <f>IF(Raw!$G67&gt;$C$8,IF(Raw!$Q67&gt;$C$8,IF(Raw!$N67&gt;$C$9,IF(Raw!$N67&lt;$A$9,IF(Raw!$X67&gt;$C$9,IF(Raw!$X67&lt;$A$9,Raw!L67,-999),-999),-999),-999),-999),-999)</f>
        <v>723.2</v>
      </c>
      <c r="I67" s="9">
        <f>IF(Raw!$G67&gt;$C$8,IF(Raw!$Q67&gt;$C$8,IF(Raw!$N67&gt;$C$9,IF(Raw!$N67&lt;$A$9,IF(Raw!$X67&gt;$C$9,IF(Raw!$X67&lt;$A$9,Raw!M67,-999),-999),-999),-999),-999),-999)</f>
        <v>0.37081999999999998</v>
      </c>
      <c r="J67" s="9">
        <f>IF(Raw!$G67&gt;$C$8,IF(Raw!$Q67&gt;$C$8,IF(Raw!$N67&gt;$C$9,IF(Raw!$N67&lt;$A$9,IF(Raw!$X67&gt;$C$9,IF(Raw!$X67&lt;$A$9,Raw!N67,-999),-999),-999),-999),-999),-999)</f>
        <v>357</v>
      </c>
      <c r="K67" s="9">
        <f>IF(Raw!$G67&gt;$C$8,IF(Raw!$Q67&gt;$C$8,IF(Raw!$N67&gt;$C$9,IF(Raw!$N67&lt;$A$9,IF(Raw!$X67&gt;$C$9,IF(Raw!$X67&lt;$A$9,Raw!R67,-999),-999),-999),-999),-999),-999)</f>
        <v>0.55836799999999998</v>
      </c>
      <c r="L67" s="9">
        <f>IF(Raw!$G67&gt;$C$8,IF(Raw!$Q67&gt;$C$8,IF(Raw!$N67&gt;$C$9,IF(Raw!$N67&lt;$A$9,IF(Raw!$X67&gt;$C$9,IF(Raw!$X67&lt;$A$9,Raw!S67,-999),-999),-999),-999),-999),-999)</f>
        <v>0.94654499999999997</v>
      </c>
      <c r="M67" s="9">
        <f>Raw!Q67</f>
        <v>0.98745400000000005</v>
      </c>
      <c r="N67" s="9">
        <f>IF(Raw!$G67&gt;$C$8,IF(Raw!$Q67&gt;$C$8,IF(Raw!$N67&gt;$C$9,IF(Raw!$N67&lt;$A$9,IF(Raw!$X67&gt;$C$9,IF(Raw!$X67&lt;$A$9,Raw!V67,-999),-999),-999),-999),-999),-999)</f>
        <v>741.5</v>
      </c>
      <c r="O67" s="9">
        <f>IF(Raw!$G67&gt;$C$8,IF(Raw!$Q67&gt;$C$8,IF(Raw!$N67&gt;$C$9,IF(Raw!$N67&lt;$A$9,IF(Raw!$X67&gt;$C$9,IF(Raw!$X67&lt;$A$9,Raw!W67,-999),-999),-999),-999),-999),-999)</f>
        <v>0.29226000000000002</v>
      </c>
      <c r="P67" s="9">
        <f>IF(Raw!$G67&gt;$C$8,IF(Raw!$Q67&gt;$C$8,IF(Raw!$N67&gt;$C$9,IF(Raw!$N67&lt;$A$9,IF(Raw!$X67&gt;$C$9,IF(Raw!$X67&lt;$A$9,Raw!X67,-999),-999),-999),-999),-999),-999)</f>
        <v>357</v>
      </c>
      <c r="R67" s="9">
        <f t="shared" si="4"/>
        <v>0.36501800000000006</v>
      </c>
      <c r="S67" s="9">
        <f t="shared" si="5"/>
        <v>0.37573045088518764</v>
      </c>
      <c r="T67" s="9">
        <f t="shared" si="6"/>
        <v>0.38817699999999999</v>
      </c>
      <c r="U67" s="9">
        <f t="shared" si="7"/>
        <v>0.41009883312467976</v>
      </c>
      <c r="V67" s="15">
        <f t="shared" si="0"/>
        <v>0.23474315999999998</v>
      </c>
      <c r="X67" s="11">
        <f t="shared" si="8"/>
        <v>2.1732199999999996E+19</v>
      </c>
      <c r="Y67" s="11">
        <f t="shared" si="9"/>
        <v>7.2319999999999997E-18</v>
      </c>
      <c r="Z67" s="11">
        <f t="shared" si="10"/>
        <v>3.57E-4</v>
      </c>
      <c r="AA67" s="16">
        <f t="shared" si="11"/>
        <v>5.312778382336663E-2</v>
      </c>
      <c r="AB67" s="9">
        <f t="shared" si="1"/>
        <v>0.57899098374120295</v>
      </c>
      <c r="AC67" s="9">
        <f t="shared" si="2"/>
        <v>0.94687221617663342</v>
      </c>
      <c r="AD67" s="15">
        <f t="shared" si="3"/>
        <v>148.81732163408017</v>
      </c>
      <c r="AE67" s="3">
        <f t="shared" si="12"/>
        <v>870.73279999999977</v>
      </c>
      <c r="AF67" s="2">
        <f t="shared" si="13"/>
        <v>0.25</v>
      </c>
      <c r="AG67" s="9">
        <f t="shared" si="14"/>
        <v>4.6946007654520339E-2</v>
      </c>
      <c r="AH67" s="2">
        <f t="shared" si="15"/>
        <v>2.2716928785124137</v>
      </c>
    </row>
    <row r="68" spans="1:34">
      <c r="A68" s="1">
        <f>Raw!A68</f>
        <v>55</v>
      </c>
      <c r="B68" s="14">
        <f>Raw!B68</f>
        <v>0.63440972222222225</v>
      </c>
      <c r="C68" s="15">
        <f>Raw!C68</f>
        <v>32.1</v>
      </c>
      <c r="D68" s="15">
        <f>IF(C68&gt;0.5,Raw!D68*D$11,-999)</f>
        <v>34.299999999999997</v>
      </c>
      <c r="E68" s="9">
        <f>IF(Raw!$G68&gt;$C$8,IF(Raw!$Q68&gt;$C$8,IF(Raw!$N68&gt;$C$9,IF(Raw!$N68&lt;$A$9,IF(Raw!$X68&gt;$C$9,IF(Raw!$X68&lt;$A$9,Raw!H68,-999),-999),-999),-999),-999),-999)</f>
        <v>0.615317</v>
      </c>
      <c r="F68" s="9">
        <f>IF(Raw!$G68&gt;$C$8,IF(Raw!$Q68&gt;$C$8,IF(Raw!$N68&gt;$C$9,IF(Raw!$N68&lt;$A$9,IF(Raw!$X68&gt;$C$9,IF(Raw!$X68&lt;$A$9,Raw!I68,-999),-999),-999),-999),-999),-999)</f>
        <v>0.98239699999999996</v>
      </c>
      <c r="G68" s="9">
        <f>Raw!G68</f>
        <v>0.98020799999999997</v>
      </c>
      <c r="H68" s="9">
        <f>IF(Raw!$G68&gt;$C$8,IF(Raw!$Q68&gt;$C$8,IF(Raw!$N68&gt;$C$9,IF(Raw!$N68&lt;$A$9,IF(Raw!$X68&gt;$C$9,IF(Raw!$X68&lt;$A$9,Raw!L68,-999),-999),-999),-999),-999),-999)</f>
        <v>715.5</v>
      </c>
      <c r="I68" s="9">
        <f>IF(Raw!$G68&gt;$C$8,IF(Raw!$Q68&gt;$C$8,IF(Raw!$N68&gt;$C$9,IF(Raw!$N68&lt;$A$9,IF(Raw!$X68&gt;$C$9,IF(Raw!$X68&lt;$A$9,Raw!M68,-999),-999),-999),-999),-999),-999)</f>
        <v>0.30642999999999998</v>
      </c>
      <c r="J68" s="9">
        <f>IF(Raw!$G68&gt;$C$8,IF(Raw!$Q68&gt;$C$8,IF(Raw!$N68&gt;$C$9,IF(Raw!$N68&lt;$A$9,IF(Raw!$X68&gt;$C$9,IF(Raw!$X68&lt;$A$9,Raw!N68,-999),-999),-999),-999),-999),-999)</f>
        <v>485</v>
      </c>
      <c r="K68" s="9">
        <f>IF(Raw!$G68&gt;$C$8,IF(Raw!$Q68&gt;$C$8,IF(Raw!$N68&gt;$C$9,IF(Raw!$N68&lt;$A$9,IF(Raw!$X68&gt;$C$9,IF(Raw!$X68&lt;$A$9,Raw!R68,-999),-999),-999),-999),-999),-999)</f>
        <v>0.60837699999999995</v>
      </c>
      <c r="L68" s="9">
        <f>IF(Raw!$G68&gt;$C$8,IF(Raw!$Q68&gt;$C$8,IF(Raw!$N68&gt;$C$9,IF(Raw!$N68&lt;$A$9,IF(Raw!$X68&gt;$C$9,IF(Raw!$X68&lt;$A$9,Raw!S68,-999),-999),-999),-999),-999),-999)</f>
        <v>1.030594</v>
      </c>
      <c r="M68" s="9">
        <f>Raw!Q68</f>
        <v>0.98599599999999998</v>
      </c>
      <c r="N68" s="9">
        <f>IF(Raw!$G68&gt;$C$8,IF(Raw!$Q68&gt;$C$8,IF(Raw!$N68&gt;$C$9,IF(Raw!$N68&lt;$A$9,IF(Raw!$X68&gt;$C$9,IF(Raw!$X68&lt;$A$9,Raw!V68,-999),-999),-999),-999),-999),-999)</f>
        <v>739.1</v>
      </c>
      <c r="O68" s="9">
        <f>IF(Raw!$G68&gt;$C$8,IF(Raw!$Q68&gt;$C$8,IF(Raw!$N68&gt;$C$9,IF(Raw!$N68&lt;$A$9,IF(Raw!$X68&gt;$C$9,IF(Raw!$X68&lt;$A$9,Raw!W68,-999),-999),-999),-999),-999),-999)</f>
        <v>0.31623400000000002</v>
      </c>
      <c r="P68" s="9">
        <f>IF(Raw!$G68&gt;$C$8,IF(Raw!$Q68&gt;$C$8,IF(Raw!$N68&gt;$C$9,IF(Raw!$N68&lt;$A$9,IF(Raw!$X68&gt;$C$9,IF(Raw!$X68&lt;$A$9,Raw!X68,-999),-999),-999),-999),-999),-999)</f>
        <v>336</v>
      </c>
      <c r="R68" s="9">
        <f t="shared" si="4"/>
        <v>0.36707999999999996</v>
      </c>
      <c r="S68" s="9">
        <f t="shared" si="5"/>
        <v>0.37365749284657829</v>
      </c>
      <c r="T68" s="9">
        <f t="shared" si="6"/>
        <v>0.42221700000000006</v>
      </c>
      <c r="U68" s="9">
        <f t="shared" si="7"/>
        <v>0.40968315359879842</v>
      </c>
      <c r="V68" s="15">
        <f t="shared" si="0"/>
        <v>0.25558731200000001</v>
      </c>
      <c r="X68" s="11">
        <f t="shared" si="8"/>
        <v>2.0648599999999992E+19</v>
      </c>
      <c r="Y68" s="11">
        <f t="shared" si="9"/>
        <v>7.1549999999999993E-18</v>
      </c>
      <c r="Z68" s="11">
        <f t="shared" si="10"/>
        <v>4.8499999999999997E-4</v>
      </c>
      <c r="AA68" s="16">
        <f t="shared" si="11"/>
        <v>6.6863221171304013E-2</v>
      </c>
      <c r="AB68" s="9">
        <f t="shared" si="1"/>
        <v>0.63660778865328438</v>
      </c>
      <c r="AC68" s="9">
        <f t="shared" si="2"/>
        <v>0.93313677882869606</v>
      </c>
      <c r="AD68" s="15">
        <f t="shared" si="3"/>
        <v>137.86231169341036</v>
      </c>
      <c r="AE68" s="3">
        <f t="shared" si="12"/>
        <v>861.46199999999965</v>
      </c>
      <c r="AF68" s="2">
        <f t="shared" si="13"/>
        <v>0.25</v>
      </c>
      <c r="AG68" s="9">
        <f t="shared" si="14"/>
        <v>4.3446051243828353E-2</v>
      </c>
      <c r="AH68" s="2">
        <f t="shared" si="15"/>
        <v>2.1023318092648715</v>
      </c>
    </row>
    <row r="69" spans="1:34">
      <c r="A69" s="1">
        <f>Raw!A69</f>
        <v>56</v>
      </c>
      <c r="B69" s="14">
        <f>Raw!B69</f>
        <v>0.63446759259259256</v>
      </c>
      <c r="C69" s="15">
        <f>Raw!C69</f>
        <v>33.1</v>
      </c>
      <c r="D69" s="15">
        <f>IF(C69&gt;0.5,Raw!D69*D$11,-999)</f>
        <v>32.5</v>
      </c>
      <c r="E69" s="9">
        <f>IF(Raw!$G69&gt;$C$8,IF(Raw!$Q69&gt;$C$8,IF(Raw!$N69&gt;$C$9,IF(Raw!$N69&lt;$A$9,IF(Raw!$X69&gt;$C$9,IF(Raw!$X69&lt;$A$9,Raw!H69,-999),-999),-999),-999),-999),-999)</f>
        <v>0.64916200000000002</v>
      </c>
      <c r="F69" s="9">
        <f>IF(Raw!$G69&gt;$C$8,IF(Raw!$Q69&gt;$C$8,IF(Raw!$N69&gt;$C$9,IF(Raw!$N69&lt;$A$9,IF(Raw!$X69&gt;$C$9,IF(Raw!$X69&lt;$A$9,Raw!I69,-999),-999),-999),-999),-999),-999)</f>
        <v>1.0549440000000001</v>
      </c>
      <c r="G69" s="9">
        <f>Raw!G69</f>
        <v>0.98885800000000001</v>
      </c>
      <c r="H69" s="9">
        <f>IF(Raw!$G69&gt;$C$8,IF(Raw!$Q69&gt;$C$8,IF(Raw!$N69&gt;$C$9,IF(Raw!$N69&lt;$A$9,IF(Raw!$X69&gt;$C$9,IF(Raw!$X69&lt;$A$9,Raw!L69,-999),-999),-999),-999),-999),-999)</f>
        <v>705.2</v>
      </c>
      <c r="I69" s="9">
        <f>IF(Raw!$G69&gt;$C$8,IF(Raw!$Q69&gt;$C$8,IF(Raw!$N69&gt;$C$9,IF(Raw!$N69&lt;$A$9,IF(Raw!$X69&gt;$C$9,IF(Raw!$X69&lt;$A$9,Raw!M69,-999),-999),-999),-999),-999),-999)</f>
        <v>0.18096400000000001</v>
      </c>
      <c r="J69" s="9">
        <f>IF(Raw!$G69&gt;$C$8,IF(Raw!$Q69&gt;$C$8,IF(Raw!$N69&gt;$C$9,IF(Raw!$N69&lt;$A$9,IF(Raw!$X69&gt;$C$9,IF(Raw!$X69&lt;$A$9,Raw!N69,-999),-999),-999),-999),-999),-999)</f>
        <v>511</v>
      </c>
      <c r="K69" s="9">
        <f>IF(Raw!$G69&gt;$C$8,IF(Raw!$Q69&gt;$C$8,IF(Raw!$N69&gt;$C$9,IF(Raw!$N69&lt;$A$9,IF(Raw!$X69&gt;$C$9,IF(Raw!$X69&lt;$A$9,Raw!R69,-999),-999),-999),-999),-999),-999)</f>
        <v>0.58103800000000005</v>
      </c>
      <c r="L69" s="9">
        <f>IF(Raw!$G69&gt;$C$8,IF(Raw!$Q69&gt;$C$8,IF(Raw!$N69&gt;$C$9,IF(Raw!$N69&lt;$A$9,IF(Raw!$X69&gt;$C$9,IF(Raw!$X69&lt;$A$9,Raw!S69,-999),-999),-999),-999),-999),-999)</f>
        <v>1.0240199999999999</v>
      </c>
      <c r="M69" s="9">
        <f>Raw!Q69</f>
        <v>0.98865899999999995</v>
      </c>
      <c r="N69" s="9">
        <f>IF(Raw!$G69&gt;$C$8,IF(Raw!$Q69&gt;$C$8,IF(Raw!$N69&gt;$C$9,IF(Raw!$N69&lt;$A$9,IF(Raw!$X69&gt;$C$9,IF(Raw!$X69&lt;$A$9,Raw!V69,-999),-999),-999),-999),-999),-999)</f>
        <v>772.2</v>
      </c>
      <c r="O69" s="9">
        <f>IF(Raw!$G69&gt;$C$8,IF(Raw!$Q69&gt;$C$8,IF(Raw!$N69&gt;$C$9,IF(Raw!$N69&lt;$A$9,IF(Raw!$X69&gt;$C$9,IF(Raw!$X69&lt;$A$9,Raw!W69,-999),-999),-999),-999),-999),-999)</f>
        <v>0.25560300000000002</v>
      </c>
      <c r="P69" s="9">
        <f>IF(Raw!$G69&gt;$C$8,IF(Raw!$Q69&gt;$C$8,IF(Raw!$N69&gt;$C$9,IF(Raw!$N69&lt;$A$9,IF(Raw!$X69&gt;$C$9,IF(Raw!$X69&lt;$A$9,Raw!X69,-999),-999),-999),-999),-999),-999)</f>
        <v>343</v>
      </c>
      <c r="R69" s="9">
        <f t="shared" si="4"/>
        <v>0.40578200000000009</v>
      </c>
      <c r="S69" s="9">
        <f t="shared" si="5"/>
        <v>0.38464790548123884</v>
      </c>
      <c r="T69" s="9">
        <f t="shared" si="6"/>
        <v>0.44298199999999988</v>
      </c>
      <c r="U69" s="9">
        <f t="shared" si="7"/>
        <v>0.43259116032889972</v>
      </c>
      <c r="V69" s="15">
        <f t="shared" si="0"/>
        <v>0.25395695999999995</v>
      </c>
      <c r="X69" s="11">
        <f t="shared" si="8"/>
        <v>1.9564999999999992E+19</v>
      </c>
      <c r="Y69" s="11">
        <f t="shared" si="9"/>
        <v>7.0520000000000007E-18</v>
      </c>
      <c r="Z69" s="11">
        <f t="shared" si="10"/>
        <v>5.1099999999999995E-4</v>
      </c>
      <c r="AA69" s="16">
        <f t="shared" si="11"/>
        <v>6.5860467290396268E-2</v>
      </c>
      <c r="AB69" s="9">
        <f t="shared" si="1"/>
        <v>0.61021300152123437</v>
      </c>
      <c r="AC69" s="9">
        <f t="shared" si="2"/>
        <v>0.9341395327096037</v>
      </c>
      <c r="AD69" s="15">
        <f t="shared" si="3"/>
        <v>128.88545458003182</v>
      </c>
      <c r="AE69" s="3">
        <f t="shared" si="12"/>
        <v>849.06079999999986</v>
      </c>
      <c r="AF69" s="2">
        <f t="shared" si="13"/>
        <v>0.25</v>
      </c>
      <c r="AG69" s="9">
        <f t="shared" si="14"/>
        <v>4.2888237189456661E-2</v>
      </c>
      <c r="AH69" s="2">
        <f t="shared" si="15"/>
        <v>2.0753394774743681</v>
      </c>
    </row>
    <row r="70" spans="1:34">
      <c r="A70" s="1">
        <f>Raw!A70</f>
        <v>57</v>
      </c>
      <c r="B70" s="14">
        <f>Raw!B70</f>
        <v>0.63451388888888893</v>
      </c>
      <c r="C70" s="15">
        <f>Raw!C70</f>
        <v>33.9</v>
      </c>
      <c r="D70" s="15">
        <f>IF(C70&gt;0.5,Raw!D70*D$11,-999)</f>
        <v>31.7</v>
      </c>
      <c r="E70" s="9">
        <f>IF(Raw!$G70&gt;$C$8,IF(Raw!$Q70&gt;$C$8,IF(Raw!$N70&gt;$C$9,IF(Raw!$N70&lt;$A$9,IF(Raw!$X70&gt;$C$9,IF(Raw!$X70&lt;$A$9,Raw!H70,-999),-999),-999),-999),-999),-999)</f>
        <v>0.63273400000000002</v>
      </c>
      <c r="F70" s="9">
        <f>IF(Raw!$G70&gt;$C$8,IF(Raw!$Q70&gt;$C$8,IF(Raw!$N70&gt;$C$9,IF(Raw!$N70&lt;$A$9,IF(Raw!$X70&gt;$C$9,IF(Raw!$X70&lt;$A$9,Raw!I70,-999),-999),-999),-999),-999),-999)</f>
        <v>1.0563039999999999</v>
      </c>
      <c r="G70" s="9">
        <f>Raw!G70</f>
        <v>0.989483</v>
      </c>
      <c r="H70" s="9">
        <f>IF(Raw!$G70&gt;$C$8,IF(Raw!$Q70&gt;$C$8,IF(Raw!$N70&gt;$C$9,IF(Raw!$N70&lt;$A$9,IF(Raw!$X70&gt;$C$9,IF(Raw!$X70&lt;$A$9,Raw!L70,-999),-999),-999),-999),-999),-999)</f>
        <v>756</v>
      </c>
      <c r="I70" s="9">
        <f>IF(Raw!$G70&gt;$C$8,IF(Raw!$Q70&gt;$C$8,IF(Raw!$N70&gt;$C$9,IF(Raw!$N70&lt;$A$9,IF(Raw!$X70&gt;$C$9,IF(Raw!$X70&lt;$A$9,Raw!M70,-999),-999),-999),-999),-999),-999)</f>
        <v>0.26049099999999997</v>
      </c>
      <c r="J70" s="9">
        <f>IF(Raw!$G70&gt;$C$8,IF(Raw!$Q70&gt;$C$8,IF(Raw!$N70&gt;$C$9,IF(Raw!$N70&lt;$A$9,IF(Raw!$X70&gt;$C$9,IF(Raw!$X70&lt;$A$9,Raw!N70,-999),-999),-999),-999),-999),-999)</f>
        <v>458</v>
      </c>
      <c r="K70" s="9">
        <f>IF(Raw!$G70&gt;$C$8,IF(Raw!$Q70&gt;$C$8,IF(Raw!$N70&gt;$C$9,IF(Raw!$N70&lt;$A$9,IF(Raw!$X70&gt;$C$9,IF(Raw!$X70&lt;$A$9,Raw!R70,-999),-999),-999),-999),-999),-999)</f>
        <v>0.62004300000000001</v>
      </c>
      <c r="L70" s="9">
        <f>IF(Raw!$G70&gt;$C$8,IF(Raw!$Q70&gt;$C$8,IF(Raw!$N70&gt;$C$9,IF(Raw!$N70&lt;$A$9,IF(Raw!$X70&gt;$C$9,IF(Raw!$X70&lt;$A$9,Raw!S70,-999),-999),-999),-999),-999),-999)</f>
        <v>1.065977</v>
      </c>
      <c r="M70" s="9">
        <f>Raw!Q70</f>
        <v>0.98740600000000001</v>
      </c>
      <c r="N70" s="9">
        <f>IF(Raw!$G70&gt;$C$8,IF(Raw!$Q70&gt;$C$8,IF(Raw!$N70&gt;$C$9,IF(Raw!$N70&lt;$A$9,IF(Raw!$X70&gt;$C$9,IF(Raw!$X70&lt;$A$9,Raw!V70,-999),-999),-999),-999),-999),-999)</f>
        <v>746.1</v>
      </c>
      <c r="O70" s="9">
        <f>IF(Raw!$G70&gt;$C$8,IF(Raw!$Q70&gt;$C$8,IF(Raw!$N70&gt;$C$9,IF(Raw!$N70&lt;$A$9,IF(Raw!$X70&gt;$C$9,IF(Raw!$X70&lt;$A$9,Raw!W70,-999),-999),-999),-999),-999),-999)</f>
        <v>0.279196</v>
      </c>
      <c r="P70" s="9">
        <f>IF(Raw!$G70&gt;$C$8,IF(Raw!$Q70&gt;$C$8,IF(Raw!$N70&gt;$C$9,IF(Raw!$N70&lt;$A$9,IF(Raw!$X70&gt;$C$9,IF(Raw!$X70&lt;$A$9,Raw!X70,-999),-999),-999),-999),-999),-999)</f>
        <v>359</v>
      </c>
      <c r="R70" s="9">
        <f t="shared" si="4"/>
        <v>0.42356999999999989</v>
      </c>
      <c r="S70" s="9">
        <f t="shared" si="5"/>
        <v>0.40099251730562407</v>
      </c>
      <c r="T70" s="9">
        <f t="shared" si="6"/>
        <v>0.44593399999999994</v>
      </c>
      <c r="U70" s="9">
        <f t="shared" si="7"/>
        <v>0.41833360382072032</v>
      </c>
      <c r="V70" s="15">
        <f t="shared" si="0"/>
        <v>0.264362296</v>
      </c>
      <c r="X70" s="11">
        <f t="shared" si="8"/>
        <v>1.9083399999999996E+19</v>
      </c>
      <c r="Y70" s="11">
        <f t="shared" si="9"/>
        <v>7.5599999999999998E-18</v>
      </c>
      <c r="Z70" s="11">
        <f t="shared" si="10"/>
        <v>4.5799999999999997E-4</v>
      </c>
      <c r="AA70" s="16">
        <f t="shared" si="11"/>
        <v>6.198047568680333E-2</v>
      </c>
      <c r="AB70" s="9">
        <f t="shared" si="1"/>
        <v>0.64768220144491895</v>
      </c>
      <c r="AC70" s="9">
        <f t="shared" si="2"/>
        <v>0.93801952431319668</v>
      </c>
      <c r="AD70" s="15">
        <f t="shared" si="3"/>
        <v>135.3285495345051</v>
      </c>
      <c r="AE70" s="3">
        <f t="shared" si="12"/>
        <v>910.22399999999971</v>
      </c>
      <c r="AF70" s="2">
        <f t="shared" si="13"/>
        <v>0.25</v>
      </c>
      <c r="AG70" s="9">
        <f t="shared" si="14"/>
        <v>4.3548061405077214E-2</v>
      </c>
      <c r="AH70" s="2">
        <f t="shared" si="15"/>
        <v>2.1072680278790354</v>
      </c>
    </row>
    <row r="71" spans="1:34">
      <c r="A71" s="1">
        <f>Raw!A71</f>
        <v>58</v>
      </c>
      <c r="B71" s="14">
        <f>Raw!B71</f>
        <v>0.63457175925925924</v>
      </c>
      <c r="C71" s="15">
        <f>Raw!C71</f>
        <v>35</v>
      </c>
      <c r="D71" s="15">
        <f>IF(C71&gt;0.5,Raw!D71*D$11,-999)</f>
        <v>29.9</v>
      </c>
      <c r="E71" s="9">
        <f>IF(Raw!$G71&gt;$C$8,IF(Raw!$Q71&gt;$C$8,IF(Raw!$N71&gt;$C$9,IF(Raw!$N71&lt;$A$9,IF(Raw!$X71&gt;$C$9,IF(Raw!$X71&lt;$A$9,Raw!H71,-999),-999),-999),-999),-999),-999)</f>
        <v>0.64642500000000003</v>
      </c>
      <c r="F71" s="9">
        <f>IF(Raw!$G71&gt;$C$8,IF(Raw!$Q71&gt;$C$8,IF(Raw!$N71&gt;$C$9,IF(Raw!$N71&lt;$A$9,IF(Raw!$X71&gt;$C$9,IF(Raw!$X71&lt;$A$9,Raw!I71,-999),-999),-999),-999),-999),-999)</f>
        <v>1.048845</v>
      </c>
      <c r="G71" s="9">
        <f>Raw!G71</f>
        <v>0.98680100000000004</v>
      </c>
      <c r="H71" s="9">
        <f>IF(Raw!$G71&gt;$C$8,IF(Raw!$Q71&gt;$C$8,IF(Raw!$N71&gt;$C$9,IF(Raw!$N71&lt;$A$9,IF(Raw!$X71&gt;$C$9,IF(Raw!$X71&lt;$A$9,Raw!L71,-999),-999),-999),-999),-999),-999)</f>
        <v>721.5</v>
      </c>
      <c r="I71" s="9">
        <f>IF(Raw!$G71&gt;$C$8,IF(Raw!$Q71&gt;$C$8,IF(Raw!$N71&gt;$C$9,IF(Raw!$N71&lt;$A$9,IF(Raw!$X71&gt;$C$9,IF(Raw!$X71&lt;$A$9,Raw!M71,-999),-999),-999),-999),-999),-999)</f>
        <v>0.30062</v>
      </c>
      <c r="J71" s="9">
        <f>IF(Raw!$G71&gt;$C$8,IF(Raw!$Q71&gt;$C$8,IF(Raw!$N71&gt;$C$9,IF(Raw!$N71&lt;$A$9,IF(Raw!$X71&gt;$C$9,IF(Raw!$X71&lt;$A$9,Raw!N71,-999),-999),-999),-999),-999),-999)</f>
        <v>527</v>
      </c>
      <c r="K71" s="9">
        <f>IF(Raw!$G71&gt;$C$8,IF(Raw!$Q71&gt;$C$8,IF(Raw!$N71&gt;$C$9,IF(Raw!$N71&lt;$A$9,IF(Raw!$X71&gt;$C$9,IF(Raw!$X71&lt;$A$9,Raw!R71,-999),-999),-999),-999),-999),-999)</f>
        <v>0.59231699999999998</v>
      </c>
      <c r="L71" s="9">
        <f>IF(Raw!$G71&gt;$C$8,IF(Raw!$Q71&gt;$C$8,IF(Raw!$N71&gt;$C$9,IF(Raw!$N71&lt;$A$9,IF(Raw!$X71&gt;$C$9,IF(Raw!$X71&lt;$A$9,Raw!S71,-999),-999),-999),-999),-999),-999)</f>
        <v>1.0204200000000001</v>
      </c>
      <c r="M71" s="9">
        <f>Raw!Q71</f>
        <v>0.98907199999999995</v>
      </c>
      <c r="N71" s="9">
        <f>IF(Raw!$G71&gt;$C$8,IF(Raw!$Q71&gt;$C$8,IF(Raw!$N71&gt;$C$9,IF(Raw!$N71&lt;$A$9,IF(Raw!$X71&gt;$C$9,IF(Raw!$X71&lt;$A$9,Raw!V71,-999),-999),-999),-999),-999),-999)</f>
        <v>761.1</v>
      </c>
      <c r="O71" s="9">
        <f>IF(Raw!$G71&gt;$C$8,IF(Raw!$Q71&gt;$C$8,IF(Raw!$N71&gt;$C$9,IF(Raw!$N71&lt;$A$9,IF(Raw!$X71&gt;$C$9,IF(Raw!$X71&lt;$A$9,Raw!W71,-999),-999),-999),-999),-999),-999)</f>
        <v>0.26085599999999998</v>
      </c>
      <c r="P71" s="9">
        <f>IF(Raw!$G71&gt;$C$8,IF(Raw!$Q71&gt;$C$8,IF(Raw!$N71&gt;$C$9,IF(Raw!$N71&lt;$A$9,IF(Raw!$X71&gt;$C$9,IF(Raw!$X71&lt;$A$9,Raw!X71,-999),-999),-999),-999),-999),-999)</f>
        <v>369</v>
      </c>
      <c r="R71" s="9">
        <f t="shared" si="4"/>
        <v>0.40242</v>
      </c>
      <c r="S71" s="9">
        <f t="shared" si="5"/>
        <v>0.38367918996610556</v>
      </c>
      <c r="T71" s="9">
        <f t="shared" si="6"/>
        <v>0.42810300000000012</v>
      </c>
      <c r="U71" s="9">
        <f t="shared" si="7"/>
        <v>0.41953607338154886</v>
      </c>
      <c r="V71" s="15">
        <f t="shared" si="0"/>
        <v>0.25306416000000004</v>
      </c>
      <c r="X71" s="11">
        <f t="shared" si="8"/>
        <v>1.7999799999999996E+19</v>
      </c>
      <c r="Y71" s="11">
        <f t="shared" si="9"/>
        <v>7.214999999999999E-18</v>
      </c>
      <c r="Z71" s="11">
        <f t="shared" si="10"/>
        <v>5.2700000000000002E-4</v>
      </c>
      <c r="AA71" s="16">
        <f t="shared" si="11"/>
        <v>6.4056645957824995E-2</v>
      </c>
      <c r="AB71" s="9">
        <f t="shared" si="1"/>
        <v>0.61973984230448276</v>
      </c>
      <c r="AC71" s="9">
        <f t="shared" si="2"/>
        <v>0.93594335404217499</v>
      </c>
      <c r="AD71" s="15">
        <f t="shared" si="3"/>
        <v>121.54961282319734</v>
      </c>
      <c r="AE71" s="3">
        <f t="shared" si="12"/>
        <v>868.68599999999969</v>
      </c>
      <c r="AF71" s="2">
        <f t="shared" si="13"/>
        <v>0.25</v>
      </c>
      <c r="AG71" s="9">
        <f t="shared" si="14"/>
        <v>3.9226497911455209E-2</v>
      </c>
      <c r="AH71" s="2">
        <f t="shared" si="15"/>
        <v>1.8981498194736177</v>
      </c>
    </row>
    <row r="72" spans="1:34">
      <c r="A72" s="1">
        <f>Raw!A72</f>
        <v>59</v>
      </c>
      <c r="B72" s="14">
        <f>Raw!B72</f>
        <v>0.63462962962962965</v>
      </c>
      <c r="C72" s="15">
        <f>Raw!C72</f>
        <v>35.299999999999997</v>
      </c>
      <c r="D72" s="15">
        <f>IF(C72&gt;0.5,Raw!D72*D$11,-999)</f>
        <v>29.9</v>
      </c>
      <c r="E72" s="9">
        <f>IF(Raw!$G72&gt;$C$8,IF(Raw!$Q72&gt;$C$8,IF(Raw!$N72&gt;$C$9,IF(Raw!$N72&lt;$A$9,IF(Raw!$X72&gt;$C$9,IF(Raw!$X72&lt;$A$9,Raw!H72,-999),-999),-999),-999),-999),-999)</f>
        <v>0.65526499999999999</v>
      </c>
      <c r="F72" s="9">
        <f>IF(Raw!$G72&gt;$C$8,IF(Raw!$Q72&gt;$C$8,IF(Raw!$N72&gt;$C$9,IF(Raw!$N72&lt;$A$9,IF(Raw!$X72&gt;$C$9,IF(Raw!$X72&lt;$A$9,Raw!I72,-999),-999),-999),-999),-999),-999)</f>
        <v>1.080173</v>
      </c>
      <c r="G72" s="9">
        <f>Raw!G72</f>
        <v>0.98443000000000003</v>
      </c>
      <c r="H72" s="9">
        <f>IF(Raw!$G72&gt;$C$8,IF(Raw!$Q72&gt;$C$8,IF(Raw!$N72&gt;$C$9,IF(Raw!$N72&lt;$A$9,IF(Raw!$X72&gt;$C$9,IF(Raw!$X72&lt;$A$9,Raw!L72,-999),-999),-999),-999),-999),-999)</f>
        <v>760.8</v>
      </c>
      <c r="I72" s="9">
        <f>IF(Raw!$G72&gt;$C$8,IF(Raw!$Q72&gt;$C$8,IF(Raw!$N72&gt;$C$9,IF(Raw!$N72&lt;$A$9,IF(Raw!$X72&gt;$C$9,IF(Raw!$X72&lt;$A$9,Raw!M72,-999),-999),-999),-999),-999),-999)</f>
        <v>0.25557600000000003</v>
      </c>
      <c r="J72" s="9">
        <f>IF(Raw!$G72&gt;$C$8,IF(Raw!$Q72&gt;$C$8,IF(Raw!$N72&gt;$C$9,IF(Raw!$N72&lt;$A$9,IF(Raw!$X72&gt;$C$9,IF(Raw!$X72&lt;$A$9,Raw!N72,-999),-999),-999),-999),-999),-999)</f>
        <v>444</v>
      </c>
      <c r="K72" s="9">
        <f>IF(Raw!$G72&gt;$C$8,IF(Raw!$Q72&gt;$C$8,IF(Raw!$N72&gt;$C$9,IF(Raw!$N72&lt;$A$9,IF(Raw!$X72&gt;$C$9,IF(Raw!$X72&lt;$A$9,Raw!R72,-999),-999),-999),-999),-999),-999)</f>
        <v>0.60343500000000005</v>
      </c>
      <c r="L72" s="9">
        <f>IF(Raw!$G72&gt;$C$8,IF(Raw!$Q72&gt;$C$8,IF(Raw!$N72&gt;$C$9,IF(Raw!$N72&lt;$A$9,IF(Raw!$X72&gt;$C$9,IF(Raw!$X72&lt;$A$9,Raw!S72,-999),-999),-999),-999),-999),-999)</f>
        <v>1.068441</v>
      </c>
      <c r="M72" s="9">
        <f>Raw!Q72</f>
        <v>0.98846999999999996</v>
      </c>
      <c r="N72" s="9">
        <f>IF(Raw!$G72&gt;$C$8,IF(Raw!$Q72&gt;$C$8,IF(Raw!$N72&gt;$C$9,IF(Raw!$N72&lt;$A$9,IF(Raw!$X72&gt;$C$9,IF(Raw!$X72&lt;$A$9,Raw!V72,-999),-999),-999),-999),-999),-999)</f>
        <v>776.3</v>
      </c>
      <c r="O72" s="9">
        <f>IF(Raw!$G72&gt;$C$8,IF(Raw!$Q72&gt;$C$8,IF(Raw!$N72&gt;$C$9,IF(Raw!$N72&lt;$A$9,IF(Raw!$X72&gt;$C$9,IF(Raw!$X72&lt;$A$9,Raw!W72,-999),-999),-999),-999),-999),-999)</f>
        <v>0.29881999999999997</v>
      </c>
      <c r="P72" s="9">
        <f>IF(Raw!$G72&gt;$C$8,IF(Raw!$Q72&gt;$C$8,IF(Raw!$N72&gt;$C$9,IF(Raw!$N72&lt;$A$9,IF(Raw!$X72&gt;$C$9,IF(Raw!$X72&lt;$A$9,Raw!X72,-999),-999),-999),-999),-999),-999)</f>
        <v>379</v>
      </c>
      <c r="R72" s="9">
        <f t="shared" si="4"/>
        <v>0.42490800000000006</v>
      </c>
      <c r="S72" s="9">
        <f t="shared" si="5"/>
        <v>0.39337032123557991</v>
      </c>
      <c r="T72" s="9">
        <f t="shared" si="6"/>
        <v>0.46500599999999992</v>
      </c>
      <c r="U72" s="9">
        <f t="shared" si="7"/>
        <v>0.43521916512002062</v>
      </c>
      <c r="V72" s="15">
        <f t="shared" si="0"/>
        <v>0.26497336799999999</v>
      </c>
      <c r="X72" s="11">
        <f t="shared" si="8"/>
        <v>1.7999799999999996E+19</v>
      </c>
      <c r="Y72" s="11">
        <f t="shared" si="9"/>
        <v>7.6079999999999999E-18</v>
      </c>
      <c r="Z72" s="11">
        <f t="shared" si="10"/>
        <v>4.44E-4</v>
      </c>
      <c r="AA72" s="16">
        <f t="shared" si="11"/>
        <v>5.731742023498209E-2</v>
      </c>
      <c r="AB72" s="9">
        <f t="shared" si="1"/>
        <v>0.63008794431378812</v>
      </c>
      <c r="AC72" s="9">
        <f t="shared" si="2"/>
        <v>0.9426825797650179</v>
      </c>
      <c r="AD72" s="15">
        <f t="shared" si="3"/>
        <v>129.09328881752722</v>
      </c>
      <c r="AE72" s="3">
        <f t="shared" si="12"/>
        <v>916.00319999999977</v>
      </c>
      <c r="AF72" s="2">
        <f t="shared" si="13"/>
        <v>0.25</v>
      </c>
      <c r="AG72" s="9">
        <f t="shared" si="14"/>
        <v>4.3218364139816834E-2</v>
      </c>
      <c r="AH72" s="2">
        <f t="shared" si="15"/>
        <v>2.091314148795882</v>
      </c>
    </row>
    <row r="73" spans="1:34">
      <c r="A73" s="1">
        <f>Raw!A73</f>
        <v>60</v>
      </c>
      <c r="B73" s="14">
        <f>Raw!B73</f>
        <v>0.63467592592592592</v>
      </c>
      <c r="C73" s="15">
        <f>Raw!C73</f>
        <v>37</v>
      </c>
      <c r="D73" s="15">
        <f>IF(C73&gt;0.5,Raw!D73*D$11,-999)</f>
        <v>27.3</v>
      </c>
      <c r="E73" s="9">
        <f>IF(Raw!$G73&gt;$C$8,IF(Raw!$Q73&gt;$C$8,IF(Raw!$N73&gt;$C$9,IF(Raw!$N73&lt;$A$9,IF(Raw!$X73&gt;$C$9,IF(Raw!$X73&lt;$A$9,Raw!H73,-999),-999),-999),-999),-999),-999)</f>
        <v>0.65642299999999998</v>
      </c>
      <c r="F73" s="9">
        <f>IF(Raw!$G73&gt;$C$8,IF(Raw!$Q73&gt;$C$8,IF(Raw!$N73&gt;$C$9,IF(Raw!$N73&lt;$A$9,IF(Raw!$X73&gt;$C$9,IF(Raw!$X73&lt;$A$9,Raw!I73,-999),-999),-999),-999),-999),-999)</f>
        <v>1.0540639999999999</v>
      </c>
      <c r="G73" s="9">
        <f>Raw!G73</f>
        <v>0.97072199999999997</v>
      </c>
      <c r="H73" s="9">
        <f>IF(Raw!$G73&gt;$C$8,IF(Raw!$Q73&gt;$C$8,IF(Raw!$N73&gt;$C$9,IF(Raw!$N73&lt;$A$9,IF(Raw!$X73&gt;$C$9,IF(Raw!$X73&lt;$A$9,Raw!L73,-999),-999),-999),-999),-999),-999)</f>
        <v>790.3</v>
      </c>
      <c r="I73" s="9">
        <f>IF(Raw!$G73&gt;$C$8,IF(Raw!$Q73&gt;$C$8,IF(Raw!$N73&gt;$C$9,IF(Raw!$N73&lt;$A$9,IF(Raw!$X73&gt;$C$9,IF(Raw!$X73&lt;$A$9,Raw!M73,-999),-999),-999),-999),-999),-999)</f>
        <v>0.37081799999999998</v>
      </c>
      <c r="J73" s="9">
        <f>IF(Raw!$G73&gt;$C$8,IF(Raw!$Q73&gt;$C$8,IF(Raw!$N73&gt;$C$9,IF(Raw!$N73&lt;$A$9,IF(Raw!$X73&gt;$C$9,IF(Raw!$X73&lt;$A$9,Raw!N73,-999),-999),-999),-999),-999),-999)</f>
        <v>416</v>
      </c>
      <c r="K73" s="9">
        <f>IF(Raw!$G73&gt;$C$8,IF(Raw!$Q73&gt;$C$8,IF(Raw!$N73&gt;$C$9,IF(Raw!$N73&lt;$A$9,IF(Raw!$X73&gt;$C$9,IF(Raw!$X73&lt;$A$9,Raw!R73,-999),-999),-999),-999),-999),-999)</f>
        <v>0.61904899999999996</v>
      </c>
      <c r="L73" s="9">
        <f>IF(Raw!$G73&gt;$C$8,IF(Raw!$Q73&gt;$C$8,IF(Raw!$N73&gt;$C$9,IF(Raw!$N73&lt;$A$9,IF(Raw!$X73&gt;$C$9,IF(Raw!$X73&lt;$A$9,Raw!S73,-999),-999),-999),-999),-999),-999)</f>
        <v>1.0534250000000001</v>
      </c>
      <c r="M73" s="9">
        <f>Raw!Q73</f>
        <v>0.99035499999999999</v>
      </c>
      <c r="N73" s="9">
        <f>IF(Raw!$G73&gt;$C$8,IF(Raw!$Q73&gt;$C$8,IF(Raw!$N73&gt;$C$9,IF(Raw!$N73&lt;$A$9,IF(Raw!$X73&gt;$C$9,IF(Raw!$X73&lt;$A$9,Raw!V73,-999),-999),-999),-999),-999),-999)</f>
        <v>776.6</v>
      </c>
      <c r="O73" s="9">
        <f>IF(Raw!$G73&gt;$C$8,IF(Raw!$Q73&gt;$C$8,IF(Raw!$N73&gt;$C$9,IF(Raw!$N73&lt;$A$9,IF(Raw!$X73&gt;$C$9,IF(Raw!$X73&lt;$A$9,Raw!W73,-999),-999),-999),-999),-999),-999)</f>
        <v>0.359263</v>
      </c>
      <c r="P73" s="9">
        <f>IF(Raw!$G73&gt;$C$8,IF(Raw!$Q73&gt;$C$8,IF(Raw!$N73&gt;$C$9,IF(Raw!$N73&lt;$A$9,IF(Raw!$X73&gt;$C$9,IF(Raw!$X73&lt;$A$9,Raw!X73,-999),-999),-999),-999),-999),-999)</f>
        <v>457</v>
      </c>
      <c r="R73" s="9">
        <f t="shared" si="4"/>
        <v>0.39764099999999991</v>
      </c>
      <c r="S73" s="9">
        <f t="shared" si="5"/>
        <v>0.37724559419541881</v>
      </c>
      <c r="T73" s="9">
        <f t="shared" si="6"/>
        <v>0.4343760000000001</v>
      </c>
      <c r="U73" s="9">
        <f t="shared" si="7"/>
        <v>0.41234639390559374</v>
      </c>
      <c r="V73" s="15">
        <f t="shared" si="0"/>
        <v>0.26124940000000002</v>
      </c>
      <c r="X73" s="11">
        <f t="shared" si="8"/>
        <v>1.6434599999999998E+19</v>
      </c>
      <c r="Y73" s="11">
        <f t="shared" si="9"/>
        <v>7.9029999999999987E-18</v>
      </c>
      <c r="Z73" s="11">
        <f t="shared" si="10"/>
        <v>4.1599999999999997E-4</v>
      </c>
      <c r="AA73" s="16">
        <f t="shared" si="11"/>
        <v>5.1261462521427527E-2</v>
      </c>
      <c r="AB73" s="9">
        <f t="shared" si="1"/>
        <v>0.64131574904420752</v>
      </c>
      <c r="AC73" s="9">
        <f t="shared" si="2"/>
        <v>0.94873853747857262</v>
      </c>
      <c r="AD73" s="15">
        <f t="shared" si="3"/>
        <v>123.22466952266235</v>
      </c>
      <c r="AE73" s="3">
        <f t="shared" si="12"/>
        <v>951.52119999999957</v>
      </c>
      <c r="AF73" s="2">
        <f t="shared" si="13"/>
        <v>0.25</v>
      </c>
      <c r="AG73" s="9">
        <f t="shared" si="14"/>
        <v>3.9085575475291033E-2</v>
      </c>
      <c r="AH73" s="2">
        <f t="shared" si="15"/>
        <v>1.8913306561272336</v>
      </c>
    </row>
    <row r="74" spans="1:34">
      <c r="A74" s="1">
        <f>Raw!A74</f>
        <v>61</v>
      </c>
      <c r="B74" s="14">
        <f>Raw!B74</f>
        <v>0.63473379629629634</v>
      </c>
      <c r="C74" s="15">
        <f>Raw!C74</f>
        <v>37.299999999999997</v>
      </c>
      <c r="D74" s="15">
        <f>IF(C74&gt;0.5,Raw!D74*D$11,-999)</f>
        <v>27.3</v>
      </c>
      <c r="E74" s="9">
        <f>IF(Raw!$G74&gt;$C$8,IF(Raw!$Q74&gt;$C$8,IF(Raw!$N74&gt;$C$9,IF(Raw!$N74&lt;$A$9,IF(Raw!$X74&gt;$C$9,IF(Raw!$X74&lt;$A$9,Raw!H74,-999),-999),-999),-999),-999),-999)</f>
        <v>0.70974099999999996</v>
      </c>
      <c r="F74" s="9">
        <f>IF(Raw!$G74&gt;$C$8,IF(Raw!$Q74&gt;$C$8,IF(Raw!$N74&gt;$C$9,IF(Raw!$N74&lt;$A$9,IF(Raw!$X74&gt;$C$9,IF(Raw!$X74&lt;$A$9,Raw!I74,-999),-999),-999),-999),-999),-999)</f>
        <v>1.157924</v>
      </c>
      <c r="G74" s="9">
        <f>Raw!G74</f>
        <v>0.98419500000000004</v>
      </c>
      <c r="H74" s="9">
        <f>IF(Raw!$G74&gt;$C$8,IF(Raw!$Q74&gt;$C$8,IF(Raw!$N74&gt;$C$9,IF(Raw!$N74&lt;$A$9,IF(Raw!$X74&gt;$C$9,IF(Raw!$X74&lt;$A$9,Raw!L74,-999),-999),-999),-999),-999),-999)</f>
        <v>743.8</v>
      </c>
      <c r="I74" s="9">
        <f>IF(Raw!$G74&gt;$C$8,IF(Raw!$Q74&gt;$C$8,IF(Raw!$N74&gt;$C$9,IF(Raw!$N74&lt;$A$9,IF(Raw!$X74&gt;$C$9,IF(Raw!$X74&lt;$A$9,Raw!M74,-999),-999),-999),-999),-999),-999)</f>
        <v>0.280976</v>
      </c>
      <c r="J74" s="9">
        <f>IF(Raw!$G74&gt;$C$8,IF(Raw!$Q74&gt;$C$8,IF(Raw!$N74&gt;$C$9,IF(Raw!$N74&lt;$A$9,IF(Raw!$X74&gt;$C$9,IF(Raw!$X74&lt;$A$9,Raw!N74,-999),-999),-999),-999),-999),-999)</f>
        <v>431</v>
      </c>
      <c r="K74" s="9">
        <f>IF(Raw!$G74&gt;$C$8,IF(Raw!$Q74&gt;$C$8,IF(Raw!$N74&gt;$C$9,IF(Raw!$N74&lt;$A$9,IF(Raw!$X74&gt;$C$9,IF(Raw!$X74&lt;$A$9,Raw!R74,-999),-999),-999),-999),-999),-999)</f>
        <v>0.64611099999999999</v>
      </c>
      <c r="L74" s="9">
        <f>IF(Raw!$G74&gt;$C$8,IF(Raw!$Q74&gt;$C$8,IF(Raw!$N74&gt;$C$9,IF(Raw!$N74&lt;$A$9,IF(Raw!$X74&gt;$C$9,IF(Raw!$X74&lt;$A$9,Raw!S74,-999),-999),-999),-999),-999),-999)</f>
        <v>1.1087469999999999</v>
      </c>
      <c r="M74" s="9">
        <f>Raw!Q74</f>
        <v>0.98910699999999996</v>
      </c>
      <c r="N74" s="9">
        <f>IF(Raw!$G74&gt;$C$8,IF(Raw!$Q74&gt;$C$8,IF(Raw!$N74&gt;$C$9,IF(Raw!$N74&lt;$A$9,IF(Raw!$X74&gt;$C$9,IF(Raw!$X74&lt;$A$9,Raw!V74,-999),-999),-999),-999),-999),-999)</f>
        <v>720.8</v>
      </c>
      <c r="O74" s="9">
        <f>IF(Raw!$G74&gt;$C$8,IF(Raw!$Q74&gt;$C$8,IF(Raw!$N74&gt;$C$9,IF(Raw!$N74&lt;$A$9,IF(Raw!$X74&gt;$C$9,IF(Raw!$X74&lt;$A$9,Raw!W74,-999),-999),-999),-999),-999),-999)</f>
        <v>0.266872</v>
      </c>
      <c r="P74" s="9">
        <f>IF(Raw!$G74&gt;$C$8,IF(Raw!$Q74&gt;$C$8,IF(Raw!$N74&gt;$C$9,IF(Raw!$N74&lt;$A$9,IF(Raw!$X74&gt;$C$9,IF(Raw!$X74&lt;$A$9,Raw!X74,-999),-999),-999),-999),-999),-999)</f>
        <v>324</v>
      </c>
      <c r="R74" s="9">
        <f t="shared" si="4"/>
        <v>0.448183</v>
      </c>
      <c r="S74" s="9">
        <f t="shared" si="5"/>
        <v>0.3870573543686805</v>
      </c>
      <c r="T74" s="9">
        <f t="shared" si="6"/>
        <v>0.46263599999999994</v>
      </c>
      <c r="U74" s="9">
        <f t="shared" si="7"/>
        <v>0.41726020453719376</v>
      </c>
      <c r="V74" s="15">
        <f t="shared" si="0"/>
        <v>0.274969256</v>
      </c>
      <c r="X74" s="11">
        <f t="shared" si="8"/>
        <v>1.6434599999999998E+19</v>
      </c>
      <c r="Y74" s="11">
        <f t="shared" si="9"/>
        <v>7.4379999999999985E-18</v>
      </c>
      <c r="Z74" s="11">
        <f t="shared" si="10"/>
        <v>4.3099999999999996E-4</v>
      </c>
      <c r="AA74" s="16">
        <f t="shared" si="11"/>
        <v>5.0048822895456306E-2</v>
      </c>
      <c r="AB74" s="9">
        <f t="shared" si="1"/>
        <v>0.66926538722906226</v>
      </c>
      <c r="AC74" s="9">
        <f t="shared" si="2"/>
        <v>0.9499511771045438</v>
      </c>
      <c r="AD74" s="15">
        <f t="shared" si="3"/>
        <v>116.12255892217244</v>
      </c>
      <c r="AE74" s="3">
        <f t="shared" si="12"/>
        <v>895.53519999999958</v>
      </c>
      <c r="AF74" s="2">
        <f t="shared" si="13"/>
        <v>0.25</v>
      </c>
      <c r="AG74" s="9">
        <f t="shared" si="14"/>
        <v>3.7271786682498469E-2</v>
      </c>
      <c r="AH74" s="2">
        <f t="shared" si="15"/>
        <v>1.8035623603855666</v>
      </c>
    </row>
    <row r="75" spans="1:34">
      <c r="A75" s="1">
        <f>Raw!A75</f>
        <v>62</v>
      </c>
      <c r="B75" s="14">
        <f>Raw!B75</f>
        <v>0.63479166666666664</v>
      </c>
      <c r="C75" s="15">
        <f>Raw!C75</f>
        <v>38.799999999999997</v>
      </c>
      <c r="D75" s="15">
        <f>IF(C75&gt;0.5,Raw!D75*D$11,-999)</f>
        <v>25.5</v>
      </c>
      <c r="E75" s="9">
        <f>IF(Raw!$G75&gt;$C$8,IF(Raw!$Q75&gt;$C$8,IF(Raw!$N75&gt;$C$9,IF(Raw!$N75&lt;$A$9,IF(Raw!$X75&gt;$C$9,IF(Raw!$X75&lt;$A$9,Raw!H75,-999),-999),-999),-999),-999),-999)</f>
        <v>0.67838799999999999</v>
      </c>
      <c r="F75" s="9">
        <f>IF(Raw!$G75&gt;$C$8,IF(Raw!$Q75&gt;$C$8,IF(Raw!$N75&gt;$C$9,IF(Raw!$N75&lt;$A$9,IF(Raw!$X75&gt;$C$9,IF(Raw!$X75&lt;$A$9,Raw!I75,-999),-999),-999),-999),-999),-999)</f>
        <v>1.0838110000000001</v>
      </c>
      <c r="G75" s="9">
        <f>Raw!G75</f>
        <v>0.98405500000000001</v>
      </c>
      <c r="H75" s="9">
        <f>IF(Raw!$G75&gt;$C$8,IF(Raw!$Q75&gt;$C$8,IF(Raw!$N75&gt;$C$9,IF(Raw!$N75&lt;$A$9,IF(Raw!$X75&gt;$C$9,IF(Raw!$X75&lt;$A$9,Raw!L75,-999),-999),-999),-999),-999),-999)</f>
        <v>759.1</v>
      </c>
      <c r="I75" s="9">
        <f>IF(Raw!$G75&gt;$C$8,IF(Raw!$Q75&gt;$C$8,IF(Raw!$N75&gt;$C$9,IF(Raw!$N75&lt;$A$9,IF(Raw!$X75&gt;$C$9,IF(Raw!$X75&lt;$A$9,Raw!M75,-999),-999),-999),-999),-999),-999)</f>
        <v>0.37081999999999998</v>
      </c>
      <c r="J75" s="9">
        <f>IF(Raw!$G75&gt;$C$8,IF(Raw!$Q75&gt;$C$8,IF(Raw!$N75&gt;$C$9,IF(Raw!$N75&lt;$A$9,IF(Raw!$X75&gt;$C$9,IF(Raw!$X75&lt;$A$9,Raw!N75,-999),-999),-999),-999),-999),-999)</f>
        <v>432</v>
      </c>
      <c r="K75" s="9">
        <f>IF(Raw!$G75&gt;$C$8,IF(Raw!$Q75&gt;$C$8,IF(Raw!$N75&gt;$C$9,IF(Raw!$N75&lt;$A$9,IF(Raw!$X75&gt;$C$9,IF(Raw!$X75&lt;$A$9,Raw!R75,-999),-999),-999),-999),-999),-999)</f>
        <v>0.62488100000000002</v>
      </c>
      <c r="L75" s="9">
        <f>IF(Raw!$G75&gt;$C$8,IF(Raw!$Q75&gt;$C$8,IF(Raw!$N75&gt;$C$9,IF(Raw!$N75&lt;$A$9,IF(Raw!$X75&gt;$C$9,IF(Raw!$X75&lt;$A$9,Raw!S75,-999),-999),-999),-999),-999),-999)</f>
        <v>1.074033</v>
      </c>
      <c r="M75" s="9">
        <f>Raw!Q75</f>
        <v>0.98977000000000004</v>
      </c>
      <c r="N75" s="9">
        <f>IF(Raw!$G75&gt;$C$8,IF(Raw!$Q75&gt;$C$8,IF(Raw!$N75&gt;$C$9,IF(Raw!$N75&lt;$A$9,IF(Raw!$X75&gt;$C$9,IF(Raw!$X75&lt;$A$9,Raw!V75,-999),-999),-999),-999),-999),-999)</f>
        <v>766.7</v>
      </c>
      <c r="O75" s="9">
        <f>IF(Raw!$G75&gt;$C$8,IF(Raw!$Q75&gt;$C$8,IF(Raw!$N75&gt;$C$9,IF(Raw!$N75&lt;$A$9,IF(Raw!$X75&gt;$C$9,IF(Raw!$X75&lt;$A$9,Raw!W75,-999),-999),-999),-999),-999),-999)</f>
        <v>0.22304599999999999</v>
      </c>
      <c r="P75" s="9">
        <f>IF(Raw!$G75&gt;$C$8,IF(Raw!$Q75&gt;$C$8,IF(Raw!$N75&gt;$C$9,IF(Raw!$N75&lt;$A$9,IF(Raw!$X75&gt;$C$9,IF(Raw!$X75&lt;$A$9,Raw!X75,-999),-999),-999),-999),-999),-999)</f>
        <v>380</v>
      </c>
      <c r="R75" s="9">
        <f t="shared" si="4"/>
        <v>0.40542300000000009</v>
      </c>
      <c r="S75" s="9">
        <f t="shared" si="5"/>
        <v>0.37407167854911977</v>
      </c>
      <c r="T75" s="9">
        <f t="shared" si="6"/>
        <v>0.449152</v>
      </c>
      <c r="U75" s="9">
        <f t="shared" si="7"/>
        <v>0.41819199223859971</v>
      </c>
      <c r="V75" s="15">
        <f t="shared" si="0"/>
        <v>0.266360184</v>
      </c>
      <c r="X75" s="11">
        <f t="shared" si="8"/>
        <v>1.5350999999999996E+19</v>
      </c>
      <c r="Y75" s="11">
        <f t="shared" si="9"/>
        <v>7.5909999999999991E-18</v>
      </c>
      <c r="Z75" s="11">
        <f t="shared" si="10"/>
        <v>4.3199999999999998E-4</v>
      </c>
      <c r="AA75" s="16">
        <f t="shared" si="11"/>
        <v>4.7927989103685155E-2</v>
      </c>
      <c r="AB75" s="9">
        <f t="shared" si="1"/>
        <v>0.64640795216189839</v>
      </c>
      <c r="AC75" s="9">
        <f t="shared" si="2"/>
        <v>0.95207201089631488</v>
      </c>
      <c r="AD75" s="15">
        <f t="shared" si="3"/>
        <v>110.94441922149343</v>
      </c>
      <c r="AE75" s="3">
        <f t="shared" si="12"/>
        <v>913.95639999999969</v>
      </c>
      <c r="AF75" s="2">
        <f t="shared" si="13"/>
        <v>0.25</v>
      </c>
      <c r="AG75" s="9">
        <f t="shared" si="14"/>
        <v>3.5689282847685182E-2</v>
      </c>
      <c r="AH75" s="2">
        <f t="shared" si="15"/>
        <v>1.726985823393975</v>
      </c>
    </row>
    <row r="76" spans="1:34">
      <c r="A76" s="1">
        <f>Raw!A76</f>
        <v>63</v>
      </c>
      <c r="B76" s="14">
        <f>Raw!B76</f>
        <v>0.63483796296296291</v>
      </c>
      <c r="C76" s="15">
        <f>Raw!C76</f>
        <v>39.200000000000003</v>
      </c>
      <c r="D76" s="15">
        <f>IF(C76&gt;0.5,Raw!D76*D$11,-999)</f>
        <v>25.5</v>
      </c>
      <c r="E76" s="9">
        <f>IF(Raw!$G76&gt;$C$8,IF(Raw!$Q76&gt;$C$8,IF(Raw!$N76&gt;$C$9,IF(Raw!$N76&lt;$A$9,IF(Raw!$X76&gt;$C$9,IF(Raw!$X76&lt;$A$9,Raw!H76,-999),-999),-999),-999),-999),-999)</f>
        <v>0.67487399999999997</v>
      </c>
      <c r="F76" s="9">
        <f>IF(Raw!$G76&gt;$C$8,IF(Raw!$Q76&gt;$C$8,IF(Raw!$N76&gt;$C$9,IF(Raw!$N76&lt;$A$9,IF(Raw!$X76&gt;$C$9,IF(Raw!$X76&lt;$A$9,Raw!I76,-999),-999),-999),-999),-999),-999)</f>
        <v>1.1325430000000001</v>
      </c>
      <c r="G76" s="9">
        <f>Raw!G76</f>
        <v>0.98321999999999998</v>
      </c>
      <c r="H76" s="9">
        <f>IF(Raw!$G76&gt;$C$8,IF(Raw!$Q76&gt;$C$8,IF(Raw!$N76&gt;$C$9,IF(Raw!$N76&lt;$A$9,IF(Raw!$X76&gt;$C$9,IF(Raw!$X76&lt;$A$9,Raw!L76,-999),-999),-999),-999),-999),-999)</f>
        <v>776.8</v>
      </c>
      <c r="I76" s="9">
        <f>IF(Raw!$G76&gt;$C$8,IF(Raw!$Q76&gt;$C$8,IF(Raw!$N76&gt;$C$9,IF(Raw!$N76&lt;$A$9,IF(Raw!$X76&gt;$C$9,IF(Raw!$X76&lt;$A$9,Raw!M76,-999),-999),-999),-999),-999),-999)</f>
        <v>0.23447699999999999</v>
      </c>
      <c r="J76" s="9">
        <f>IF(Raw!$G76&gt;$C$8,IF(Raw!$Q76&gt;$C$8,IF(Raw!$N76&gt;$C$9,IF(Raw!$N76&lt;$A$9,IF(Raw!$X76&gt;$C$9,IF(Raw!$X76&lt;$A$9,Raw!N76,-999),-999),-999),-999),-999),-999)</f>
        <v>396</v>
      </c>
      <c r="K76" s="9">
        <f>IF(Raw!$G76&gt;$C$8,IF(Raw!$Q76&gt;$C$8,IF(Raw!$N76&gt;$C$9,IF(Raw!$N76&lt;$A$9,IF(Raw!$X76&gt;$C$9,IF(Raw!$X76&lt;$A$9,Raw!R76,-999),-999),-999),-999),-999),-999)</f>
        <v>0.64074299999999995</v>
      </c>
      <c r="L76" s="9">
        <f>IF(Raw!$G76&gt;$C$8,IF(Raw!$Q76&gt;$C$8,IF(Raw!$N76&gt;$C$9,IF(Raw!$N76&lt;$A$9,IF(Raw!$X76&gt;$C$9,IF(Raw!$X76&lt;$A$9,Raw!S76,-999),-999),-999),-999),-999),-999)</f>
        <v>1.115666</v>
      </c>
      <c r="M76" s="9">
        <f>Raw!Q76</f>
        <v>0.98910500000000001</v>
      </c>
      <c r="N76" s="9">
        <f>IF(Raw!$G76&gt;$C$8,IF(Raw!$Q76&gt;$C$8,IF(Raw!$N76&gt;$C$9,IF(Raw!$N76&lt;$A$9,IF(Raw!$X76&gt;$C$9,IF(Raw!$X76&lt;$A$9,Raw!V76,-999),-999),-999),-999),-999),-999)</f>
        <v>739.7</v>
      </c>
      <c r="O76" s="9">
        <f>IF(Raw!$G76&gt;$C$8,IF(Raw!$Q76&gt;$C$8,IF(Raw!$N76&gt;$C$9,IF(Raw!$N76&lt;$A$9,IF(Raw!$X76&gt;$C$9,IF(Raw!$X76&lt;$A$9,Raw!W76,-999),-999),-999),-999),-999),-999)</f>
        <v>0.28602499999999997</v>
      </c>
      <c r="P76" s="9">
        <f>IF(Raw!$G76&gt;$C$8,IF(Raw!$Q76&gt;$C$8,IF(Raw!$N76&gt;$C$9,IF(Raw!$N76&lt;$A$9,IF(Raw!$X76&gt;$C$9,IF(Raw!$X76&lt;$A$9,Raw!X76,-999),-999),-999),-999),-999),-999)</f>
        <v>299</v>
      </c>
      <c r="R76" s="9">
        <f t="shared" si="4"/>
        <v>0.4576690000000001</v>
      </c>
      <c r="S76" s="9">
        <f t="shared" si="5"/>
        <v>0.40410739371485238</v>
      </c>
      <c r="T76" s="9">
        <f t="shared" si="6"/>
        <v>0.4749230000000001</v>
      </c>
      <c r="U76" s="9">
        <f t="shared" si="7"/>
        <v>0.42568564426988015</v>
      </c>
      <c r="V76" s="15">
        <f t="shared" si="0"/>
        <v>0.27668516800000004</v>
      </c>
      <c r="X76" s="11">
        <f t="shared" si="8"/>
        <v>1.5350999999999996E+19</v>
      </c>
      <c r="Y76" s="11">
        <f t="shared" si="9"/>
        <v>7.767999999999999E-18</v>
      </c>
      <c r="Z76" s="11">
        <f t="shared" si="10"/>
        <v>3.9599999999999998E-4</v>
      </c>
      <c r="AA76" s="16">
        <f t="shared" si="11"/>
        <v>4.5092308144199837E-2</v>
      </c>
      <c r="AB76" s="9">
        <f t="shared" si="1"/>
        <v>0.66215837426076773</v>
      </c>
      <c r="AC76" s="9">
        <f t="shared" si="2"/>
        <v>0.95490769185580027</v>
      </c>
      <c r="AD76" s="15">
        <f t="shared" si="3"/>
        <v>113.86946501060569</v>
      </c>
      <c r="AE76" s="3">
        <f t="shared" si="12"/>
        <v>935.26719999999966</v>
      </c>
      <c r="AF76" s="2">
        <f t="shared" si="13"/>
        <v>0.25</v>
      </c>
      <c r="AG76" s="9">
        <f t="shared" si="14"/>
        <v>3.7286612750543277E-2</v>
      </c>
      <c r="AH76" s="2">
        <f t="shared" si="15"/>
        <v>1.804279786102394</v>
      </c>
    </row>
    <row r="77" spans="1:34">
      <c r="A77" s="1">
        <f>Raw!A77</f>
        <v>64</v>
      </c>
      <c r="B77" s="14">
        <f>Raw!B77</f>
        <v>0.63489583333333333</v>
      </c>
      <c r="C77" s="15">
        <f>Raw!C77</f>
        <v>40.4</v>
      </c>
      <c r="D77" s="15">
        <f>IF(C77&gt;0.5,Raw!D77*D$11,-999)</f>
        <v>23.7</v>
      </c>
      <c r="E77" s="9">
        <f>IF(Raw!$G77&gt;$C$8,IF(Raw!$Q77&gt;$C$8,IF(Raw!$N77&gt;$C$9,IF(Raw!$N77&lt;$A$9,IF(Raw!$X77&gt;$C$9,IF(Raw!$X77&lt;$A$9,Raw!H77,-999),-999),-999),-999),-999),-999)</f>
        <v>0.68795499999999998</v>
      </c>
      <c r="F77" s="9">
        <f>IF(Raw!$G77&gt;$C$8,IF(Raw!$Q77&gt;$C$8,IF(Raw!$N77&gt;$C$9,IF(Raw!$N77&lt;$A$9,IF(Raw!$X77&gt;$C$9,IF(Raw!$X77&lt;$A$9,Raw!I77,-999),-999),-999),-999),-999),-999)</f>
        <v>1.1373</v>
      </c>
      <c r="G77" s="9">
        <f>Raw!G77</f>
        <v>0.98858299999999999</v>
      </c>
      <c r="H77" s="9">
        <f>IF(Raw!$G77&gt;$C$8,IF(Raw!$Q77&gt;$C$8,IF(Raw!$N77&gt;$C$9,IF(Raw!$N77&lt;$A$9,IF(Raw!$X77&gt;$C$9,IF(Raw!$X77&lt;$A$9,Raw!L77,-999),-999),-999),-999),-999),-999)</f>
        <v>779.6</v>
      </c>
      <c r="I77" s="9">
        <f>IF(Raw!$G77&gt;$C$8,IF(Raw!$Q77&gt;$C$8,IF(Raw!$N77&gt;$C$9,IF(Raw!$N77&lt;$A$9,IF(Raw!$X77&gt;$C$9,IF(Raw!$X77&lt;$A$9,Raw!M77,-999),-999),-999),-999),-999),-999)</f>
        <v>0.37081999999999998</v>
      </c>
      <c r="J77" s="9">
        <f>IF(Raw!$G77&gt;$C$8,IF(Raw!$Q77&gt;$C$8,IF(Raw!$N77&gt;$C$9,IF(Raw!$N77&lt;$A$9,IF(Raw!$X77&gt;$C$9,IF(Raw!$X77&lt;$A$9,Raw!N77,-999),-999),-999),-999),-999),-999)</f>
        <v>344</v>
      </c>
      <c r="K77" s="9">
        <f>IF(Raw!$G77&gt;$C$8,IF(Raw!$Q77&gt;$C$8,IF(Raw!$N77&gt;$C$9,IF(Raw!$N77&lt;$A$9,IF(Raw!$X77&gt;$C$9,IF(Raw!$X77&lt;$A$9,Raw!R77,-999),-999),-999),-999),-999),-999)</f>
        <v>0.63702000000000003</v>
      </c>
      <c r="L77" s="9">
        <f>IF(Raw!$G77&gt;$C$8,IF(Raw!$Q77&gt;$C$8,IF(Raw!$N77&gt;$C$9,IF(Raw!$N77&lt;$A$9,IF(Raw!$X77&gt;$C$9,IF(Raw!$X77&lt;$A$9,Raw!S77,-999),-999),-999),-999),-999),-999)</f>
        <v>1.1201859999999999</v>
      </c>
      <c r="M77" s="9">
        <f>Raw!Q77</f>
        <v>0.98396700000000004</v>
      </c>
      <c r="N77" s="9">
        <f>IF(Raw!$G77&gt;$C$8,IF(Raw!$Q77&gt;$C$8,IF(Raw!$N77&gt;$C$9,IF(Raw!$N77&lt;$A$9,IF(Raw!$X77&gt;$C$9,IF(Raw!$X77&lt;$A$9,Raw!V77,-999),-999),-999),-999),-999),-999)</f>
        <v>756.4</v>
      </c>
      <c r="O77" s="9">
        <f>IF(Raw!$G77&gt;$C$8,IF(Raw!$Q77&gt;$C$8,IF(Raw!$N77&gt;$C$9,IF(Raw!$N77&lt;$A$9,IF(Raw!$X77&gt;$C$9,IF(Raw!$X77&lt;$A$9,Raw!W77,-999),-999),-999),-999),-999),-999)</f>
        <v>0.267015</v>
      </c>
      <c r="P77" s="9">
        <f>IF(Raw!$G77&gt;$C$8,IF(Raw!$Q77&gt;$C$8,IF(Raw!$N77&gt;$C$9,IF(Raw!$N77&lt;$A$9,IF(Raw!$X77&gt;$C$9,IF(Raw!$X77&lt;$A$9,Raw!X77,-999),-999),-999),-999),-999),-999)</f>
        <v>339</v>
      </c>
      <c r="R77" s="9">
        <f t="shared" si="4"/>
        <v>0.44934499999999999</v>
      </c>
      <c r="S77" s="9">
        <f t="shared" si="5"/>
        <v>0.39509803921568626</v>
      </c>
      <c r="T77" s="9">
        <f t="shared" si="6"/>
        <v>0.48316599999999987</v>
      </c>
      <c r="U77" s="9">
        <f t="shared" si="7"/>
        <v>0.43132658326385076</v>
      </c>
      <c r="V77" s="15">
        <f t="shared" ref="V77:V140" si="16">IF(L77&gt;0,L77*V$8+V$10,-999)</f>
        <v>0.27780612799999999</v>
      </c>
      <c r="X77" s="11">
        <f t="shared" si="8"/>
        <v>1.4267399999999998E+19</v>
      </c>
      <c r="Y77" s="11">
        <f t="shared" si="9"/>
        <v>7.7959999999999992E-18</v>
      </c>
      <c r="Z77" s="11">
        <f t="shared" si="10"/>
        <v>3.4399999999999996E-4</v>
      </c>
      <c r="AA77" s="16">
        <f t="shared" si="11"/>
        <v>3.6852578223973136E-2</v>
      </c>
      <c r="AB77" s="9">
        <f t="shared" ref="AB77:AB140" si="17">K77+T77*AA77</f>
        <v>0.65482591281016422</v>
      </c>
      <c r="AC77" s="9">
        <f t="shared" ref="AC77:AC140" si="18">IF(T77&gt;0,(L77-AB77)/T77,-999)</f>
        <v>0.96314742177602686</v>
      </c>
      <c r="AD77" s="15">
        <f t="shared" ref="AD77:AD140" si="19">IF(AC77&gt;0,X77*Y77*AC77,-999)</f>
        <v>107.12958786038702</v>
      </c>
      <c r="AE77" s="3">
        <f t="shared" si="12"/>
        <v>938.63839999999959</v>
      </c>
      <c r="AF77" s="2">
        <f t="shared" si="13"/>
        <v>0.25</v>
      </c>
      <c r="AG77" s="9">
        <f t="shared" si="14"/>
        <v>3.5544491614065567E-2</v>
      </c>
      <c r="AH77" s="2">
        <f t="shared" si="15"/>
        <v>1.719979450952142</v>
      </c>
    </row>
    <row r="78" spans="1:34">
      <c r="A78" s="1">
        <f>Raw!A78</f>
        <v>65</v>
      </c>
      <c r="B78" s="14">
        <f>Raw!B78</f>
        <v>0.63495370370370374</v>
      </c>
      <c r="C78" s="15">
        <f>Raw!C78</f>
        <v>41.3</v>
      </c>
      <c r="D78" s="15">
        <f>IF(C78&gt;0.5,Raw!D78*D$11,-999)</f>
        <v>22.9</v>
      </c>
      <c r="E78" s="9">
        <f>IF(Raw!$G78&gt;$C$8,IF(Raw!$Q78&gt;$C$8,IF(Raw!$N78&gt;$C$9,IF(Raw!$N78&lt;$A$9,IF(Raw!$X78&gt;$C$9,IF(Raw!$X78&lt;$A$9,Raw!H78,-999),-999),-999),-999),-999),-999)</f>
        <v>0.67797200000000002</v>
      </c>
      <c r="F78" s="9">
        <f>IF(Raw!$G78&gt;$C$8,IF(Raw!$Q78&gt;$C$8,IF(Raw!$N78&gt;$C$9,IF(Raw!$N78&lt;$A$9,IF(Raw!$X78&gt;$C$9,IF(Raw!$X78&lt;$A$9,Raw!I78,-999),-999),-999),-999),-999),-999)</f>
        <v>1.124279</v>
      </c>
      <c r="G78" s="9">
        <f>Raw!G78</f>
        <v>0.98679899999999998</v>
      </c>
      <c r="H78" s="9">
        <f>IF(Raw!$G78&gt;$C$8,IF(Raw!$Q78&gt;$C$8,IF(Raw!$N78&gt;$C$9,IF(Raw!$N78&lt;$A$9,IF(Raw!$X78&gt;$C$9,IF(Raw!$X78&lt;$A$9,Raw!L78,-999),-999),-999),-999),-999),-999)</f>
        <v>808.9</v>
      </c>
      <c r="I78" s="9">
        <f>IF(Raw!$G78&gt;$C$8,IF(Raw!$Q78&gt;$C$8,IF(Raw!$N78&gt;$C$9,IF(Raw!$N78&lt;$A$9,IF(Raw!$X78&gt;$C$9,IF(Raw!$X78&lt;$A$9,Raw!M78,-999),-999),-999),-999),-999),-999)</f>
        <v>0.308365</v>
      </c>
      <c r="J78" s="9">
        <f>IF(Raw!$G78&gt;$C$8,IF(Raw!$Q78&gt;$C$8,IF(Raw!$N78&gt;$C$9,IF(Raw!$N78&lt;$A$9,IF(Raw!$X78&gt;$C$9,IF(Raw!$X78&lt;$A$9,Raw!N78,-999),-999),-999),-999),-999),-999)</f>
        <v>407</v>
      </c>
      <c r="K78" s="9">
        <f>IF(Raw!$G78&gt;$C$8,IF(Raw!$Q78&gt;$C$8,IF(Raw!$N78&gt;$C$9,IF(Raw!$N78&lt;$A$9,IF(Raw!$X78&gt;$C$9,IF(Raw!$X78&lt;$A$9,Raw!R78,-999),-999),-999),-999),-999),-999)</f>
        <v>0.64052200000000004</v>
      </c>
      <c r="L78" s="9">
        <f>IF(Raw!$G78&gt;$C$8,IF(Raw!$Q78&gt;$C$8,IF(Raw!$N78&gt;$C$9,IF(Raw!$N78&lt;$A$9,IF(Raw!$X78&gt;$C$9,IF(Raw!$X78&lt;$A$9,Raw!S78,-999),-999),-999),-999),-999),-999)</f>
        <v>1.1283730000000001</v>
      </c>
      <c r="M78" s="9">
        <f>Raw!Q78</f>
        <v>0.99064600000000003</v>
      </c>
      <c r="N78" s="9">
        <f>IF(Raw!$G78&gt;$C$8,IF(Raw!$Q78&gt;$C$8,IF(Raw!$N78&gt;$C$9,IF(Raw!$N78&lt;$A$9,IF(Raw!$X78&gt;$C$9,IF(Raw!$X78&lt;$A$9,Raw!V78,-999),-999),-999),-999),-999),-999)</f>
        <v>760.1</v>
      </c>
      <c r="O78" s="9">
        <f>IF(Raw!$G78&gt;$C$8,IF(Raw!$Q78&gt;$C$8,IF(Raw!$N78&gt;$C$9,IF(Raw!$N78&lt;$A$9,IF(Raw!$X78&gt;$C$9,IF(Raw!$X78&lt;$A$9,Raw!W78,-999),-999),-999),-999),-999),-999)</f>
        <v>0.21918099999999999</v>
      </c>
      <c r="P78" s="9">
        <f>IF(Raw!$G78&gt;$C$8,IF(Raw!$Q78&gt;$C$8,IF(Raw!$N78&gt;$C$9,IF(Raw!$N78&lt;$A$9,IF(Raw!$X78&gt;$C$9,IF(Raw!$X78&lt;$A$9,Raw!X78,-999),-999),-999),-999),-999),-999)</f>
        <v>364</v>
      </c>
      <c r="R78" s="9">
        <f t="shared" ref="R78:R141" si="20">F78-E78</f>
        <v>0.44630700000000001</v>
      </c>
      <c r="S78" s="9">
        <f t="shared" ref="S78:S141" si="21">R78/F78</f>
        <v>0.39697174811590363</v>
      </c>
      <c r="T78" s="9">
        <f t="shared" ref="T78:T141" si="22">L78-K78</f>
        <v>0.48785100000000003</v>
      </c>
      <c r="U78" s="9">
        <f t="shared" ref="U78:U141" si="23">T78/L78</f>
        <v>0.43234905478950669</v>
      </c>
      <c r="V78" s="15">
        <f t="shared" si="16"/>
        <v>0.27983650400000004</v>
      </c>
      <c r="X78" s="11">
        <f t="shared" ref="X78:X141" si="24">D78*6.02*10^23*10^(-6)</f>
        <v>1.3785799999999996E+19</v>
      </c>
      <c r="Y78" s="11">
        <f t="shared" ref="Y78:Y141" si="25">H78*10^(-20)</f>
        <v>8.0889999999999991E-18</v>
      </c>
      <c r="Z78" s="11">
        <f t="shared" ref="Z78:Z141" si="26">J78*10^(-6)</f>
        <v>4.0699999999999997E-4</v>
      </c>
      <c r="AA78" s="16">
        <f t="shared" ref="AA78:AA141" si="27">IF(Z78&gt;0,(X78*Y78/(X78*Y78+1/Z78)),1)</f>
        <v>4.3415476165308588E-2</v>
      </c>
      <c r="AB78" s="9">
        <f t="shared" si="17"/>
        <v>0.66170228346272197</v>
      </c>
      <c r="AC78" s="9">
        <f t="shared" si="18"/>
        <v>0.9565845238346915</v>
      </c>
      <c r="AD78" s="15">
        <f t="shared" si="19"/>
        <v>106.67193161009483</v>
      </c>
      <c r="AE78" s="3">
        <f t="shared" ref="AE78:AE141" si="28">AE$9*Y78</f>
        <v>973.91559999999959</v>
      </c>
      <c r="AF78" s="2">
        <f t="shared" ref="AF78:AF141" si="29">IF(AD78&lt;=AE78,AF$6,AF$6/(AD78/AE78))</f>
        <v>0.25</v>
      </c>
      <c r="AG78" s="9">
        <f t="shared" ref="AG78:AG141" si="30">AD78*AF78*$AG$6*U78/AG$8</f>
        <v>3.5476545233996459E-2</v>
      </c>
      <c r="AH78" s="2">
        <f t="shared" ref="AH78:AH141" si="31">((AG78*12.01)/893.5)*3600</f>
        <v>1.7166915609816129</v>
      </c>
    </row>
    <row r="79" spans="1:34">
      <c r="A79" s="1">
        <f>Raw!A79</f>
        <v>66</v>
      </c>
      <c r="B79" s="14">
        <f>Raw!B79</f>
        <v>0.63500000000000001</v>
      </c>
      <c r="C79" s="15">
        <f>Raw!C79</f>
        <v>42.3</v>
      </c>
      <c r="D79" s="15">
        <f>IF(C79&gt;0.5,Raw!D79*D$11,-999)</f>
        <v>22</v>
      </c>
      <c r="E79" s="9">
        <f>IF(Raw!$G79&gt;$C$8,IF(Raw!$Q79&gt;$C$8,IF(Raw!$N79&gt;$C$9,IF(Raw!$N79&lt;$A$9,IF(Raw!$X79&gt;$C$9,IF(Raw!$X79&lt;$A$9,Raw!H79,-999),-999),-999),-999),-999),-999)</f>
        <v>0.70737499999999998</v>
      </c>
      <c r="F79" s="9">
        <f>IF(Raw!$G79&gt;$C$8,IF(Raw!$Q79&gt;$C$8,IF(Raw!$N79&gt;$C$9,IF(Raw!$N79&lt;$A$9,IF(Raw!$X79&gt;$C$9,IF(Raw!$X79&lt;$A$9,Raw!I79,-999),-999),-999),-999),-999),-999)</f>
        <v>1.187551</v>
      </c>
      <c r="G79" s="9">
        <f>Raw!G79</f>
        <v>0.98873999999999995</v>
      </c>
      <c r="H79" s="9">
        <f>IF(Raw!$G79&gt;$C$8,IF(Raw!$Q79&gt;$C$8,IF(Raw!$N79&gt;$C$9,IF(Raw!$N79&lt;$A$9,IF(Raw!$X79&gt;$C$9,IF(Raw!$X79&lt;$A$9,Raw!L79,-999),-999),-999),-999),-999),-999)</f>
        <v>728.5</v>
      </c>
      <c r="I79" s="9">
        <f>IF(Raw!$G79&gt;$C$8,IF(Raw!$Q79&gt;$C$8,IF(Raw!$N79&gt;$C$9,IF(Raw!$N79&lt;$A$9,IF(Raw!$X79&gt;$C$9,IF(Raw!$X79&lt;$A$9,Raw!M79,-999),-999),-999),-999),-999),-999)</f>
        <v>0.16295299999999999</v>
      </c>
      <c r="J79" s="9">
        <f>IF(Raw!$G79&gt;$C$8,IF(Raw!$Q79&gt;$C$8,IF(Raw!$N79&gt;$C$9,IF(Raw!$N79&lt;$A$9,IF(Raw!$X79&gt;$C$9,IF(Raw!$X79&lt;$A$9,Raw!N79,-999),-999),-999),-999),-999),-999)</f>
        <v>447</v>
      </c>
      <c r="K79" s="9">
        <f>IF(Raw!$G79&gt;$C$8,IF(Raw!$Q79&gt;$C$8,IF(Raw!$N79&gt;$C$9,IF(Raw!$N79&lt;$A$9,IF(Raw!$X79&gt;$C$9,IF(Raw!$X79&lt;$A$9,Raw!R79,-999),-999),-999),-999),-999),-999)</f>
        <v>0.66300099999999995</v>
      </c>
      <c r="L79" s="9">
        <f>IF(Raw!$G79&gt;$C$8,IF(Raw!$Q79&gt;$C$8,IF(Raw!$N79&gt;$C$9,IF(Raw!$N79&lt;$A$9,IF(Raw!$X79&gt;$C$9,IF(Raw!$X79&lt;$A$9,Raw!S79,-999),-999),-999),-999),-999),-999)</f>
        <v>1.1558409999999999</v>
      </c>
      <c r="M79" s="9">
        <f>Raw!Q79</f>
        <v>0.98845000000000005</v>
      </c>
      <c r="N79" s="9">
        <f>IF(Raw!$G79&gt;$C$8,IF(Raw!$Q79&gt;$C$8,IF(Raw!$N79&gt;$C$9,IF(Raw!$N79&lt;$A$9,IF(Raw!$X79&gt;$C$9,IF(Raw!$X79&lt;$A$9,Raw!V79,-999),-999),-999),-999),-999),-999)</f>
        <v>762.9</v>
      </c>
      <c r="O79" s="9">
        <f>IF(Raw!$G79&gt;$C$8,IF(Raw!$Q79&gt;$C$8,IF(Raw!$N79&gt;$C$9,IF(Raw!$N79&lt;$A$9,IF(Raw!$X79&gt;$C$9,IF(Raw!$X79&lt;$A$9,Raw!W79,-999),-999),-999),-999),-999),-999)</f>
        <v>0.20594399999999999</v>
      </c>
      <c r="P79" s="9">
        <f>IF(Raw!$G79&gt;$C$8,IF(Raw!$Q79&gt;$C$8,IF(Raw!$N79&gt;$C$9,IF(Raw!$N79&lt;$A$9,IF(Raw!$X79&gt;$C$9,IF(Raw!$X79&lt;$A$9,Raw!X79,-999),-999),-999),-999),-999),-999)</f>
        <v>379</v>
      </c>
      <c r="R79" s="9">
        <f t="shared" si="20"/>
        <v>0.48017600000000005</v>
      </c>
      <c r="S79" s="9">
        <f t="shared" si="21"/>
        <v>0.40434137144425802</v>
      </c>
      <c r="T79" s="9">
        <f t="shared" si="22"/>
        <v>0.49283999999999994</v>
      </c>
      <c r="U79" s="9">
        <f t="shared" si="23"/>
        <v>0.42639082711203358</v>
      </c>
      <c r="V79" s="15">
        <f t="shared" si="16"/>
        <v>0.28664856799999999</v>
      </c>
      <c r="X79" s="11">
        <f t="shared" si="24"/>
        <v>1.3243999999999998E+19</v>
      </c>
      <c r="Y79" s="11">
        <f t="shared" si="25"/>
        <v>7.2849999999999994E-18</v>
      </c>
      <c r="Z79" s="11">
        <f t="shared" si="26"/>
        <v>4.4699999999999997E-4</v>
      </c>
      <c r="AA79" s="16">
        <f t="shared" si="27"/>
        <v>4.1344598145569358E-2</v>
      </c>
      <c r="AB79" s="9">
        <f t="shared" si="17"/>
        <v>0.68337727175006235</v>
      </c>
      <c r="AC79" s="9">
        <f t="shared" si="18"/>
        <v>0.95865540185443066</v>
      </c>
      <c r="AD79" s="15">
        <f t="shared" si="19"/>
        <v>92.49350815563615</v>
      </c>
      <c r="AE79" s="3">
        <f t="shared" si="28"/>
        <v>877.11399999999969</v>
      </c>
      <c r="AF79" s="2">
        <f t="shared" si="29"/>
        <v>0.25</v>
      </c>
      <c r="AG79" s="9">
        <f t="shared" si="30"/>
        <v>3.0337218034596401E-2</v>
      </c>
      <c r="AH79" s="2">
        <f t="shared" si="31"/>
        <v>1.4680021924385114</v>
      </c>
    </row>
    <row r="80" spans="1:34">
      <c r="A80" s="1">
        <f>Raw!A80</f>
        <v>67</v>
      </c>
      <c r="B80" s="14">
        <f>Raw!B80</f>
        <v>0.63505787037037031</v>
      </c>
      <c r="C80" s="15">
        <f>Raw!C80</f>
        <v>43.3</v>
      </c>
      <c r="D80" s="15">
        <f>IF(C80&gt;0.5,Raw!D80*D$11,-999)</f>
        <v>20.2</v>
      </c>
      <c r="E80" s="9">
        <f>IF(Raw!$G80&gt;$C$8,IF(Raw!$Q80&gt;$C$8,IF(Raw!$N80&gt;$C$9,IF(Raw!$N80&lt;$A$9,IF(Raw!$X80&gt;$C$9,IF(Raw!$X80&lt;$A$9,Raw!H80,-999),-999),-999),-999),-999),-999)</f>
        <v>0.68036099999999999</v>
      </c>
      <c r="F80" s="9">
        <f>IF(Raw!$G80&gt;$C$8,IF(Raw!$Q80&gt;$C$8,IF(Raw!$N80&gt;$C$9,IF(Raw!$N80&lt;$A$9,IF(Raw!$X80&gt;$C$9,IF(Raw!$X80&lt;$A$9,Raw!I80,-999),-999),-999),-999),-999),-999)</f>
        <v>1.14819</v>
      </c>
      <c r="G80" s="9">
        <f>Raw!G80</f>
        <v>0.98538400000000004</v>
      </c>
      <c r="H80" s="9">
        <f>IF(Raw!$G80&gt;$C$8,IF(Raw!$Q80&gt;$C$8,IF(Raw!$N80&gt;$C$9,IF(Raw!$N80&lt;$A$9,IF(Raw!$X80&gt;$C$9,IF(Raw!$X80&lt;$A$9,Raw!L80,-999),-999),-999),-999),-999),-999)</f>
        <v>776.5</v>
      </c>
      <c r="I80" s="9">
        <f>IF(Raw!$G80&gt;$C$8,IF(Raw!$Q80&gt;$C$8,IF(Raw!$N80&gt;$C$9,IF(Raw!$N80&lt;$A$9,IF(Raw!$X80&gt;$C$9,IF(Raw!$X80&lt;$A$9,Raw!M80,-999),-999),-999),-999),-999),-999)</f>
        <v>0.27767199999999997</v>
      </c>
      <c r="J80" s="9">
        <f>IF(Raw!$G80&gt;$C$8,IF(Raw!$Q80&gt;$C$8,IF(Raw!$N80&gt;$C$9,IF(Raw!$N80&lt;$A$9,IF(Raw!$X80&gt;$C$9,IF(Raw!$X80&lt;$A$9,Raw!N80,-999),-999),-999),-999),-999),-999)</f>
        <v>358</v>
      </c>
      <c r="K80" s="9">
        <f>IF(Raw!$G80&gt;$C$8,IF(Raw!$Q80&gt;$C$8,IF(Raw!$N80&gt;$C$9,IF(Raw!$N80&lt;$A$9,IF(Raw!$X80&gt;$C$9,IF(Raw!$X80&lt;$A$9,Raw!R80,-999),-999),-999),-999),-999),-999)</f>
        <v>0.64249900000000004</v>
      </c>
      <c r="L80" s="9">
        <f>IF(Raw!$G80&gt;$C$8,IF(Raw!$Q80&gt;$C$8,IF(Raw!$N80&gt;$C$9,IF(Raw!$N80&lt;$A$9,IF(Raw!$X80&gt;$C$9,IF(Raw!$X80&lt;$A$9,Raw!S80,-999),-999),-999),-999),-999),-999)</f>
        <v>1.1299980000000001</v>
      </c>
      <c r="M80" s="9">
        <f>Raw!Q80</f>
        <v>0.98748199999999997</v>
      </c>
      <c r="N80" s="9">
        <f>IF(Raw!$G80&gt;$C$8,IF(Raw!$Q80&gt;$C$8,IF(Raw!$N80&gt;$C$9,IF(Raw!$N80&lt;$A$9,IF(Raw!$X80&gt;$C$9,IF(Raw!$X80&lt;$A$9,Raw!V80,-999),-999),-999),-999),-999),-999)</f>
        <v>774.5</v>
      </c>
      <c r="O80" s="9">
        <f>IF(Raw!$G80&gt;$C$8,IF(Raw!$Q80&gt;$C$8,IF(Raw!$N80&gt;$C$9,IF(Raw!$N80&lt;$A$9,IF(Raw!$X80&gt;$C$9,IF(Raw!$X80&lt;$A$9,Raw!W80,-999),-999),-999),-999),-999),-999)</f>
        <v>0.243453</v>
      </c>
      <c r="P80" s="9">
        <f>IF(Raw!$G80&gt;$C$8,IF(Raw!$Q80&gt;$C$8,IF(Raw!$N80&gt;$C$9,IF(Raw!$N80&lt;$A$9,IF(Raw!$X80&gt;$C$9,IF(Raw!$X80&lt;$A$9,Raw!X80,-999),-999),-999),-999),-999),-999)</f>
        <v>381</v>
      </c>
      <c r="R80" s="9">
        <f t="shared" si="20"/>
        <v>0.46782900000000005</v>
      </c>
      <c r="S80" s="9">
        <f t="shared" si="21"/>
        <v>0.4074491155644972</v>
      </c>
      <c r="T80" s="9">
        <f t="shared" si="22"/>
        <v>0.48749900000000002</v>
      </c>
      <c r="U80" s="9">
        <f t="shared" si="23"/>
        <v>0.43141580781558903</v>
      </c>
      <c r="V80" s="15">
        <f t="shared" si="16"/>
        <v>0.28023950400000003</v>
      </c>
      <c r="X80" s="11">
        <f t="shared" si="24"/>
        <v>1.2160399999999996E+19</v>
      </c>
      <c r="Y80" s="11">
        <f t="shared" si="25"/>
        <v>7.7649999999999999E-18</v>
      </c>
      <c r="Z80" s="11">
        <f t="shared" si="26"/>
        <v>3.5799999999999997E-4</v>
      </c>
      <c r="AA80" s="16">
        <f t="shared" si="27"/>
        <v>3.2698964523065574E-2</v>
      </c>
      <c r="AB80" s="9">
        <f t="shared" si="17"/>
        <v>0.65843971250602995</v>
      </c>
      <c r="AC80" s="9">
        <f t="shared" si="18"/>
        <v>0.96730103547693447</v>
      </c>
      <c r="AD80" s="15">
        <f t="shared" si="19"/>
        <v>91.337889729233453</v>
      </c>
      <c r="AE80" s="3">
        <f t="shared" si="28"/>
        <v>934.90599999999972</v>
      </c>
      <c r="AF80" s="2">
        <f t="shared" si="29"/>
        <v>0.25</v>
      </c>
      <c r="AG80" s="9">
        <f t="shared" si="30"/>
        <v>3.0311238062852647E-2</v>
      </c>
      <c r="AH80" s="2">
        <f t="shared" si="31"/>
        <v>1.4667450351264657</v>
      </c>
    </row>
    <row r="81" spans="1:34">
      <c r="A81" s="1">
        <f>Raw!A81</f>
        <v>68</v>
      </c>
      <c r="B81" s="14">
        <f>Raw!B81</f>
        <v>0.63511574074074073</v>
      </c>
      <c r="C81" s="15">
        <f>Raw!C81</f>
        <v>44.1</v>
      </c>
      <c r="D81" s="15">
        <f>IF(C81&gt;0.5,Raw!D81*D$11,-999)</f>
        <v>20.2</v>
      </c>
      <c r="E81" s="9">
        <f>IF(Raw!$G81&gt;$C$8,IF(Raw!$Q81&gt;$C$8,IF(Raw!$N81&gt;$C$9,IF(Raw!$N81&lt;$A$9,IF(Raw!$X81&gt;$C$9,IF(Raw!$X81&lt;$A$9,Raw!H81,-999),-999),-999),-999),-999),-999)</f>
        <v>0.71206800000000003</v>
      </c>
      <c r="F81" s="9">
        <f>IF(Raw!$G81&gt;$C$8,IF(Raw!$Q81&gt;$C$8,IF(Raw!$N81&gt;$C$9,IF(Raw!$N81&lt;$A$9,IF(Raw!$X81&gt;$C$9,IF(Raw!$X81&lt;$A$9,Raw!I81,-999),-999),-999),-999),-999),-999)</f>
        <v>1.197163</v>
      </c>
      <c r="G81" s="9">
        <f>Raw!G81</f>
        <v>0.98684899999999998</v>
      </c>
      <c r="H81" s="9">
        <f>IF(Raw!$G81&gt;$C$8,IF(Raw!$Q81&gt;$C$8,IF(Raw!$N81&gt;$C$9,IF(Raw!$N81&lt;$A$9,IF(Raw!$X81&gt;$C$9,IF(Raw!$X81&lt;$A$9,Raw!L81,-999),-999),-999),-999),-999),-999)</f>
        <v>751.7</v>
      </c>
      <c r="I81" s="9">
        <f>IF(Raw!$G81&gt;$C$8,IF(Raw!$Q81&gt;$C$8,IF(Raw!$N81&gt;$C$9,IF(Raw!$N81&lt;$A$9,IF(Raw!$X81&gt;$C$9,IF(Raw!$X81&lt;$A$9,Raw!M81,-999),-999),-999),-999),-999),-999)</f>
        <v>0.21785599999999999</v>
      </c>
      <c r="J81" s="9">
        <f>IF(Raw!$G81&gt;$C$8,IF(Raw!$Q81&gt;$C$8,IF(Raw!$N81&gt;$C$9,IF(Raw!$N81&lt;$A$9,IF(Raw!$X81&gt;$C$9,IF(Raw!$X81&lt;$A$9,Raw!N81,-999),-999),-999),-999),-999),-999)</f>
        <v>396</v>
      </c>
      <c r="K81" s="9">
        <f>IF(Raw!$G81&gt;$C$8,IF(Raw!$Q81&gt;$C$8,IF(Raw!$N81&gt;$C$9,IF(Raw!$N81&lt;$A$9,IF(Raw!$X81&gt;$C$9,IF(Raw!$X81&lt;$A$9,Raw!R81,-999),-999),-999),-999),-999),-999)</f>
        <v>0.67088499999999995</v>
      </c>
      <c r="L81" s="9">
        <f>IF(Raw!$G81&gt;$C$8,IF(Raw!$Q81&gt;$C$8,IF(Raw!$N81&gt;$C$9,IF(Raw!$N81&lt;$A$9,IF(Raw!$X81&gt;$C$9,IF(Raw!$X81&lt;$A$9,Raw!S81,-999),-999),-999),-999),-999),-999)</f>
        <v>1.1829289999999999</v>
      </c>
      <c r="M81" s="9">
        <f>Raw!Q81</f>
        <v>0.99001099999999997</v>
      </c>
      <c r="N81" s="9">
        <f>IF(Raw!$G81&gt;$C$8,IF(Raw!$Q81&gt;$C$8,IF(Raw!$N81&gt;$C$9,IF(Raw!$N81&lt;$A$9,IF(Raw!$X81&gt;$C$9,IF(Raw!$X81&lt;$A$9,Raw!V81,-999),-999),-999),-999),-999),-999)</f>
        <v>774.1</v>
      </c>
      <c r="O81" s="9">
        <f>IF(Raw!$G81&gt;$C$8,IF(Raw!$Q81&gt;$C$8,IF(Raw!$N81&gt;$C$9,IF(Raw!$N81&lt;$A$9,IF(Raw!$X81&gt;$C$9,IF(Raw!$X81&lt;$A$9,Raw!W81,-999),-999),-999),-999),-999),-999)</f>
        <v>0.25235000000000002</v>
      </c>
      <c r="P81" s="9">
        <f>IF(Raw!$G81&gt;$C$8,IF(Raw!$Q81&gt;$C$8,IF(Raw!$N81&gt;$C$9,IF(Raw!$N81&lt;$A$9,IF(Raw!$X81&gt;$C$9,IF(Raw!$X81&lt;$A$9,Raw!X81,-999),-999),-999),-999),-999),-999)</f>
        <v>436</v>
      </c>
      <c r="R81" s="9">
        <f t="shared" si="20"/>
        <v>0.48509499999999994</v>
      </c>
      <c r="S81" s="9">
        <f t="shared" si="21"/>
        <v>0.40520380265678102</v>
      </c>
      <c r="T81" s="9">
        <f t="shared" si="22"/>
        <v>0.51204399999999994</v>
      </c>
      <c r="U81" s="9">
        <f t="shared" si="23"/>
        <v>0.43286114382181856</v>
      </c>
      <c r="V81" s="15">
        <f t="shared" si="16"/>
        <v>0.29336639199999998</v>
      </c>
      <c r="X81" s="11">
        <f t="shared" si="24"/>
        <v>1.2160399999999996E+19</v>
      </c>
      <c r="Y81" s="11">
        <f t="shared" si="25"/>
        <v>7.5169999999999994E-18</v>
      </c>
      <c r="Z81" s="11">
        <f t="shared" si="26"/>
        <v>3.9599999999999998E-4</v>
      </c>
      <c r="AA81" s="16">
        <f t="shared" si="27"/>
        <v>3.4933712491284505E-2</v>
      </c>
      <c r="AB81" s="9">
        <f t="shared" si="17"/>
        <v>0.68877259787888723</v>
      </c>
      <c r="AC81" s="9">
        <f t="shared" si="18"/>
        <v>0.96506628750871548</v>
      </c>
      <c r="AD81" s="15">
        <f t="shared" si="19"/>
        <v>88.216445685061899</v>
      </c>
      <c r="AE81" s="3">
        <f t="shared" si="28"/>
        <v>905.04679999999962</v>
      </c>
      <c r="AF81" s="2">
        <f t="shared" si="29"/>
        <v>0.25</v>
      </c>
      <c r="AG81" s="9">
        <f t="shared" si="30"/>
        <v>2.937343967933171E-2</v>
      </c>
      <c r="AH81" s="2">
        <f t="shared" si="31"/>
        <v>1.421365459401887</v>
      </c>
    </row>
    <row r="82" spans="1:34">
      <c r="A82" s="1">
        <f>Raw!A82</f>
        <v>69</v>
      </c>
      <c r="B82" s="14">
        <f>Raw!B82</f>
        <v>0.63516203703703711</v>
      </c>
      <c r="C82" s="15">
        <f>Raw!C82</f>
        <v>45</v>
      </c>
      <c r="D82" s="15">
        <f>IF(C82&gt;0.5,Raw!D82*D$11,-999)</f>
        <v>18.5</v>
      </c>
      <c r="E82" s="9">
        <f>IF(Raw!$G82&gt;$C$8,IF(Raw!$Q82&gt;$C$8,IF(Raw!$N82&gt;$C$9,IF(Raw!$N82&lt;$A$9,IF(Raw!$X82&gt;$C$9,IF(Raw!$X82&lt;$A$9,Raw!H82,-999),-999),-999),-999),-999),-999)</f>
        <v>0.74365700000000001</v>
      </c>
      <c r="F82" s="9">
        <f>IF(Raw!$G82&gt;$C$8,IF(Raw!$Q82&gt;$C$8,IF(Raw!$N82&gt;$C$9,IF(Raw!$N82&lt;$A$9,IF(Raw!$X82&gt;$C$9,IF(Raw!$X82&lt;$A$9,Raw!I82,-999),-999),-999),-999),-999),-999)</f>
        <v>1.2521389999999999</v>
      </c>
      <c r="G82" s="9">
        <f>Raw!G82</f>
        <v>0.98976600000000003</v>
      </c>
      <c r="H82" s="9">
        <f>IF(Raw!$G82&gt;$C$8,IF(Raw!$Q82&gt;$C$8,IF(Raw!$N82&gt;$C$9,IF(Raw!$N82&lt;$A$9,IF(Raw!$X82&gt;$C$9,IF(Raw!$X82&lt;$A$9,Raw!L82,-999),-999),-999),-999),-999),-999)</f>
        <v>774.3</v>
      </c>
      <c r="I82" s="9">
        <f>IF(Raw!$G82&gt;$C$8,IF(Raw!$Q82&gt;$C$8,IF(Raw!$N82&gt;$C$9,IF(Raw!$N82&lt;$A$9,IF(Raw!$X82&gt;$C$9,IF(Raw!$X82&lt;$A$9,Raw!M82,-999),-999),-999),-999),-999),-999)</f>
        <v>0.32541900000000001</v>
      </c>
      <c r="J82" s="9">
        <f>IF(Raw!$G82&gt;$C$8,IF(Raw!$Q82&gt;$C$8,IF(Raw!$N82&gt;$C$9,IF(Raw!$N82&lt;$A$9,IF(Raw!$X82&gt;$C$9,IF(Raw!$X82&lt;$A$9,Raw!N82,-999),-999),-999),-999),-999),-999)</f>
        <v>410</v>
      </c>
      <c r="K82" s="9">
        <f>IF(Raw!$G82&gt;$C$8,IF(Raw!$Q82&gt;$C$8,IF(Raw!$N82&gt;$C$9,IF(Raw!$N82&lt;$A$9,IF(Raw!$X82&gt;$C$9,IF(Raw!$X82&lt;$A$9,Raw!R82,-999),-999),-999),-999),-999),-999)</f>
        <v>0.669763</v>
      </c>
      <c r="L82" s="9">
        <f>IF(Raw!$G82&gt;$C$8,IF(Raw!$Q82&gt;$C$8,IF(Raw!$N82&gt;$C$9,IF(Raw!$N82&lt;$A$9,IF(Raw!$X82&gt;$C$9,IF(Raw!$X82&lt;$A$9,Raw!S82,-999),-999),-999),-999),-999),-999)</f>
        <v>1.2015420000000001</v>
      </c>
      <c r="M82" s="9">
        <f>Raw!Q82</f>
        <v>0.98915600000000004</v>
      </c>
      <c r="N82" s="9">
        <f>IF(Raw!$G82&gt;$C$8,IF(Raw!$Q82&gt;$C$8,IF(Raw!$N82&gt;$C$9,IF(Raw!$N82&lt;$A$9,IF(Raw!$X82&gt;$C$9,IF(Raw!$X82&lt;$A$9,Raw!V82,-999),-999),-999),-999),-999),-999)</f>
        <v>798.2</v>
      </c>
      <c r="O82" s="9">
        <f>IF(Raw!$G82&gt;$C$8,IF(Raw!$Q82&gt;$C$8,IF(Raw!$N82&gt;$C$9,IF(Raw!$N82&lt;$A$9,IF(Raw!$X82&gt;$C$9,IF(Raw!$X82&lt;$A$9,Raw!W82,-999),-999),-999),-999),-999),-999)</f>
        <v>0.115386</v>
      </c>
      <c r="P82" s="9">
        <f>IF(Raw!$G82&gt;$C$8,IF(Raw!$Q82&gt;$C$8,IF(Raw!$N82&gt;$C$9,IF(Raw!$N82&lt;$A$9,IF(Raw!$X82&gt;$C$9,IF(Raw!$X82&lt;$A$9,Raw!X82,-999),-999),-999),-999),-999),-999)</f>
        <v>369</v>
      </c>
      <c r="R82" s="9">
        <f t="shared" si="20"/>
        <v>0.50848199999999988</v>
      </c>
      <c r="S82" s="9">
        <f t="shared" si="21"/>
        <v>0.40609069759826977</v>
      </c>
      <c r="T82" s="9">
        <f t="shared" si="22"/>
        <v>0.53177900000000011</v>
      </c>
      <c r="U82" s="9">
        <f t="shared" si="23"/>
        <v>0.44258045078740488</v>
      </c>
      <c r="V82" s="15">
        <f t="shared" si="16"/>
        <v>0.29798241600000003</v>
      </c>
      <c r="X82" s="11">
        <f t="shared" si="24"/>
        <v>1.1136999999999998E+19</v>
      </c>
      <c r="Y82" s="11">
        <f t="shared" si="25"/>
        <v>7.7429999999999996E-18</v>
      </c>
      <c r="Z82" s="11">
        <f t="shared" si="26"/>
        <v>4.0999999999999999E-4</v>
      </c>
      <c r="AA82" s="16">
        <f t="shared" si="27"/>
        <v>3.4148504751115222E-2</v>
      </c>
      <c r="AB82" s="9">
        <f t="shared" si="17"/>
        <v>0.68792245770804328</v>
      </c>
      <c r="AC82" s="9">
        <f t="shared" si="18"/>
        <v>0.96585149524888481</v>
      </c>
      <c r="AD82" s="15">
        <f t="shared" si="19"/>
        <v>83.289035978329807</v>
      </c>
      <c r="AE82" s="3">
        <f t="shared" si="28"/>
        <v>932.25719999999967</v>
      </c>
      <c r="AF82" s="2">
        <f t="shared" si="29"/>
        <v>0.25</v>
      </c>
      <c r="AG82" s="9">
        <f t="shared" si="30"/>
        <v>2.8355460837644297E-2</v>
      </c>
      <c r="AH82" s="2">
        <f t="shared" si="31"/>
        <v>1.3721059930345705</v>
      </c>
    </row>
    <row r="83" spans="1:34">
      <c r="A83" s="1">
        <f>Raw!A83</f>
        <v>70</v>
      </c>
      <c r="B83" s="14">
        <f>Raw!B83</f>
        <v>0.63521990740740741</v>
      </c>
      <c r="C83" s="15">
        <f>Raw!C83</f>
        <v>45.9</v>
      </c>
      <c r="D83" s="15">
        <f>IF(C83&gt;0.5,Raw!D83*D$11,-999)</f>
        <v>17.600000000000001</v>
      </c>
      <c r="E83" s="9">
        <f>IF(Raw!$G83&gt;$C$8,IF(Raw!$Q83&gt;$C$8,IF(Raw!$N83&gt;$C$9,IF(Raw!$N83&lt;$A$9,IF(Raw!$X83&gt;$C$9,IF(Raw!$X83&lt;$A$9,Raw!H83,-999),-999),-999),-999),-999),-999)</f>
        <v>0.76006399999999996</v>
      </c>
      <c r="F83" s="9">
        <f>IF(Raw!$G83&gt;$C$8,IF(Raw!$Q83&gt;$C$8,IF(Raw!$N83&gt;$C$9,IF(Raw!$N83&lt;$A$9,IF(Raw!$X83&gt;$C$9,IF(Raw!$X83&lt;$A$9,Raw!I83,-999),-999),-999),-999),-999),-999)</f>
        <v>1.2891820000000001</v>
      </c>
      <c r="G83" s="9">
        <f>Raw!G83</f>
        <v>0.98465000000000003</v>
      </c>
      <c r="H83" s="9">
        <f>IF(Raw!$G83&gt;$C$8,IF(Raw!$Q83&gt;$C$8,IF(Raw!$N83&gt;$C$9,IF(Raw!$N83&lt;$A$9,IF(Raw!$X83&gt;$C$9,IF(Raw!$X83&lt;$A$9,Raw!L83,-999),-999),-999),-999),-999),-999)</f>
        <v>762.5</v>
      </c>
      <c r="I83" s="9">
        <f>IF(Raw!$G83&gt;$C$8,IF(Raw!$Q83&gt;$C$8,IF(Raw!$N83&gt;$C$9,IF(Raw!$N83&lt;$A$9,IF(Raw!$X83&gt;$C$9,IF(Raw!$X83&lt;$A$9,Raw!M83,-999),-999),-999),-999),-999),-999)</f>
        <v>0.26212099999999999</v>
      </c>
      <c r="J83" s="9">
        <f>IF(Raw!$G83&gt;$C$8,IF(Raw!$Q83&gt;$C$8,IF(Raw!$N83&gt;$C$9,IF(Raw!$N83&lt;$A$9,IF(Raw!$X83&gt;$C$9,IF(Raw!$X83&lt;$A$9,Raw!N83,-999),-999),-999),-999),-999),-999)</f>
        <v>501</v>
      </c>
      <c r="K83" s="9">
        <f>IF(Raw!$G83&gt;$C$8,IF(Raw!$Q83&gt;$C$8,IF(Raw!$N83&gt;$C$9,IF(Raw!$N83&lt;$A$9,IF(Raw!$X83&gt;$C$9,IF(Raw!$X83&lt;$A$9,Raw!R83,-999),-999),-999),-999),-999),-999)</f>
        <v>0.73489199999999999</v>
      </c>
      <c r="L83" s="9">
        <f>IF(Raw!$G83&gt;$C$8,IF(Raw!$Q83&gt;$C$8,IF(Raw!$N83&gt;$C$9,IF(Raw!$N83&lt;$A$9,IF(Raw!$X83&gt;$C$9,IF(Raw!$X83&lt;$A$9,Raw!S83,-999),-999),-999),-999),-999),-999)</f>
        <v>1.3011790000000001</v>
      </c>
      <c r="M83" s="9">
        <f>Raw!Q83</f>
        <v>0.98749500000000001</v>
      </c>
      <c r="N83" s="9">
        <f>IF(Raw!$G83&gt;$C$8,IF(Raw!$Q83&gt;$C$8,IF(Raw!$N83&gt;$C$9,IF(Raw!$N83&lt;$A$9,IF(Raw!$X83&gt;$C$9,IF(Raw!$X83&lt;$A$9,Raw!V83,-999),-999),-999),-999),-999),-999)</f>
        <v>755.9</v>
      </c>
      <c r="O83" s="9">
        <f>IF(Raw!$G83&gt;$C$8,IF(Raw!$Q83&gt;$C$8,IF(Raw!$N83&gt;$C$9,IF(Raw!$N83&lt;$A$9,IF(Raw!$X83&gt;$C$9,IF(Raw!$X83&lt;$A$9,Raw!W83,-999),-999),-999),-999),-999),-999)</f>
        <v>0.25917699999999999</v>
      </c>
      <c r="P83" s="9">
        <f>IF(Raw!$G83&gt;$C$8,IF(Raw!$Q83&gt;$C$8,IF(Raw!$N83&gt;$C$9,IF(Raw!$N83&lt;$A$9,IF(Raw!$X83&gt;$C$9,IF(Raw!$X83&lt;$A$9,Raw!X83,-999),-999),-999),-999),-999),-999)</f>
        <v>354</v>
      </c>
      <c r="R83" s="9">
        <f t="shared" si="20"/>
        <v>0.52911800000000009</v>
      </c>
      <c r="S83" s="9">
        <f t="shared" si="21"/>
        <v>0.41042924893459581</v>
      </c>
      <c r="T83" s="9">
        <f t="shared" si="22"/>
        <v>0.5662870000000001</v>
      </c>
      <c r="U83" s="9">
        <f t="shared" si="23"/>
        <v>0.43521068200455132</v>
      </c>
      <c r="V83" s="15">
        <f t="shared" si="16"/>
        <v>0.32269239199999999</v>
      </c>
      <c r="X83" s="11">
        <f t="shared" si="24"/>
        <v>1.0595199999999998E+19</v>
      </c>
      <c r="Y83" s="11">
        <f t="shared" si="25"/>
        <v>7.6249999999999991E-18</v>
      </c>
      <c r="Z83" s="11">
        <f t="shared" si="26"/>
        <v>5.0099999999999993E-4</v>
      </c>
      <c r="AA83" s="16">
        <f t="shared" si="27"/>
        <v>3.8900491459425438E-2</v>
      </c>
      <c r="AB83" s="9">
        <f t="shared" si="17"/>
        <v>0.7569208426070837</v>
      </c>
      <c r="AC83" s="9">
        <f t="shared" si="18"/>
        <v>0.96109950854057447</v>
      </c>
      <c r="AD83" s="15">
        <f t="shared" si="19"/>
        <v>77.645691535779335</v>
      </c>
      <c r="AE83" s="3">
        <f t="shared" si="28"/>
        <v>918.04999999999961</v>
      </c>
      <c r="AF83" s="2">
        <f t="shared" si="29"/>
        <v>0.25</v>
      </c>
      <c r="AG83" s="9">
        <f t="shared" si="30"/>
        <v>2.5994026436924264E-2</v>
      </c>
      <c r="AH83" s="2">
        <f t="shared" si="31"/>
        <v>1.2578374113339199</v>
      </c>
    </row>
    <row r="84" spans="1:34">
      <c r="A84" s="1">
        <f>Raw!A84</f>
        <v>71</v>
      </c>
      <c r="B84" s="14">
        <f>Raw!B84</f>
        <v>0.63526620370370368</v>
      </c>
      <c r="C84" s="15">
        <f>Raw!C84</f>
        <v>47</v>
      </c>
      <c r="D84" s="15">
        <f>IF(C84&gt;0.5,Raw!D84*D$11,-999)</f>
        <v>16.7</v>
      </c>
      <c r="E84" s="9">
        <f>IF(Raw!$G84&gt;$C$8,IF(Raw!$Q84&gt;$C$8,IF(Raw!$N84&gt;$C$9,IF(Raw!$N84&lt;$A$9,IF(Raw!$X84&gt;$C$9,IF(Raw!$X84&lt;$A$9,Raw!H84,-999),-999),-999),-999),-999),-999)</f>
        <v>0.75114300000000001</v>
      </c>
      <c r="F84" s="9">
        <f>IF(Raw!$G84&gt;$C$8,IF(Raw!$Q84&gt;$C$8,IF(Raw!$N84&gt;$C$9,IF(Raw!$N84&lt;$A$9,IF(Raw!$X84&gt;$C$9,IF(Raw!$X84&lt;$A$9,Raw!I84,-999),-999),-999),-999),-999),-999)</f>
        <v>1.2980259999999999</v>
      </c>
      <c r="G84" s="9">
        <f>Raw!G84</f>
        <v>0.99345899999999998</v>
      </c>
      <c r="H84" s="9">
        <f>IF(Raw!$G84&gt;$C$8,IF(Raw!$Q84&gt;$C$8,IF(Raw!$N84&gt;$C$9,IF(Raw!$N84&lt;$A$9,IF(Raw!$X84&gt;$C$9,IF(Raw!$X84&lt;$A$9,Raw!L84,-999),-999),-999),-999),-999),-999)</f>
        <v>756.2</v>
      </c>
      <c r="I84" s="9">
        <f>IF(Raw!$G84&gt;$C$8,IF(Raw!$Q84&gt;$C$8,IF(Raw!$N84&gt;$C$9,IF(Raw!$N84&lt;$A$9,IF(Raw!$X84&gt;$C$9,IF(Raw!$X84&lt;$A$9,Raw!M84,-999),-999),-999),-999),-999),-999)</f>
        <v>0.26182299999999997</v>
      </c>
      <c r="J84" s="9">
        <f>IF(Raw!$G84&gt;$C$8,IF(Raw!$Q84&gt;$C$8,IF(Raw!$N84&gt;$C$9,IF(Raw!$N84&lt;$A$9,IF(Raw!$X84&gt;$C$9,IF(Raw!$X84&lt;$A$9,Raw!N84,-999),-999),-999),-999),-999),-999)</f>
        <v>385</v>
      </c>
      <c r="K84" s="9">
        <f>IF(Raw!$G84&gt;$C$8,IF(Raw!$Q84&gt;$C$8,IF(Raw!$N84&gt;$C$9,IF(Raw!$N84&lt;$A$9,IF(Raw!$X84&gt;$C$9,IF(Raw!$X84&lt;$A$9,Raw!R84,-999),-999),-999),-999),-999),-999)</f>
        <v>0.73391099999999998</v>
      </c>
      <c r="L84" s="9">
        <f>IF(Raw!$G84&gt;$C$8,IF(Raw!$Q84&gt;$C$8,IF(Raw!$N84&gt;$C$9,IF(Raw!$N84&lt;$A$9,IF(Raw!$X84&gt;$C$9,IF(Raw!$X84&lt;$A$9,Raw!S84,-999),-999),-999),-999),-999),-999)</f>
        <v>1.29924</v>
      </c>
      <c r="M84" s="9">
        <f>Raw!Q84</f>
        <v>0.99116000000000004</v>
      </c>
      <c r="N84" s="9">
        <f>IF(Raw!$G84&gt;$C$8,IF(Raw!$Q84&gt;$C$8,IF(Raw!$N84&gt;$C$9,IF(Raw!$N84&lt;$A$9,IF(Raw!$X84&gt;$C$9,IF(Raw!$X84&lt;$A$9,Raw!V84,-999),-999),-999),-999),-999),-999)</f>
        <v>750.4</v>
      </c>
      <c r="O84" s="9">
        <f>IF(Raw!$G84&gt;$C$8,IF(Raw!$Q84&gt;$C$8,IF(Raw!$N84&gt;$C$9,IF(Raw!$N84&lt;$A$9,IF(Raw!$X84&gt;$C$9,IF(Raw!$X84&lt;$A$9,Raw!W84,-999),-999),-999),-999),-999),-999)</f>
        <v>0.23568900000000001</v>
      </c>
      <c r="P84" s="9">
        <f>IF(Raw!$G84&gt;$C$8,IF(Raw!$Q84&gt;$C$8,IF(Raw!$N84&gt;$C$9,IF(Raw!$N84&lt;$A$9,IF(Raw!$X84&gt;$C$9,IF(Raw!$X84&lt;$A$9,Raw!X84,-999),-999),-999),-999),-999),-999)</f>
        <v>356</v>
      </c>
      <c r="R84" s="9">
        <f t="shared" si="20"/>
        <v>0.5468829999999999</v>
      </c>
      <c r="S84" s="9">
        <f t="shared" si="21"/>
        <v>0.42131898744709267</v>
      </c>
      <c r="T84" s="9">
        <f t="shared" si="22"/>
        <v>0.56532899999999997</v>
      </c>
      <c r="U84" s="9">
        <f t="shared" si="23"/>
        <v>0.43512284104553428</v>
      </c>
      <c r="V84" s="15">
        <f t="shared" si="16"/>
        <v>0.32221151999999997</v>
      </c>
      <c r="X84" s="11">
        <f t="shared" si="24"/>
        <v>1.0053399999999998E+19</v>
      </c>
      <c r="Y84" s="11">
        <f t="shared" si="25"/>
        <v>7.5620000000000003E-18</v>
      </c>
      <c r="Z84" s="11">
        <f t="shared" si="26"/>
        <v>3.8499999999999998E-4</v>
      </c>
      <c r="AA84" s="16">
        <f t="shared" si="27"/>
        <v>2.8436844405645131E-2</v>
      </c>
      <c r="AB84" s="9">
        <f t="shared" si="17"/>
        <v>0.74998717281099891</v>
      </c>
      <c r="AC84" s="9">
        <f t="shared" si="18"/>
        <v>0.97156315559435491</v>
      </c>
      <c r="AD84" s="15">
        <f t="shared" si="19"/>
        <v>73.861933521156189</v>
      </c>
      <c r="AE84" s="3">
        <f t="shared" si="28"/>
        <v>910.46479999999974</v>
      </c>
      <c r="AF84" s="2">
        <f t="shared" si="29"/>
        <v>0.25</v>
      </c>
      <c r="AG84" s="9">
        <f t="shared" si="30"/>
        <v>2.4722318737570664E-2</v>
      </c>
      <c r="AH84" s="2">
        <f t="shared" si="31"/>
        <v>1.1963001375910522</v>
      </c>
    </row>
    <row r="85" spans="1:34">
      <c r="A85" s="1">
        <f>Raw!A85</f>
        <v>72</v>
      </c>
      <c r="B85" s="14">
        <f>Raw!B85</f>
        <v>0.6353240740740741</v>
      </c>
      <c r="C85" s="15">
        <f>Raw!C85</f>
        <v>47.9</v>
      </c>
      <c r="D85" s="15">
        <f>IF(C85&gt;0.5,Raw!D85*D$11,-999)</f>
        <v>16.7</v>
      </c>
      <c r="E85" s="9">
        <f>IF(Raw!$G85&gt;$C$8,IF(Raw!$Q85&gt;$C$8,IF(Raw!$N85&gt;$C$9,IF(Raw!$N85&lt;$A$9,IF(Raw!$X85&gt;$C$9,IF(Raw!$X85&lt;$A$9,Raw!H85,-999),-999),-999),-999),-999),-999)</f>
        <v>0.80765900000000002</v>
      </c>
      <c r="F85" s="9">
        <f>IF(Raw!$G85&gt;$C$8,IF(Raw!$Q85&gt;$C$8,IF(Raw!$N85&gt;$C$9,IF(Raw!$N85&lt;$A$9,IF(Raw!$X85&gt;$C$9,IF(Raw!$X85&lt;$A$9,Raw!I85,-999),-999),-999),-999),-999),-999)</f>
        <v>1.338608</v>
      </c>
      <c r="G85" s="9">
        <f>Raw!G85</f>
        <v>0.99218200000000001</v>
      </c>
      <c r="H85" s="9">
        <f>IF(Raw!$G85&gt;$C$8,IF(Raw!$Q85&gt;$C$8,IF(Raw!$N85&gt;$C$9,IF(Raw!$N85&lt;$A$9,IF(Raw!$X85&gt;$C$9,IF(Raw!$X85&lt;$A$9,Raw!L85,-999),-999),-999),-999),-999),-999)</f>
        <v>739.9</v>
      </c>
      <c r="I85" s="9">
        <f>IF(Raw!$G85&gt;$C$8,IF(Raw!$Q85&gt;$C$8,IF(Raw!$N85&gt;$C$9,IF(Raw!$N85&lt;$A$9,IF(Raw!$X85&gt;$C$9,IF(Raw!$X85&lt;$A$9,Raw!M85,-999),-999),-999),-999),-999),-999)</f>
        <v>0.37081999999999998</v>
      </c>
      <c r="J85" s="9">
        <f>IF(Raw!$G85&gt;$C$8,IF(Raw!$Q85&gt;$C$8,IF(Raw!$N85&gt;$C$9,IF(Raw!$N85&lt;$A$9,IF(Raw!$X85&gt;$C$9,IF(Raw!$X85&lt;$A$9,Raw!N85,-999),-999),-999),-999),-999),-999)</f>
        <v>426</v>
      </c>
      <c r="K85" s="9">
        <f>IF(Raw!$G85&gt;$C$8,IF(Raw!$Q85&gt;$C$8,IF(Raw!$N85&gt;$C$9,IF(Raw!$N85&lt;$A$9,IF(Raw!$X85&gt;$C$9,IF(Raw!$X85&lt;$A$9,Raw!R85,-999),-999),-999),-999),-999),-999)</f>
        <v>0.73860700000000001</v>
      </c>
      <c r="L85" s="9">
        <f>IF(Raw!$G85&gt;$C$8,IF(Raw!$Q85&gt;$C$8,IF(Raw!$N85&gt;$C$9,IF(Raw!$N85&lt;$A$9,IF(Raw!$X85&gt;$C$9,IF(Raw!$X85&lt;$A$9,Raw!S85,-999),-999),-999),-999),-999),-999)</f>
        <v>1.3043039999999999</v>
      </c>
      <c r="M85" s="9">
        <f>Raw!Q85</f>
        <v>0.98885199999999995</v>
      </c>
      <c r="N85" s="9">
        <f>IF(Raw!$G85&gt;$C$8,IF(Raw!$Q85&gt;$C$8,IF(Raw!$N85&gt;$C$9,IF(Raw!$N85&lt;$A$9,IF(Raw!$X85&gt;$C$9,IF(Raw!$X85&lt;$A$9,Raw!V85,-999),-999),-999),-999),-999),-999)</f>
        <v>784.2</v>
      </c>
      <c r="O85" s="9">
        <f>IF(Raw!$G85&gt;$C$8,IF(Raw!$Q85&gt;$C$8,IF(Raw!$N85&gt;$C$9,IF(Raw!$N85&lt;$A$9,IF(Raw!$X85&gt;$C$9,IF(Raw!$X85&lt;$A$9,Raw!W85,-999),-999),-999),-999),-999),-999)</f>
        <v>0.23272200000000001</v>
      </c>
      <c r="P85" s="9">
        <f>IF(Raw!$G85&gt;$C$8,IF(Raw!$Q85&gt;$C$8,IF(Raw!$N85&gt;$C$9,IF(Raw!$N85&lt;$A$9,IF(Raw!$X85&gt;$C$9,IF(Raw!$X85&lt;$A$9,Raw!X85,-999),-999),-999),-999),-999),-999)</f>
        <v>399</v>
      </c>
      <c r="R85" s="9">
        <f t="shared" si="20"/>
        <v>0.530949</v>
      </c>
      <c r="S85" s="9">
        <f t="shared" si="21"/>
        <v>0.39664263174880171</v>
      </c>
      <c r="T85" s="9">
        <f t="shared" si="22"/>
        <v>0.56569699999999989</v>
      </c>
      <c r="U85" s="9">
        <f t="shared" si="23"/>
        <v>0.43371560617770083</v>
      </c>
      <c r="V85" s="15">
        <f t="shared" si="16"/>
        <v>0.32346739199999996</v>
      </c>
      <c r="X85" s="11">
        <f t="shared" si="24"/>
        <v>1.0053399999999998E+19</v>
      </c>
      <c r="Y85" s="11">
        <f t="shared" si="25"/>
        <v>7.3989999999999989E-18</v>
      </c>
      <c r="Z85" s="11">
        <f t="shared" si="26"/>
        <v>4.26E-4</v>
      </c>
      <c r="AA85" s="16">
        <f t="shared" si="27"/>
        <v>3.0714764259781795E-2</v>
      </c>
      <c r="AB85" s="9">
        <f t="shared" si="17"/>
        <v>0.75598224999746577</v>
      </c>
      <c r="AC85" s="9">
        <f t="shared" si="18"/>
        <v>0.96928523574021819</v>
      </c>
      <c r="AD85" s="15">
        <f t="shared" si="19"/>
        <v>72.100385586342227</v>
      </c>
      <c r="AE85" s="3">
        <f t="shared" si="28"/>
        <v>890.83959999999968</v>
      </c>
      <c r="AF85" s="2">
        <f t="shared" si="29"/>
        <v>0.25</v>
      </c>
      <c r="AG85" s="9">
        <f t="shared" si="30"/>
        <v>2.4054663415558758E-2</v>
      </c>
      <c r="AH85" s="2">
        <f t="shared" si="31"/>
        <v>1.1639926440236132</v>
      </c>
    </row>
    <row r="86" spans="1:34">
      <c r="A86" s="1">
        <f>Raw!A86</f>
        <v>73</v>
      </c>
      <c r="B86" s="14">
        <f>Raw!B86</f>
        <v>0.63538194444444451</v>
      </c>
      <c r="C86" s="15">
        <f>Raw!C86</f>
        <v>48.8</v>
      </c>
      <c r="D86" s="15">
        <f>IF(C86&gt;0.5,Raw!D86*D$11,-999)</f>
        <v>15.8</v>
      </c>
      <c r="E86" s="9">
        <f>IF(Raw!$G86&gt;$C$8,IF(Raw!$Q86&gt;$C$8,IF(Raw!$N86&gt;$C$9,IF(Raw!$N86&lt;$A$9,IF(Raw!$X86&gt;$C$9,IF(Raw!$X86&lt;$A$9,Raw!H86,-999),-999),-999),-999),-999),-999)</f>
        <v>0.78931600000000002</v>
      </c>
      <c r="F86" s="9">
        <f>IF(Raw!$G86&gt;$C$8,IF(Raw!$Q86&gt;$C$8,IF(Raw!$N86&gt;$C$9,IF(Raw!$N86&lt;$A$9,IF(Raw!$X86&gt;$C$9,IF(Raw!$X86&lt;$A$9,Raw!I86,-999),-999),-999),-999),-999),-999)</f>
        <v>1.3411869999999999</v>
      </c>
      <c r="G86" s="9">
        <f>Raw!G86</f>
        <v>0.98777099999999995</v>
      </c>
      <c r="H86" s="9">
        <f>IF(Raw!$G86&gt;$C$8,IF(Raw!$Q86&gt;$C$8,IF(Raw!$N86&gt;$C$9,IF(Raw!$N86&lt;$A$9,IF(Raw!$X86&gt;$C$9,IF(Raw!$X86&lt;$A$9,Raw!L86,-999),-999),-999),-999),-999),-999)</f>
        <v>731.4</v>
      </c>
      <c r="I86" s="9">
        <f>IF(Raw!$G86&gt;$C$8,IF(Raw!$Q86&gt;$C$8,IF(Raw!$N86&gt;$C$9,IF(Raw!$N86&lt;$A$9,IF(Raw!$X86&gt;$C$9,IF(Raw!$X86&lt;$A$9,Raw!M86,-999),-999),-999),-999),-999),-999)</f>
        <v>0.27663399999999999</v>
      </c>
      <c r="J86" s="9">
        <f>IF(Raw!$G86&gt;$C$8,IF(Raw!$Q86&gt;$C$8,IF(Raw!$N86&gt;$C$9,IF(Raw!$N86&lt;$A$9,IF(Raw!$X86&gt;$C$9,IF(Raw!$X86&lt;$A$9,Raw!N86,-999),-999),-999),-999),-999),-999)</f>
        <v>395</v>
      </c>
      <c r="K86" s="9">
        <f>IF(Raw!$G86&gt;$C$8,IF(Raw!$Q86&gt;$C$8,IF(Raw!$N86&gt;$C$9,IF(Raw!$N86&lt;$A$9,IF(Raw!$X86&gt;$C$9,IF(Raw!$X86&lt;$A$9,Raw!R86,-999),-999),-999),-999),-999),-999)</f>
        <v>0.72867099999999996</v>
      </c>
      <c r="L86" s="9">
        <f>IF(Raw!$G86&gt;$C$8,IF(Raw!$Q86&gt;$C$8,IF(Raw!$N86&gt;$C$9,IF(Raw!$N86&lt;$A$9,IF(Raw!$X86&gt;$C$9,IF(Raw!$X86&lt;$A$9,Raw!S86,-999),-999),-999),-999),-999),-999)</f>
        <v>1.2987329999999999</v>
      </c>
      <c r="M86" s="9">
        <f>Raw!Q86</f>
        <v>0.99068800000000001</v>
      </c>
      <c r="N86" s="9">
        <f>IF(Raw!$G86&gt;$C$8,IF(Raw!$Q86&gt;$C$8,IF(Raw!$N86&gt;$C$9,IF(Raw!$N86&lt;$A$9,IF(Raw!$X86&gt;$C$9,IF(Raw!$X86&lt;$A$9,Raw!V86,-999),-999),-999),-999),-999),-999)</f>
        <v>778.3</v>
      </c>
      <c r="O86" s="9">
        <f>IF(Raw!$G86&gt;$C$8,IF(Raw!$Q86&gt;$C$8,IF(Raw!$N86&gt;$C$9,IF(Raw!$N86&lt;$A$9,IF(Raw!$X86&gt;$C$9,IF(Raw!$X86&lt;$A$9,Raw!W86,-999),-999),-999),-999),-999),-999)</f>
        <v>0.30065999999999998</v>
      </c>
      <c r="P86" s="9">
        <f>IF(Raw!$G86&gt;$C$8,IF(Raw!$Q86&gt;$C$8,IF(Raw!$N86&gt;$C$9,IF(Raw!$N86&lt;$A$9,IF(Raw!$X86&gt;$C$9,IF(Raw!$X86&lt;$A$9,Raw!X86,-999),-999),-999),-999),-999),-999)</f>
        <v>287</v>
      </c>
      <c r="R86" s="9">
        <f t="shared" si="20"/>
        <v>0.55187099999999989</v>
      </c>
      <c r="S86" s="9">
        <f t="shared" si="21"/>
        <v>0.41147953268261617</v>
      </c>
      <c r="T86" s="9">
        <f t="shared" si="22"/>
        <v>0.57006199999999996</v>
      </c>
      <c r="U86" s="9">
        <f t="shared" si="23"/>
        <v>0.43893702554720637</v>
      </c>
      <c r="V86" s="15">
        <f t="shared" si="16"/>
        <v>0.32208578399999999</v>
      </c>
      <c r="X86" s="11">
        <f t="shared" si="24"/>
        <v>9.5116E+18</v>
      </c>
      <c r="Y86" s="11">
        <f t="shared" si="25"/>
        <v>7.3139999999999998E-18</v>
      </c>
      <c r="Z86" s="11">
        <f t="shared" si="26"/>
        <v>3.9500000000000001E-4</v>
      </c>
      <c r="AA86" s="16">
        <f t="shared" si="27"/>
        <v>2.6744380941035359E-2</v>
      </c>
      <c r="AB86" s="9">
        <f t="shared" si="17"/>
        <v>0.7439169552880085</v>
      </c>
      <c r="AC86" s="9">
        <f t="shared" si="18"/>
        <v>0.97325561905896452</v>
      </c>
      <c r="AD86" s="15">
        <f t="shared" si="19"/>
        <v>67.707293521608477</v>
      </c>
      <c r="AE86" s="3">
        <f t="shared" si="28"/>
        <v>880.60559999999975</v>
      </c>
      <c r="AF86" s="2">
        <f t="shared" si="29"/>
        <v>0.25</v>
      </c>
      <c r="AG86" s="9">
        <f t="shared" si="30"/>
        <v>2.2860952327866509E-2</v>
      </c>
      <c r="AH86" s="2">
        <f t="shared" si="31"/>
        <v>1.1062295857276288</v>
      </c>
    </row>
    <row r="87" spans="1:34">
      <c r="A87" s="1">
        <f>Raw!A87</f>
        <v>74</v>
      </c>
      <c r="B87" s="14">
        <f>Raw!B87</f>
        <v>0.63542824074074067</v>
      </c>
      <c r="C87" s="15">
        <f>Raw!C87</f>
        <v>49.5</v>
      </c>
      <c r="D87" s="15">
        <f>IF(C87&gt;0.5,Raw!D87*D$11,-999)</f>
        <v>15</v>
      </c>
      <c r="E87" s="9">
        <f>IF(Raw!$G87&gt;$C$8,IF(Raw!$Q87&gt;$C$8,IF(Raw!$N87&gt;$C$9,IF(Raw!$N87&lt;$A$9,IF(Raw!$X87&gt;$C$9,IF(Raw!$X87&lt;$A$9,Raw!H87,-999),-999),-999),-999),-999),-999)</f>
        <v>0.78186800000000001</v>
      </c>
      <c r="F87" s="9">
        <f>IF(Raw!$G87&gt;$C$8,IF(Raw!$Q87&gt;$C$8,IF(Raw!$N87&gt;$C$9,IF(Raw!$N87&lt;$A$9,IF(Raw!$X87&gt;$C$9,IF(Raw!$X87&lt;$A$9,Raw!I87,-999),-999),-999),-999),-999),-999)</f>
        <v>1.3159160000000001</v>
      </c>
      <c r="G87" s="9">
        <f>Raw!G87</f>
        <v>0.98989000000000005</v>
      </c>
      <c r="H87" s="9">
        <f>IF(Raw!$G87&gt;$C$8,IF(Raw!$Q87&gt;$C$8,IF(Raw!$N87&gt;$C$9,IF(Raw!$N87&lt;$A$9,IF(Raw!$X87&gt;$C$9,IF(Raw!$X87&lt;$A$9,Raw!L87,-999),-999),-999),-999),-999),-999)</f>
        <v>765.9</v>
      </c>
      <c r="I87" s="9">
        <f>IF(Raw!$G87&gt;$C$8,IF(Raw!$Q87&gt;$C$8,IF(Raw!$N87&gt;$C$9,IF(Raw!$N87&lt;$A$9,IF(Raw!$X87&gt;$C$9,IF(Raw!$X87&lt;$A$9,Raw!M87,-999),-999),-999),-999),-999),-999)</f>
        <v>0.28323700000000002</v>
      </c>
      <c r="J87" s="9">
        <f>IF(Raw!$G87&gt;$C$8,IF(Raw!$Q87&gt;$C$8,IF(Raw!$N87&gt;$C$9,IF(Raw!$N87&lt;$A$9,IF(Raw!$X87&gt;$C$9,IF(Raw!$X87&lt;$A$9,Raw!N87,-999),-999),-999),-999),-999),-999)</f>
        <v>430</v>
      </c>
      <c r="K87" s="9">
        <f>IF(Raw!$G87&gt;$C$8,IF(Raw!$Q87&gt;$C$8,IF(Raw!$N87&gt;$C$9,IF(Raw!$N87&lt;$A$9,IF(Raw!$X87&gt;$C$9,IF(Raw!$X87&lt;$A$9,Raw!R87,-999),-999),-999),-999),-999),-999)</f>
        <v>0.73334500000000002</v>
      </c>
      <c r="L87" s="9">
        <f>IF(Raw!$G87&gt;$C$8,IF(Raw!$Q87&gt;$C$8,IF(Raw!$N87&gt;$C$9,IF(Raw!$N87&lt;$A$9,IF(Raw!$X87&gt;$C$9,IF(Raw!$X87&lt;$A$9,Raw!S87,-999),-999),-999),-999),-999),-999)</f>
        <v>1.2932220000000001</v>
      </c>
      <c r="M87" s="9">
        <f>Raw!Q87</f>
        <v>0.98792100000000005</v>
      </c>
      <c r="N87" s="9">
        <f>IF(Raw!$G87&gt;$C$8,IF(Raw!$Q87&gt;$C$8,IF(Raw!$N87&gt;$C$9,IF(Raw!$N87&lt;$A$9,IF(Raw!$X87&gt;$C$9,IF(Raw!$X87&lt;$A$9,Raw!V87,-999),-999),-999),-999),-999),-999)</f>
        <v>782.9</v>
      </c>
      <c r="O87" s="9">
        <f>IF(Raw!$G87&gt;$C$8,IF(Raw!$Q87&gt;$C$8,IF(Raw!$N87&gt;$C$9,IF(Raw!$N87&lt;$A$9,IF(Raw!$X87&gt;$C$9,IF(Raw!$X87&lt;$A$9,Raw!W87,-999),-999),-999),-999),-999),-999)</f>
        <v>0.25093399999999999</v>
      </c>
      <c r="P87" s="9">
        <f>IF(Raw!$G87&gt;$C$8,IF(Raw!$Q87&gt;$C$8,IF(Raw!$N87&gt;$C$9,IF(Raw!$N87&lt;$A$9,IF(Raw!$X87&gt;$C$9,IF(Raw!$X87&lt;$A$9,Raw!X87,-999),-999),-999),-999),-999),-999)</f>
        <v>466</v>
      </c>
      <c r="R87" s="9">
        <f t="shared" si="20"/>
        <v>0.53404800000000008</v>
      </c>
      <c r="S87" s="9">
        <f t="shared" si="21"/>
        <v>0.40583745467035892</v>
      </c>
      <c r="T87" s="9">
        <f t="shared" si="22"/>
        <v>0.55987700000000007</v>
      </c>
      <c r="U87" s="9">
        <f t="shared" si="23"/>
        <v>0.4329318554741568</v>
      </c>
      <c r="V87" s="15">
        <f t="shared" si="16"/>
        <v>0.320719056</v>
      </c>
      <c r="X87" s="11">
        <f t="shared" si="24"/>
        <v>9.029999999999999E+18</v>
      </c>
      <c r="Y87" s="11">
        <f t="shared" si="25"/>
        <v>7.6589999999999991E-18</v>
      </c>
      <c r="Z87" s="11">
        <f t="shared" si="26"/>
        <v>4.2999999999999999E-4</v>
      </c>
      <c r="AA87" s="16">
        <f t="shared" si="27"/>
        <v>2.8880257340741931E-2</v>
      </c>
      <c r="AB87" s="9">
        <f t="shared" si="17"/>
        <v>0.74951439183916257</v>
      </c>
      <c r="AC87" s="9">
        <f t="shared" si="18"/>
        <v>0.97111974265925816</v>
      </c>
      <c r="AD87" s="15">
        <f t="shared" si="19"/>
        <v>67.163389164516133</v>
      </c>
      <c r="AE87" s="3">
        <f t="shared" si="28"/>
        <v>922.14359999999965</v>
      </c>
      <c r="AF87" s="2">
        <f t="shared" si="29"/>
        <v>0.25</v>
      </c>
      <c r="AG87" s="9">
        <f t="shared" si="30"/>
        <v>2.2367054377636038E-2</v>
      </c>
      <c r="AH87" s="2">
        <f t="shared" si="31"/>
        <v>1.0823301209529621</v>
      </c>
    </row>
    <row r="88" spans="1:34">
      <c r="A88" s="1">
        <f>Raw!A88</f>
        <v>75</v>
      </c>
      <c r="B88" s="14">
        <f>Raw!B88</f>
        <v>0.63548611111111108</v>
      </c>
      <c r="C88" s="15">
        <f>Raw!C88</f>
        <v>50.3</v>
      </c>
      <c r="D88" s="15">
        <f>IF(C88&gt;0.5,Raw!D88*D$11,-999)</f>
        <v>14.1</v>
      </c>
      <c r="E88" s="9">
        <f>IF(Raw!$G88&gt;$C$8,IF(Raw!$Q88&gt;$C$8,IF(Raw!$N88&gt;$C$9,IF(Raw!$N88&lt;$A$9,IF(Raw!$X88&gt;$C$9,IF(Raw!$X88&lt;$A$9,Raw!H88,-999),-999),-999),-999),-999),-999)</f>
        <v>0.76440200000000003</v>
      </c>
      <c r="F88" s="9">
        <f>IF(Raw!$G88&gt;$C$8,IF(Raw!$Q88&gt;$C$8,IF(Raw!$N88&gt;$C$9,IF(Raw!$N88&lt;$A$9,IF(Raw!$X88&gt;$C$9,IF(Raw!$X88&lt;$A$9,Raw!I88,-999),-999),-999),-999),-999),-999)</f>
        <v>1.312951</v>
      </c>
      <c r="G88" s="9">
        <f>Raw!G88</f>
        <v>0.98941100000000004</v>
      </c>
      <c r="H88" s="9">
        <f>IF(Raw!$G88&gt;$C$8,IF(Raw!$Q88&gt;$C$8,IF(Raw!$N88&gt;$C$9,IF(Raw!$N88&lt;$A$9,IF(Raw!$X88&gt;$C$9,IF(Raw!$X88&lt;$A$9,Raw!L88,-999),-999),-999),-999),-999),-999)</f>
        <v>775.6</v>
      </c>
      <c r="I88" s="9">
        <f>IF(Raw!$G88&gt;$C$8,IF(Raw!$Q88&gt;$C$8,IF(Raw!$N88&gt;$C$9,IF(Raw!$N88&lt;$A$9,IF(Raw!$X88&gt;$C$9,IF(Raw!$X88&lt;$A$9,Raw!M88,-999),-999),-999),-999),-999),-999)</f>
        <v>0.25845299999999999</v>
      </c>
      <c r="J88" s="9">
        <f>IF(Raw!$G88&gt;$C$8,IF(Raw!$Q88&gt;$C$8,IF(Raw!$N88&gt;$C$9,IF(Raw!$N88&lt;$A$9,IF(Raw!$X88&gt;$C$9,IF(Raw!$X88&lt;$A$9,Raw!N88,-999),-999),-999),-999),-999),-999)</f>
        <v>397</v>
      </c>
      <c r="K88" s="9">
        <f>IF(Raw!$G88&gt;$C$8,IF(Raw!$Q88&gt;$C$8,IF(Raw!$N88&gt;$C$9,IF(Raw!$N88&lt;$A$9,IF(Raw!$X88&gt;$C$9,IF(Raw!$X88&lt;$A$9,Raw!R88,-999),-999),-999),-999),-999),-999)</f>
        <v>0.72195299999999996</v>
      </c>
      <c r="L88" s="9">
        <f>IF(Raw!$G88&gt;$C$8,IF(Raw!$Q88&gt;$C$8,IF(Raw!$N88&gt;$C$9,IF(Raw!$N88&lt;$A$9,IF(Raw!$X88&gt;$C$9,IF(Raw!$X88&lt;$A$9,Raw!S88,-999),-999),-999),-999),-999),-999)</f>
        <v>1.314006</v>
      </c>
      <c r="M88" s="9">
        <f>Raw!Q88</f>
        <v>0.99256500000000003</v>
      </c>
      <c r="N88" s="9">
        <f>IF(Raw!$G88&gt;$C$8,IF(Raw!$Q88&gt;$C$8,IF(Raw!$N88&gt;$C$9,IF(Raw!$N88&lt;$A$9,IF(Raw!$X88&gt;$C$9,IF(Raw!$X88&lt;$A$9,Raw!V88,-999),-999),-999),-999),-999),-999)</f>
        <v>784.5</v>
      </c>
      <c r="O88" s="9">
        <f>IF(Raw!$G88&gt;$C$8,IF(Raw!$Q88&gt;$C$8,IF(Raw!$N88&gt;$C$9,IF(Raw!$N88&lt;$A$9,IF(Raw!$X88&gt;$C$9,IF(Raw!$X88&lt;$A$9,Raw!W88,-999),-999),-999),-999),-999),-999)</f>
        <v>0.28765600000000002</v>
      </c>
      <c r="P88" s="9">
        <f>IF(Raw!$G88&gt;$C$8,IF(Raw!$Q88&gt;$C$8,IF(Raw!$N88&gt;$C$9,IF(Raw!$N88&lt;$A$9,IF(Raw!$X88&gt;$C$9,IF(Raw!$X88&lt;$A$9,Raw!X88,-999),-999),-999),-999),-999),-999)</f>
        <v>392</v>
      </c>
      <c r="R88" s="9">
        <f t="shared" si="20"/>
        <v>0.54854899999999995</v>
      </c>
      <c r="S88" s="9">
        <f t="shared" si="21"/>
        <v>0.41779853170453424</v>
      </c>
      <c r="T88" s="9">
        <f t="shared" si="22"/>
        <v>0.59205300000000005</v>
      </c>
      <c r="U88" s="9">
        <f t="shared" si="23"/>
        <v>0.45057100195889521</v>
      </c>
      <c r="V88" s="15">
        <f t="shared" si="16"/>
        <v>0.32587348799999999</v>
      </c>
      <c r="X88" s="11">
        <f t="shared" si="24"/>
        <v>8.488199999999998E+18</v>
      </c>
      <c r="Y88" s="11">
        <f t="shared" si="25"/>
        <v>7.7559999999999994E-18</v>
      </c>
      <c r="Z88" s="11">
        <f t="shared" si="26"/>
        <v>3.97E-4</v>
      </c>
      <c r="AA88" s="16">
        <f t="shared" si="27"/>
        <v>2.5470581775416095E-2</v>
      </c>
      <c r="AB88" s="9">
        <f t="shared" si="17"/>
        <v>0.73703293435188033</v>
      </c>
      <c r="AC88" s="9">
        <f t="shared" si="18"/>
        <v>0.97452941822458394</v>
      </c>
      <c r="AD88" s="15">
        <f t="shared" si="19"/>
        <v>64.157636713894448</v>
      </c>
      <c r="AE88" s="3">
        <f t="shared" si="28"/>
        <v>933.82239999999967</v>
      </c>
      <c r="AF88" s="2">
        <f t="shared" si="29"/>
        <v>0.25</v>
      </c>
      <c r="AG88" s="9">
        <f t="shared" si="30"/>
        <v>2.2236592813457093E-2</v>
      </c>
      <c r="AH88" s="2">
        <f t="shared" si="31"/>
        <v>1.0760171537578409</v>
      </c>
    </row>
    <row r="89" spans="1:34">
      <c r="A89" s="1">
        <f>Raw!A89</f>
        <v>76</v>
      </c>
      <c r="B89" s="14">
        <f>Raw!B89</f>
        <v>0.6355439814814815</v>
      </c>
      <c r="C89" s="15">
        <f>Raw!C89</f>
        <v>51.7</v>
      </c>
      <c r="D89" s="15">
        <f>IF(C89&gt;0.5,Raw!D89*D$11,-999)</f>
        <v>13.2</v>
      </c>
      <c r="E89" s="9">
        <f>IF(Raw!$G89&gt;$C$8,IF(Raw!$Q89&gt;$C$8,IF(Raw!$N89&gt;$C$9,IF(Raw!$N89&lt;$A$9,IF(Raw!$X89&gt;$C$9,IF(Raw!$X89&lt;$A$9,Raw!H89,-999),-999),-999),-999),-999),-999)</f>
        <v>0.79111699999999996</v>
      </c>
      <c r="F89" s="9">
        <f>IF(Raw!$G89&gt;$C$8,IF(Raw!$Q89&gt;$C$8,IF(Raw!$N89&gt;$C$9,IF(Raw!$N89&lt;$A$9,IF(Raw!$X89&gt;$C$9,IF(Raw!$X89&lt;$A$9,Raw!I89,-999),-999),-999),-999),-999),-999)</f>
        <v>1.339818</v>
      </c>
      <c r="G89" s="9">
        <f>Raw!G89</f>
        <v>0.98938000000000004</v>
      </c>
      <c r="H89" s="9">
        <f>IF(Raw!$G89&gt;$C$8,IF(Raw!$Q89&gt;$C$8,IF(Raw!$N89&gt;$C$9,IF(Raw!$N89&lt;$A$9,IF(Raw!$X89&gt;$C$9,IF(Raw!$X89&lt;$A$9,Raw!L89,-999),-999),-999),-999),-999),-999)</f>
        <v>757.8</v>
      </c>
      <c r="I89" s="9">
        <f>IF(Raw!$G89&gt;$C$8,IF(Raw!$Q89&gt;$C$8,IF(Raw!$N89&gt;$C$9,IF(Raw!$N89&lt;$A$9,IF(Raw!$X89&gt;$C$9,IF(Raw!$X89&lt;$A$9,Raw!M89,-999),-999),-999),-999),-999),-999)</f>
        <v>0.34711700000000001</v>
      </c>
      <c r="J89" s="9">
        <f>IF(Raw!$G89&gt;$C$8,IF(Raw!$Q89&gt;$C$8,IF(Raw!$N89&gt;$C$9,IF(Raw!$N89&lt;$A$9,IF(Raw!$X89&gt;$C$9,IF(Raw!$X89&lt;$A$9,Raw!N89,-999),-999),-999),-999),-999),-999)</f>
        <v>304</v>
      </c>
      <c r="K89" s="9">
        <f>IF(Raw!$G89&gt;$C$8,IF(Raw!$Q89&gt;$C$8,IF(Raw!$N89&gt;$C$9,IF(Raw!$N89&lt;$A$9,IF(Raw!$X89&gt;$C$9,IF(Raw!$X89&lt;$A$9,Raw!R89,-999),-999),-999),-999),-999),-999)</f>
        <v>0.76551400000000003</v>
      </c>
      <c r="L89" s="9">
        <f>IF(Raw!$G89&gt;$C$8,IF(Raw!$Q89&gt;$C$8,IF(Raw!$N89&gt;$C$9,IF(Raw!$N89&lt;$A$9,IF(Raw!$X89&gt;$C$9,IF(Raw!$X89&lt;$A$9,Raw!S89,-999),-999),-999),-999),-999),-999)</f>
        <v>1.311768</v>
      </c>
      <c r="M89" s="9">
        <f>Raw!Q89</f>
        <v>0.99019000000000001</v>
      </c>
      <c r="N89" s="9">
        <f>IF(Raw!$G89&gt;$C$8,IF(Raw!$Q89&gt;$C$8,IF(Raw!$N89&gt;$C$9,IF(Raw!$N89&lt;$A$9,IF(Raw!$X89&gt;$C$9,IF(Raw!$X89&lt;$A$9,Raw!V89,-999),-999),-999),-999),-999),-999)</f>
        <v>769</v>
      </c>
      <c r="O89" s="9">
        <f>IF(Raw!$G89&gt;$C$8,IF(Raw!$Q89&gt;$C$8,IF(Raw!$N89&gt;$C$9,IF(Raw!$N89&lt;$A$9,IF(Raw!$X89&gt;$C$9,IF(Raw!$X89&lt;$A$9,Raw!W89,-999),-999),-999),-999),-999),-999)</f>
        <v>0.33579399999999998</v>
      </c>
      <c r="P89" s="9">
        <f>IF(Raw!$G89&gt;$C$8,IF(Raw!$Q89&gt;$C$8,IF(Raw!$N89&gt;$C$9,IF(Raw!$N89&lt;$A$9,IF(Raw!$X89&gt;$C$9,IF(Raw!$X89&lt;$A$9,Raw!X89,-999),-999),-999),-999),-999),-999)</f>
        <v>420</v>
      </c>
      <c r="R89" s="9">
        <f t="shared" si="20"/>
        <v>0.54870099999999999</v>
      </c>
      <c r="S89" s="9">
        <f t="shared" si="21"/>
        <v>0.40953398148106684</v>
      </c>
      <c r="T89" s="9">
        <f t="shared" si="22"/>
        <v>0.54625400000000002</v>
      </c>
      <c r="U89" s="9">
        <f t="shared" si="23"/>
        <v>0.4164257704106214</v>
      </c>
      <c r="V89" s="15">
        <f t="shared" si="16"/>
        <v>0.32531846400000003</v>
      </c>
      <c r="X89" s="11">
        <f t="shared" si="24"/>
        <v>7.9463999999999969E+18</v>
      </c>
      <c r="Y89" s="11">
        <f t="shared" si="25"/>
        <v>7.5779999999999993E-18</v>
      </c>
      <c r="Z89" s="11">
        <f t="shared" si="26"/>
        <v>3.0399999999999996E-4</v>
      </c>
      <c r="AA89" s="16">
        <f t="shared" si="27"/>
        <v>1.7977123904899455E-2</v>
      </c>
      <c r="AB89" s="9">
        <f t="shared" si="17"/>
        <v>0.77533407584154701</v>
      </c>
      <c r="AC89" s="9">
        <f t="shared" si="18"/>
        <v>0.98202287609510053</v>
      </c>
      <c r="AD89" s="15">
        <f t="shared" si="19"/>
        <v>59.13527600295874</v>
      </c>
      <c r="AE89" s="3">
        <f t="shared" si="28"/>
        <v>912.39119999999969</v>
      </c>
      <c r="AF89" s="2">
        <f t="shared" si="29"/>
        <v>0.25</v>
      </c>
      <c r="AG89" s="9">
        <f t="shared" si="30"/>
        <v>1.8942656052289866E-2</v>
      </c>
      <c r="AH89" s="2">
        <f t="shared" si="31"/>
        <v>0.91662526813296552</v>
      </c>
    </row>
    <row r="90" spans="1:34">
      <c r="A90" s="1">
        <f>Raw!A90</f>
        <v>77</v>
      </c>
      <c r="B90" s="14">
        <f>Raw!B90</f>
        <v>0.63559027777777777</v>
      </c>
      <c r="C90" s="15">
        <f>Raw!C90</f>
        <v>52.5</v>
      </c>
      <c r="D90" s="15">
        <f>IF(C90&gt;0.5,Raw!D90*D$11,-999)</f>
        <v>13.2</v>
      </c>
      <c r="E90" s="9">
        <f>IF(Raw!$G90&gt;$C$8,IF(Raw!$Q90&gt;$C$8,IF(Raw!$N90&gt;$C$9,IF(Raw!$N90&lt;$A$9,IF(Raw!$X90&gt;$C$9,IF(Raw!$X90&lt;$A$9,Raw!H90,-999),-999),-999),-999),-999),-999)</f>
        <v>0.83574099999999996</v>
      </c>
      <c r="F90" s="9">
        <f>IF(Raw!$G90&gt;$C$8,IF(Raw!$Q90&gt;$C$8,IF(Raw!$N90&gt;$C$9,IF(Raw!$N90&lt;$A$9,IF(Raw!$X90&gt;$C$9,IF(Raw!$X90&lt;$A$9,Raw!I90,-999),-999),-999),-999),-999),-999)</f>
        <v>1.441171</v>
      </c>
      <c r="G90" s="9">
        <f>Raw!G90</f>
        <v>0.992892</v>
      </c>
      <c r="H90" s="9">
        <f>IF(Raw!$G90&gt;$C$8,IF(Raw!$Q90&gt;$C$8,IF(Raw!$N90&gt;$C$9,IF(Raw!$N90&lt;$A$9,IF(Raw!$X90&gt;$C$9,IF(Raw!$X90&lt;$A$9,Raw!L90,-999),-999),-999),-999),-999),-999)</f>
        <v>785.3</v>
      </c>
      <c r="I90" s="9">
        <f>IF(Raw!$G90&gt;$C$8,IF(Raw!$Q90&gt;$C$8,IF(Raw!$N90&gt;$C$9,IF(Raw!$N90&lt;$A$9,IF(Raw!$X90&gt;$C$9,IF(Raw!$X90&lt;$A$9,Raw!M90,-999),-999),-999),-999),-999),-999)</f>
        <v>0.30296299999999998</v>
      </c>
      <c r="J90" s="9">
        <f>IF(Raw!$G90&gt;$C$8,IF(Raw!$Q90&gt;$C$8,IF(Raw!$N90&gt;$C$9,IF(Raw!$N90&lt;$A$9,IF(Raw!$X90&gt;$C$9,IF(Raw!$X90&lt;$A$9,Raw!N90,-999),-999),-999),-999),-999),-999)</f>
        <v>372</v>
      </c>
      <c r="K90" s="9">
        <f>IF(Raw!$G90&gt;$C$8,IF(Raw!$Q90&gt;$C$8,IF(Raw!$N90&gt;$C$9,IF(Raw!$N90&lt;$A$9,IF(Raw!$X90&gt;$C$9,IF(Raw!$X90&lt;$A$9,Raw!R90,-999),-999),-999),-999),-999),-999)</f>
        <v>0.730541</v>
      </c>
      <c r="L90" s="9">
        <f>IF(Raw!$G90&gt;$C$8,IF(Raw!$Q90&gt;$C$8,IF(Raw!$N90&gt;$C$9,IF(Raw!$N90&lt;$A$9,IF(Raw!$X90&gt;$C$9,IF(Raw!$X90&lt;$A$9,Raw!S90,-999),-999),-999),-999),-999),-999)</f>
        <v>1.315105</v>
      </c>
      <c r="M90" s="9">
        <f>Raw!Q90</f>
        <v>0.99156699999999998</v>
      </c>
      <c r="N90" s="9">
        <f>IF(Raw!$G90&gt;$C$8,IF(Raw!$Q90&gt;$C$8,IF(Raw!$N90&gt;$C$9,IF(Raw!$N90&lt;$A$9,IF(Raw!$X90&gt;$C$9,IF(Raw!$X90&lt;$A$9,Raw!V90,-999),-999),-999),-999),-999),-999)</f>
        <v>790.1</v>
      </c>
      <c r="O90" s="9">
        <f>IF(Raw!$G90&gt;$C$8,IF(Raw!$Q90&gt;$C$8,IF(Raw!$N90&gt;$C$9,IF(Raw!$N90&lt;$A$9,IF(Raw!$X90&gt;$C$9,IF(Raw!$X90&lt;$A$9,Raw!W90,-999),-999),-999),-999),-999),-999)</f>
        <v>0.16037499999999999</v>
      </c>
      <c r="P90" s="9">
        <f>IF(Raw!$G90&gt;$C$8,IF(Raw!$Q90&gt;$C$8,IF(Raw!$N90&gt;$C$9,IF(Raw!$N90&lt;$A$9,IF(Raw!$X90&gt;$C$9,IF(Raw!$X90&lt;$A$9,Raw!X90,-999),-999),-999),-999),-999),-999)</f>
        <v>341</v>
      </c>
      <c r="R90" s="9">
        <f t="shared" si="20"/>
        <v>0.60543000000000002</v>
      </c>
      <c r="S90" s="9">
        <f t="shared" si="21"/>
        <v>0.42009588036395407</v>
      </c>
      <c r="T90" s="9">
        <f t="shared" si="22"/>
        <v>0.58456399999999997</v>
      </c>
      <c r="U90" s="9">
        <f t="shared" si="23"/>
        <v>0.44449986883176629</v>
      </c>
      <c r="V90" s="15">
        <f t="shared" si="16"/>
        <v>0.32614603999999997</v>
      </c>
      <c r="X90" s="11">
        <f t="shared" si="24"/>
        <v>7.9463999999999969E+18</v>
      </c>
      <c r="Y90" s="11">
        <f t="shared" si="25"/>
        <v>7.8529999999999997E-18</v>
      </c>
      <c r="Z90" s="11">
        <f t="shared" si="26"/>
        <v>3.7199999999999999E-4</v>
      </c>
      <c r="AA90" s="16">
        <f t="shared" si="27"/>
        <v>2.2687284086916337E-2</v>
      </c>
      <c r="AB90" s="9">
        <f t="shared" si="17"/>
        <v>0.74380316953498415</v>
      </c>
      <c r="AC90" s="9">
        <f t="shared" si="18"/>
        <v>0.97731271591308366</v>
      </c>
      <c r="AD90" s="15">
        <f t="shared" si="19"/>
        <v>60.987322814291232</v>
      </c>
      <c r="AE90" s="3">
        <f t="shared" si="28"/>
        <v>945.5011999999997</v>
      </c>
      <c r="AF90" s="2">
        <f t="shared" si="29"/>
        <v>0.25</v>
      </c>
      <c r="AG90" s="9">
        <f t="shared" si="30"/>
        <v>2.0852966916425415E-2</v>
      </c>
      <c r="AH90" s="2">
        <f t="shared" si="31"/>
        <v>1.0090642166743922</v>
      </c>
    </row>
    <row r="91" spans="1:34">
      <c r="A91" s="1">
        <f>Raw!A91</f>
        <v>78</v>
      </c>
      <c r="B91" s="14">
        <f>Raw!B91</f>
        <v>0.63564814814814818</v>
      </c>
      <c r="C91" s="15">
        <f>Raw!C91</f>
        <v>53.4</v>
      </c>
      <c r="D91" s="15">
        <f>IF(C91&gt;0.5,Raw!D91*D$11,-999)</f>
        <v>12.3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0.64009400000000005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0.99157399999999996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7.404599999999998E+18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0.63569444444444445</v>
      </c>
      <c r="C92" s="15">
        <f>Raw!C92</f>
        <v>54.1</v>
      </c>
      <c r="D92" s="15">
        <f>IF(C92&gt;0.5,Raw!D92*D$11,-999)</f>
        <v>11.4</v>
      </c>
      <c r="E92" s="9">
        <f>IF(Raw!$G92&gt;$C$8,IF(Raw!$Q92&gt;$C$8,IF(Raw!$N92&gt;$C$9,IF(Raw!$N92&lt;$A$9,IF(Raw!$X92&gt;$C$9,IF(Raw!$X92&lt;$A$9,Raw!H92,-999),-999),-999),-999),-999),-999)</f>
        <v>0.81071700000000002</v>
      </c>
      <c r="F92" s="9">
        <f>IF(Raw!$G92&gt;$C$8,IF(Raw!$Q92&gt;$C$8,IF(Raw!$N92&gt;$C$9,IF(Raw!$N92&lt;$A$9,IF(Raw!$X92&gt;$C$9,IF(Raw!$X92&lt;$A$9,Raw!I92,-999),-999),-999),-999),-999),-999)</f>
        <v>1.3595170000000001</v>
      </c>
      <c r="G92" s="9">
        <f>Raw!G92</f>
        <v>0.98972800000000005</v>
      </c>
      <c r="H92" s="9">
        <f>IF(Raw!$G92&gt;$C$8,IF(Raw!$Q92&gt;$C$8,IF(Raw!$N92&gt;$C$9,IF(Raw!$N92&lt;$A$9,IF(Raw!$X92&gt;$C$9,IF(Raw!$X92&lt;$A$9,Raw!L92,-999),-999),-999),-999),-999),-999)</f>
        <v>788.4</v>
      </c>
      <c r="I92" s="9">
        <f>IF(Raw!$G92&gt;$C$8,IF(Raw!$Q92&gt;$C$8,IF(Raw!$N92&gt;$C$9,IF(Raw!$N92&lt;$A$9,IF(Raw!$X92&gt;$C$9,IF(Raw!$X92&lt;$A$9,Raw!M92,-999),-999),-999),-999),-999),-999)</f>
        <v>0.31435000000000002</v>
      </c>
      <c r="J92" s="9">
        <f>IF(Raw!$G92&gt;$C$8,IF(Raw!$Q92&gt;$C$8,IF(Raw!$N92&gt;$C$9,IF(Raw!$N92&lt;$A$9,IF(Raw!$X92&gt;$C$9,IF(Raw!$X92&lt;$A$9,Raw!N92,-999),-999),-999),-999),-999),-999)</f>
        <v>347</v>
      </c>
      <c r="K92" s="9">
        <f>IF(Raw!$G92&gt;$C$8,IF(Raw!$Q92&gt;$C$8,IF(Raw!$N92&gt;$C$9,IF(Raw!$N92&lt;$A$9,IF(Raw!$X92&gt;$C$9,IF(Raw!$X92&lt;$A$9,Raw!R92,-999),-999),-999),-999),-999),-999)</f>
        <v>0.73075199999999996</v>
      </c>
      <c r="L92" s="9">
        <f>IF(Raw!$G92&gt;$C$8,IF(Raw!$Q92&gt;$C$8,IF(Raw!$N92&gt;$C$9,IF(Raw!$N92&lt;$A$9,IF(Raw!$X92&gt;$C$9,IF(Raw!$X92&lt;$A$9,Raw!S92,-999),-999),-999),-999),-999),-999)</f>
        <v>1.2920640000000001</v>
      </c>
      <c r="M92" s="9">
        <f>Raw!Q92</f>
        <v>0.98940799999999995</v>
      </c>
      <c r="N92" s="9">
        <f>IF(Raw!$G92&gt;$C$8,IF(Raw!$Q92&gt;$C$8,IF(Raw!$N92&gt;$C$9,IF(Raw!$N92&lt;$A$9,IF(Raw!$X92&gt;$C$9,IF(Raw!$X92&lt;$A$9,Raw!V92,-999),-999),-999),-999),-999),-999)</f>
        <v>779.5</v>
      </c>
      <c r="O92" s="9">
        <f>IF(Raw!$G92&gt;$C$8,IF(Raw!$Q92&gt;$C$8,IF(Raw!$N92&gt;$C$9,IF(Raw!$N92&lt;$A$9,IF(Raw!$X92&gt;$C$9,IF(Raw!$X92&lt;$A$9,Raw!W92,-999),-999),-999),-999),-999),-999)</f>
        <v>0.23577799999999999</v>
      </c>
      <c r="P92" s="9">
        <f>IF(Raw!$G92&gt;$C$8,IF(Raw!$Q92&gt;$C$8,IF(Raw!$N92&gt;$C$9,IF(Raw!$N92&lt;$A$9,IF(Raw!$X92&gt;$C$9,IF(Raw!$X92&lt;$A$9,Raw!X92,-999),-999),-999),-999),-999),-999)</f>
        <v>369</v>
      </c>
      <c r="R92" s="9">
        <f t="shared" si="20"/>
        <v>0.54880000000000007</v>
      </c>
      <c r="S92" s="9">
        <f t="shared" si="21"/>
        <v>0.40367277496346132</v>
      </c>
      <c r="T92" s="9">
        <f t="shared" si="22"/>
        <v>0.56131200000000014</v>
      </c>
      <c r="U92" s="9">
        <f t="shared" si="23"/>
        <v>0.43443049260717742</v>
      </c>
      <c r="V92" s="15">
        <f t="shared" si="16"/>
        <v>0.32043187200000001</v>
      </c>
      <c r="X92" s="11">
        <f t="shared" si="24"/>
        <v>6.862799999999999E+18</v>
      </c>
      <c r="Y92" s="11">
        <f t="shared" si="25"/>
        <v>7.883999999999999E-18</v>
      </c>
      <c r="Z92" s="11">
        <f t="shared" si="26"/>
        <v>3.4699999999999998E-4</v>
      </c>
      <c r="AA92" s="16">
        <f t="shared" si="27"/>
        <v>1.8428890948687719E-2</v>
      </c>
      <c r="AB92" s="9">
        <f t="shared" si="17"/>
        <v>0.74109635763618975</v>
      </c>
      <c r="AC92" s="9">
        <f t="shared" si="18"/>
        <v>0.98157110905131228</v>
      </c>
      <c r="AD92" s="15">
        <f t="shared" si="19"/>
        <v>53.109195817543856</v>
      </c>
      <c r="AE92" s="3">
        <f t="shared" si="28"/>
        <v>949.23359999999957</v>
      </c>
      <c r="AF92" s="2">
        <f t="shared" si="29"/>
        <v>0.25</v>
      </c>
      <c r="AG92" s="9">
        <f t="shared" si="30"/>
        <v>1.7747887769989711E-2</v>
      </c>
      <c r="AH92" s="2">
        <f t="shared" si="31"/>
        <v>0.85881105274009517</v>
      </c>
    </row>
    <row r="93" spans="1:34">
      <c r="A93" s="1">
        <f>Raw!A93</f>
        <v>80</v>
      </c>
      <c r="B93" s="14">
        <f>Raw!B93</f>
        <v>0.63575231481481487</v>
      </c>
      <c r="C93" s="15">
        <f>Raw!C93</f>
        <v>55.4</v>
      </c>
      <c r="D93" s="15">
        <f>IF(C93&gt;0.5,Raw!D93*D$11,-999)</f>
        <v>11.4</v>
      </c>
      <c r="E93" s="9">
        <f>IF(Raw!$G93&gt;$C$8,IF(Raw!$Q93&gt;$C$8,IF(Raw!$N93&gt;$C$9,IF(Raw!$N93&lt;$A$9,IF(Raw!$X93&gt;$C$9,IF(Raw!$X93&lt;$A$9,Raw!H93,-999),-999),-999),-999),-999),-999)</f>
        <v>0.84883799999999998</v>
      </c>
      <c r="F93" s="9">
        <f>IF(Raw!$G93&gt;$C$8,IF(Raw!$Q93&gt;$C$8,IF(Raw!$N93&gt;$C$9,IF(Raw!$N93&lt;$A$9,IF(Raw!$X93&gt;$C$9,IF(Raw!$X93&lt;$A$9,Raw!I93,-999),-999),-999),-999),-999),-999)</f>
        <v>1.4176530000000001</v>
      </c>
      <c r="G93" s="9">
        <f>Raw!G93</f>
        <v>0.98874499999999999</v>
      </c>
      <c r="H93" s="9">
        <f>IF(Raw!$G93&gt;$C$8,IF(Raw!$Q93&gt;$C$8,IF(Raw!$N93&gt;$C$9,IF(Raw!$N93&lt;$A$9,IF(Raw!$X93&gt;$C$9,IF(Raw!$X93&lt;$A$9,Raw!L93,-999),-999),-999),-999),-999),-999)</f>
        <v>788.9</v>
      </c>
      <c r="I93" s="9">
        <f>IF(Raw!$G93&gt;$C$8,IF(Raw!$Q93&gt;$C$8,IF(Raw!$N93&gt;$C$9,IF(Raw!$N93&lt;$A$9,IF(Raw!$X93&gt;$C$9,IF(Raw!$X93&lt;$A$9,Raw!M93,-999),-999),-999),-999),-999),-999)</f>
        <v>0.37035400000000002</v>
      </c>
      <c r="J93" s="9">
        <f>IF(Raw!$G93&gt;$C$8,IF(Raw!$Q93&gt;$C$8,IF(Raw!$N93&gt;$C$9,IF(Raw!$N93&lt;$A$9,IF(Raw!$X93&gt;$C$9,IF(Raw!$X93&lt;$A$9,Raw!N93,-999),-999),-999),-999),-999),-999)</f>
        <v>355</v>
      </c>
      <c r="K93" s="9">
        <f>IF(Raw!$G93&gt;$C$8,IF(Raw!$Q93&gt;$C$8,IF(Raw!$N93&gt;$C$9,IF(Raw!$N93&lt;$A$9,IF(Raw!$X93&gt;$C$9,IF(Raw!$X93&lt;$A$9,Raw!R93,-999),-999),-999),-999),-999),-999)</f>
        <v>0.89969100000000002</v>
      </c>
      <c r="L93" s="9">
        <f>IF(Raw!$G93&gt;$C$8,IF(Raw!$Q93&gt;$C$8,IF(Raw!$N93&gt;$C$9,IF(Raw!$N93&lt;$A$9,IF(Raw!$X93&gt;$C$9,IF(Raw!$X93&lt;$A$9,Raw!S93,-999),-999),-999),-999),-999),-999)</f>
        <v>1.553121</v>
      </c>
      <c r="M93" s="9">
        <f>Raw!Q93</f>
        <v>0.99016199999999999</v>
      </c>
      <c r="N93" s="9">
        <f>IF(Raw!$G93&gt;$C$8,IF(Raw!$Q93&gt;$C$8,IF(Raw!$N93&gt;$C$9,IF(Raw!$N93&lt;$A$9,IF(Raw!$X93&gt;$C$9,IF(Raw!$X93&lt;$A$9,Raw!V93,-999),-999),-999),-999),-999),-999)</f>
        <v>822.4</v>
      </c>
      <c r="O93" s="9">
        <f>IF(Raw!$G93&gt;$C$8,IF(Raw!$Q93&gt;$C$8,IF(Raw!$N93&gt;$C$9,IF(Raw!$N93&lt;$A$9,IF(Raw!$X93&gt;$C$9,IF(Raw!$X93&lt;$A$9,Raw!W93,-999),-999),-999),-999),-999),-999)</f>
        <v>0.32163900000000001</v>
      </c>
      <c r="P93" s="9">
        <f>IF(Raw!$G93&gt;$C$8,IF(Raw!$Q93&gt;$C$8,IF(Raw!$N93&gt;$C$9,IF(Raw!$N93&lt;$A$9,IF(Raw!$X93&gt;$C$9,IF(Raw!$X93&lt;$A$9,Raw!X93,-999),-999),-999),-999),-999),-999)</f>
        <v>411</v>
      </c>
      <c r="R93" s="9">
        <f t="shared" si="20"/>
        <v>0.56881500000000007</v>
      </c>
      <c r="S93" s="9">
        <f t="shared" si="21"/>
        <v>0.40123711514735977</v>
      </c>
      <c r="T93" s="9">
        <f t="shared" si="22"/>
        <v>0.65342999999999996</v>
      </c>
      <c r="U93" s="9">
        <f t="shared" si="23"/>
        <v>0.42072060064862943</v>
      </c>
      <c r="V93" s="15">
        <f t="shared" si="16"/>
        <v>0.38517400800000001</v>
      </c>
      <c r="X93" s="11">
        <f t="shared" si="24"/>
        <v>6.862799999999999E+18</v>
      </c>
      <c r="Y93" s="11">
        <f t="shared" si="25"/>
        <v>7.8889999999999986E-18</v>
      </c>
      <c r="Z93" s="11">
        <f t="shared" si="26"/>
        <v>3.5500000000000001E-4</v>
      </c>
      <c r="AA93" s="16">
        <f t="shared" si="27"/>
        <v>1.885748396923571E-2</v>
      </c>
      <c r="AB93" s="9">
        <f t="shared" si="17"/>
        <v>0.91201304575001774</v>
      </c>
      <c r="AC93" s="9">
        <f t="shared" si="18"/>
        <v>0.9811425160307643</v>
      </c>
      <c r="AD93" s="15">
        <f t="shared" si="19"/>
        <v>53.119673152776649</v>
      </c>
      <c r="AE93" s="3">
        <f t="shared" si="28"/>
        <v>949.83559999999954</v>
      </c>
      <c r="AF93" s="2">
        <f t="shared" si="29"/>
        <v>0.25</v>
      </c>
      <c r="AG93" s="9">
        <f t="shared" si="30"/>
        <v>1.7191185226996204E-2</v>
      </c>
      <c r="AH93" s="2">
        <f t="shared" si="31"/>
        <v>0.83187250640672394</v>
      </c>
    </row>
    <row r="94" spans="1:34">
      <c r="A94" s="1">
        <f>Raw!A94</f>
        <v>81</v>
      </c>
      <c r="B94" s="14">
        <f>Raw!B94</f>
        <v>0.63581018518518517</v>
      </c>
      <c r="C94" s="15">
        <f>Raw!C94</f>
        <v>55.9</v>
      </c>
      <c r="D94" s="15">
        <f>IF(C94&gt;0.5,Raw!D94*D$11,-999)</f>
        <v>10.6</v>
      </c>
      <c r="E94" s="9">
        <f>IF(Raw!$G94&gt;$C$8,IF(Raw!$Q94&gt;$C$8,IF(Raw!$N94&gt;$C$9,IF(Raw!$N94&lt;$A$9,IF(Raw!$X94&gt;$C$9,IF(Raw!$X94&lt;$A$9,Raw!H94,-999),-999),-999),-999),-999),-999)</f>
        <v>0.83304500000000004</v>
      </c>
      <c r="F94" s="9">
        <f>IF(Raw!$G94&gt;$C$8,IF(Raw!$Q94&gt;$C$8,IF(Raw!$N94&gt;$C$9,IF(Raw!$N94&lt;$A$9,IF(Raw!$X94&gt;$C$9,IF(Raw!$X94&lt;$A$9,Raw!I94,-999),-999),-999),-999),-999),-999)</f>
        <v>1.41662</v>
      </c>
      <c r="G94" s="9">
        <f>Raw!G94</f>
        <v>0.990479</v>
      </c>
      <c r="H94" s="9">
        <f>IF(Raw!$G94&gt;$C$8,IF(Raw!$Q94&gt;$C$8,IF(Raw!$N94&gt;$C$9,IF(Raw!$N94&lt;$A$9,IF(Raw!$X94&gt;$C$9,IF(Raw!$X94&lt;$A$9,Raw!L94,-999),-999),-999),-999),-999),-999)</f>
        <v>778.9</v>
      </c>
      <c r="I94" s="9">
        <f>IF(Raw!$G94&gt;$C$8,IF(Raw!$Q94&gt;$C$8,IF(Raw!$N94&gt;$C$9,IF(Raw!$N94&lt;$A$9,IF(Raw!$X94&gt;$C$9,IF(Raw!$X94&lt;$A$9,Raw!M94,-999),-999),-999),-999),-999),-999)</f>
        <v>0.33291999999999999</v>
      </c>
      <c r="J94" s="9">
        <f>IF(Raw!$G94&gt;$C$8,IF(Raw!$Q94&gt;$C$8,IF(Raw!$N94&gt;$C$9,IF(Raw!$N94&lt;$A$9,IF(Raw!$X94&gt;$C$9,IF(Raw!$X94&lt;$A$9,Raw!N94,-999),-999),-999),-999),-999),-999)</f>
        <v>424</v>
      </c>
      <c r="K94" s="9">
        <f>IF(Raw!$G94&gt;$C$8,IF(Raw!$Q94&gt;$C$8,IF(Raw!$N94&gt;$C$9,IF(Raw!$N94&lt;$A$9,IF(Raw!$X94&gt;$C$9,IF(Raw!$X94&lt;$A$9,Raw!R94,-999),-999),-999),-999),-999),-999)</f>
        <v>0.79449800000000004</v>
      </c>
      <c r="L94" s="9">
        <f>IF(Raw!$G94&gt;$C$8,IF(Raw!$Q94&gt;$C$8,IF(Raw!$N94&gt;$C$9,IF(Raw!$N94&lt;$A$9,IF(Raw!$X94&gt;$C$9,IF(Raw!$X94&lt;$A$9,Raw!S94,-999),-999),-999),-999),-999),-999)</f>
        <v>1.4088750000000001</v>
      </c>
      <c r="M94" s="9">
        <f>Raw!Q94</f>
        <v>0.99049200000000004</v>
      </c>
      <c r="N94" s="9">
        <f>IF(Raw!$G94&gt;$C$8,IF(Raw!$Q94&gt;$C$8,IF(Raw!$N94&gt;$C$9,IF(Raw!$N94&lt;$A$9,IF(Raw!$X94&gt;$C$9,IF(Raw!$X94&lt;$A$9,Raw!V94,-999),-999),-999),-999),-999),-999)</f>
        <v>785.8</v>
      </c>
      <c r="O94" s="9">
        <f>IF(Raw!$G94&gt;$C$8,IF(Raw!$Q94&gt;$C$8,IF(Raw!$N94&gt;$C$9,IF(Raw!$N94&lt;$A$9,IF(Raw!$X94&gt;$C$9,IF(Raw!$X94&lt;$A$9,Raw!W94,-999),-999),-999),-999),-999),-999)</f>
        <v>0.228438</v>
      </c>
      <c r="P94" s="9">
        <f>IF(Raw!$G94&gt;$C$8,IF(Raw!$Q94&gt;$C$8,IF(Raw!$N94&gt;$C$9,IF(Raw!$N94&lt;$A$9,IF(Raw!$X94&gt;$C$9,IF(Raw!$X94&lt;$A$9,Raw!X94,-999),-999),-999),-999),-999),-999)</f>
        <v>417</v>
      </c>
      <c r="R94" s="9">
        <f t="shared" si="20"/>
        <v>0.58357499999999995</v>
      </c>
      <c r="S94" s="9">
        <f t="shared" si="21"/>
        <v>0.41194886419787941</v>
      </c>
      <c r="T94" s="9">
        <f t="shared" si="22"/>
        <v>0.61437700000000006</v>
      </c>
      <c r="U94" s="9">
        <f t="shared" si="23"/>
        <v>0.43607630201401831</v>
      </c>
      <c r="V94" s="15">
        <f t="shared" si="16"/>
        <v>0.34940100000000002</v>
      </c>
      <c r="X94" s="11">
        <f t="shared" si="24"/>
        <v>6.381199999999998E+18</v>
      </c>
      <c r="Y94" s="11">
        <f t="shared" si="25"/>
        <v>7.7889999999999992E-18</v>
      </c>
      <c r="Z94" s="11">
        <f t="shared" si="26"/>
        <v>4.2400000000000001E-4</v>
      </c>
      <c r="AA94" s="16">
        <f t="shared" si="27"/>
        <v>2.0639189498027392E-2</v>
      </c>
      <c r="AB94" s="9">
        <f t="shared" si="17"/>
        <v>0.80717824332622956</v>
      </c>
      <c r="AC94" s="9">
        <f t="shared" si="18"/>
        <v>0.97936081050197266</v>
      </c>
      <c r="AD94" s="15">
        <f t="shared" si="19"/>
        <v>48.677333721762714</v>
      </c>
      <c r="AE94" s="3">
        <f t="shared" si="28"/>
        <v>937.79559999999969</v>
      </c>
      <c r="AF94" s="2">
        <f t="shared" si="29"/>
        <v>0.25</v>
      </c>
      <c r="AG94" s="9">
        <f t="shared" si="30"/>
        <v>1.6328485908683504E-2</v>
      </c>
      <c r="AH94" s="2">
        <f t="shared" si="31"/>
        <v>0.7901269353641186</v>
      </c>
    </row>
    <row r="95" spans="1:34">
      <c r="A95" s="1">
        <f>Raw!A95</f>
        <v>82</v>
      </c>
      <c r="B95" s="14">
        <f>Raw!B95</f>
        <v>0.63585648148148144</v>
      </c>
      <c r="C95" s="15">
        <f>Raw!C95</f>
        <v>56.8</v>
      </c>
      <c r="D95" s="15">
        <f>IF(C95&gt;0.5,Raw!D95*D$11,-999)</f>
        <v>10.6</v>
      </c>
      <c r="E95" s="9">
        <f>IF(Raw!$G95&gt;$C$8,IF(Raw!$Q95&gt;$C$8,IF(Raw!$N95&gt;$C$9,IF(Raw!$N95&lt;$A$9,IF(Raw!$X95&gt;$C$9,IF(Raw!$X95&lt;$A$9,Raw!H95,-999),-999),-999),-999),-999),-999)</f>
        <v>0.83223999999999998</v>
      </c>
      <c r="F95" s="9">
        <f>IF(Raw!$G95&gt;$C$8,IF(Raw!$Q95&gt;$C$8,IF(Raw!$N95&gt;$C$9,IF(Raw!$N95&lt;$A$9,IF(Raw!$X95&gt;$C$9,IF(Raw!$X95&lt;$A$9,Raw!I95,-999),-999),-999),-999),-999),-999)</f>
        <v>1.4208179999999999</v>
      </c>
      <c r="G95" s="9">
        <f>Raw!G95</f>
        <v>0.99106499999999997</v>
      </c>
      <c r="H95" s="9">
        <f>IF(Raw!$G95&gt;$C$8,IF(Raw!$Q95&gt;$C$8,IF(Raw!$N95&gt;$C$9,IF(Raw!$N95&lt;$A$9,IF(Raw!$X95&gt;$C$9,IF(Raw!$X95&lt;$A$9,Raw!L95,-999),-999),-999),-999),-999),-999)</f>
        <v>784.3</v>
      </c>
      <c r="I95" s="9">
        <f>IF(Raw!$G95&gt;$C$8,IF(Raw!$Q95&gt;$C$8,IF(Raw!$N95&gt;$C$9,IF(Raw!$N95&lt;$A$9,IF(Raw!$X95&gt;$C$9,IF(Raw!$X95&lt;$A$9,Raw!M95,-999),-999),-999),-999),-999),-999)</f>
        <v>0.34068999999999999</v>
      </c>
      <c r="J95" s="9">
        <f>IF(Raw!$G95&gt;$C$8,IF(Raw!$Q95&gt;$C$8,IF(Raw!$N95&gt;$C$9,IF(Raw!$N95&lt;$A$9,IF(Raw!$X95&gt;$C$9,IF(Raw!$X95&lt;$A$9,Raw!N95,-999),-999),-999),-999),-999),-999)</f>
        <v>389</v>
      </c>
      <c r="K95" s="9">
        <f>IF(Raw!$G95&gt;$C$8,IF(Raw!$Q95&gt;$C$8,IF(Raw!$N95&gt;$C$9,IF(Raw!$N95&lt;$A$9,IF(Raw!$X95&gt;$C$9,IF(Raw!$X95&lt;$A$9,Raw!R95,-999),-999),-999),-999),-999),-999)</f>
        <v>0.84394999999999998</v>
      </c>
      <c r="L95" s="9">
        <f>IF(Raw!$G95&gt;$C$8,IF(Raw!$Q95&gt;$C$8,IF(Raw!$N95&gt;$C$9,IF(Raw!$N95&lt;$A$9,IF(Raw!$X95&gt;$C$9,IF(Raw!$X95&lt;$A$9,Raw!S95,-999),-999),-999),-999),-999),-999)</f>
        <v>1.466234</v>
      </c>
      <c r="M95" s="9">
        <f>Raw!Q95</f>
        <v>0.99116300000000002</v>
      </c>
      <c r="N95" s="9">
        <f>IF(Raw!$G95&gt;$C$8,IF(Raw!$Q95&gt;$C$8,IF(Raw!$N95&gt;$C$9,IF(Raw!$N95&lt;$A$9,IF(Raw!$X95&gt;$C$9,IF(Raw!$X95&lt;$A$9,Raw!V95,-999),-999),-999),-999),-999),-999)</f>
        <v>809.9</v>
      </c>
      <c r="O95" s="9">
        <f>IF(Raw!$G95&gt;$C$8,IF(Raw!$Q95&gt;$C$8,IF(Raw!$N95&gt;$C$9,IF(Raw!$N95&lt;$A$9,IF(Raw!$X95&gt;$C$9,IF(Raw!$X95&lt;$A$9,Raw!W95,-999),-999),-999),-999),-999),-999)</f>
        <v>0.33690399999999998</v>
      </c>
      <c r="P95" s="9">
        <f>IF(Raw!$G95&gt;$C$8,IF(Raw!$Q95&gt;$C$8,IF(Raw!$N95&gt;$C$9,IF(Raw!$N95&lt;$A$9,IF(Raw!$X95&gt;$C$9,IF(Raw!$X95&lt;$A$9,Raw!X95,-999),-999),-999),-999),-999),-999)</f>
        <v>410</v>
      </c>
      <c r="R95" s="9">
        <f t="shared" si="20"/>
        <v>0.58857799999999993</v>
      </c>
      <c r="S95" s="9">
        <f t="shared" si="21"/>
        <v>0.41425291627780614</v>
      </c>
      <c r="T95" s="9">
        <f t="shared" si="22"/>
        <v>0.62228400000000006</v>
      </c>
      <c r="U95" s="9">
        <f t="shared" si="23"/>
        <v>0.42440974632971273</v>
      </c>
      <c r="V95" s="15">
        <f t="shared" si="16"/>
        <v>0.36362603199999999</v>
      </c>
      <c r="X95" s="11">
        <f t="shared" si="24"/>
        <v>6.381199999999998E+18</v>
      </c>
      <c r="Y95" s="11">
        <f t="shared" si="25"/>
        <v>7.842999999999999E-18</v>
      </c>
      <c r="Z95" s="11">
        <f t="shared" si="26"/>
        <v>3.8899999999999997E-4</v>
      </c>
      <c r="AA95" s="16">
        <f t="shared" si="27"/>
        <v>1.9096788113638859E-2</v>
      </c>
      <c r="AB95" s="9">
        <f t="shared" si="17"/>
        <v>0.8558336256945076</v>
      </c>
      <c r="AC95" s="9">
        <f t="shared" si="18"/>
        <v>0.9809032118863612</v>
      </c>
      <c r="AD95" s="15">
        <f t="shared" si="19"/>
        <v>49.092000292130749</v>
      </c>
      <c r="AE95" s="3">
        <f t="shared" si="28"/>
        <v>944.29719999999963</v>
      </c>
      <c r="AF95" s="2">
        <f t="shared" si="29"/>
        <v>0.25</v>
      </c>
      <c r="AG95" s="9">
        <f t="shared" si="30"/>
        <v>1.602701799292415E-2</v>
      </c>
      <c r="AH95" s="2">
        <f t="shared" si="31"/>
        <v>0.77553905981205207</v>
      </c>
    </row>
    <row r="96" spans="1:34">
      <c r="A96" s="1">
        <f>Raw!A96</f>
        <v>83</v>
      </c>
      <c r="B96" s="14">
        <f>Raw!B96</f>
        <v>0.63591435185185186</v>
      </c>
      <c r="C96" s="15">
        <f>Raw!C96</f>
        <v>57.9</v>
      </c>
      <c r="D96" s="15">
        <f>IF(C96&gt;0.5,Raw!D96*D$11,-999)</f>
        <v>9.6999999999999993</v>
      </c>
      <c r="E96" s="9">
        <f>IF(Raw!$G96&gt;$C$8,IF(Raw!$Q96&gt;$C$8,IF(Raw!$N96&gt;$C$9,IF(Raw!$N96&lt;$A$9,IF(Raw!$X96&gt;$C$9,IF(Raw!$X96&lt;$A$9,Raw!H96,-999),-999),-999),-999),-999),-999)</f>
        <v>0.85218899999999997</v>
      </c>
      <c r="F96" s="9">
        <f>IF(Raw!$G96&gt;$C$8,IF(Raw!$Q96&gt;$C$8,IF(Raw!$N96&gt;$C$9,IF(Raw!$N96&lt;$A$9,IF(Raw!$X96&gt;$C$9,IF(Raw!$X96&lt;$A$9,Raw!I96,-999),-999),-999),-999),-999),-999)</f>
        <v>1.4422680000000001</v>
      </c>
      <c r="G96" s="9">
        <f>Raw!G96</f>
        <v>0.99077400000000004</v>
      </c>
      <c r="H96" s="9">
        <f>IF(Raw!$G96&gt;$C$8,IF(Raw!$Q96&gt;$C$8,IF(Raw!$N96&gt;$C$9,IF(Raw!$N96&lt;$A$9,IF(Raw!$X96&gt;$C$9,IF(Raw!$X96&lt;$A$9,Raw!L96,-999),-999),-999),-999),-999),-999)</f>
        <v>783.4</v>
      </c>
      <c r="I96" s="9">
        <f>IF(Raw!$G96&gt;$C$8,IF(Raw!$Q96&gt;$C$8,IF(Raw!$N96&gt;$C$9,IF(Raw!$N96&lt;$A$9,IF(Raw!$X96&gt;$C$9,IF(Raw!$X96&lt;$A$9,Raw!M96,-999),-999),-999),-999),-999),-999)</f>
        <v>0.31203799999999998</v>
      </c>
      <c r="J96" s="9">
        <f>IF(Raw!$G96&gt;$C$8,IF(Raw!$Q96&gt;$C$8,IF(Raw!$N96&gt;$C$9,IF(Raw!$N96&lt;$A$9,IF(Raw!$X96&gt;$C$9,IF(Raw!$X96&lt;$A$9,Raw!N96,-999),-999),-999),-999),-999),-999)</f>
        <v>316</v>
      </c>
      <c r="K96" s="9">
        <f>IF(Raw!$G96&gt;$C$8,IF(Raw!$Q96&gt;$C$8,IF(Raw!$N96&gt;$C$9,IF(Raw!$N96&lt;$A$9,IF(Raw!$X96&gt;$C$9,IF(Raw!$X96&lt;$A$9,Raw!R96,-999),-999),-999),-999),-999),-999)</f>
        <v>0.86262700000000003</v>
      </c>
      <c r="L96" s="9">
        <f>IF(Raw!$G96&gt;$C$8,IF(Raw!$Q96&gt;$C$8,IF(Raw!$N96&gt;$C$9,IF(Raw!$N96&lt;$A$9,IF(Raw!$X96&gt;$C$9,IF(Raw!$X96&lt;$A$9,Raw!S96,-999),-999),-999),-999),-999),-999)</f>
        <v>1.500121</v>
      </c>
      <c r="M96" s="9">
        <f>Raw!Q96</f>
        <v>0.98599899999999996</v>
      </c>
      <c r="N96" s="9">
        <f>IF(Raw!$G96&gt;$C$8,IF(Raw!$Q96&gt;$C$8,IF(Raw!$N96&gt;$C$9,IF(Raw!$N96&lt;$A$9,IF(Raw!$X96&gt;$C$9,IF(Raw!$X96&lt;$A$9,Raw!V96,-999),-999),-999),-999),-999),-999)</f>
        <v>776.2</v>
      </c>
      <c r="O96" s="9">
        <f>IF(Raw!$G96&gt;$C$8,IF(Raw!$Q96&gt;$C$8,IF(Raw!$N96&gt;$C$9,IF(Raw!$N96&lt;$A$9,IF(Raw!$X96&gt;$C$9,IF(Raw!$X96&lt;$A$9,Raw!W96,-999),-999),-999),-999),-999),-999)</f>
        <v>0.33302599999999999</v>
      </c>
      <c r="P96" s="9">
        <f>IF(Raw!$G96&gt;$C$8,IF(Raw!$Q96&gt;$C$8,IF(Raw!$N96&gt;$C$9,IF(Raw!$N96&lt;$A$9,IF(Raw!$X96&gt;$C$9,IF(Raw!$X96&lt;$A$9,Raw!X96,-999),-999),-999),-999),-999),-999)</f>
        <v>394</v>
      </c>
      <c r="R96" s="9">
        <f t="shared" si="20"/>
        <v>0.59007900000000013</v>
      </c>
      <c r="S96" s="9">
        <f t="shared" si="21"/>
        <v>0.40913269933188567</v>
      </c>
      <c r="T96" s="9">
        <f t="shared" si="22"/>
        <v>0.63749400000000001</v>
      </c>
      <c r="U96" s="9">
        <f t="shared" si="23"/>
        <v>0.42496171975460645</v>
      </c>
      <c r="V96" s="15">
        <f t="shared" si="16"/>
        <v>0.37203000800000002</v>
      </c>
      <c r="X96" s="11">
        <f t="shared" si="24"/>
        <v>5.839399999999998E+18</v>
      </c>
      <c r="Y96" s="11">
        <f t="shared" si="25"/>
        <v>7.8340000000000001E-18</v>
      </c>
      <c r="Z96" s="11">
        <f t="shared" si="26"/>
        <v>3.1599999999999998E-4</v>
      </c>
      <c r="AA96" s="16">
        <f t="shared" si="27"/>
        <v>1.4249702330834852E-2</v>
      </c>
      <c r="AB96" s="9">
        <f t="shared" si="17"/>
        <v>0.87171109973769323</v>
      </c>
      <c r="AC96" s="9">
        <f t="shared" si="18"/>
        <v>0.98575029766916522</v>
      </c>
      <c r="AD96" s="15">
        <f t="shared" si="19"/>
        <v>45.093994717831819</v>
      </c>
      <c r="AE96" s="3">
        <f t="shared" si="28"/>
        <v>943.2135999999997</v>
      </c>
      <c r="AF96" s="2">
        <f t="shared" si="29"/>
        <v>0.25</v>
      </c>
      <c r="AG96" s="9">
        <f t="shared" si="30"/>
        <v>1.4740939650688421E-2</v>
      </c>
      <c r="AH96" s="2">
        <f t="shared" si="31"/>
        <v>0.71330639813896424</v>
      </c>
    </row>
    <row r="97" spans="1:34">
      <c r="A97" s="1">
        <f>Raw!A97</f>
        <v>84</v>
      </c>
      <c r="B97" s="14">
        <f>Raw!B97</f>
        <v>0.63597222222222227</v>
      </c>
      <c r="C97" s="15">
        <f>Raw!C97</f>
        <v>58.6</v>
      </c>
      <c r="D97" s="15">
        <f>IF(C97&gt;0.5,Raw!D97*D$11,-999)</f>
        <v>9.6999999999999993</v>
      </c>
      <c r="E97" s="9">
        <f>IF(Raw!$G97&gt;$C$8,IF(Raw!$Q97&gt;$C$8,IF(Raw!$N97&gt;$C$9,IF(Raw!$N97&lt;$A$9,IF(Raw!$X97&gt;$C$9,IF(Raw!$X97&lt;$A$9,Raw!H97,-999),-999),-999),-999),-999),-999)</f>
        <v>0.844808</v>
      </c>
      <c r="F97" s="9">
        <f>IF(Raw!$G97&gt;$C$8,IF(Raw!$Q97&gt;$C$8,IF(Raw!$N97&gt;$C$9,IF(Raw!$N97&lt;$A$9,IF(Raw!$X97&gt;$C$9,IF(Raw!$X97&lt;$A$9,Raw!I97,-999),-999),-999),-999),-999),-999)</f>
        <v>1.4293340000000001</v>
      </c>
      <c r="G97" s="9">
        <f>Raw!G97</f>
        <v>0.98903700000000005</v>
      </c>
      <c r="H97" s="9">
        <f>IF(Raw!$G97&gt;$C$8,IF(Raw!$Q97&gt;$C$8,IF(Raw!$N97&gt;$C$9,IF(Raw!$N97&lt;$A$9,IF(Raw!$X97&gt;$C$9,IF(Raw!$X97&lt;$A$9,Raw!L97,-999),-999),-999),-999),-999),-999)</f>
        <v>791.2</v>
      </c>
      <c r="I97" s="9">
        <f>IF(Raw!$G97&gt;$C$8,IF(Raw!$Q97&gt;$C$8,IF(Raw!$N97&gt;$C$9,IF(Raw!$N97&lt;$A$9,IF(Raw!$X97&gt;$C$9,IF(Raw!$X97&lt;$A$9,Raw!M97,-999),-999),-999),-999),-999),-999)</f>
        <v>0.31078600000000001</v>
      </c>
      <c r="J97" s="9">
        <f>IF(Raw!$G97&gt;$C$8,IF(Raw!$Q97&gt;$C$8,IF(Raw!$N97&gt;$C$9,IF(Raw!$N97&lt;$A$9,IF(Raw!$X97&gt;$C$9,IF(Raw!$X97&lt;$A$9,Raw!N97,-999),-999),-999),-999),-999),-999)</f>
        <v>371</v>
      </c>
      <c r="K97" s="9">
        <f>IF(Raw!$G97&gt;$C$8,IF(Raw!$Q97&gt;$C$8,IF(Raw!$N97&gt;$C$9,IF(Raw!$N97&lt;$A$9,IF(Raw!$X97&gt;$C$9,IF(Raw!$X97&lt;$A$9,Raw!R97,-999),-999),-999),-999),-999),-999)</f>
        <v>0.83073600000000003</v>
      </c>
      <c r="L97" s="9">
        <f>IF(Raw!$G97&gt;$C$8,IF(Raw!$Q97&gt;$C$8,IF(Raw!$N97&gt;$C$9,IF(Raw!$N97&lt;$A$9,IF(Raw!$X97&gt;$C$9,IF(Raw!$X97&lt;$A$9,Raw!S97,-999),-999),-999),-999),-999),-999)</f>
        <v>1.425489</v>
      </c>
      <c r="M97" s="9">
        <f>Raw!Q97</f>
        <v>0.98991600000000002</v>
      </c>
      <c r="N97" s="9">
        <f>IF(Raw!$G97&gt;$C$8,IF(Raw!$Q97&gt;$C$8,IF(Raw!$N97&gt;$C$9,IF(Raw!$N97&lt;$A$9,IF(Raw!$X97&gt;$C$9,IF(Raw!$X97&lt;$A$9,Raw!V97,-999),-999),-999),-999),-999),-999)</f>
        <v>781.3</v>
      </c>
      <c r="O97" s="9">
        <f>IF(Raw!$G97&gt;$C$8,IF(Raw!$Q97&gt;$C$8,IF(Raw!$N97&gt;$C$9,IF(Raw!$N97&lt;$A$9,IF(Raw!$X97&gt;$C$9,IF(Raw!$X97&lt;$A$9,Raw!W97,-999),-999),-999),-999),-999),-999)</f>
        <v>0.22523899999999999</v>
      </c>
      <c r="P97" s="9">
        <f>IF(Raw!$G97&gt;$C$8,IF(Raw!$Q97&gt;$C$8,IF(Raw!$N97&gt;$C$9,IF(Raw!$N97&lt;$A$9,IF(Raw!$X97&gt;$C$9,IF(Raw!$X97&lt;$A$9,Raw!X97,-999),-999),-999),-999),-999),-999)</f>
        <v>409</v>
      </c>
      <c r="R97" s="9">
        <f t="shared" si="20"/>
        <v>0.5845260000000001</v>
      </c>
      <c r="S97" s="9">
        <f t="shared" si="21"/>
        <v>0.40894990254202312</v>
      </c>
      <c r="T97" s="9">
        <f t="shared" si="22"/>
        <v>0.59475299999999998</v>
      </c>
      <c r="U97" s="9">
        <f t="shared" si="23"/>
        <v>0.41722735145623713</v>
      </c>
      <c r="V97" s="15">
        <f t="shared" si="16"/>
        <v>0.353521272</v>
      </c>
      <c r="X97" s="11">
        <f t="shared" si="24"/>
        <v>5.839399999999998E+18</v>
      </c>
      <c r="Y97" s="11">
        <f t="shared" si="25"/>
        <v>7.9120000000000007E-18</v>
      </c>
      <c r="Z97" s="11">
        <f t="shared" si="26"/>
        <v>3.7099999999999996E-4</v>
      </c>
      <c r="AA97" s="16">
        <f t="shared" si="27"/>
        <v>1.6851842190574916E-2</v>
      </c>
      <c r="AB97" s="9">
        <f t="shared" si="17"/>
        <v>0.84075868369837103</v>
      </c>
      <c r="AC97" s="9">
        <f t="shared" si="18"/>
        <v>0.98314815780942511</v>
      </c>
      <c r="AD97" s="15">
        <f t="shared" si="19"/>
        <v>45.422755230660158</v>
      </c>
      <c r="AE97" s="3">
        <f t="shared" si="28"/>
        <v>952.60479999999984</v>
      </c>
      <c r="AF97" s="2">
        <f t="shared" si="29"/>
        <v>0.25</v>
      </c>
      <c r="AG97" s="9">
        <f t="shared" si="30"/>
        <v>1.4578166046717907E-2</v>
      </c>
      <c r="AH97" s="2">
        <f t="shared" si="31"/>
        <v>0.70542986815433173</v>
      </c>
    </row>
    <row r="98" spans="1:34">
      <c r="A98" s="1">
        <f>Raw!A98</f>
        <v>85</v>
      </c>
      <c r="B98" s="14">
        <f>Raw!B98</f>
        <v>0.63601851851851854</v>
      </c>
      <c r="C98" s="15">
        <f>Raw!C98</f>
        <v>59.9</v>
      </c>
      <c r="D98" s="15">
        <f>IF(C98&gt;0.5,Raw!D98*D$11,-999)</f>
        <v>8.8000000000000007</v>
      </c>
      <c r="E98" s="9">
        <f>IF(Raw!$G98&gt;$C$8,IF(Raw!$Q98&gt;$C$8,IF(Raw!$N98&gt;$C$9,IF(Raw!$N98&lt;$A$9,IF(Raw!$X98&gt;$C$9,IF(Raw!$X98&lt;$A$9,Raw!H98,-999),-999),-999),-999),-999),-999)</f>
        <v>0.83458500000000002</v>
      </c>
      <c r="F98" s="9">
        <f>IF(Raw!$G98&gt;$C$8,IF(Raw!$Q98&gt;$C$8,IF(Raw!$N98&gt;$C$9,IF(Raw!$N98&lt;$A$9,IF(Raw!$X98&gt;$C$9,IF(Raw!$X98&lt;$A$9,Raw!I98,-999),-999),-999),-999),-999),-999)</f>
        <v>1.4142939999999999</v>
      </c>
      <c r="G98" s="9">
        <f>Raw!G98</f>
        <v>0.98633700000000002</v>
      </c>
      <c r="H98" s="9">
        <f>IF(Raw!$G98&gt;$C$8,IF(Raw!$Q98&gt;$C$8,IF(Raw!$N98&gt;$C$9,IF(Raw!$N98&lt;$A$9,IF(Raw!$X98&gt;$C$9,IF(Raw!$X98&lt;$A$9,Raw!L98,-999),-999),-999),-999),-999),-999)</f>
        <v>785.5</v>
      </c>
      <c r="I98" s="9">
        <f>IF(Raw!$G98&gt;$C$8,IF(Raw!$Q98&gt;$C$8,IF(Raw!$N98&gt;$C$9,IF(Raw!$N98&lt;$A$9,IF(Raw!$X98&gt;$C$9,IF(Raw!$X98&lt;$A$9,Raw!M98,-999),-999),-999),-999),-999),-999)</f>
        <v>0.33647500000000002</v>
      </c>
      <c r="J98" s="9">
        <f>IF(Raw!$G98&gt;$C$8,IF(Raw!$Q98&gt;$C$8,IF(Raw!$N98&gt;$C$9,IF(Raw!$N98&lt;$A$9,IF(Raw!$X98&gt;$C$9,IF(Raw!$X98&lt;$A$9,Raw!N98,-999),-999),-999),-999),-999),-999)</f>
        <v>513</v>
      </c>
      <c r="K98" s="9">
        <f>IF(Raw!$G98&gt;$C$8,IF(Raw!$Q98&gt;$C$8,IF(Raw!$N98&gt;$C$9,IF(Raw!$N98&lt;$A$9,IF(Raw!$X98&gt;$C$9,IF(Raw!$X98&lt;$A$9,Raw!R98,-999),-999),-999),-999),-999),-999)</f>
        <v>0.85133400000000004</v>
      </c>
      <c r="L98" s="9">
        <f>IF(Raw!$G98&gt;$C$8,IF(Raw!$Q98&gt;$C$8,IF(Raw!$N98&gt;$C$9,IF(Raw!$N98&lt;$A$9,IF(Raw!$X98&gt;$C$9,IF(Raw!$X98&lt;$A$9,Raw!S98,-999),-999),-999),-999),-999),-999)</f>
        <v>1.469695</v>
      </c>
      <c r="M98" s="9">
        <f>Raw!Q98</f>
        <v>0.98954799999999998</v>
      </c>
      <c r="N98" s="9">
        <f>IF(Raw!$G98&gt;$C$8,IF(Raw!$Q98&gt;$C$8,IF(Raw!$N98&gt;$C$9,IF(Raw!$N98&lt;$A$9,IF(Raw!$X98&gt;$C$9,IF(Raw!$X98&lt;$A$9,Raw!V98,-999),-999),-999),-999),-999),-999)</f>
        <v>800.2</v>
      </c>
      <c r="O98" s="9">
        <f>IF(Raw!$G98&gt;$C$8,IF(Raw!$Q98&gt;$C$8,IF(Raw!$N98&gt;$C$9,IF(Raw!$N98&lt;$A$9,IF(Raw!$X98&gt;$C$9,IF(Raw!$X98&lt;$A$9,Raw!W98,-999),-999),-999),-999),-999),-999)</f>
        <v>0.34181299999999998</v>
      </c>
      <c r="P98" s="9">
        <f>IF(Raw!$G98&gt;$C$8,IF(Raw!$Q98&gt;$C$8,IF(Raw!$N98&gt;$C$9,IF(Raw!$N98&lt;$A$9,IF(Raw!$X98&gt;$C$9,IF(Raw!$X98&lt;$A$9,Raw!X98,-999),-999),-999),-999),-999),-999)</f>
        <v>315</v>
      </c>
      <c r="R98" s="9">
        <f t="shared" si="20"/>
        <v>0.57970899999999992</v>
      </c>
      <c r="S98" s="9">
        <f t="shared" si="21"/>
        <v>0.40989285113279128</v>
      </c>
      <c r="T98" s="9">
        <f t="shared" si="22"/>
        <v>0.61836099999999994</v>
      </c>
      <c r="U98" s="9">
        <f t="shared" si="23"/>
        <v>0.42074103810654589</v>
      </c>
      <c r="V98" s="15">
        <f t="shared" si="16"/>
        <v>0.36448436000000001</v>
      </c>
      <c r="X98" s="11">
        <f t="shared" si="24"/>
        <v>5.297599999999999E+18</v>
      </c>
      <c r="Y98" s="11">
        <f t="shared" si="25"/>
        <v>7.8550000000000002E-18</v>
      </c>
      <c r="Z98" s="11">
        <f t="shared" si="26"/>
        <v>5.13E-4</v>
      </c>
      <c r="AA98" s="16">
        <f t="shared" si="27"/>
        <v>2.090110647568286E-2</v>
      </c>
      <c r="AB98" s="9">
        <f t="shared" si="17"/>
        <v>0.86425842910140971</v>
      </c>
      <c r="AC98" s="9">
        <f t="shared" si="18"/>
        <v>0.97909889352431723</v>
      </c>
      <c r="AD98" s="15">
        <f t="shared" si="19"/>
        <v>40.742897613416886</v>
      </c>
      <c r="AE98" s="3">
        <f t="shared" si="28"/>
        <v>945.74199999999973</v>
      </c>
      <c r="AF98" s="2">
        <f t="shared" si="29"/>
        <v>0.25</v>
      </c>
      <c r="AG98" s="9">
        <f t="shared" si="30"/>
        <v>1.3186314644105947E-2</v>
      </c>
      <c r="AH98" s="2">
        <f t="shared" si="31"/>
        <v>0.6380789031366142</v>
      </c>
    </row>
    <row r="99" spans="1:34">
      <c r="A99" s="1">
        <f>Raw!A99</f>
        <v>86</v>
      </c>
      <c r="B99" s="14">
        <f>Raw!B99</f>
        <v>0.63607638888888884</v>
      </c>
      <c r="C99" s="15">
        <f>Raw!C99</f>
        <v>60.5</v>
      </c>
      <c r="D99" s="15">
        <f>IF(C99&gt;0.5,Raw!D99*D$11,-999)</f>
        <v>8.8000000000000007</v>
      </c>
      <c r="E99" s="9">
        <f>IF(Raw!$G99&gt;$C$8,IF(Raw!$Q99&gt;$C$8,IF(Raw!$N99&gt;$C$9,IF(Raw!$N99&lt;$A$9,IF(Raw!$X99&gt;$C$9,IF(Raw!$X99&lt;$A$9,Raw!H99,-999),-999),-999),-999),-999),-999)</f>
        <v>0.87540899999999999</v>
      </c>
      <c r="F99" s="9">
        <f>IF(Raw!$G99&gt;$C$8,IF(Raw!$Q99&gt;$C$8,IF(Raw!$N99&gt;$C$9,IF(Raw!$N99&lt;$A$9,IF(Raw!$X99&gt;$C$9,IF(Raw!$X99&lt;$A$9,Raw!I99,-999),-999),-999),-999),-999),-999)</f>
        <v>1.502494</v>
      </c>
      <c r="G99" s="9">
        <f>Raw!G99</f>
        <v>0.988626</v>
      </c>
      <c r="H99" s="9">
        <f>IF(Raw!$G99&gt;$C$8,IF(Raw!$Q99&gt;$C$8,IF(Raw!$N99&gt;$C$9,IF(Raw!$N99&lt;$A$9,IF(Raw!$X99&gt;$C$9,IF(Raw!$X99&lt;$A$9,Raw!L99,-999),-999),-999),-999),-999),-999)</f>
        <v>759.2</v>
      </c>
      <c r="I99" s="9">
        <f>IF(Raw!$G99&gt;$C$8,IF(Raw!$Q99&gt;$C$8,IF(Raw!$N99&gt;$C$9,IF(Raw!$N99&lt;$A$9,IF(Raw!$X99&gt;$C$9,IF(Raw!$X99&lt;$A$9,Raw!M99,-999),-999),-999),-999),-999),-999)</f>
        <v>0.32044</v>
      </c>
      <c r="J99" s="9">
        <f>IF(Raw!$G99&gt;$C$8,IF(Raw!$Q99&gt;$C$8,IF(Raw!$N99&gt;$C$9,IF(Raw!$N99&lt;$A$9,IF(Raw!$X99&gt;$C$9,IF(Raw!$X99&lt;$A$9,Raw!N99,-999),-999),-999),-999),-999),-999)</f>
        <v>429</v>
      </c>
      <c r="K99" s="9">
        <f>IF(Raw!$G99&gt;$C$8,IF(Raw!$Q99&gt;$C$8,IF(Raw!$N99&gt;$C$9,IF(Raw!$N99&lt;$A$9,IF(Raw!$X99&gt;$C$9,IF(Raw!$X99&lt;$A$9,Raw!R99,-999),-999),-999),-999),-999),-999)</f>
        <v>0.84267599999999998</v>
      </c>
      <c r="L99" s="9">
        <f>IF(Raw!$G99&gt;$C$8,IF(Raw!$Q99&gt;$C$8,IF(Raw!$N99&gt;$C$9,IF(Raw!$N99&lt;$A$9,IF(Raw!$X99&gt;$C$9,IF(Raw!$X99&lt;$A$9,Raw!S99,-999),-999),-999),-999),-999),-999)</f>
        <v>1.46417</v>
      </c>
      <c r="M99" s="9">
        <f>Raw!Q99</f>
        <v>0.98763599999999996</v>
      </c>
      <c r="N99" s="9">
        <f>IF(Raw!$G99&gt;$C$8,IF(Raw!$Q99&gt;$C$8,IF(Raw!$N99&gt;$C$9,IF(Raw!$N99&lt;$A$9,IF(Raw!$X99&gt;$C$9,IF(Raw!$X99&lt;$A$9,Raw!V99,-999),-999),-999),-999),-999),-999)</f>
        <v>764.6</v>
      </c>
      <c r="O99" s="9">
        <f>IF(Raw!$G99&gt;$C$8,IF(Raw!$Q99&gt;$C$8,IF(Raw!$N99&gt;$C$9,IF(Raw!$N99&lt;$A$9,IF(Raw!$X99&gt;$C$9,IF(Raw!$X99&lt;$A$9,Raw!W99,-999),-999),-999),-999),-999),-999)</f>
        <v>0.25204300000000002</v>
      </c>
      <c r="P99" s="9">
        <f>IF(Raw!$G99&gt;$C$8,IF(Raw!$Q99&gt;$C$8,IF(Raw!$N99&gt;$C$9,IF(Raw!$N99&lt;$A$9,IF(Raw!$X99&gt;$C$9,IF(Raw!$X99&lt;$A$9,Raw!X99,-999),-999),-999),-999),-999),-999)</f>
        <v>380</v>
      </c>
      <c r="R99" s="9">
        <f t="shared" si="20"/>
        <v>0.627085</v>
      </c>
      <c r="S99" s="9">
        <f t="shared" si="21"/>
        <v>0.4173627315649846</v>
      </c>
      <c r="T99" s="9">
        <f t="shared" si="22"/>
        <v>0.62149399999999999</v>
      </c>
      <c r="U99" s="9">
        <f t="shared" si="23"/>
        <v>0.4244684701913029</v>
      </c>
      <c r="V99" s="15">
        <f t="shared" si="16"/>
        <v>0.36311415999999996</v>
      </c>
      <c r="X99" s="11">
        <f t="shared" si="24"/>
        <v>5.297599999999999E+18</v>
      </c>
      <c r="Y99" s="11">
        <f t="shared" si="25"/>
        <v>7.5919999999999994E-18</v>
      </c>
      <c r="Z99" s="11">
        <f t="shared" si="26"/>
        <v>4.2899999999999997E-4</v>
      </c>
      <c r="AA99" s="16">
        <f t="shared" si="27"/>
        <v>1.696145873958288E-2</v>
      </c>
      <c r="AB99" s="9">
        <f t="shared" si="17"/>
        <v>0.8532174448378983</v>
      </c>
      <c r="AC99" s="9">
        <f t="shared" si="18"/>
        <v>0.98303854126041712</v>
      </c>
      <c r="AD99" s="15">
        <f t="shared" si="19"/>
        <v>39.537199859167551</v>
      </c>
      <c r="AE99" s="3">
        <f t="shared" si="28"/>
        <v>914.07679999999971</v>
      </c>
      <c r="AF99" s="2">
        <f t="shared" si="29"/>
        <v>0.25</v>
      </c>
      <c r="AG99" s="9">
        <f t="shared" si="30"/>
        <v>1.2909457492206653E-2</v>
      </c>
      <c r="AH99" s="2">
        <f t="shared" si="31"/>
        <v>0.62468192963967195</v>
      </c>
    </row>
    <row r="100" spans="1:34">
      <c r="A100" s="1">
        <f>Raw!A100</f>
        <v>87</v>
      </c>
      <c r="B100" s="14">
        <f>Raw!B100</f>
        <v>0.63612268518518522</v>
      </c>
      <c r="C100" s="15">
        <f>Raw!C100</f>
        <v>61.7</v>
      </c>
      <c r="D100" s="15">
        <f>IF(C100&gt;0.5,Raw!D100*D$11,-999)</f>
        <v>7.9</v>
      </c>
      <c r="E100" s="9">
        <f>IF(Raw!$G100&gt;$C$8,IF(Raw!$Q100&gt;$C$8,IF(Raw!$N100&gt;$C$9,IF(Raw!$N100&lt;$A$9,IF(Raw!$X100&gt;$C$9,IF(Raw!$X100&lt;$A$9,Raw!H100,-999),-999),-999),-999),-999),-999)</f>
        <v>0.86682599999999999</v>
      </c>
      <c r="F100" s="9">
        <f>IF(Raw!$G100&gt;$C$8,IF(Raw!$Q100&gt;$C$8,IF(Raw!$N100&gt;$C$9,IF(Raw!$N100&lt;$A$9,IF(Raw!$X100&gt;$C$9,IF(Raw!$X100&lt;$A$9,Raw!I100,-999),-999),-999),-999),-999),-999)</f>
        <v>1.467889</v>
      </c>
      <c r="G100" s="9">
        <f>Raw!G100</f>
        <v>0.98495200000000005</v>
      </c>
      <c r="H100" s="9">
        <f>IF(Raw!$G100&gt;$C$8,IF(Raw!$Q100&gt;$C$8,IF(Raw!$N100&gt;$C$9,IF(Raw!$N100&lt;$A$9,IF(Raw!$X100&gt;$C$9,IF(Raw!$X100&lt;$A$9,Raw!L100,-999),-999),-999),-999),-999),-999)</f>
        <v>788.4</v>
      </c>
      <c r="I100" s="9">
        <f>IF(Raw!$G100&gt;$C$8,IF(Raw!$Q100&gt;$C$8,IF(Raw!$N100&gt;$C$9,IF(Raw!$N100&lt;$A$9,IF(Raw!$X100&gt;$C$9,IF(Raw!$X100&lt;$A$9,Raw!M100,-999),-999),-999),-999),-999),-999)</f>
        <v>0.28156199999999998</v>
      </c>
      <c r="J100" s="9">
        <f>IF(Raw!$G100&gt;$C$8,IF(Raw!$Q100&gt;$C$8,IF(Raw!$N100&gt;$C$9,IF(Raw!$N100&lt;$A$9,IF(Raw!$X100&gt;$C$9,IF(Raw!$X100&lt;$A$9,Raw!N100,-999),-999),-999),-999),-999),-999)</f>
        <v>331</v>
      </c>
      <c r="K100" s="9">
        <f>IF(Raw!$G100&gt;$C$8,IF(Raw!$Q100&gt;$C$8,IF(Raw!$N100&gt;$C$9,IF(Raw!$N100&lt;$A$9,IF(Raw!$X100&gt;$C$9,IF(Raw!$X100&lt;$A$9,Raw!R100,-999),-999),-999),-999),-999),-999)</f>
        <v>0.83732899999999999</v>
      </c>
      <c r="L100" s="9">
        <f>IF(Raw!$G100&gt;$C$8,IF(Raw!$Q100&gt;$C$8,IF(Raw!$N100&gt;$C$9,IF(Raw!$N100&lt;$A$9,IF(Raw!$X100&gt;$C$9,IF(Raw!$X100&lt;$A$9,Raw!S100,-999),-999),-999),-999),-999),-999)</f>
        <v>1.456245</v>
      </c>
      <c r="M100" s="9">
        <f>Raw!Q100</f>
        <v>0.98700399999999999</v>
      </c>
      <c r="N100" s="9">
        <f>IF(Raw!$G100&gt;$C$8,IF(Raw!$Q100&gt;$C$8,IF(Raw!$N100&gt;$C$9,IF(Raw!$N100&lt;$A$9,IF(Raw!$X100&gt;$C$9,IF(Raw!$X100&lt;$A$9,Raw!V100,-999),-999),-999),-999),-999),-999)</f>
        <v>757.2</v>
      </c>
      <c r="O100" s="9">
        <f>IF(Raw!$G100&gt;$C$8,IF(Raw!$Q100&gt;$C$8,IF(Raw!$N100&gt;$C$9,IF(Raw!$N100&lt;$A$9,IF(Raw!$X100&gt;$C$9,IF(Raw!$X100&lt;$A$9,Raw!W100,-999),-999),-999),-999),-999),-999)</f>
        <v>0.23586599999999999</v>
      </c>
      <c r="P100" s="9">
        <f>IF(Raw!$G100&gt;$C$8,IF(Raw!$Q100&gt;$C$8,IF(Raw!$N100&gt;$C$9,IF(Raw!$N100&lt;$A$9,IF(Raw!$X100&gt;$C$9,IF(Raw!$X100&lt;$A$9,Raw!X100,-999),-999),-999),-999),-999),-999)</f>
        <v>319</v>
      </c>
      <c r="R100" s="9">
        <f t="shared" si="20"/>
        <v>0.60106300000000001</v>
      </c>
      <c r="S100" s="9">
        <f t="shared" si="21"/>
        <v>0.40947442211229867</v>
      </c>
      <c r="T100" s="9">
        <f t="shared" si="22"/>
        <v>0.61891600000000002</v>
      </c>
      <c r="U100" s="9">
        <f t="shared" si="23"/>
        <v>0.42500815453443619</v>
      </c>
      <c r="V100" s="15">
        <f t="shared" si="16"/>
        <v>0.36114876000000001</v>
      </c>
      <c r="X100" s="11">
        <f t="shared" si="24"/>
        <v>4.7558E+18</v>
      </c>
      <c r="Y100" s="11">
        <f t="shared" si="25"/>
        <v>7.883999999999999E-18</v>
      </c>
      <c r="Z100" s="11">
        <f t="shared" si="26"/>
        <v>3.3099999999999997E-4</v>
      </c>
      <c r="AA100" s="16">
        <f t="shared" si="27"/>
        <v>1.2258616026692006E-2</v>
      </c>
      <c r="AB100" s="9">
        <f t="shared" si="17"/>
        <v>0.84491605359677613</v>
      </c>
      <c r="AC100" s="9">
        <f t="shared" si="18"/>
        <v>0.98774138397330791</v>
      </c>
      <c r="AD100" s="15">
        <f t="shared" si="19"/>
        <v>37.035093736229626</v>
      </c>
      <c r="AE100" s="3">
        <f t="shared" si="28"/>
        <v>949.23359999999957</v>
      </c>
      <c r="AF100" s="2">
        <f t="shared" si="29"/>
        <v>0.25</v>
      </c>
      <c r="AG100" s="9">
        <f t="shared" si="30"/>
        <v>1.2107859109111392E-2</v>
      </c>
      <c r="AH100" s="2">
        <f t="shared" si="31"/>
        <v>0.58589300105376629</v>
      </c>
    </row>
    <row r="101" spans="1:34">
      <c r="A101" s="1">
        <f>Raw!A101</f>
        <v>88</v>
      </c>
      <c r="B101" s="14">
        <f>Raw!B101</f>
        <v>0.63618055555555553</v>
      </c>
      <c r="C101" s="15">
        <f>Raw!C101</f>
        <v>62.1</v>
      </c>
      <c r="D101" s="15">
        <f>IF(C101&gt;0.5,Raw!D101*D$11,-999)</f>
        <v>7.9</v>
      </c>
      <c r="E101" s="9">
        <f>IF(Raw!$G101&gt;$C$8,IF(Raw!$Q101&gt;$C$8,IF(Raw!$N101&gt;$C$9,IF(Raw!$N101&lt;$A$9,IF(Raw!$X101&gt;$C$9,IF(Raw!$X101&lt;$A$9,Raw!H101,-999),-999),-999),-999),-999),-999)</f>
        <v>0.87183600000000006</v>
      </c>
      <c r="F101" s="9">
        <f>IF(Raw!$G101&gt;$C$8,IF(Raw!$Q101&gt;$C$8,IF(Raw!$N101&gt;$C$9,IF(Raw!$N101&lt;$A$9,IF(Raw!$X101&gt;$C$9,IF(Raw!$X101&lt;$A$9,Raw!I101,-999),-999),-999),-999),-999),-999)</f>
        <v>1.5092319999999999</v>
      </c>
      <c r="G101" s="9">
        <f>Raw!G101</f>
        <v>0.98890900000000004</v>
      </c>
      <c r="H101" s="9">
        <f>IF(Raw!$G101&gt;$C$8,IF(Raw!$Q101&gt;$C$8,IF(Raw!$N101&gt;$C$9,IF(Raw!$N101&lt;$A$9,IF(Raw!$X101&gt;$C$9,IF(Raw!$X101&lt;$A$9,Raw!L101,-999),-999),-999),-999),-999),-999)</f>
        <v>778.2</v>
      </c>
      <c r="I101" s="9">
        <f>IF(Raw!$G101&gt;$C$8,IF(Raw!$Q101&gt;$C$8,IF(Raw!$N101&gt;$C$9,IF(Raw!$N101&lt;$A$9,IF(Raw!$X101&gt;$C$9,IF(Raw!$X101&lt;$A$9,Raw!M101,-999),-999),-999),-999),-999),-999)</f>
        <v>0.29297299999999998</v>
      </c>
      <c r="J101" s="9">
        <f>IF(Raw!$G101&gt;$C$8,IF(Raw!$Q101&gt;$C$8,IF(Raw!$N101&gt;$C$9,IF(Raw!$N101&lt;$A$9,IF(Raw!$X101&gt;$C$9,IF(Raw!$X101&lt;$A$9,Raw!N101,-999),-999),-999),-999),-999),-999)</f>
        <v>286</v>
      </c>
      <c r="K101" s="9">
        <f>IF(Raw!$G101&gt;$C$8,IF(Raw!$Q101&gt;$C$8,IF(Raw!$N101&gt;$C$9,IF(Raw!$N101&lt;$A$9,IF(Raw!$X101&gt;$C$9,IF(Raw!$X101&lt;$A$9,Raw!R101,-999),-999),-999),-999),-999),-999)</f>
        <v>0.85934200000000005</v>
      </c>
      <c r="L101" s="9">
        <f>IF(Raw!$G101&gt;$C$8,IF(Raw!$Q101&gt;$C$8,IF(Raw!$N101&gt;$C$9,IF(Raw!$N101&lt;$A$9,IF(Raw!$X101&gt;$C$9,IF(Raw!$X101&lt;$A$9,Raw!S101,-999),-999),-999),-999),-999),-999)</f>
        <v>1.5007079999999999</v>
      </c>
      <c r="M101" s="9">
        <f>Raw!Q101</f>
        <v>0.99130399999999996</v>
      </c>
      <c r="N101" s="9">
        <f>IF(Raw!$G101&gt;$C$8,IF(Raw!$Q101&gt;$C$8,IF(Raw!$N101&gt;$C$9,IF(Raw!$N101&lt;$A$9,IF(Raw!$X101&gt;$C$9,IF(Raw!$X101&lt;$A$9,Raw!V101,-999),-999),-999),-999),-999),-999)</f>
        <v>779.3</v>
      </c>
      <c r="O101" s="9">
        <f>IF(Raw!$G101&gt;$C$8,IF(Raw!$Q101&gt;$C$8,IF(Raw!$N101&gt;$C$9,IF(Raw!$N101&lt;$A$9,IF(Raw!$X101&gt;$C$9,IF(Raw!$X101&lt;$A$9,Raw!W101,-999),-999),-999),-999),-999),-999)</f>
        <v>0.25431700000000002</v>
      </c>
      <c r="P101" s="9">
        <f>IF(Raw!$G101&gt;$C$8,IF(Raw!$Q101&gt;$C$8,IF(Raw!$N101&gt;$C$9,IF(Raw!$N101&lt;$A$9,IF(Raw!$X101&gt;$C$9,IF(Raw!$X101&lt;$A$9,Raw!X101,-999),-999),-999),-999),-999),-999)</f>
        <v>376</v>
      </c>
      <c r="R101" s="9">
        <f t="shared" si="20"/>
        <v>0.63739599999999985</v>
      </c>
      <c r="S101" s="9">
        <f t="shared" si="21"/>
        <v>0.42233135793569171</v>
      </c>
      <c r="T101" s="9">
        <f t="shared" si="22"/>
        <v>0.64136599999999988</v>
      </c>
      <c r="U101" s="9">
        <f t="shared" si="23"/>
        <v>0.42737561204444829</v>
      </c>
      <c r="V101" s="15">
        <f t="shared" si="16"/>
        <v>0.372175584</v>
      </c>
      <c r="X101" s="11">
        <f t="shared" si="24"/>
        <v>4.7558E+18</v>
      </c>
      <c r="Y101" s="11">
        <f t="shared" si="25"/>
        <v>7.7820000000000007E-18</v>
      </c>
      <c r="Z101" s="11">
        <f t="shared" si="26"/>
        <v>2.8600000000000001E-4</v>
      </c>
      <c r="AA101" s="16">
        <f t="shared" si="27"/>
        <v>1.0473892190678858E-2</v>
      </c>
      <c r="AB101" s="9">
        <f t="shared" si="17"/>
        <v>0.866059598338767</v>
      </c>
      <c r="AC101" s="9">
        <f t="shared" si="18"/>
        <v>0.98952610780932115</v>
      </c>
      <c r="AD101" s="15">
        <f t="shared" si="19"/>
        <v>36.62200066670929</v>
      </c>
      <c r="AE101" s="3">
        <f t="shared" si="28"/>
        <v>936.9527999999998</v>
      </c>
      <c r="AF101" s="2">
        <f t="shared" si="29"/>
        <v>0.25</v>
      </c>
      <c r="AG101" s="9">
        <f t="shared" si="30"/>
        <v>1.2039499960943905E-2</v>
      </c>
      <c r="AH101" s="2">
        <f t="shared" si="31"/>
        <v>0.58258513744977125</v>
      </c>
    </row>
    <row r="102" spans="1:34">
      <c r="A102" s="1">
        <f>Raw!A102</f>
        <v>89</v>
      </c>
      <c r="B102" s="14">
        <f>Raw!B102</f>
        <v>0.63623842592592594</v>
      </c>
      <c r="C102" s="15">
        <f>Raw!C102</f>
        <v>63.7</v>
      </c>
      <c r="D102" s="15">
        <f>IF(C102&gt;0.5,Raw!D102*D$11,-999)</f>
        <v>7</v>
      </c>
      <c r="E102" s="9">
        <f>IF(Raw!$G102&gt;$C$8,IF(Raw!$Q102&gt;$C$8,IF(Raw!$N102&gt;$C$9,IF(Raw!$N102&lt;$A$9,IF(Raw!$X102&gt;$C$9,IF(Raw!$X102&lt;$A$9,Raw!H102,-999),-999),-999),-999),-999),-999)</f>
        <v>0.88827699999999998</v>
      </c>
      <c r="F102" s="9">
        <f>IF(Raw!$G102&gt;$C$8,IF(Raw!$Q102&gt;$C$8,IF(Raw!$N102&gt;$C$9,IF(Raw!$N102&lt;$A$9,IF(Raw!$X102&gt;$C$9,IF(Raw!$X102&lt;$A$9,Raw!I102,-999),-999),-999),-999),-999),-999)</f>
        <v>1.5175209999999999</v>
      </c>
      <c r="G102" s="9">
        <f>Raw!G102</f>
        <v>0.98811800000000005</v>
      </c>
      <c r="H102" s="9">
        <f>IF(Raw!$G102&gt;$C$8,IF(Raw!$Q102&gt;$C$8,IF(Raw!$N102&gt;$C$9,IF(Raw!$N102&lt;$A$9,IF(Raw!$X102&gt;$C$9,IF(Raw!$X102&lt;$A$9,Raw!L102,-999),-999),-999),-999),-999),-999)</f>
        <v>750.7</v>
      </c>
      <c r="I102" s="9">
        <f>IF(Raw!$G102&gt;$C$8,IF(Raw!$Q102&gt;$C$8,IF(Raw!$N102&gt;$C$9,IF(Raw!$N102&lt;$A$9,IF(Raw!$X102&gt;$C$9,IF(Raw!$X102&lt;$A$9,Raw!M102,-999),-999),-999),-999),-999),-999)</f>
        <v>0.27307199999999998</v>
      </c>
      <c r="J102" s="9">
        <f>IF(Raw!$G102&gt;$C$8,IF(Raw!$Q102&gt;$C$8,IF(Raw!$N102&gt;$C$9,IF(Raw!$N102&lt;$A$9,IF(Raw!$X102&gt;$C$9,IF(Raw!$X102&lt;$A$9,Raw!N102,-999),-999),-999),-999),-999),-999)</f>
        <v>322</v>
      </c>
      <c r="K102" s="9">
        <f>IF(Raw!$G102&gt;$C$8,IF(Raw!$Q102&gt;$C$8,IF(Raw!$N102&gt;$C$9,IF(Raw!$N102&lt;$A$9,IF(Raw!$X102&gt;$C$9,IF(Raw!$X102&lt;$A$9,Raw!R102,-999),-999),-999),-999),-999),-999)</f>
        <v>0.83942000000000005</v>
      </c>
      <c r="L102" s="9">
        <f>IF(Raw!$G102&gt;$C$8,IF(Raw!$Q102&gt;$C$8,IF(Raw!$N102&gt;$C$9,IF(Raw!$N102&lt;$A$9,IF(Raw!$X102&gt;$C$9,IF(Raw!$X102&lt;$A$9,Raw!S102,-999),-999),-999),-999),-999),-999)</f>
        <v>1.4758420000000001</v>
      </c>
      <c r="M102" s="9">
        <f>Raw!Q102</f>
        <v>0.99078599999999994</v>
      </c>
      <c r="N102" s="9">
        <f>IF(Raw!$G102&gt;$C$8,IF(Raw!$Q102&gt;$C$8,IF(Raw!$N102&gt;$C$9,IF(Raw!$N102&lt;$A$9,IF(Raw!$X102&gt;$C$9,IF(Raw!$X102&lt;$A$9,Raw!V102,-999),-999),-999),-999),-999),-999)</f>
        <v>761.3</v>
      </c>
      <c r="O102" s="9">
        <f>IF(Raw!$G102&gt;$C$8,IF(Raw!$Q102&gt;$C$8,IF(Raw!$N102&gt;$C$9,IF(Raw!$N102&lt;$A$9,IF(Raw!$X102&gt;$C$9,IF(Raw!$X102&lt;$A$9,Raw!W102,-999),-999),-999),-999),-999),-999)</f>
        <v>0.18959799999999999</v>
      </c>
      <c r="P102" s="9">
        <f>IF(Raw!$G102&gt;$C$8,IF(Raw!$Q102&gt;$C$8,IF(Raw!$N102&gt;$C$9,IF(Raw!$N102&lt;$A$9,IF(Raw!$X102&gt;$C$9,IF(Raw!$X102&lt;$A$9,Raw!X102,-999),-999),-999),-999),-999),-999)</f>
        <v>367</v>
      </c>
      <c r="R102" s="9">
        <f t="shared" si="20"/>
        <v>0.62924399999999991</v>
      </c>
      <c r="S102" s="9">
        <f t="shared" si="21"/>
        <v>0.41465258141402983</v>
      </c>
      <c r="T102" s="9">
        <f t="shared" si="22"/>
        <v>0.63642200000000004</v>
      </c>
      <c r="U102" s="9">
        <f t="shared" si="23"/>
        <v>0.43122637789140028</v>
      </c>
      <c r="V102" s="15">
        <f t="shared" si="16"/>
        <v>0.36600881600000001</v>
      </c>
      <c r="X102" s="11">
        <f t="shared" si="24"/>
        <v>4.2139999999999995E+18</v>
      </c>
      <c r="Y102" s="11">
        <f t="shared" si="25"/>
        <v>7.5070000000000002E-18</v>
      </c>
      <c r="Z102" s="11">
        <f t="shared" si="26"/>
        <v>3.2199999999999997E-4</v>
      </c>
      <c r="AA102" s="16">
        <f t="shared" si="27"/>
        <v>1.0083593760617708E-2</v>
      </c>
      <c r="AB102" s="9">
        <f t="shared" si="17"/>
        <v>0.84583742090831993</v>
      </c>
      <c r="AC102" s="9">
        <f t="shared" si="18"/>
        <v>0.98991640623938226</v>
      </c>
      <c r="AD102" s="15">
        <f t="shared" si="19"/>
        <v>31.315508573346921</v>
      </c>
      <c r="AE102" s="3">
        <f t="shared" si="28"/>
        <v>903.84279999999978</v>
      </c>
      <c r="AF102" s="2">
        <f t="shared" si="29"/>
        <v>0.25</v>
      </c>
      <c r="AG102" s="9">
        <f t="shared" si="30"/>
        <v>1.0387748718393449E-2</v>
      </c>
      <c r="AH102" s="2">
        <f t="shared" si="31"/>
        <v>0.50265775443588034</v>
      </c>
    </row>
    <row r="103" spans="1:34">
      <c r="A103" s="1">
        <f>Raw!A103</f>
        <v>90</v>
      </c>
      <c r="B103" s="14">
        <f>Raw!B103</f>
        <v>0.63629629629629625</v>
      </c>
      <c r="C103" s="15">
        <f>Raw!C103</f>
        <v>64.5</v>
      </c>
      <c r="D103" s="15">
        <f>IF(C103&gt;0.5,Raw!D103*D$11,-999)</f>
        <v>7</v>
      </c>
      <c r="E103" s="9">
        <f>IF(Raw!$G103&gt;$C$8,IF(Raw!$Q103&gt;$C$8,IF(Raw!$N103&gt;$C$9,IF(Raw!$N103&lt;$A$9,IF(Raw!$X103&gt;$C$9,IF(Raw!$X103&lt;$A$9,Raw!H103,-999),-999),-999),-999),-999),-999)</f>
        <v>0.86838599999999999</v>
      </c>
      <c r="F103" s="9">
        <f>IF(Raw!$G103&gt;$C$8,IF(Raw!$Q103&gt;$C$8,IF(Raw!$N103&gt;$C$9,IF(Raw!$N103&lt;$A$9,IF(Raw!$X103&gt;$C$9,IF(Raw!$X103&lt;$A$9,Raw!I103,-999),-999),-999),-999),-999),-999)</f>
        <v>1.49115</v>
      </c>
      <c r="G103" s="9">
        <f>Raw!G103</f>
        <v>0.98873900000000003</v>
      </c>
      <c r="H103" s="9">
        <f>IF(Raw!$G103&gt;$C$8,IF(Raw!$Q103&gt;$C$8,IF(Raw!$N103&gt;$C$9,IF(Raw!$N103&lt;$A$9,IF(Raw!$X103&gt;$C$9,IF(Raw!$X103&lt;$A$9,Raw!L103,-999),-999),-999),-999),-999),-999)</f>
        <v>764.4</v>
      </c>
      <c r="I103" s="9">
        <f>IF(Raw!$G103&gt;$C$8,IF(Raw!$Q103&gt;$C$8,IF(Raw!$N103&gt;$C$9,IF(Raw!$N103&lt;$A$9,IF(Raw!$X103&gt;$C$9,IF(Raw!$X103&lt;$A$9,Raw!M103,-999),-999),-999),-999),-999),-999)</f>
        <v>0.20028499999999999</v>
      </c>
      <c r="J103" s="9">
        <f>IF(Raw!$G103&gt;$C$8,IF(Raw!$Q103&gt;$C$8,IF(Raw!$N103&gt;$C$9,IF(Raw!$N103&lt;$A$9,IF(Raw!$X103&gt;$C$9,IF(Raw!$X103&lt;$A$9,Raw!N103,-999),-999),-999),-999),-999),-999)</f>
        <v>347</v>
      </c>
      <c r="K103" s="9">
        <f>IF(Raw!$G103&gt;$C$8,IF(Raw!$Q103&gt;$C$8,IF(Raw!$N103&gt;$C$9,IF(Raw!$N103&lt;$A$9,IF(Raw!$X103&gt;$C$9,IF(Raw!$X103&lt;$A$9,Raw!R103,-999),-999),-999),-999),-999),-999)</f>
        <v>0.86225399999999996</v>
      </c>
      <c r="L103" s="9">
        <f>IF(Raw!$G103&gt;$C$8,IF(Raw!$Q103&gt;$C$8,IF(Raw!$N103&gt;$C$9,IF(Raw!$N103&lt;$A$9,IF(Raw!$X103&gt;$C$9,IF(Raw!$X103&lt;$A$9,Raw!S103,-999),-999),-999),-999),-999),-999)</f>
        <v>1.4849589999999999</v>
      </c>
      <c r="M103" s="9">
        <f>Raw!Q103</f>
        <v>0.99434699999999998</v>
      </c>
      <c r="N103" s="9">
        <f>IF(Raw!$G103&gt;$C$8,IF(Raw!$Q103&gt;$C$8,IF(Raw!$N103&gt;$C$9,IF(Raw!$N103&lt;$A$9,IF(Raw!$X103&gt;$C$9,IF(Raw!$X103&lt;$A$9,Raw!V103,-999),-999),-999),-999),-999),-999)</f>
        <v>746.1</v>
      </c>
      <c r="O103" s="9">
        <f>IF(Raw!$G103&gt;$C$8,IF(Raw!$Q103&gt;$C$8,IF(Raw!$N103&gt;$C$9,IF(Raw!$N103&lt;$A$9,IF(Raw!$X103&gt;$C$9,IF(Raw!$X103&lt;$A$9,Raw!W103,-999),-999),-999),-999),-999),-999)</f>
        <v>0.325322</v>
      </c>
      <c r="P103" s="9">
        <f>IF(Raw!$G103&gt;$C$8,IF(Raw!$Q103&gt;$C$8,IF(Raw!$N103&gt;$C$9,IF(Raw!$N103&lt;$A$9,IF(Raw!$X103&gt;$C$9,IF(Raw!$X103&lt;$A$9,Raw!X103,-999),-999),-999),-999),-999),-999)</f>
        <v>379</v>
      </c>
      <c r="R103" s="9">
        <f t="shared" si="20"/>
        <v>0.62276399999999998</v>
      </c>
      <c r="S103" s="9">
        <f t="shared" si="21"/>
        <v>0.41764007645106127</v>
      </c>
      <c r="T103" s="9">
        <f t="shared" si="22"/>
        <v>0.62270499999999995</v>
      </c>
      <c r="U103" s="9">
        <f t="shared" si="23"/>
        <v>0.41934154410997204</v>
      </c>
      <c r="V103" s="15">
        <f t="shared" si="16"/>
        <v>0.36826983199999996</v>
      </c>
      <c r="X103" s="11">
        <f t="shared" si="24"/>
        <v>4.2139999999999995E+18</v>
      </c>
      <c r="Y103" s="11">
        <f t="shared" si="25"/>
        <v>7.6439999999999988E-18</v>
      </c>
      <c r="Z103" s="11">
        <f t="shared" si="26"/>
        <v>3.4699999999999998E-4</v>
      </c>
      <c r="AA103" s="16">
        <f t="shared" si="27"/>
        <v>1.1053944683618651E-2</v>
      </c>
      <c r="AB103" s="9">
        <f t="shared" si="17"/>
        <v>0.86913734662421271</v>
      </c>
      <c r="AC103" s="9">
        <f t="shared" si="18"/>
        <v>0.98894605531638136</v>
      </c>
      <c r="AD103" s="15">
        <f t="shared" si="19"/>
        <v>31.855748367777089</v>
      </c>
      <c r="AE103" s="3">
        <f t="shared" si="28"/>
        <v>920.33759999999961</v>
      </c>
      <c r="AF103" s="2">
        <f t="shared" si="29"/>
        <v>0.25</v>
      </c>
      <c r="AG103" s="9">
        <f t="shared" si="30"/>
        <v>1.0275722084094129E-2</v>
      </c>
      <c r="AH103" s="2">
        <f t="shared" si="31"/>
        <v>0.49723684390363038</v>
      </c>
    </row>
    <row r="104" spans="1:34">
      <c r="A104" s="1">
        <f>Raw!A104</f>
        <v>91</v>
      </c>
      <c r="B104" s="14">
        <f>Raw!B104</f>
        <v>0.63634259259259263</v>
      </c>
      <c r="C104" s="15">
        <f>Raw!C104</f>
        <v>64.8</v>
      </c>
      <c r="D104" s="15">
        <f>IF(C104&gt;0.5,Raw!D104*D$11,-999)</f>
        <v>7</v>
      </c>
      <c r="E104" s="9">
        <f>IF(Raw!$G104&gt;$C$8,IF(Raw!$Q104&gt;$C$8,IF(Raw!$N104&gt;$C$9,IF(Raw!$N104&lt;$A$9,IF(Raw!$X104&gt;$C$9,IF(Raw!$X104&lt;$A$9,Raw!H104,-999),-999),-999),-999),-999),-999)</f>
        <v>0.90166999999999997</v>
      </c>
      <c r="F104" s="9">
        <f>IF(Raw!$G104&gt;$C$8,IF(Raw!$Q104&gt;$C$8,IF(Raw!$N104&gt;$C$9,IF(Raw!$N104&lt;$A$9,IF(Raw!$X104&gt;$C$9,IF(Raw!$X104&lt;$A$9,Raw!I104,-999),-999),-999),-999),-999),-999)</f>
        <v>1.5185169999999999</v>
      </c>
      <c r="G104" s="9">
        <f>Raw!G104</f>
        <v>0.989703</v>
      </c>
      <c r="H104" s="9">
        <f>IF(Raw!$G104&gt;$C$8,IF(Raw!$Q104&gt;$C$8,IF(Raw!$N104&gt;$C$9,IF(Raw!$N104&lt;$A$9,IF(Raw!$X104&gt;$C$9,IF(Raw!$X104&lt;$A$9,Raw!L104,-999),-999),-999),-999),-999),-999)</f>
        <v>760</v>
      </c>
      <c r="I104" s="9">
        <f>IF(Raw!$G104&gt;$C$8,IF(Raw!$Q104&gt;$C$8,IF(Raw!$N104&gt;$C$9,IF(Raw!$N104&lt;$A$9,IF(Raw!$X104&gt;$C$9,IF(Raw!$X104&lt;$A$9,Raw!M104,-999),-999),-999),-999),-999),-999)</f>
        <v>0.37081999999999998</v>
      </c>
      <c r="J104" s="9">
        <f>IF(Raw!$G104&gt;$C$8,IF(Raw!$Q104&gt;$C$8,IF(Raw!$N104&gt;$C$9,IF(Raw!$N104&lt;$A$9,IF(Raw!$X104&gt;$C$9,IF(Raw!$X104&lt;$A$9,Raw!N104,-999),-999),-999),-999),-999),-999)</f>
        <v>315</v>
      </c>
      <c r="K104" s="9">
        <f>IF(Raw!$G104&gt;$C$8,IF(Raw!$Q104&gt;$C$8,IF(Raw!$N104&gt;$C$9,IF(Raw!$N104&lt;$A$9,IF(Raw!$X104&gt;$C$9,IF(Raw!$X104&lt;$A$9,Raw!R104,-999),-999),-999),-999),-999),-999)</f>
        <v>0.95263900000000001</v>
      </c>
      <c r="L104" s="9">
        <f>IF(Raw!$G104&gt;$C$8,IF(Raw!$Q104&gt;$C$8,IF(Raw!$N104&gt;$C$9,IF(Raw!$N104&lt;$A$9,IF(Raw!$X104&gt;$C$9,IF(Raw!$X104&lt;$A$9,Raw!S104,-999),-999),-999),-999),-999),-999)</f>
        <v>1.658528</v>
      </c>
      <c r="M104" s="9">
        <f>Raw!Q104</f>
        <v>0.99214100000000005</v>
      </c>
      <c r="N104" s="9">
        <f>IF(Raw!$G104&gt;$C$8,IF(Raw!$Q104&gt;$C$8,IF(Raw!$N104&gt;$C$9,IF(Raw!$N104&lt;$A$9,IF(Raw!$X104&gt;$C$9,IF(Raw!$X104&lt;$A$9,Raw!V104,-999),-999),-999),-999),-999),-999)</f>
        <v>766.9</v>
      </c>
      <c r="O104" s="9">
        <f>IF(Raw!$G104&gt;$C$8,IF(Raw!$Q104&gt;$C$8,IF(Raw!$N104&gt;$C$9,IF(Raw!$N104&lt;$A$9,IF(Raw!$X104&gt;$C$9,IF(Raw!$X104&lt;$A$9,Raw!W104,-999),-999),-999),-999),-999),-999)</f>
        <v>0.31943700000000003</v>
      </c>
      <c r="P104" s="9">
        <f>IF(Raw!$G104&gt;$C$8,IF(Raw!$Q104&gt;$C$8,IF(Raw!$N104&gt;$C$9,IF(Raw!$N104&lt;$A$9,IF(Raw!$X104&gt;$C$9,IF(Raw!$X104&lt;$A$9,Raw!X104,-999),-999),-999),-999),-999),-999)</f>
        <v>304</v>
      </c>
      <c r="R104" s="9">
        <f t="shared" si="20"/>
        <v>0.61684699999999992</v>
      </c>
      <c r="S104" s="9">
        <f t="shared" si="21"/>
        <v>0.406216723289894</v>
      </c>
      <c r="T104" s="9">
        <f t="shared" si="22"/>
        <v>0.70588899999999999</v>
      </c>
      <c r="U104" s="9">
        <f t="shared" si="23"/>
        <v>0.42561174728433887</v>
      </c>
      <c r="V104" s="15">
        <f t="shared" si="16"/>
        <v>0.41131494400000002</v>
      </c>
      <c r="X104" s="11">
        <f t="shared" si="24"/>
        <v>4.2139999999999995E+18</v>
      </c>
      <c r="Y104" s="11">
        <f t="shared" si="25"/>
        <v>7.5999999999999996E-18</v>
      </c>
      <c r="Z104" s="11">
        <f t="shared" si="26"/>
        <v>3.1499999999999996E-4</v>
      </c>
      <c r="AA104" s="16">
        <f t="shared" si="27"/>
        <v>9.9875583552438574E-3</v>
      </c>
      <c r="AB104" s="9">
        <f t="shared" si="17"/>
        <v>0.95968910757982473</v>
      </c>
      <c r="AC104" s="9">
        <f t="shared" si="18"/>
        <v>0.99001244164475621</v>
      </c>
      <c r="AD104" s="15">
        <f t="shared" si="19"/>
        <v>31.706534461091614</v>
      </c>
      <c r="AE104" s="3">
        <f t="shared" si="28"/>
        <v>915.03999999999974</v>
      </c>
      <c r="AF104" s="2">
        <f t="shared" si="29"/>
        <v>0.25</v>
      </c>
      <c r="AG104" s="9">
        <f t="shared" si="30"/>
        <v>1.0380518101781774E-2</v>
      </c>
      <c r="AH104" s="2">
        <f t="shared" si="31"/>
        <v>0.50230786866103716</v>
      </c>
    </row>
    <row r="105" spans="1:34">
      <c r="A105" s="1">
        <f>Raw!A105</f>
        <v>92</v>
      </c>
      <c r="B105" s="14">
        <f>Raw!B105</f>
        <v>0.63640046296296293</v>
      </c>
      <c r="C105" s="15">
        <f>Raw!C105</f>
        <v>66.5</v>
      </c>
      <c r="D105" s="15">
        <f>IF(C105&gt;0.5,Raw!D105*D$11,-999)</f>
        <v>6.2</v>
      </c>
      <c r="E105" s="9">
        <f>IF(Raw!$G105&gt;$C$8,IF(Raw!$Q105&gt;$C$8,IF(Raw!$N105&gt;$C$9,IF(Raw!$N105&lt;$A$9,IF(Raw!$X105&gt;$C$9,IF(Raw!$X105&lt;$A$9,Raw!H105,-999),-999),-999),-999),-999),-999)</f>
        <v>0.88667600000000002</v>
      </c>
      <c r="F105" s="9">
        <f>IF(Raw!$G105&gt;$C$8,IF(Raw!$Q105&gt;$C$8,IF(Raw!$N105&gt;$C$9,IF(Raw!$N105&lt;$A$9,IF(Raw!$X105&gt;$C$9,IF(Raw!$X105&lt;$A$9,Raw!I105,-999),-999),-999),-999),-999),-999)</f>
        <v>1.522807</v>
      </c>
      <c r="G105" s="9">
        <f>Raw!G105</f>
        <v>0.99096600000000001</v>
      </c>
      <c r="H105" s="9">
        <f>IF(Raw!$G105&gt;$C$8,IF(Raw!$Q105&gt;$C$8,IF(Raw!$N105&gt;$C$9,IF(Raw!$N105&lt;$A$9,IF(Raw!$X105&gt;$C$9,IF(Raw!$X105&lt;$A$9,Raw!L105,-999),-999),-999),-999),-999),-999)</f>
        <v>794.4</v>
      </c>
      <c r="I105" s="9">
        <f>IF(Raw!$G105&gt;$C$8,IF(Raw!$Q105&gt;$C$8,IF(Raw!$N105&gt;$C$9,IF(Raw!$N105&lt;$A$9,IF(Raw!$X105&gt;$C$9,IF(Raw!$X105&lt;$A$9,Raw!M105,-999),-999),-999),-999),-999),-999)</f>
        <v>0.28639900000000001</v>
      </c>
      <c r="J105" s="9">
        <f>IF(Raw!$G105&gt;$C$8,IF(Raw!$Q105&gt;$C$8,IF(Raw!$N105&gt;$C$9,IF(Raw!$N105&lt;$A$9,IF(Raw!$X105&gt;$C$9,IF(Raw!$X105&lt;$A$9,Raw!N105,-999),-999),-999),-999),-999),-999)</f>
        <v>372</v>
      </c>
      <c r="K105" s="9">
        <f>IF(Raw!$G105&gt;$C$8,IF(Raw!$Q105&gt;$C$8,IF(Raw!$N105&gt;$C$9,IF(Raw!$N105&lt;$A$9,IF(Raw!$X105&gt;$C$9,IF(Raw!$X105&lt;$A$9,Raw!R105,-999),-999),-999),-999),-999),-999)</f>
        <v>0.86542300000000005</v>
      </c>
      <c r="L105" s="9">
        <f>IF(Raw!$G105&gt;$C$8,IF(Raw!$Q105&gt;$C$8,IF(Raw!$N105&gt;$C$9,IF(Raw!$N105&lt;$A$9,IF(Raw!$X105&gt;$C$9,IF(Raw!$X105&lt;$A$9,Raw!S105,-999),-999),-999),-999),-999),-999)</f>
        <v>1.501093</v>
      </c>
      <c r="M105" s="9">
        <f>Raw!Q105</f>
        <v>0.98848999999999998</v>
      </c>
      <c r="N105" s="9">
        <f>IF(Raw!$G105&gt;$C$8,IF(Raw!$Q105&gt;$C$8,IF(Raw!$N105&gt;$C$9,IF(Raw!$N105&lt;$A$9,IF(Raw!$X105&gt;$C$9,IF(Raw!$X105&lt;$A$9,Raw!V105,-999),-999),-999),-999),-999),-999)</f>
        <v>742.3</v>
      </c>
      <c r="O105" s="9">
        <f>IF(Raw!$G105&gt;$C$8,IF(Raw!$Q105&gt;$C$8,IF(Raw!$N105&gt;$C$9,IF(Raw!$N105&lt;$A$9,IF(Raw!$X105&gt;$C$9,IF(Raw!$X105&lt;$A$9,Raw!W105,-999),-999),-999),-999),-999),-999)</f>
        <v>0.25286500000000001</v>
      </c>
      <c r="P105" s="9">
        <f>IF(Raw!$G105&gt;$C$8,IF(Raw!$Q105&gt;$C$8,IF(Raw!$N105&gt;$C$9,IF(Raw!$N105&lt;$A$9,IF(Raw!$X105&gt;$C$9,IF(Raw!$X105&lt;$A$9,Raw!X105,-999),-999),-999),-999),-999),-999)</f>
        <v>336</v>
      </c>
      <c r="R105" s="9">
        <f t="shared" si="20"/>
        <v>0.636131</v>
      </c>
      <c r="S105" s="9">
        <f t="shared" si="21"/>
        <v>0.4177357997435</v>
      </c>
      <c r="T105" s="9">
        <f t="shared" si="22"/>
        <v>0.63566999999999996</v>
      </c>
      <c r="U105" s="9">
        <f t="shared" si="23"/>
        <v>0.4234714304843204</v>
      </c>
      <c r="V105" s="15">
        <f t="shared" si="16"/>
        <v>0.37227106399999998</v>
      </c>
      <c r="X105" s="11">
        <f t="shared" si="24"/>
        <v>3.7323999999999995E+18</v>
      </c>
      <c r="Y105" s="11">
        <f t="shared" si="25"/>
        <v>7.9439999999999987E-18</v>
      </c>
      <c r="Z105" s="11">
        <f t="shared" si="26"/>
        <v>3.7199999999999999E-4</v>
      </c>
      <c r="AA105" s="16">
        <f t="shared" si="27"/>
        <v>1.0909538264817281E-2</v>
      </c>
      <c r="AB105" s="9">
        <f t="shared" si="17"/>
        <v>0.8723578661887964</v>
      </c>
      <c r="AC105" s="9">
        <f t="shared" si="18"/>
        <v>0.98909046173518278</v>
      </c>
      <c r="AD105" s="15">
        <f t="shared" si="19"/>
        <v>29.326715765637857</v>
      </c>
      <c r="AE105" s="3">
        <f t="shared" si="28"/>
        <v>956.45759999999962</v>
      </c>
      <c r="AF105" s="2">
        <f t="shared" si="29"/>
        <v>0.25</v>
      </c>
      <c r="AG105" s="9">
        <f t="shared" si="30"/>
        <v>9.5530971359090271E-3</v>
      </c>
      <c r="AH105" s="2">
        <f t="shared" si="31"/>
        <v>0.46226939873325429</v>
      </c>
    </row>
    <row r="106" spans="1:34">
      <c r="A106" s="1">
        <f>Raw!A106</f>
        <v>93</v>
      </c>
      <c r="B106" s="14">
        <f>Raw!B106</f>
        <v>0.6364467592592592</v>
      </c>
      <c r="C106" s="15">
        <f>Raw!C106</f>
        <v>67.2</v>
      </c>
      <c r="D106" s="15">
        <f>IF(C106&gt;0.5,Raw!D106*D$11,-999)</f>
        <v>6.2</v>
      </c>
      <c r="E106" s="9">
        <f>IF(Raw!$G106&gt;$C$8,IF(Raw!$Q106&gt;$C$8,IF(Raw!$N106&gt;$C$9,IF(Raw!$N106&lt;$A$9,IF(Raw!$X106&gt;$C$9,IF(Raw!$X106&lt;$A$9,Raw!H106,-999),-999),-999),-999),-999),-999)</f>
        <v>0.94928999999999997</v>
      </c>
      <c r="F106" s="9">
        <f>IF(Raw!$G106&gt;$C$8,IF(Raw!$Q106&gt;$C$8,IF(Raw!$N106&gt;$C$9,IF(Raw!$N106&lt;$A$9,IF(Raw!$X106&gt;$C$9,IF(Raw!$X106&lt;$A$9,Raw!I106,-999),-999),-999),-999),-999),-999)</f>
        <v>1.580209</v>
      </c>
      <c r="G106" s="9">
        <f>Raw!G106</f>
        <v>0.98904000000000003</v>
      </c>
      <c r="H106" s="9">
        <f>IF(Raw!$G106&gt;$C$8,IF(Raw!$Q106&gt;$C$8,IF(Raw!$N106&gt;$C$9,IF(Raw!$N106&lt;$A$9,IF(Raw!$X106&gt;$C$9,IF(Raw!$X106&lt;$A$9,Raw!L106,-999),-999),-999),-999),-999),-999)</f>
        <v>776.7</v>
      </c>
      <c r="I106" s="9">
        <f>IF(Raw!$G106&gt;$C$8,IF(Raw!$Q106&gt;$C$8,IF(Raw!$N106&gt;$C$9,IF(Raw!$N106&lt;$A$9,IF(Raw!$X106&gt;$C$9,IF(Raw!$X106&lt;$A$9,Raw!M106,-999),-999),-999),-999),-999),-999)</f>
        <v>0.37069099999999999</v>
      </c>
      <c r="J106" s="9">
        <f>IF(Raw!$G106&gt;$C$8,IF(Raw!$Q106&gt;$C$8,IF(Raw!$N106&gt;$C$9,IF(Raw!$N106&lt;$A$9,IF(Raw!$X106&gt;$C$9,IF(Raw!$X106&lt;$A$9,Raw!N106,-999),-999),-999),-999),-999),-999)</f>
        <v>467</v>
      </c>
      <c r="K106" s="9">
        <f>IF(Raw!$G106&gt;$C$8,IF(Raw!$Q106&gt;$C$8,IF(Raw!$N106&gt;$C$9,IF(Raw!$N106&lt;$A$9,IF(Raw!$X106&gt;$C$9,IF(Raw!$X106&lt;$A$9,Raw!R106,-999),-999),-999),-999),-999),-999)</f>
        <v>0.93399100000000002</v>
      </c>
      <c r="L106" s="9">
        <f>IF(Raw!$G106&gt;$C$8,IF(Raw!$Q106&gt;$C$8,IF(Raw!$N106&gt;$C$9,IF(Raw!$N106&lt;$A$9,IF(Raw!$X106&gt;$C$9,IF(Raw!$X106&lt;$A$9,Raw!S106,-999),-999),-999),-999),-999),-999)</f>
        <v>1.6046959999999999</v>
      </c>
      <c r="M106" s="9">
        <f>Raw!Q106</f>
        <v>0.98846199999999995</v>
      </c>
      <c r="N106" s="9">
        <f>IF(Raw!$G106&gt;$C$8,IF(Raw!$Q106&gt;$C$8,IF(Raw!$N106&gt;$C$9,IF(Raw!$N106&lt;$A$9,IF(Raw!$X106&gt;$C$9,IF(Raw!$X106&lt;$A$9,Raw!V106,-999),-999),-999),-999),-999),-999)</f>
        <v>754.8</v>
      </c>
      <c r="O106" s="9">
        <f>IF(Raw!$G106&gt;$C$8,IF(Raw!$Q106&gt;$C$8,IF(Raw!$N106&gt;$C$9,IF(Raw!$N106&lt;$A$9,IF(Raw!$X106&gt;$C$9,IF(Raw!$X106&lt;$A$9,Raw!W106,-999),-999),-999),-999),-999),-999)</f>
        <v>0.294462</v>
      </c>
      <c r="P106" s="9">
        <f>IF(Raw!$G106&gt;$C$8,IF(Raw!$Q106&gt;$C$8,IF(Raw!$N106&gt;$C$9,IF(Raw!$N106&lt;$A$9,IF(Raw!$X106&gt;$C$9,IF(Raw!$X106&lt;$A$9,Raw!X106,-999),-999),-999),-999),-999),-999)</f>
        <v>369</v>
      </c>
      <c r="R106" s="9">
        <f t="shared" si="20"/>
        <v>0.63091900000000001</v>
      </c>
      <c r="S106" s="9">
        <f t="shared" si="21"/>
        <v>0.39926300888047089</v>
      </c>
      <c r="T106" s="9">
        <f t="shared" si="22"/>
        <v>0.67070499999999988</v>
      </c>
      <c r="U106" s="9">
        <f t="shared" si="23"/>
        <v>0.41796390095070962</v>
      </c>
      <c r="V106" s="15">
        <f t="shared" si="16"/>
        <v>0.397964608</v>
      </c>
      <c r="X106" s="11">
        <f t="shared" si="24"/>
        <v>3.7323999999999995E+18</v>
      </c>
      <c r="Y106" s="11">
        <f t="shared" si="25"/>
        <v>7.7670000000000003E-18</v>
      </c>
      <c r="Z106" s="11">
        <f t="shared" si="26"/>
        <v>4.6699999999999997E-4</v>
      </c>
      <c r="AA106" s="16">
        <f t="shared" si="27"/>
        <v>1.3357287657432469E-2</v>
      </c>
      <c r="AB106" s="9">
        <f t="shared" si="17"/>
        <v>0.94294979961827829</v>
      </c>
      <c r="AC106" s="9">
        <f t="shared" si="18"/>
        <v>0.98664271234256751</v>
      </c>
      <c r="AD106" s="15">
        <f t="shared" si="19"/>
        <v>28.602329030904645</v>
      </c>
      <c r="AE106" s="3">
        <f t="shared" si="28"/>
        <v>935.14679999999976</v>
      </c>
      <c r="AF106" s="2">
        <f t="shared" si="29"/>
        <v>0.25</v>
      </c>
      <c r="AG106" s="9">
        <f t="shared" si="30"/>
        <v>9.1959546292558741E-3</v>
      </c>
      <c r="AH106" s="2">
        <f t="shared" si="31"/>
        <v>0.44498745870230216</v>
      </c>
    </row>
    <row r="107" spans="1:34">
      <c r="A107" s="1">
        <f>Raw!A107</f>
        <v>94</v>
      </c>
      <c r="B107" s="14">
        <f>Raw!B107</f>
        <v>0.63650462962962961</v>
      </c>
      <c r="C107" s="15">
        <f>Raw!C107</f>
        <v>67.8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0.95943699999999998</v>
      </c>
      <c r="F107" s="9">
        <f>IF(Raw!$G107&gt;$C$8,IF(Raw!$Q107&gt;$C$8,IF(Raw!$N107&gt;$C$9,IF(Raw!$N107&lt;$A$9,IF(Raw!$X107&gt;$C$9,IF(Raw!$X107&lt;$A$9,Raw!I107,-999),-999),-999),-999),-999),-999)</f>
        <v>1.644909</v>
      </c>
      <c r="G107" s="9">
        <f>Raw!G107</f>
        <v>0.99079799999999996</v>
      </c>
      <c r="H107" s="9">
        <f>IF(Raw!$G107&gt;$C$8,IF(Raw!$Q107&gt;$C$8,IF(Raw!$N107&gt;$C$9,IF(Raw!$N107&lt;$A$9,IF(Raw!$X107&gt;$C$9,IF(Raw!$X107&lt;$A$9,Raw!L107,-999),-999),-999),-999),-999),-999)</f>
        <v>746.9</v>
      </c>
      <c r="I107" s="9">
        <f>IF(Raw!$G107&gt;$C$8,IF(Raw!$Q107&gt;$C$8,IF(Raw!$N107&gt;$C$9,IF(Raw!$N107&lt;$A$9,IF(Raw!$X107&gt;$C$9,IF(Raw!$X107&lt;$A$9,Raw!M107,-999),-999),-999),-999),-999),-999)</f>
        <v>0.27208199999999999</v>
      </c>
      <c r="J107" s="9">
        <f>IF(Raw!$G107&gt;$C$8,IF(Raw!$Q107&gt;$C$8,IF(Raw!$N107&gt;$C$9,IF(Raw!$N107&lt;$A$9,IF(Raw!$X107&gt;$C$9,IF(Raw!$X107&lt;$A$9,Raw!N107,-999),-999),-999),-999),-999),-999)</f>
        <v>292</v>
      </c>
      <c r="K107" s="9">
        <f>IF(Raw!$G107&gt;$C$8,IF(Raw!$Q107&gt;$C$8,IF(Raw!$N107&gt;$C$9,IF(Raw!$N107&lt;$A$9,IF(Raw!$X107&gt;$C$9,IF(Raw!$X107&lt;$A$9,Raw!R107,-999),-999),-999),-999),-999),-999)</f>
        <v>0.94078600000000001</v>
      </c>
      <c r="L107" s="9">
        <f>IF(Raw!$G107&gt;$C$8,IF(Raw!$Q107&gt;$C$8,IF(Raw!$N107&gt;$C$9,IF(Raw!$N107&lt;$A$9,IF(Raw!$X107&gt;$C$9,IF(Raw!$X107&lt;$A$9,Raw!S107,-999),-999),-999),-999),-999),-999)</f>
        <v>1.624047</v>
      </c>
      <c r="M107" s="9">
        <f>Raw!Q107</f>
        <v>0.99140600000000001</v>
      </c>
      <c r="N107" s="9">
        <f>IF(Raw!$G107&gt;$C$8,IF(Raw!$Q107&gt;$C$8,IF(Raw!$N107&gt;$C$9,IF(Raw!$N107&lt;$A$9,IF(Raw!$X107&gt;$C$9,IF(Raw!$X107&lt;$A$9,Raw!V107,-999),-999),-999),-999),-999),-999)</f>
        <v>757.3</v>
      </c>
      <c r="O107" s="9">
        <f>IF(Raw!$G107&gt;$C$8,IF(Raw!$Q107&gt;$C$8,IF(Raw!$N107&gt;$C$9,IF(Raw!$N107&lt;$A$9,IF(Raw!$X107&gt;$C$9,IF(Raw!$X107&lt;$A$9,Raw!W107,-999),-999),-999),-999),-999),-999)</f>
        <v>0.26962999999999998</v>
      </c>
      <c r="P107" s="9">
        <f>IF(Raw!$G107&gt;$C$8,IF(Raw!$Q107&gt;$C$8,IF(Raw!$N107&gt;$C$9,IF(Raw!$N107&lt;$A$9,IF(Raw!$X107&gt;$C$9,IF(Raw!$X107&lt;$A$9,Raw!X107,-999),-999),-999),-999),-999),-999)</f>
        <v>389</v>
      </c>
      <c r="R107" s="9">
        <f t="shared" si="20"/>
        <v>0.68547199999999997</v>
      </c>
      <c r="S107" s="9">
        <f t="shared" si="21"/>
        <v>0.41672335673280408</v>
      </c>
      <c r="T107" s="9">
        <f t="shared" si="22"/>
        <v>0.68326100000000001</v>
      </c>
      <c r="U107" s="9">
        <f t="shared" si="23"/>
        <v>0.4207150408824375</v>
      </c>
      <c r="V107" s="15">
        <f t="shared" si="16"/>
        <v>0.40276365600000003</v>
      </c>
      <c r="X107" s="11">
        <f t="shared" si="24"/>
        <v>3.7323999999999995E+18</v>
      </c>
      <c r="Y107" s="11">
        <f t="shared" si="25"/>
        <v>7.4689999999999993E-18</v>
      </c>
      <c r="Z107" s="11">
        <f t="shared" si="26"/>
        <v>2.92E-4</v>
      </c>
      <c r="AA107" s="16">
        <f t="shared" si="27"/>
        <v>8.0744429741897248E-3</v>
      </c>
      <c r="AB107" s="9">
        <f t="shared" si="17"/>
        <v>0.94630295198098791</v>
      </c>
      <c r="AC107" s="9">
        <f t="shared" si="18"/>
        <v>0.9919255570258102</v>
      </c>
      <c r="AD107" s="15">
        <f t="shared" si="19"/>
        <v>27.652201966403162</v>
      </c>
      <c r="AE107" s="3">
        <f t="shared" si="28"/>
        <v>899.26759999999967</v>
      </c>
      <c r="AF107" s="2">
        <f t="shared" si="29"/>
        <v>0.25</v>
      </c>
      <c r="AG107" s="9">
        <f t="shared" si="30"/>
        <v>8.9489979082959421E-3</v>
      </c>
      <c r="AH107" s="2">
        <f t="shared" si="31"/>
        <v>0.43303735149757511</v>
      </c>
    </row>
    <row r="108" spans="1:34">
      <c r="A108" s="1">
        <f>Raw!A108</f>
        <v>95</v>
      </c>
      <c r="B108" s="14">
        <f>Raw!B108</f>
        <v>0.63656250000000003</v>
      </c>
      <c r="C108" s="15">
        <f>Raw!C108</f>
        <v>68.8</v>
      </c>
      <c r="D108" s="15">
        <f>IF(C108&gt;0.5,Raw!D108*D$11,-999)</f>
        <v>6.2</v>
      </c>
      <c r="E108" s="9">
        <f>IF(Raw!$G108&gt;$C$8,IF(Raw!$Q108&gt;$C$8,IF(Raw!$N108&gt;$C$9,IF(Raw!$N108&lt;$A$9,IF(Raw!$X108&gt;$C$9,IF(Raw!$X108&lt;$A$9,Raw!H108,-999),-999),-999),-999),-999),-999)</f>
        <v>1.0005729999999999</v>
      </c>
      <c r="F108" s="9">
        <f>IF(Raw!$G108&gt;$C$8,IF(Raw!$Q108&gt;$C$8,IF(Raw!$N108&gt;$C$9,IF(Raw!$N108&lt;$A$9,IF(Raw!$X108&gt;$C$9,IF(Raw!$X108&lt;$A$9,Raw!I108,-999),-999),-999),-999),-999),-999)</f>
        <v>1.710674</v>
      </c>
      <c r="G108" s="9">
        <f>Raw!G108</f>
        <v>0.98934999999999995</v>
      </c>
      <c r="H108" s="9">
        <f>IF(Raw!$G108&gt;$C$8,IF(Raw!$Q108&gt;$C$8,IF(Raw!$N108&gt;$C$9,IF(Raw!$N108&lt;$A$9,IF(Raw!$X108&gt;$C$9,IF(Raw!$X108&lt;$A$9,Raw!L108,-999),-999),-999),-999),-999),-999)</f>
        <v>803.3</v>
      </c>
      <c r="I108" s="9">
        <f>IF(Raw!$G108&gt;$C$8,IF(Raw!$Q108&gt;$C$8,IF(Raw!$N108&gt;$C$9,IF(Raw!$N108&lt;$A$9,IF(Raw!$X108&gt;$C$9,IF(Raw!$X108&lt;$A$9,Raw!M108,-999),-999),-999),-999),-999),-999)</f>
        <v>0.34026899999999999</v>
      </c>
      <c r="J108" s="9">
        <f>IF(Raw!$G108&gt;$C$8,IF(Raw!$Q108&gt;$C$8,IF(Raw!$N108&gt;$C$9,IF(Raw!$N108&lt;$A$9,IF(Raw!$X108&gt;$C$9,IF(Raw!$X108&lt;$A$9,Raw!N108,-999),-999),-999),-999),-999),-999)</f>
        <v>338</v>
      </c>
      <c r="K108" s="9">
        <f>IF(Raw!$G108&gt;$C$8,IF(Raw!$Q108&gt;$C$8,IF(Raw!$N108&gt;$C$9,IF(Raw!$N108&lt;$A$9,IF(Raw!$X108&gt;$C$9,IF(Raw!$X108&lt;$A$9,Raw!R108,-999),-999),-999),-999),-999),-999)</f>
        <v>0.987456</v>
      </c>
      <c r="L108" s="9">
        <f>IF(Raw!$G108&gt;$C$8,IF(Raw!$Q108&gt;$C$8,IF(Raw!$N108&gt;$C$9,IF(Raw!$N108&lt;$A$9,IF(Raw!$X108&gt;$C$9,IF(Raw!$X108&lt;$A$9,Raw!S108,-999),-999),-999),-999),-999),-999)</f>
        <v>1.7253400000000001</v>
      </c>
      <c r="M108" s="9">
        <f>Raw!Q108</f>
        <v>0.99474799999999997</v>
      </c>
      <c r="N108" s="9">
        <f>IF(Raw!$G108&gt;$C$8,IF(Raw!$Q108&gt;$C$8,IF(Raw!$N108&gt;$C$9,IF(Raw!$N108&lt;$A$9,IF(Raw!$X108&gt;$C$9,IF(Raw!$X108&lt;$A$9,Raw!V108,-999),-999),-999),-999),-999),-999)</f>
        <v>760.1</v>
      </c>
      <c r="O108" s="9">
        <f>IF(Raw!$G108&gt;$C$8,IF(Raw!$Q108&gt;$C$8,IF(Raw!$N108&gt;$C$9,IF(Raw!$N108&lt;$A$9,IF(Raw!$X108&gt;$C$9,IF(Raw!$X108&lt;$A$9,Raw!W108,-999),-999),-999),-999),-999),-999)</f>
        <v>0.29901899999999998</v>
      </c>
      <c r="P108" s="9">
        <f>IF(Raw!$G108&gt;$C$8,IF(Raw!$Q108&gt;$C$8,IF(Raw!$N108&gt;$C$9,IF(Raw!$N108&lt;$A$9,IF(Raw!$X108&gt;$C$9,IF(Raw!$X108&lt;$A$9,Raw!X108,-999),-999),-999),-999),-999),-999)</f>
        <v>401</v>
      </c>
      <c r="R108" s="9">
        <f t="shared" si="20"/>
        <v>0.71010100000000009</v>
      </c>
      <c r="S108" s="9">
        <f t="shared" si="21"/>
        <v>0.41510013012414992</v>
      </c>
      <c r="T108" s="9">
        <f t="shared" si="22"/>
        <v>0.7378840000000001</v>
      </c>
      <c r="U108" s="9">
        <f t="shared" si="23"/>
        <v>0.42767454530701199</v>
      </c>
      <c r="V108" s="15">
        <f t="shared" si="16"/>
        <v>0.42788432000000004</v>
      </c>
      <c r="X108" s="11">
        <f t="shared" si="24"/>
        <v>3.7323999999999995E+18</v>
      </c>
      <c r="Y108" s="11">
        <f t="shared" si="25"/>
        <v>8.0329999999999988E-18</v>
      </c>
      <c r="Z108" s="11">
        <f t="shared" si="26"/>
        <v>3.3799999999999998E-4</v>
      </c>
      <c r="AA108" s="16">
        <f t="shared" si="27"/>
        <v>1.0032372319299758E-2</v>
      </c>
      <c r="AB108" s="9">
        <f t="shared" si="17"/>
        <v>0.99485872701645417</v>
      </c>
      <c r="AC108" s="9">
        <f t="shared" si="18"/>
        <v>0.98996762768070024</v>
      </c>
      <c r="AD108" s="15">
        <f t="shared" si="19"/>
        <v>29.681574909170884</v>
      </c>
      <c r="AE108" s="3">
        <f t="shared" si="28"/>
        <v>967.17319999999961</v>
      </c>
      <c r="AF108" s="2">
        <f t="shared" si="29"/>
        <v>0.25</v>
      </c>
      <c r="AG108" s="9">
        <f t="shared" si="30"/>
        <v>9.76465696405821E-3</v>
      </c>
      <c r="AH108" s="2">
        <f t="shared" si="31"/>
        <v>0.47250666871630753</v>
      </c>
    </row>
    <row r="109" spans="1:34">
      <c r="A109" s="1">
        <f>Raw!A109</f>
        <v>96</v>
      </c>
      <c r="B109" s="14">
        <f>Raw!B109</f>
        <v>0.6366087962962963</v>
      </c>
      <c r="C109" s="15">
        <f>Raw!C109</f>
        <v>70.099999999999994</v>
      </c>
      <c r="D109" s="15">
        <f>IF(C109&gt;0.5,Raw!D109*D$11,-999)</f>
        <v>6.2</v>
      </c>
      <c r="E109" s="9">
        <f>IF(Raw!$G109&gt;$C$8,IF(Raw!$Q109&gt;$C$8,IF(Raw!$N109&gt;$C$9,IF(Raw!$N109&lt;$A$9,IF(Raw!$X109&gt;$C$9,IF(Raw!$X109&lt;$A$9,Raw!H109,-999),-999),-999),-999),-999),-999)</f>
        <v>1.056562</v>
      </c>
      <c r="F109" s="9">
        <f>IF(Raw!$G109&gt;$C$8,IF(Raw!$Q109&gt;$C$8,IF(Raw!$N109&gt;$C$9,IF(Raw!$N109&lt;$A$9,IF(Raw!$X109&gt;$C$9,IF(Raw!$X109&lt;$A$9,Raw!I109,-999),-999),-999),-999),-999),-999)</f>
        <v>1.8269679999999999</v>
      </c>
      <c r="G109" s="9">
        <f>Raw!G109</f>
        <v>0.99113399999999996</v>
      </c>
      <c r="H109" s="9">
        <f>IF(Raw!$G109&gt;$C$8,IF(Raw!$Q109&gt;$C$8,IF(Raw!$N109&gt;$C$9,IF(Raw!$N109&lt;$A$9,IF(Raw!$X109&gt;$C$9,IF(Raw!$X109&lt;$A$9,Raw!L109,-999),-999),-999),-999),-999),-999)</f>
        <v>775.2</v>
      </c>
      <c r="I109" s="9">
        <f>IF(Raw!$G109&gt;$C$8,IF(Raw!$Q109&gt;$C$8,IF(Raw!$N109&gt;$C$9,IF(Raw!$N109&lt;$A$9,IF(Raw!$X109&gt;$C$9,IF(Raw!$X109&lt;$A$9,Raw!M109,-999),-999),-999),-999),-999),-999)</f>
        <v>0.29395399999999999</v>
      </c>
      <c r="J109" s="9">
        <f>IF(Raw!$G109&gt;$C$8,IF(Raw!$Q109&gt;$C$8,IF(Raw!$N109&gt;$C$9,IF(Raw!$N109&lt;$A$9,IF(Raw!$X109&gt;$C$9,IF(Raw!$X109&lt;$A$9,Raw!N109,-999),-999),-999),-999),-999),-999)</f>
        <v>318</v>
      </c>
      <c r="K109" s="9">
        <f>IF(Raw!$G109&gt;$C$8,IF(Raw!$Q109&gt;$C$8,IF(Raw!$N109&gt;$C$9,IF(Raw!$N109&lt;$A$9,IF(Raw!$X109&gt;$C$9,IF(Raw!$X109&lt;$A$9,Raw!R109,-999),-999),-999),-999),-999),-999)</f>
        <v>0.97049300000000005</v>
      </c>
      <c r="L109" s="9">
        <f>IF(Raw!$G109&gt;$C$8,IF(Raw!$Q109&gt;$C$8,IF(Raw!$N109&gt;$C$9,IF(Raw!$N109&lt;$A$9,IF(Raw!$X109&gt;$C$9,IF(Raw!$X109&lt;$A$9,Raw!S109,-999),-999),-999),-999),-999),-999)</f>
        <v>1.732696</v>
      </c>
      <c r="M109" s="9">
        <f>Raw!Q109</f>
        <v>0.99168999999999996</v>
      </c>
      <c r="N109" s="9">
        <f>IF(Raw!$G109&gt;$C$8,IF(Raw!$Q109&gt;$C$8,IF(Raw!$N109&gt;$C$9,IF(Raw!$N109&lt;$A$9,IF(Raw!$X109&gt;$C$9,IF(Raw!$X109&lt;$A$9,Raw!V109,-999),-999),-999),-999),-999),-999)</f>
        <v>794.5</v>
      </c>
      <c r="O109" s="9">
        <f>IF(Raw!$G109&gt;$C$8,IF(Raw!$Q109&gt;$C$8,IF(Raw!$N109&gt;$C$9,IF(Raw!$N109&lt;$A$9,IF(Raw!$X109&gt;$C$9,IF(Raw!$X109&lt;$A$9,Raw!W109,-999),-999),-999),-999),-999),-999)</f>
        <v>0.32430199999999998</v>
      </c>
      <c r="P109" s="9">
        <f>IF(Raw!$G109&gt;$C$8,IF(Raw!$Q109&gt;$C$8,IF(Raw!$N109&gt;$C$9,IF(Raw!$N109&lt;$A$9,IF(Raw!$X109&gt;$C$9,IF(Raw!$X109&lt;$A$9,Raw!X109,-999),-999),-999),-999),-999),-999)</f>
        <v>431</v>
      </c>
      <c r="R109" s="9">
        <f t="shared" si="20"/>
        <v>0.77040599999999992</v>
      </c>
      <c r="S109" s="9">
        <f t="shared" si="21"/>
        <v>0.42168554676381848</v>
      </c>
      <c r="T109" s="9">
        <f t="shared" si="22"/>
        <v>0.76220299999999996</v>
      </c>
      <c r="U109" s="9">
        <f t="shared" si="23"/>
        <v>0.43989424573035313</v>
      </c>
      <c r="V109" s="15">
        <f t="shared" si="16"/>
        <v>0.42970860799999999</v>
      </c>
      <c r="X109" s="11">
        <f t="shared" si="24"/>
        <v>3.7323999999999995E+18</v>
      </c>
      <c r="Y109" s="11">
        <f t="shared" si="25"/>
        <v>7.752E-18</v>
      </c>
      <c r="Z109" s="11">
        <f t="shared" si="26"/>
        <v>3.1799999999999998E-4</v>
      </c>
      <c r="AA109" s="16">
        <f t="shared" si="27"/>
        <v>9.1169893398134767E-3</v>
      </c>
      <c r="AB109" s="9">
        <f t="shared" si="17"/>
        <v>0.97744199662577391</v>
      </c>
      <c r="AC109" s="9">
        <f t="shared" si="18"/>
        <v>0.99088301066018647</v>
      </c>
      <c r="AD109" s="15">
        <f t="shared" si="19"/>
        <v>28.669777798155593</v>
      </c>
      <c r="AE109" s="3">
        <f t="shared" si="28"/>
        <v>933.34079999999972</v>
      </c>
      <c r="AF109" s="2">
        <f t="shared" si="29"/>
        <v>0.25</v>
      </c>
      <c r="AG109" s="9">
        <f t="shared" si="30"/>
        <v>9.7012848305972916E-3</v>
      </c>
      <c r="AH109" s="2">
        <f t="shared" si="31"/>
        <v>0.46944012415859482</v>
      </c>
    </row>
    <row r="110" spans="1:34">
      <c r="A110" s="1">
        <f>Raw!A110</f>
        <v>97</v>
      </c>
      <c r="B110" s="14">
        <f>Raw!B110</f>
        <v>0.6366666666666666</v>
      </c>
      <c r="C110" s="15">
        <f>Raw!C110</f>
        <v>70.5</v>
      </c>
      <c r="D110" s="15">
        <f>IF(C110&gt;0.5,Raw!D110*D$11,-999)</f>
        <v>6.2</v>
      </c>
      <c r="E110" s="9">
        <f>IF(Raw!$G110&gt;$C$8,IF(Raw!$Q110&gt;$C$8,IF(Raw!$N110&gt;$C$9,IF(Raw!$N110&lt;$A$9,IF(Raw!$X110&gt;$C$9,IF(Raw!$X110&lt;$A$9,Raw!H110,-999),-999),-999),-999),-999),-999)</f>
        <v>1.2179759999999999</v>
      </c>
      <c r="F110" s="9">
        <f>IF(Raw!$G110&gt;$C$8,IF(Raw!$Q110&gt;$C$8,IF(Raw!$N110&gt;$C$9,IF(Raw!$N110&lt;$A$9,IF(Raw!$X110&gt;$C$9,IF(Raw!$X110&lt;$A$9,Raw!I110,-999),-999),-999),-999),-999),-999)</f>
        <v>2.1026400000000001</v>
      </c>
      <c r="G110" s="9">
        <f>Raw!G110</f>
        <v>0.991143</v>
      </c>
      <c r="H110" s="9">
        <f>IF(Raw!$G110&gt;$C$8,IF(Raw!$Q110&gt;$C$8,IF(Raw!$N110&gt;$C$9,IF(Raw!$N110&lt;$A$9,IF(Raw!$X110&gt;$C$9,IF(Raw!$X110&lt;$A$9,Raw!L110,-999),-999),-999),-999),-999),-999)</f>
        <v>818.6</v>
      </c>
      <c r="I110" s="9">
        <f>IF(Raw!$G110&gt;$C$8,IF(Raw!$Q110&gt;$C$8,IF(Raw!$N110&gt;$C$9,IF(Raw!$N110&lt;$A$9,IF(Raw!$X110&gt;$C$9,IF(Raw!$X110&lt;$A$9,Raw!M110,-999),-999),-999),-999),-999),-999)</f>
        <v>0.33520499999999998</v>
      </c>
      <c r="J110" s="9">
        <f>IF(Raw!$G110&gt;$C$8,IF(Raw!$Q110&gt;$C$8,IF(Raw!$N110&gt;$C$9,IF(Raw!$N110&lt;$A$9,IF(Raw!$X110&gt;$C$9,IF(Raw!$X110&lt;$A$9,Raw!N110,-999),-999),-999),-999),-999),-999)</f>
        <v>339</v>
      </c>
      <c r="K110" s="9">
        <f>IF(Raw!$G110&gt;$C$8,IF(Raw!$Q110&gt;$C$8,IF(Raw!$N110&gt;$C$9,IF(Raw!$N110&lt;$A$9,IF(Raw!$X110&gt;$C$9,IF(Raw!$X110&lt;$A$9,Raw!R110,-999),-999),-999),-999),-999),-999)</f>
        <v>1.0780400000000001</v>
      </c>
      <c r="L110" s="9">
        <f>IF(Raw!$G110&gt;$C$8,IF(Raw!$Q110&gt;$C$8,IF(Raw!$N110&gt;$C$9,IF(Raw!$N110&lt;$A$9,IF(Raw!$X110&gt;$C$9,IF(Raw!$X110&lt;$A$9,Raw!S110,-999),-999),-999),-999),-999),-999)</f>
        <v>1.873564</v>
      </c>
      <c r="M110" s="9">
        <f>Raw!Q110</f>
        <v>0.99279099999999998</v>
      </c>
      <c r="N110" s="9">
        <f>IF(Raw!$G110&gt;$C$8,IF(Raw!$Q110&gt;$C$8,IF(Raw!$N110&gt;$C$9,IF(Raw!$N110&lt;$A$9,IF(Raw!$X110&gt;$C$9,IF(Raw!$X110&lt;$A$9,Raw!V110,-999),-999),-999),-999),-999),-999)</f>
        <v>777.4</v>
      </c>
      <c r="O110" s="9">
        <f>IF(Raw!$G110&gt;$C$8,IF(Raw!$Q110&gt;$C$8,IF(Raw!$N110&gt;$C$9,IF(Raw!$N110&lt;$A$9,IF(Raw!$X110&gt;$C$9,IF(Raw!$X110&lt;$A$9,Raw!W110,-999),-999),-999),-999),-999),-999)</f>
        <v>0.27872999999999998</v>
      </c>
      <c r="P110" s="9">
        <f>IF(Raw!$G110&gt;$C$8,IF(Raw!$Q110&gt;$C$8,IF(Raw!$N110&gt;$C$9,IF(Raw!$N110&lt;$A$9,IF(Raw!$X110&gt;$C$9,IF(Raw!$X110&lt;$A$9,Raw!X110,-999),-999),-999),-999),-999),-999)</f>
        <v>377</v>
      </c>
      <c r="R110" s="9">
        <f t="shared" si="20"/>
        <v>0.88466400000000012</v>
      </c>
      <c r="S110" s="9">
        <f t="shared" si="21"/>
        <v>0.42073964159342547</v>
      </c>
      <c r="T110" s="9">
        <f t="shared" si="22"/>
        <v>0.7955239999999999</v>
      </c>
      <c r="U110" s="9">
        <f t="shared" si="23"/>
        <v>0.42460465722014296</v>
      </c>
      <c r="V110" s="15">
        <f t="shared" si="16"/>
        <v>0.46464387200000001</v>
      </c>
      <c r="X110" s="11">
        <f t="shared" si="24"/>
        <v>3.7323999999999995E+18</v>
      </c>
      <c r="Y110" s="11">
        <f t="shared" si="25"/>
        <v>8.1859999999999994E-18</v>
      </c>
      <c r="Z110" s="11">
        <f t="shared" si="26"/>
        <v>3.39E-4</v>
      </c>
      <c r="AA110" s="16">
        <f t="shared" si="27"/>
        <v>1.0251431207327057E-2</v>
      </c>
      <c r="AB110" s="9">
        <f t="shared" si="17"/>
        <v>1.0861952595597777</v>
      </c>
      <c r="AC110" s="9">
        <f t="shared" si="18"/>
        <v>0.98974856879267303</v>
      </c>
      <c r="AD110" s="15">
        <f t="shared" si="19"/>
        <v>30.240210051112264</v>
      </c>
      <c r="AE110" s="3">
        <f t="shared" si="28"/>
        <v>985.59439999999961</v>
      </c>
      <c r="AF110" s="2">
        <f t="shared" si="29"/>
        <v>0.25</v>
      </c>
      <c r="AG110" s="9">
        <f t="shared" si="30"/>
        <v>9.8770261715520336E-3</v>
      </c>
      <c r="AH110" s="2">
        <f t="shared" si="31"/>
        <v>0.4779441561871558</v>
      </c>
    </row>
    <row r="111" spans="1:34">
      <c r="A111" s="1">
        <f>Raw!A111</f>
        <v>98</v>
      </c>
      <c r="B111" s="14">
        <f>Raw!B111</f>
        <v>0.63672453703703702</v>
      </c>
      <c r="C111" s="15">
        <f>Raw!C111</f>
        <v>71.8</v>
      </c>
      <c r="D111" s="15">
        <f>IF(C111&gt;0.5,Raw!D111*D$11,-999)</f>
        <v>5.3</v>
      </c>
      <c r="E111" s="9">
        <f>IF(Raw!$G111&gt;$C$8,IF(Raw!$Q111&gt;$C$8,IF(Raw!$N111&gt;$C$9,IF(Raw!$N111&lt;$A$9,IF(Raw!$X111&gt;$C$9,IF(Raw!$X111&lt;$A$9,Raw!H111,-999),-999),-999),-999),-999),-999)</f>
        <v>1.1771529999999999</v>
      </c>
      <c r="F111" s="9">
        <f>IF(Raw!$G111&gt;$C$8,IF(Raw!$Q111&gt;$C$8,IF(Raw!$N111&gt;$C$9,IF(Raw!$N111&lt;$A$9,IF(Raw!$X111&gt;$C$9,IF(Raw!$X111&lt;$A$9,Raw!I111,-999),-999),-999),-999),-999),-999)</f>
        <v>2.0392450000000002</v>
      </c>
      <c r="G111" s="9">
        <f>Raw!G111</f>
        <v>0.99048800000000004</v>
      </c>
      <c r="H111" s="9">
        <f>IF(Raw!$G111&gt;$C$8,IF(Raw!$Q111&gt;$C$8,IF(Raw!$N111&gt;$C$9,IF(Raw!$N111&lt;$A$9,IF(Raw!$X111&gt;$C$9,IF(Raw!$X111&lt;$A$9,Raw!L111,-999),-999),-999),-999),-999),-999)</f>
        <v>814.3</v>
      </c>
      <c r="I111" s="9">
        <f>IF(Raw!$G111&gt;$C$8,IF(Raw!$Q111&gt;$C$8,IF(Raw!$N111&gt;$C$9,IF(Raw!$N111&lt;$A$9,IF(Raw!$X111&gt;$C$9,IF(Raw!$X111&lt;$A$9,Raw!M111,-999),-999),-999),-999),-999),-999)</f>
        <v>0.27581</v>
      </c>
      <c r="J111" s="9">
        <f>IF(Raw!$G111&gt;$C$8,IF(Raw!$Q111&gt;$C$8,IF(Raw!$N111&gt;$C$9,IF(Raw!$N111&lt;$A$9,IF(Raw!$X111&gt;$C$9,IF(Raw!$X111&lt;$A$9,Raw!N111,-999),-999),-999),-999),-999),-999)</f>
        <v>331</v>
      </c>
      <c r="K111" s="9">
        <f>IF(Raw!$G111&gt;$C$8,IF(Raw!$Q111&gt;$C$8,IF(Raw!$N111&gt;$C$9,IF(Raw!$N111&lt;$A$9,IF(Raw!$X111&gt;$C$9,IF(Raw!$X111&lt;$A$9,Raw!R111,-999),-999),-999),-999),-999),-999)</f>
        <v>1.134795</v>
      </c>
      <c r="L111" s="9">
        <f>IF(Raw!$G111&gt;$C$8,IF(Raw!$Q111&gt;$C$8,IF(Raw!$N111&gt;$C$9,IF(Raw!$N111&lt;$A$9,IF(Raw!$X111&gt;$C$9,IF(Raw!$X111&lt;$A$9,Raw!S111,-999),-999),-999),-999),-999),-999)</f>
        <v>2.0034900000000002</v>
      </c>
      <c r="M111" s="9">
        <f>Raw!Q111</f>
        <v>0.99063299999999999</v>
      </c>
      <c r="N111" s="9">
        <f>IF(Raw!$G111&gt;$C$8,IF(Raw!$Q111&gt;$C$8,IF(Raw!$N111&gt;$C$9,IF(Raw!$N111&lt;$A$9,IF(Raw!$X111&gt;$C$9,IF(Raw!$X111&lt;$A$9,Raw!V111,-999),-999),-999),-999),-999),-999)</f>
        <v>809.3</v>
      </c>
      <c r="O111" s="9">
        <f>IF(Raw!$G111&gt;$C$8,IF(Raw!$Q111&gt;$C$8,IF(Raw!$N111&gt;$C$9,IF(Raw!$N111&lt;$A$9,IF(Raw!$X111&gt;$C$9,IF(Raw!$X111&lt;$A$9,Raw!W111,-999),-999),-999),-999),-999),-999)</f>
        <v>0.30470700000000001</v>
      </c>
      <c r="P111" s="9">
        <f>IF(Raw!$G111&gt;$C$8,IF(Raw!$Q111&gt;$C$8,IF(Raw!$N111&gt;$C$9,IF(Raw!$N111&lt;$A$9,IF(Raw!$X111&gt;$C$9,IF(Raw!$X111&lt;$A$9,Raw!X111,-999),-999),-999),-999),-999),-999)</f>
        <v>352</v>
      </c>
      <c r="R111" s="9">
        <f t="shared" si="20"/>
        <v>0.8620920000000003</v>
      </c>
      <c r="S111" s="9">
        <f t="shared" si="21"/>
        <v>0.42275057680661238</v>
      </c>
      <c r="T111" s="9">
        <f t="shared" si="22"/>
        <v>0.86869500000000022</v>
      </c>
      <c r="U111" s="9">
        <f t="shared" si="23"/>
        <v>0.43359088390758133</v>
      </c>
      <c r="V111" s="15">
        <f t="shared" si="16"/>
        <v>0.49686552000000006</v>
      </c>
      <c r="X111" s="11">
        <f t="shared" si="24"/>
        <v>3.190599999999999E+18</v>
      </c>
      <c r="Y111" s="11">
        <f t="shared" si="25"/>
        <v>8.142999999999999E-18</v>
      </c>
      <c r="Z111" s="11">
        <f t="shared" si="26"/>
        <v>3.3099999999999997E-4</v>
      </c>
      <c r="AA111" s="16">
        <f t="shared" si="27"/>
        <v>8.5264046960638138E-3</v>
      </c>
      <c r="AB111" s="9">
        <f t="shared" si="17"/>
        <v>1.1422018451274472</v>
      </c>
      <c r="AC111" s="9">
        <f t="shared" si="18"/>
        <v>0.99147359530393619</v>
      </c>
      <c r="AD111" s="15">
        <f t="shared" si="19"/>
        <v>25.759530803818173</v>
      </c>
      <c r="AE111" s="3">
        <f t="shared" si="28"/>
        <v>980.41719999999964</v>
      </c>
      <c r="AF111" s="2">
        <f t="shared" si="29"/>
        <v>0.25</v>
      </c>
      <c r="AG111" s="9">
        <f t="shared" si="30"/>
        <v>8.5916136386708381E-3</v>
      </c>
      <c r="AH111" s="2">
        <f t="shared" si="31"/>
        <v>0.41574371268222982</v>
      </c>
    </row>
    <row r="112" spans="1:34">
      <c r="A112" s="1">
        <f>Raw!A112</f>
        <v>99</v>
      </c>
      <c r="B112" s="14">
        <f>Raw!B112</f>
        <v>0.6367708333333334</v>
      </c>
      <c r="C112" s="15">
        <f>Raw!C112</f>
        <v>72.8</v>
      </c>
      <c r="D112" s="15">
        <f>IF(C112&gt;0.5,Raw!D112*D$11,-999)</f>
        <v>5.3</v>
      </c>
      <c r="E112" s="9">
        <f>IF(Raw!$G112&gt;$C$8,IF(Raw!$Q112&gt;$C$8,IF(Raw!$N112&gt;$C$9,IF(Raw!$N112&lt;$A$9,IF(Raw!$X112&gt;$C$9,IF(Raw!$X112&lt;$A$9,Raw!H112,-999),-999),-999),-999),-999),-999)</f>
        <v>1.1463239999999999</v>
      </c>
      <c r="F112" s="9">
        <f>IF(Raw!$G112&gt;$C$8,IF(Raw!$Q112&gt;$C$8,IF(Raw!$N112&gt;$C$9,IF(Raw!$N112&lt;$A$9,IF(Raw!$X112&gt;$C$9,IF(Raw!$X112&lt;$A$9,Raw!I112,-999),-999),-999),-999),-999),-999)</f>
        <v>1.995463</v>
      </c>
      <c r="G112" s="9">
        <f>Raw!G112</f>
        <v>0.99203600000000003</v>
      </c>
      <c r="H112" s="9">
        <f>IF(Raw!$G112&gt;$C$8,IF(Raw!$Q112&gt;$C$8,IF(Raw!$N112&gt;$C$9,IF(Raw!$N112&lt;$A$9,IF(Raw!$X112&gt;$C$9,IF(Raw!$X112&lt;$A$9,Raw!L112,-999),-999),-999),-999),-999),-999)</f>
        <v>786.2</v>
      </c>
      <c r="I112" s="9">
        <f>IF(Raw!$G112&gt;$C$8,IF(Raw!$Q112&gt;$C$8,IF(Raw!$N112&gt;$C$9,IF(Raw!$N112&lt;$A$9,IF(Raw!$X112&gt;$C$9,IF(Raw!$X112&lt;$A$9,Raw!M112,-999),-999),-999),-999),-999),-999)</f>
        <v>0.29107</v>
      </c>
      <c r="J112" s="9">
        <f>IF(Raw!$G112&gt;$C$8,IF(Raw!$Q112&gt;$C$8,IF(Raw!$N112&gt;$C$9,IF(Raw!$N112&lt;$A$9,IF(Raw!$X112&gt;$C$9,IF(Raw!$X112&lt;$A$9,Raw!N112,-999),-999),-999),-999),-999),-999)</f>
        <v>345</v>
      </c>
      <c r="K112" s="9">
        <f>IF(Raw!$G112&gt;$C$8,IF(Raw!$Q112&gt;$C$8,IF(Raw!$N112&gt;$C$9,IF(Raw!$N112&lt;$A$9,IF(Raw!$X112&gt;$C$9,IF(Raw!$X112&lt;$A$9,Raw!R112,-999),-999),-999),-999),-999),-999)</f>
        <v>1.132123</v>
      </c>
      <c r="L112" s="9">
        <f>IF(Raw!$G112&gt;$C$8,IF(Raw!$Q112&gt;$C$8,IF(Raw!$N112&gt;$C$9,IF(Raw!$N112&lt;$A$9,IF(Raw!$X112&gt;$C$9,IF(Raw!$X112&lt;$A$9,Raw!S112,-999),-999),-999),-999),-999),-999)</f>
        <v>2.019933</v>
      </c>
      <c r="M112" s="9">
        <f>Raw!Q112</f>
        <v>0.99191700000000005</v>
      </c>
      <c r="N112" s="9">
        <f>IF(Raw!$G112&gt;$C$8,IF(Raw!$Q112&gt;$C$8,IF(Raw!$N112&gt;$C$9,IF(Raw!$N112&lt;$A$9,IF(Raw!$X112&gt;$C$9,IF(Raw!$X112&lt;$A$9,Raw!V112,-999),-999),-999),-999),-999),-999)</f>
        <v>806</v>
      </c>
      <c r="O112" s="9">
        <f>IF(Raw!$G112&gt;$C$8,IF(Raw!$Q112&gt;$C$8,IF(Raw!$N112&gt;$C$9,IF(Raw!$N112&lt;$A$9,IF(Raw!$X112&gt;$C$9,IF(Raw!$X112&lt;$A$9,Raw!W112,-999),-999),-999),-999),-999),-999)</f>
        <v>0.22917999999999999</v>
      </c>
      <c r="P112" s="9">
        <f>IF(Raw!$G112&gt;$C$8,IF(Raw!$Q112&gt;$C$8,IF(Raw!$N112&gt;$C$9,IF(Raw!$N112&lt;$A$9,IF(Raw!$X112&gt;$C$9,IF(Raw!$X112&lt;$A$9,Raw!X112,-999),-999),-999),-999),-999),-999)</f>
        <v>293</v>
      </c>
      <c r="R112" s="9">
        <f t="shared" si="20"/>
        <v>0.84913900000000009</v>
      </c>
      <c r="S112" s="9">
        <f t="shared" si="21"/>
        <v>0.42553482575221896</v>
      </c>
      <c r="T112" s="9">
        <f t="shared" si="22"/>
        <v>0.88780999999999999</v>
      </c>
      <c r="U112" s="9">
        <f t="shared" si="23"/>
        <v>0.43952447927728294</v>
      </c>
      <c r="V112" s="15">
        <f t="shared" si="16"/>
        <v>0.50094338399999994</v>
      </c>
      <c r="X112" s="11">
        <f t="shared" si="24"/>
        <v>3.190599999999999E+18</v>
      </c>
      <c r="Y112" s="11">
        <f t="shared" si="25"/>
        <v>7.8620000000000002E-18</v>
      </c>
      <c r="Z112" s="11">
        <f t="shared" si="26"/>
        <v>3.4499999999999998E-4</v>
      </c>
      <c r="AA112" s="16">
        <f t="shared" si="27"/>
        <v>8.5798997811474143E-3</v>
      </c>
      <c r="AB112" s="9">
        <f t="shared" si="17"/>
        <v>1.1397403208247006</v>
      </c>
      <c r="AC112" s="9">
        <f t="shared" si="18"/>
        <v>0.99142010021885252</v>
      </c>
      <c r="AD112" s="15">
        <f t="shared" si="19"/>
        <v>24.869274727963521</v>
      </c>
      <c r="AE112" s="3">
        <f t="shared" si="28"/>
        <v>946.58479999999975</v>
      </c>
      <c r="AF112" s="2">
        <f t="shared" si="29"/>
        <v>0.25</v>
      </c>
      <c r="AG112" s="9">
        <f t="shared" si="30"/>
        <v>8.4081961729321995E-3</v>
      </c>
      <c r="AH112" s="2">
        <f t="shared" si="31"/>
        <v>0.40686823697022562</v>
      </c>
    </row>
    <row r="113" spans="1:34">
      <c r="A113" s="1">
        <f>Raw!A113</f>
        <v>100</v>
      </c>
      <c r="B113" s="14">
        <f>Raw!B113</f>
        <v>0.6368287037037037</v>
      </c>
      <c r="C113" s="15">
        <f>Raw!C113</f>
        <v>73.400000000000006</v>
      </c>
      <c r="D113" s="15">
        <f>IF(C113&gt;0.5,Raw!D113*D$11,-999)</f>
        <v>5.3</v>
      </c>
      <c r="E113" s="9">
        <f>IF(Raw!$G113&gt;$C$8,IF(Raw!$Q113&gt;$C$8,IF(Raw!$N113&gt;$C$9,IF(Raw!$N113&lt;$A$9,IF(Raw!$X113&gt;$C$9,IF(Raw!$X113&lt;$A$9,Raw!H113,-999),-999),-999),-999),-999),-999)</f>
        <v>1.116824</v>
      </c>
      <c r="F113" s="9">
        <f>IF(Raw!$G113&gt;$C$8,IF(Raw!$Q113&gt;$C$8,IF(Raw!$N113&gt;$C$9,IF(Raw!$N113&lt;$A$9,IF(Raw!$X113&gt;$C$9,IF(Raw!$X113&lt;$A$9,Raw!I113,-999),-999),-999),-999),-999),-999)</f>
        <v>1.946005</v>
      </c>
      <c r="G113" s="9">
        <f>Raw!G113</f>
        <v>0.99282700000000002</v>
      </c>
      <c r="H113" s="9">
        <f>IF(Raw!$G113&gt;$C$8,IF(Raw!$Q113&gt;$C$8,IF(Raw!$N113&gt;$C$9,IF(Raw!$N113&lt;$A$9,IF(Raw!$X113&gt;$C$9,IF(Raw!$X113&lt;$A$9,Raw!L113,-999),-999),-999),-999),-999),-999)</f>
        <v>808.1</v>
      </c>
      <c r="I113" s="9">
        <f>IF(Raw!$G113&gt;$C$8,IF(Raw!$Q113&gt;$C$8,IF(Raw!$N113&gt;$C$9,IF(Raw!$N113&lt;$A$9,IF(Raw!$X113&gt;$C$9,IF(Raw!$X113&lt;$A$9,Raw!M113,-999),-999),-999),-999),-999),-999)</f>
        <v>0.33332200000000001</v>
      </c>
      <c r="J113" s="9">
        <f>IF(Raw!$G113&gt;$C$8,IF(Raw!$Q113&gt;$C$8,IF(Raw!$N113&gt;$C$9,IF(Raw!$N113&lt;$A$9,IF(Raw!$X113&gt;$C$9,IF(Raw!$X113&lt;$A$9,Raw!N113,-999),-999),-999),-999),-999),-999)</f>
        <v>305</v>
      </c>
      <c r="K113" s="9">
        <f>IF(Raw!$G113&gt;$C$8,IF(Raw!$Q113&gt;$C$8,IF(Raw!$N113&gt;$C$9,IF(Raw!$N113&lt;$A$9,IF(Raw!$X113&gt;$C$9,IF(Raw!$X113&lt;$A$9,Raw!R113,-999),-999),-999),-999),-999),-999)</f>
        <v>1.1109800000000001</v>
      </c>
      <c r="L113" s="9">
        <f>IF(Raw!$G113&gt;$C$8,IF(Raw!$Q113&gt;$C$8,IF(Raw!$N113&gt;$C$9,IF(Raw!$N113&lt;$A$9,IF(Raw!$X113&gt;$C$9,IF(Raw!$X113&lt;$A$9,Raw!S113,-999),-999),-999),-999),-999),-999)</f>
        <v>2.0037210000000001</v>
      </c>
      <c r="M113" s="9">
        <f>Raw!Q113</f>
        <v>0.99226000000000003</v>
      </c>
      <c r="N113" s="9">
        <f>IF(Raw!$G113&gt;$C$8,IF(Raw!$Q113&gt;$C$8,IF(Raw!$N113&gt;$C$9,IF(Raw!$N113&lt;$A$9,IF(Raw!$X113&gt;$C$9,IF(Raw!$X113&lt;$A$9,Raw!V113,-999),-999),-999),-999),-999),-999)</f>
        <v>810.8</v>
      </c>
      <c r="O113" s="9">
        <f>IF(Raw!$G113&gt;$C$8,IF(Raw!$Q113&gt;$C$8,IF(Raw!$N113&gt;$C$9,IF(Raw!$N113&lt;$A$9,IF(Raw!$X113&gt;$C$9,IF(Raw!$X113&lt;$A$9,Raw!W113,-999),-999),-999),-999),-999),-999)</f>
        <v>0.22471099999999999</v>
      </c>
      <c r="P113" s="9">
        <f>IF(Raw!$G113&gt;$C$8,IF(Raw!$Q113&gt;$C$8,IF(Raw!$N113&gt;$C$9,IF(Raw!$N113&lt;$A$9,IF(Raw!$X113&gt;$C$9,IF(Raw!$X113&lt;$A$9,Raw!X113,-999),-999),-999),-999),-999),-999)</f>
        <v>344</v>
      </c>
      <c r="R113" s="9">
        <f t="shared" si="20"/>
        <v>0.82918099999999995</v>
      </c>
      <c r="S113" s="9">
        <f t="shared" si="21"/>
        <v>0.42609397200932164</v>
      </c>
      <c r="T113" s="9">
        <f t="shared" si="22"/>
        <v>0.89274100000000001</v>
      </c>
      <c r="U113" s="9">
        <f t="shared" si="23"/>
        <v>0.44554156990918392</v>
      </c>
      <c r="V113" s="15">
        <f t="shared" si="16"/>
        <v>0.49692280799999999</v>
      </c>
      <c r="X113" s="11">
        <f t="shared" si="24"/>
        <v>3.190599999999999E+18</v>
      </c>
      <c r="Y113" s="11">
        <f t="shared" si="25"/>
        <v>8.0810000000000004E-18</v>
      </c>
      <c r="Z113" s="11">
        <f t="shared" si="26"/>
        <v>3.0499999999999999E-4</v>
      </c>
      <c r="AA113" s="16">
        <f t="shared" si="27"/>
        <v>7.8025295562243338E-3</v>
      </c>
      <c r="AB113" s="9">
        <f t="shared" si="17"/>
        <v>1.1179456380385533</v>
      </c>
      <c r="AC113" s="9">
        <f t="shared" si="18"/>
        <v>0.99219747044377571</v>
      </c>
      <c r="AD113" s="15">
        <f t="shared" si="19"/>
        <v>25.582064118768312</v>
      </c>
      <c r="AE113" s="3">
        <f t="shared" si="28"/>
        <v>972.95239999999978</v>
      </c>
      <c r="AF113" s="2">
        <f t="shared" si="29"/>
        <v>0.25</v>
      </c>
      <c r="AG113" s="9">
        <f t="shared" si="30"/>
        <v>8.7675946223026435E-3</v>
      </c>
      <c r="AH113" s="2">
        <f t="shared" si="31"/>
        <v>0.42425934089521777</v>
      </c>
    </row>
    <row r="114" spans="1:34">
      <c r="A114" s="1">
        <f>Raw!A114</f>
        <v>101</v>
      </c>
      <c r="B114" s="14">
        <f>Raw!B114</f>
        <v>0.63688657407407401</v>
      </c>
      <c r="C114" s="15">
        <f>Raw!C114</f>
        <v>74.7</v>
      </c>
      <c r="D114" s="15">
        <f>IF(C114&gt;0.5,Raw!D114*D$11,-999)</f>
        <v>5.3</v>
      </c>
      <c r="E114" s="9">
        <f>IF(Raw!$G114&gt;$C$8,IF(Raw!$Q114&gt;$C$8,IF(Raw!$N114&gt;$C$9,IF(Raw!$N114&lt;$A$9,IF(Raw!$X114&gt;$C$9,IF(Raw!$X114&lt;$A$9,Raw!H114,-999),-999),-999),-999),-999),-999)</f>
        <v>1.1293439999999999</v>
      </c>
      <c r="F114" s="9">
        <f>IF(Raw!$G114&gt;$C$8,IF(Raw!$Q114&gt;$C$8,IF(Raw!$N114&gt;$C$9,IF(Raw!$N114&lt;$A$9,IF(Raw!$X114&gt;$C$9,IF(Raw!$X114&lt;$A$9,Raw!I114,-999),-999),-999),-999),-999),-999)</f>
        <v>1.9593430000000001</v>
      </c>
      <c r="G114" s="9">
        <f>Raw!G114</f>
        <v>0.99305500000000002</v>
      </c>
      <c r="H114" s="9">
        <f>IF(Raw!$G114&gt;$C$8,IF(Raw!$Q114&gt;$C$8,IF(Raw!$N114&gt;$C$9,IF(Raw!$N114&lt;$A$9,IF(Raw!$X114&gt;$C$9,IF(Raw!$X114&lt;$A$9,Raw!L114,-999),-999),-999),-999),-999),-999)</f>
        <v>815.2</v>
      </c>
      <c r="I114" s="9">
        <f>IF(Raw!$G114&gt;$C$8,IF(Raw!$Q114&gt;$C$8,IF(Raw!$N114&gt;$C$9,IF(Raw!$N114&lt;$A$9,IF(Raw!$X114&gt;$C$9,IF(Raw!$X114&lt;$A$9,Raw!M114,-999),-999),-999),-999),-999),-999)</f>
        <v>0.32139299999999998</v>
      </c>
      <c r="J114" s="9">
        <f>IF(Raw!$G114&gt;$C$8,IF(Raw!$Q114&gt;$C$8,IF(Raw!$N114&gt;$C$9,IF(Raw!$N114&lt;$A$9,IF(Raw!$X114&gt;$C$9,IF(Raw!$X114&lt;$A$9,Raw!N114,-999),-999),-999),-999),-999),-999)</f>
        <v>489</v>
      </c>
      <c r="K114" s="9">
        <f>IF(Raw!$G114&gt;$C$8,IF(Raw!$Q114&gt;$C$8,IF(Raw!$N114&gt;$C$9,IF(Raw!$N114&lt;$A$9,IF(Raw!$X114&gt;$C$9,IF(Raw!$X114&lt;$A$9,Raw!R114,-999),-999),-999),-999),-999),-999)</f>
        <v>1.105999</v>
      </c>
      <c r="L114" s="9">
        <f>IF(Raw!$G114&gt;$C$8,IF(Raw!$Q114&gt;$C$8,IF(Raw!$N114&gt;$C$9,IF(Raw!$N114&lt;$A$9,IF(Raw!$X114&gt;$C$9,IF(Raw!$X114&lt;$A$9,Raw!S114,-999),-999),-999),-999),-999),-999)</f>
        <v>1.9393659999999999</v>
      </c>
      <c r="M114" s="9">
        <f>Raw!Q114</f>
        <v>0.99194400000000005</v>
      </c>
      <c r="N114" s="9">
        <f>IF(Raw!$G114&gt;$C$8,IF(Raw!$Q114&gt;$C$8,IF(Raw!$N114&gt;$C$9,IF(Raw!$N114&lt;$A$9,IF(Raw!$X114&gt;$C$9,IF(Raw!$X114&lt;$A$9,Raw!V114,-999),-999),-999),-999),-999),-999)</f>
        <v>797.4</v>
      </c>
      <c r="O114" s="9">
        <f>IF(Raw!$G114&gt;$C$8,IF(Raw!$Q114&gt;$C$8,IF(Raw!$N114&gt;$C$9,IF(Raw!$N114&lt;$A$9,IF(Raw!$X114&gt;$C$9,IF(Raw!$X114&lt;$A$9,Raw!W114,-999),-999),-999),-999),-999),-999)</f>
        <v>0.29060999999999998</v>
      </c>
      <c r="P114" s="9">
        <f>IF(Raw!$G114&gt;$C$8,IF(Raw!$Q114&gt;$C$8,IF(Raw!$N114&gt;$C$9,IF(Raw!$N114&lt;$A$9,IF(Raw!$X114&gt;$C$9,IF(Raw!$X114&lt;$A$9,Raw!X114,-999),-999),-999),-999),-999),-999)</f>
        <v>360</v>
      </c>
      <c r="R114" s="9">
        <f t="shared" si="20"/>
        <v>0.82999900000000015</v>
      </c>
      <c r="S114" s="9">
        <f t="shared" si="21"/>
        <v>0.4236108736448902</v>
      </c>
      <c r="T114" s="9">
        <f t="shared" si="22"/>
        <v>0.83336699999999997</v>
      </c>
      <c r="U114" s="9">
        <f t="shared" si="23"/>
        <v>0.42971104989981262</v>
      </c>
      <c r="V114" s="15">
        <f t="shared" si="16"/>
        <v>0.48096276799999998</v>
      </c>
      <c r="X114" s="11">
        <f t="shared" si="24"/>
        <v>3.190599999999999E+18</v>
      </c>
      <c r="Y114" s="11">
        <f t="shared" si="25"/>
        <v>8.1519999999999995E-18</v>
      </c>
      <c r="Z114" s="11">
        <f t="shared" si="26"/>
        <v>4.8899999999999996E-4</v>
      </c>
      <c r="AA114" s="16">
        <f t="shared" si="27"/>
        <v>1.2559042442612925E-2</v>
      </c>
      <c r="AB114" s="9">
        <f t="shared" si="17"/>
        <v>1.1164652915232729</v>
      </c>
      <c r="AC114" s="9">
        <f t="shared" si="18"/>
        <v>0.98744095755738714</v>
      </c>
      <c r="AD114" s="15">
        <f t="shared" si="19"/>
        <v>25.68311337957654</v>
      </c>
      <c r="AE114" s="3">
        <f t="shared" si="28"/>
        <v>981.50079999999969</v>
      </c>
      <c r="AF114" s="2">
        <f t="shared" si="29"/>
        <v>0.25</v>
      </c>
      <c r="AG114" s="9">
        <f t="shared" si="30"/>
        <v>8.4894750884875071E-3</v>
      </c>
      <c r="AH114" s="2">
        <f t="shared" si="31"/>
        <v>0.41080128139434346</v>
      </c>
    </row>
    <row r="115" spans="1:34">
      <c r="A115" s="1">
        <f>Raw!A115</f>
        <v>102</v>
      </c>
      <c r="B115" s="14">
        <f>Raw!B115</f>
        <v>0.63693287037037039</v>
      </c>
      <c r="C115" s="15">
        <f>Raw!C115</f>
        <v>75.400000000000006</v>
      </c>
      <c r="D115" s="15">
        <f>IF(C115&gt;0.5,Raw!D115*D$11,-999)</f>
        <v>5.3</v>
      </c>
      <c r="E115" s="9">
        <f>IF(Raw!$G115&gt;$C$8,IF(Raw!$Q115&gt;$C$8,IF(Raw!$N115&gt;$C$9,IF(Raw!$N115&lt;$A$9,IF(Raw!$X115&gt;$C$9,IF(Raw!$X115&lt;$A$9,Raw!H115,-999),-999),-999),-999),-999),-999)</f>
        <v>1.114368</v>
      </c>
      <c r="F115" s="9">
        <f>IF(Raw!$G115&gt;$C$8,IF(Raw!$Q115&gt;$C$8,IF(Raw!$N115&gt;$C$9,IF(Raw!$N115&lt;$A$9,IF(Raw!$X115&gt;$C$9,IF(Raw!$X115&lt;$A$9,Raw!I115,-999),-999),-999),-999),-999),-999)</f>
        <v>1.945444</v>
      </c>
      <c r="G115" s="9">
        <f>Raw!G115</f>
        <v>0.99444200000000005</v>
      </c>
      <c r="H115" s="9">
        <f>IF(Raw!$G115&gt;$C$8,IF(Raw!$Q115&gt;$C$8,IF(Raw!$N115&gt;$C$9,IF(Raw!$N115&lt;$A$9,IF(Raw!$X115&gt;$C$9,IF(Raw!$X115&lt;$A$9,Raw!L115,-999),-999),-999),-999),-999),-999)</f>
        <v>784.1</v>
      </c>
      <c r="I115" s="9">
        <f>IF(Raw!$G115&gt;$C$8,IF(Raw!$Q115&gt;$C$8,IF(Raw!$N115&gt;$C$9,IF(Raw!$N115&lt;$A$9,IF(Raw!$X115&gt;$C$9,IF(Raw!$X115&lt;$A$9,Raw!M115,-999),-999),-999),-999),-999),-999)</f>
        <v>0.32192799999999999</v>
      </c>
      <c r="J115" s="9">
        <f>IF(Raw!$G115&gt;$C$8,IF(Raw!$Q115&gt;$C$8,IF(Raw!$N115&gt;$C$9,IF(Raw!$N115&lt;$A$9,IF(Raw!$X115&gt;$C$9,IF(Raw!$X115&lt;$A$9,Raw!N115,-999),-999),-999),-999),-999),-999)</f>
        <v>330</v>
      </c>
      <c r="K115" s="9">
        <f>IF(Raw!$G115&gt;$C$8,IF(Raw!$Q115&gt;$C$8,IF(Raw!$N115&gt;$C$9,IF(Raw!$N115&lt;$A$9,IF(Raw!$X115&gt;$C$9,IF(Raw!$X115&lt;$A$9,Raw!R115,-999),-999),-999),-999),-999),-999)</f>
        <v>1.096128</v>
      </c>
      <c r="L115" s="9">
        <f>IF(Raw!$G115&gt;$C$8,IF(Raw!$Q115&gt;$C$8,IF(Raw!$N115&gt;$C$9,IF(Raw!$N115&lt;$A$9,IF(Raw!$X115&gt;$C$9,IF(Raw!$X115&lt;$A$9,Raw!S115,-999),-999),-999),-999),-999),-999)</f>
        <v>1.91988</v>
      </c>
      <c r="M115" s="9">
        <f>Raw!Q115</f>
        <v>0.99578299999999997</v>
      </c>
      <c r="N115" s="9">
        <f>IF(Raw!$G115&gt;$C$8,IF(Raw!$Q115&gt;$C$8,IF(Raw!$N115&gt;$C$9,IF(Raw!$N115&lt;$A$9,IF(Raw!$X115&gt;$C$9,IF(Raw!$X115&lt;$A$9,Raw!V115,-999),-999),-999),-999),-999),-999)</f>
        <v>775.3</v>
      </c>
      <c r="O115" s="9">
        <f>IF(Raw!$G115&gt;$C$8,IF(Raw!$Q115&gt;$C$8,IF(Raw!$N115&gt;$C$9,IF(Raw!$N115&lt;$A$9,IF(Raw!$X115&gt;$C$9,IF(Raw!$X115&lt;$A$9,Raw!W115,-999),-999),-999),-999),-999),-999)</f>
        <v>0.31309199999999998</v>
      </c>
      <c r="P115" s="9">
        <f>IF(Raw!$G115&gt;$C$8,IF(Raw!$Q115&gt;$C$8,IF(Raw!$N115&gt;$C$9,IF(Raw!$N115&lt;$A$9,IF(Raw!$X115&gt;$C$9,IF(Raw!$X115&lt;$A$9,Raw!X115,-999),-999),-999),-999),-999),-999)</f>
        <v>366</v>
      </c>
      <c r="R115" s="9">
        <f t="shared" si="20"/>
        <v>0.83107599999999993</v>
      </c>
      <c r="S115" s="9">
        <f t="shared" si="21"/>
        <v>0.4271909137451399</v>
      </c>
      <c r="T115" s="9">
        <f t="shared" si="22"/>
        <v>0.82375200000000004</v>
      </c>
      <c r="U115" s="9">
        <f t="shared" si="23"/>
        <v>0.4290643165197825</v>
      </c>
      <c r="V115" s="15">
        <f t="shared" si="16"/>
        <v>0.47613023999999998</v>
      </c>
      <c r="X115" s="11">
        <f t="shared" si="24"/>
        <v>3.190599999999999E+18</v>
      </c>
      <c r="Y115" s="11">
        <f t="shared" si="25"/>
        <v>7.8410000000000001E-18</v>
      </c>
      <c r="Z115" s="11">
        <f t="shared" si="26"/>
        <v>3.3E-4</v>
      </c>
      <c r="AA115" s="16">
        <f t="shared" si="27"/>
        <v>8.1881735143955123E-3</v>
      </c>
      <c r="AB115" s="9">
        <f t="shared" si="17"/>
        <v>1.1028730243088303</v>
      </c>
      <c r="AC115" s="9">
        <f t="shared" si="18"/>
        <v>0.99181182648560451</v>
      </c>
      <c r="AD115" s="15">
        <f t="shared" si="19"/>
        <v>24.81264701331974</v>
      </c>
      <c r="AE115" s="3">
        <f t="shared" si="28"/>
        <v>944.05639999999971</v>
      </c>
      <c r="AF115" s="2">
        <f t="shared" si="29"/>
        <v>0.25</v>
      </c>
      <c r="AG115" s="9">
        <f t="shared" si="30"/>
        <v>8.1894011013974293E-3</v>
      </c>
      <c r="AH115" s="2">
        <f t="shared" si="31"/>
        <v>0.39628085732514745</v>
      </c>
    </row>
    <row r="116" spans="1:34">
      <c r="A116" s="1">
        <f>Raw!A116</f>
        <v>103</v>
      </c>
      <c r="B116" s="14">
        <f>Raw!B116</f>
        <v>0.6369907407407408</v>
      </c>
      <c r="C116" s="15">
        <f>Raw!C116</f>
        <v>76.3</v>
      </c>
      <c r="D116" s="15">
        <f>IF(C116&gt;0.5,Raw!D116*D$11,-999)</f>
        <v>4.4000000000000004</v>
      </c>
      <c r="E116" s="9">
        <f>IF(Raw!$G116&gt;$C$8,IF(Raw!$Q116&gt;$C$8,IF(Raw!$N116&gt;$C$9,IF(Raw!$N116&lt;$A$9,IF(Raw!$X116&gt;$C$9,IF(Raw!$X116&lt;$A$9,Raw!H116,-999),-999),-999),-999),-999),-999)</f>
        <v>1.1001529999999999</v>
      </c>
      <c r="F116" s="9">
        <f>IF(Raw!$G116&gt;$C$8,IF(Raw!$Q116&gt;$C$8,IF(Raw!$N116&gt;$C$9,IF(Raw!$N116&lt;$A$9,IF(Raw!$X116&gt;$C$9,IF(Raw!$X116&lt;$A$9,Raw!I116,-999),-999),-999),-999),-999),-999)</f>
        <v>1.9112070000000001</v>
      </c>
      <c r="G116" s="9">
        <f>Raw!G116</f>
        <v>0.99430099999999999</v>
      </c>
      <c r="H116" s="9">
        <f>IF(Raw!$G116&gt;$C$8,IF(Raw!$Q116&gt;$C$8,IF(Raw!$N116&gt;$C$9,IF(Raw!$N116&lt;$A$9,IF(Raw!$X116&gt;$C$9,IF(Raw!$X116&lt;$A$9,Raw!L116,-999),-999),-999),-999),-999),-999)</f>
        <v>810.9</v>
      </c>
      <c r="I116" s="9">
        <f>IF(Raw!$G116&gt;$C$8,IF(Raw!$Q116&gt;$C$8,IF(Raw!$N116&gt;$C$9,IF(Raw!$N116&lt;$A$9,IF(Raw!$X116&gt;$C$9,IF(Raw!$X116&lt;$A$9,Raw!M116,-999),-999),-999),-999),-999),-999)</f>
        <v>0.35371200000000003</v>
      </c>
      <c r="J116" s="9">
        <f>IF(Raw!$G116&gt;$C$8,IF(Raw!$Q116&gt;$C$8,IF(Raw!$N116&gt;$C$9,IF(Raw!$N116&lt;$A$9,IF(Raw!$X116&gt;$C$9,IF(Raw!$X116&lt;$A$9,Raw!N116,-999),-999),-999),-999),-999),-999)</f>
        <v>327</v>
      </c>
      <c r="K116" s="9">
        <f>IF(Raw!$G116&gt;$C$8,IF(Raw!$Q116&gt;$C$8,IF(Raw!$N116&gt;$C$9,IF(Raw!$N116&lt;$A$9,IF(Raw!$X116&gt;$C$9,IF(Raw!$X116&lt;$A$9,Raw!R116,-999),-999),-999),-999),-999),-999)</f>
        <v>1.092765</v>
      </c>
      <c r="L116" s="9">
        <f>IF(Raw!$G116&gt;$C$8,IF(Raw!$Q116&gt;$C$8,IF(Raw!$N116&gt;$C$9,IF(Raw!$N116&lt;$A$9,IF(Raw!$X116&gt;$C$9,IF(Raw!$X116&lt;$A$9,Raw!S116,-999),-999),-999),-999),-999),-999)</f>
        <v>1.9136390000000001</v>
      </c>
      <c r="M116" s="9">
        <f>Raw!Q116</f>
        <v>0.99244399999999999</v>
      </c>
      <c r="N116" s="9">
        <f>IF(Raw!$G116&gt;$C$8,IF(Raw!$Q116&gt;$C$8,IF(Raw!$N116&gt;$C$9,IF(Raw!$N116&lt;$A$9,IF(Raw!$X116&gt;$C$9,IF(Raw!$X116&lt;$A$9,Raw!V116,-999),-999),-999),-999),-999),-999)</f>
        <v>791.4</v>
      </c>
      <c r="O116" s="9">
        <f>IF(Raw!$G116&gt;$C$8,IF(Raw!$Q116&gt;$C$8,IF(Raw!$N116&gt;$C$9,IF(Raw!$N116&lt;$A$9,IF(Raw!$X116&gt;$C$9,IF(Raw!$X116&lt;$A$9,Raw!W116,-999),-999),-999),-999),-999),-999)</f>
        <v>0.327349</v>
      </c>
      <c r="P116" s="9">
        <f>IF(Raw!$G116&gt;$C$8,IF(Raw!$Q116&gt;$C$8,IF(Raw!$N116&gt;$C$9,IF(Raw!$N116&lt;$A$9,IF(Raw!$X116&gt;$C$9,IF(Raw!$X116&lt;$A$9,Raw!X116,-999),-999),-999),-999),-999),-999)</f>
        <v>406</v>
      </c>
      <c r="R116" s="9">
        <f t="shared" si="20"/>
        <v>0.81105400000000016</v>
      </c>
      <c r="S116" s="9">
        <f t="shared" si="21"/>
        <v>0.42436742854123083</v>
      </c>
      <c r="T116" s="9">
        <f t="shared" si="22"/>
        <v>0.8208740000000001</v>
      </c>
      <c r="U116" s="9">
        <f t="shared" si="23"/>
        <v>0.42895969406978018</v>
      </c>
      <c r="V116" s="15">
        <f t="shared" si="16"/>
        <v>0.47458247200000003</v>
      </c>
      <c r="X116" s="11">
        <f t="shared" si="24"/>
        <v>2.6487999999999995E+18</v>
      </c>
      <c r="Y116" s="11">
        <f t="shared" si="25"/>
        <v>8.108999999999999E-18</v>
      </c>
      <c r="Z116" s="11">
        <f t="shared" si="26"/>
        <v>3.2699999999999998E-4</v>
      </c>
      <c r="AA116" s="16">
        <f t="shared" si="27"/>
        <v>6.9746840852323586E-3</v>
      </c>
      <c r="AB116" s="9">
        <f t="shared" si="17"/>
        <v>1.0984903368237811</v>
      </c>
      <c r="AC116" s="9">
        <f t="shared" si="18"/>
        <v>0.99302531591476761</v>
      </c>
      <c r="AD116" s="15">
        <f t="shared" si="19"/>
        <v>21.329309129150943</v>
      </c>
      <c r="AE116" s="3">
        <f t="shared" si="28"/>
        <v>976.3235999999996</v>
      </c>
      <c r="AF116" s="2">
        <f t="shared" si="29"/>
        <v>0.25</v>
      </c>
      <c r="AG116" s="9">
        <f t="shared" si="30"/>
        <v>7.0380107067387369E-3</v>
      </c>
      <c r="AH116" s="2">
        <f t="shared" si="31"/>
        <v>0.34056567534029775</v>
      </c>
    </row>
    <row r="117" spans="1:34">
      <c r="A117" s="1">
        <f>Raw!A117</f>
        <v>104</v>
      </c>
      <c r="B117" s="14">
        <f>Raw!B117</f>
        <v>0.63704861111111111</v>
      </c>
      <c r="C117" s="15">
        <f>Raw!C117</f>
        <v>77.400000000000006</v>
      </c>
      <c r="D117" s="15">
        <f>IF(C117&gt;0.5,Raw!D117*D$11,-999)</f>
        <v>4.4000000000000004</v>
      </c>
      <c r="E117" s="9">
        <f>IF(Raw!$G117&gt;$C$8,IF(Raw!$Q117&gt;$C$8,IF(Raw!$N117&gt;$C$9,IF(Raw!$N117&lt;$A$9,IF(Raw!$X117&gt;$C$9,IF(Raw!$X117&lt;$A$9,Raw!H117,-999),-999),-999),-999),-999),-999)</f>
        <v>1.0922499999999999</v>
      </c>
      <c r="F117" s="9">
        <f>IF(Raw!$G117&gt;$C$8,IF(Raw!$Q117&gt;$C$8,IF(Raw!$N117&gt;$C$9,IF(Raw!$N117&lt;$A$9,IF(Raw!$X117&gt;$C$9,IF(Raw!$X117&lt;$A$9,Raw!I117,-999),-999),-999),-999),-999),-999)</f>
        <v>1.908174</v>
      </c>
      <c r="G117" s="9">
        <f>Raw!G117</f>
        <v>0.99078299999999997</v>
      </c>
      <c r="H117" s="9">
        <f>IF(Raw!$G117&gt;$C$8,IF(Raw!$Q117&gt;$C$8,IF(Raw!$N117&gt;$C$9,IF(Raw!$N117&lt;$A$9,IF(Raw!$X117&gt;$C$9,IF(Raw!$X117&lt;$A$9,Raw!L117,-999),-999),-999),-999),-999),-999)</f>
        <v>815.7</v>
      </c>
      <c r="I117" s="9">
        <f>IF(Raw!$G117&gt;$C$8,IF(Raw!$Q117&gt;$C$8,IF(Raw!$N117&gt;$C$9,IF(Raw!$N117&lt;$A$9,IF(Raw!$X117&gt;$C$9,IF(Raw!$X117&lt;$A$9,Raw!M117,-999),-999),-999),-999),-999),-999)</f>
        <v>0.32564100000000001</v>
      </c>
      <c r="J117" s="9">
        <f>IF(Raw!$G117&gt;$C$8,IF(Raw!$Q117&gt;$C$8,IF(Raw!$N117&gt;$C$9,IF(Raw!$N117&lt;$A$9,IF(Raw!$X117&gt;$C$9,IF(Raw!$X117&lt;$A$9,Raw!N117,-999),-999),-999),-999),-999),-999)</f>
        <v>386</v>
      </c>
      <c r="K117" s="9">
        <f>IF(Raw!$G117&gt;$C$8,IF(Raw!$Q117&gt;$C$8,IF(Raw!$N117&gt;$C$9,IF(Raw!$N117&lt;$A$9,IF(Raw!$X117&gt;$C$9,IF(Raw!$X117&lt;$A$9,Raw!R117,-999),-999),-999),-999),-999),-999)</f>
        <v>1.087809</v>
      </c>
      <c r="L117" s="9">
        <f>IF(Raw!$G117&gt;$C$8,IF(Raw!$Q117&gt;$C$8,IF(Raw!$N117&gt;$C$9,IF(Raw!$N117&lt;$A$9,IF(Raw!$X117&gt;$C$9,IF(Raw!$X117&lt;$A$9,Raw!S117,-999),-999),-999),-999),-999),-999)</f>
        <v>1.9068419999999999</v>
      </c>
      <c r="M117" s="9">
        <f>Raw!Q117</f>
        <v>0.99272099999999996</v>
      </c>
      <c r="N117" s="9">
        <f>IF(Raw!$G117&gt;$C$8,IF(Raw!$Q117&gt;$C$8,IF(Raw!$N117&gt;$C$9,IF(Raw!$N117&lt;$A$9,IF(Raw!$X117&gt;$C$9,IF(Raw!$X117&lt;$A$9,Raw!V117,-999),-999),-999),-999),-999),-999)</f>
        <v>773.4</v>
      </c>
      <c r="O117" s="9">
        <f>IF(Raw!$G117&gt;$C$8,IF(Raw!$Q117&gt;$C$8,IF(Raw!$N117&gt;$C$9,IF(Raw!$N117&lt;$A$9,IF(Raw!$X117&gt;$C$9,IF(Raw!$X117&lt;$A$9,Raw!W117,-999),-999),-999),-999),-999),-999)</f>
        <v>0.31857600000000003</v>
      </c>
      <c r="P117" s="9">
        <f>IF(Raw!$G117&gt;$C$8,IF(Raw!$Q117&gt;$C$8,IF(Raw!$N117&gt;$C$9,IF(Raw!$N117&lt;$A$9,IF(Raw!$X117&gt;$C$9,IF(Raw!$X117&lt;$A$9,Raw!X117,-999),-999),-999),-999),-999),-999)</f>
        <v>354</v>
      </c>
      <c r="R117" s="9">
        <f t="shared" si="20"/>
        <v>0.81592400000000009</v>
      </c>
      <c r="S117" s="9">
        <f t="shared" si="21"/>
        <v>0.42759412925655632</v>
      </c>
      <c r="T117" s="9">
        <f t="shared" si="22"/>
        <v>0.8190329999999999</v>
      </c>
      <c r="U117" s="9">
        <f t="shared" si="23"/>
        <v>0.42952326411941838</v>
      </c>
      <c r="V117" s="15">
        <f t="shared" si="16"/>
        <v>0.472896816</v>
      </c>
      <c r="X117" s="11">
        <f t="shared" si="24"/>
        <v>2.6487999999999995E+18</v>
      </c>
      <c r="Y117" s="11">
        <f t="shared" si="25"/>
        <v>8.1570000000000006E-18</v>
      </c>
      <c r="Z117" s="11">
        <f t="shared" si="26"/>
        <v>3.86E-4</v>
      </c>
      <c r="AA117" s="16">
        <f t="shared" si="27"/>
        <v>8.2710363936545715E-3</v>
      </c>
      <c r="AB117" s="9">
        <f t="shared" si="17"/>
        <v>1.094583251750604</v>
      </c>
      <c r="AC117" s="9">
        <f t="shared" si="18"/>
        <v>0.99172896360634555</v>
      </c>
      <c r="AD117" s="15">
        <f t="shared" si="19"/>
        <v>21.427555423975576</v>
      </c>
      <c r="AE117" s="3">
        <f t="shared" si="28"/>
        <v>982.10279999999977</v>
      </c>
      <c r="AF117" s="2">
        <f t="shared" si="29"/>
        <v>0.25</v>
      </c>
      <c r="AG117" s="9">
        <f t="shared" si="30"/>
        <v>7.0797181136967209E-3</v>
      </c>
      <c r="AH117" s="2">
        <f t="shared" si="31"/>
        <v>0.34258387505740506</v>
      </c>
    </row>
    <row r="118" spans="1:34">
      <c r="A118" s="1">
        <f>Raw!A118</f>
        <v>105</v>
      </c>
      <c r="B118" s="14">
        <f>Raw!B118</f>
        <v>0.63709490740740737</v>
      </c>
      <c r="C118" s="15">
        <f>Raw!C118</f>
        <v>78.099999999999994</v>
      </c>
      <c r="D118" s="15">
        <f>IF(C118&gt;0.5,Raw!D118*D$11,-999)</f>
        <v>4.4000000000000004</v>
      </c>
      <c r="E118" s="9">
        <f>IF(Raw!$G118&gt;$C$8,IF(Raw!$Q118&gt;$C$8,IF(Raw!$N118&gt;$C$9,IF(Raw!$N118&lt;$A$9,IF(Raw!$X118&gt;$C$9,IF(Raw!$X118&lt;$A$9,Raw!H118,-999),-999),-999),-999),-999),-999)</f>
        <v>1.085145</v>
      </c>
      <c r="F118" s="9">
        <f>IF(Raw!$G118&gt;$C$8,IF(Raw!$Q118&gt;$C$8,IF(Raw!$N118&gt;$C$9,IF(Raw!$N118&lt;$A$9,IF(Raw!$X118&gt;$C$9,IF(Raw!$X118&lt;$A$9,Raw!I118,-999),-999),-999),-999),-999),-999)</f>
        <v>1.8759189999999999</v>
      </c>
      <c r="G118" s="9">
        <f>Raw!G118</f>
        <v>0.98759699999999995</v>
      </c>
      <c r="H118" s="9">
        <f>IF(Raw!$G118&gt;$C$8,IF(Raw!$Q118&gt;$C$8,IF(Raw!$N118&gt;$C$9,IF(Raw!$N118&lt;$A$9,IF(Raw!$X118&gt;$C$9,IF(Raw!$X118&lt;$A$9,Raw!L118,-999),-999),-999),-999),-999),-999)</f>
        <v>812.6</v>
      </c>
      <c r="I118" s="9">
        <f>IF(Raw!$G118&gt;$C$8,IF(Raw!$Q118&gt;$C$8,IF(Raw!$N118&gt;$C$9,IF(Raw!$N118&lt;$A$9,IF(Raw!$X118&gt;$C$9,IF(Raw!$X118&lt;$A$9,Raw!M118,-999),-999),-999),-999),-999),-999)</f>
        <v>0.30245</v>
      </c>
      <c r="J118" s="9">
        <f>IF(Raw!$G118&gt;$C$8,IF(Raw!$Q118&gt;$C$8,IF(Raw!$N118&gt;$C$9,IF(Raw!$N118&lt;$A$9,IF(Raw!$X118&gt;$C$9,IF(Raw!$X118&lt;$A$9,Raw!N118,-999),-999),-999),-999),-999),-999)</f>
        <v>322</v>
      </c>
      <c r="K118" s="9">
        <f>IF(Raw!$G118&gt;$C$8,IF(Raw!$Q118&gt;$C$8,IF(Raw!$N118&gt;$C$9,IF(Raw!$N118&lt;$A$9,IF(Raw!$X118&gt;$C$9,IF(Raw!$X118&lt;$A$9,Raw!R118,-999),-999),-999),-999),-999),-999)</f>
        <v>1.10703</v>
      </c>
      <c r="L118" s="9">
        <f>IF(Raw!$G118&gt;$C$8,IF(Raw!$Q118&gt;$C$8,IF(Raw!$N118&gt;$C$9,IF(Raw!$N118&lt;$A$9,IF(Raw!$X118&gt;$C$9,IF(Raw!$X118&lt;$A$9,Raw!S118,-999),-999),-999),-999),-999),-999)</f>
        <v>1.9413560000000001</v>
      </c>
      <c r="M118" s="9">
        <f>Raw!Q118</f>
        <v>0.99100900000000003</v>
      </c>
      <c r="N118" s="9">
        <f>IF(Raw!$G118&gt;$C$8,IF(Raw!$Q118&gt;$C$8,IF(Raw!$N118&gt;$C$9,IF(Raw!$N118&lt;$A$9,IF(Raw!$X118&gt;$C$9,IF(Raw!$X118&lt;$A$9,Raw!V118,-999),-999),-999),-999),-999),-999)</f>
        <v>773.6</v>
      </c>
      <c r="O118" s="9">
        <f>IF(Raw!$G118&gt;$C$8,IF(Raw!$Q118&gt;$C$8,IF(Raw!$N118&gt;$C$9,IF(Raw!$N118&lt;$A$9,IF(Raw!$X118&gt;$C$9,IF(Raw!$X118&lt;$A$9,Raw!W118,-999),-999),-999),-999),-999),-999)</f>
        <v>0.28525400000000001</v>
      </c>
      <c r="P118" s="9">
        <f>IF(Raw!$G118&gt;$C$8,IF(Raw!$Q118&gt;$C$8,IF(Raw!$N118&gt;$C$9,IF(Raw!$N118&lt;$A$9,IF(Raw!$X118&gt;$C$9,IF(Raw!$X118&lt;$A$9,Raw!X118,-999),-999),-999),-999),-999),-999)</f>
        <v>381</v>
      </c>
      <c r="R118" s="9">
        <f t="shared" si="20"/>
        <v>0.79077399999999987</v>
      </c>
      <c r="S118" s="9">
        <f t="shared" si="21"/>
        <v>0.42153952276191026</v>
      </c>
      <c r="T118" s="9">
        <f t="shared" si="22"/>
        <v>0.83432600000000012</v>
      </c>
      <c r="U118" s="9">
        <f t="shared" si="23"/>
        <v>0.42976455632042765</v>
      </c>
      <c r="V118" s="15">
        <f t="shared" si="16"/>
        <v>0.48145628800000001</v>
      </c>
      <c r="X118" s="11">
        <f t="shared" si="24"/>
        <v>2.6487999999999995E+18</v>
      </c>
      <c r="Y118" s="11">
        <f t="shared" si="25"/>
        <v>8.1259999999999997E-18</v>
      </c>
      <c r="Z118" s="11">
        <f t="shared" si="26"/>
        <v>3.2199999999999997E-4</v>
      </c>
      <c r="AA118" s="16">
        <f t="shared" si="27"/>
        <v>6.8830708916525303E-3</v>
      </c>
      <c r="AB118" s="9">
        <f t="shared" si="17"/>
        <v>1.1127727250047488</v>
      </c>
      <c r="AC118" s="9">
        <f t="shared" si="18"/>
        <v>0.99311692910834759</v>
      </c>
      <c r="AD118" s="15">
        <f t="shared" si="19"/>
        <v>21.37599655792712</v>
      </c>
      <c r="AE118" s="3">
        <f t="shared" si="28"/>
        <v>978.37039999999968</v>
      </c>
      <c r="AF118" s="2">
        <f t="shared" si="29"/>
        <v>0.25</v>
      </c>
      <c r="AG118" s="9">
        <f t="shared" si="30"/>
        <v>7.0666505204804138E-3</v>
      </c>
      <c r="AH118" s="2">
        <f t="shared" si="31"/>
        <v>0.34195154102237402</v>
      </c>
    </row>
    <row r="119" spans="1:34">
      <c r="A119" s="1">
        <f>Raw!A119</f>
        <v>106</v>
      </c>
      <c r="B119" s="14">
        <f>Raw!B119</f>
        <v>0.63715277777777779</v>
      </c>
      <c r="C119" s="15">
        <f>Raw!C119</f>
        <v>78.900000000000006</v>
      </c>
      <c r="D119" s="15">
        <f>IF(C119&gt;0.5,Raw!D119*D$11,-999)</f>
        <v>4.4000000000000004</v>
      </c>
      <c r="E119" s="9">
        <f>IF(Raw!$G119&gt;$C$8,IF(Raw!$Q119&gt;$C$8,IF(Raw!$N119&gt;$C$9,IF(Raw!$N119&lt;$A$9,IF(Raw!$X119&gt;$C$9,IF(Raw!$X119&lt;$A$9,Raw!H119,-999),-999),-999),-999),-999),-999)</f>
        <v>1.0467900000000001</v>
      </c>
      <c r="F119" s="9">
        <f>IF(Raw!$G119&gt;$C$8,IF(Raw!$Q119&gt;$C$8,IF(Raw!$N119&gt;$C$9,IF(Raw!$N119&lt;$A$9,IF(Raw!$X119&gt;$C$9,IF(Raw!$X119&lt;$A$9,Raw!I119,-999),-999),-999),-999),-999),-999)</f>
        <v>1.8209010000000001</v>
      </c>
      <c r="G119" s="9">
        <f>Raw!G119</f>
        <v>0.99150400000000005</v>
      </c>
      <c r="H119" s="9">
        <f>IF(Raw!$G119&gt;$C$8,IF(Raw!$Q119&gt;$C$8,IF(Raw!$N119&gt;$C$9,IF(Raw!$N119&lt;$A$9,IF(Raw!$X119&gt;$C$9,IF(Raw!$X119&lt;$A$9,Raw!L119,-999),-999),-999),-999),-999),-999)</f>
        <v>854.5</v>
      </c>
      <c r="I119" s="9">
        <f>IF(Raw!$G119&gt;$C$8,IF(Raw!$Q119&gt;$C$8,IF(Raw!$N119&gt;$C$9,IF(Raw!$N119&lt;$A$9,IF(Raw!$X119&gt;$C$9,IF(Raw!$X119&lt;$A$9,Raw!M119,-999),-999),-999),-999),-999),-999)</f>
        <v>0.31973299999999999</v>
      </c>
      <c r="J119" s="9">
        <f>IF(Raw!$G119&gt;$C$8,IF(Raw!$Q119&gt;$C$8,IF(Raw!$N119&gt;$C$9,IF(Raw!$N119&lt;$A$9,IF(Raw!$X119&gt;$C$9,IF(Raw!$X119&lt;$A$9,Raw!N119,-999),-999),-999),-999),-999),-999)</f>
        <v>342</v>
      </c>
      <c r="K119" s="9">
        <f>IF(Raw!$G119&gt;$C$8,IF(Raw!$Q119&gt;$C$8,IF(Raw!$N119&gt;$C$9,IF(Raw!$N119&lt;$A$9,IF(Raw!$X119&gt;$C$9,IF(Raw!$X119&lt;$A$9,Raw!R119,-999),-999),-999),-999),-999),-999)</f>
        <v>1.014618</v>
      </c>
      <c r="L119" s="9">
        <f>IF(Raw!$G119&gt;$C$8,IF(Raw!$Q119&gt;$C$8,IF(Raw!$N119&gt;$C$9,IF(Raw!$N119&lt;$A$9,IF(Raw!$X119&gt;$C$9,IF(Raw!$X119&lt;$A$9,Raw!S119,-999),-999),-999),-999),-999),-999)</f>
        <v>1.8258300000000001</v>
      </c>
      <c r="M119" s="9">
        <f>Raw!Q119</f>
        <v>0.99181299999999994</v>
      </c>
      <c r="N119" s="9">
        <f>IF(Raw!$G119&gt;$C$8,IF(Raw!$Q119&gt;$C$8,IF(Raw!$N119&gt;$C$9,IF(Raw!$N119&lt;$A$9,IF(Raw!$X119&gt;$C$9,IF(Raw!$X119&lt;$A$9,Raw!V119,-999),-999),-999),-999),-999),-999)</f>
        <v>815</v>
      </c>
      <c r="O119" s="9">
        <f>IF(Raw!$G119&gt;$C$8,IF(Raw!$Q119&gt;$C$8,IF(Raw!$N119&gt;$C$9,IF(Raw!$N119&lt;$A$9,IF(Raw!$X119&gt;$C$9,IF(Raw!$X119&lt;$A$9,Raw!W119,-999),-999),-999),-999),-999),-999)</f>
        <v>0.227579</v>
      </c>
      <c r="P119" s="9">
        <f>IF(Raw!$G119&gt;$C$8,IF(Raw!$Q119&gt;$C$8,IF(Raw!$N119&gt;$C$9,IF(Raw!$N119&lt;$A$9,IF(Raw!$X119&gt;$C$9,IF(Raw!$X119&lt;$A$9,Raw!X119,-999),-999),-999),-999),-999),-999)</f>
        <v>349</v>
      </c>
      <c r="R119" s="9">
        <f t="shared" si="20"/>
        <v>0.77411099999999999</v>
      </c>
      <c r="S119" s="9">
        <f t="shared" si="21"/>
        <v>0.4251252539264902</v>
      </c>
      <c r="T119" s="9">
        <f t="shared" si="22"/>
        <v>0.81121200000000004</v>
      </c>
      <c r="U119" s="9">
        <f t="shared" si="23"/>
        <v>0.44429766188527958</v>
      </c>
      <c r="V119" s="15">
        <f t="shared" si="16"/>
        <v>0.45280584000000001</v>
      </c>
      <c r="X119" s="11">
        <f t="shared" si="24"/>
        <v>2.6487999999999995E+18</v>
      </c>
      <c r="Y119" s="11">
        <f t="shared" si="25"/>
        <v>8.5449999999999988E-18</v>
      </c>
      <c r="Z119" s="11">
        <f t="shared" si="26"/>
        <v>3.4199999999999996E-4</v>
      </c>
      <c r="AA119" s="16">
        <f t="shared" si="27"/>
        <v>7.6813665055834235E-3</v>
      </c>
      <c r="AB119" s="9">
        <f t="shared" si="17"/>
        <v>1.0208492166857273</v>
      </c>
      <c r="AC119" s="9">
        <f t="shared" si="18"/>
        <v>0.99231863349441674</v>
      </c>
      <c r="AD119" s="15">
        <f t="shared" si="19"/>
        <v>22.460135981238086</v>
      </c>
      <c r="AE119" s="3">
        <f t="shared" si="28"/>
        <v>1028.8179999999995</v>
      </c>
      <c r="AF119" s="2">
        <f t="shared" si="29"/>
        <v>0.25</v>
      </c>
      <c r="AG119" s="9">
        <f t="shared" si="30"/>
        <v>7.6761430016073244E-3</v>
      </c>
      <c r="AH119" s="2">
        <f t="shared" si="31"/>
        <v>0.37144456498880168</v>
      </c>
    </row>
    <row r="120" spans="1:34">
      <c r="A120" s="1">
        <f>Raw!A120</f>
        <v>107</v>
      </c>
      <c r="B120" s="14">
        <f>Raw!B120</f>
        <v>0.63721064814814821</v>
      </c>
      <c r="C120" s="15">
        <f>Raw!C120</f>
        <v>80.099999999999994</v>
      </c>
      <c r="D120" s="15">
        <f>IF(C120&gt;0.5,Raw!D120*D$11,-999)</f>
        <v>4.4000000000000004</v>
      </c>
      <c r="E120" s="9">
        <f>IF(Raw!$G120&gt;$C$8,IF(Raw!$Q120&gt;$C$8,IF(Raw!$N120&gt;$C$9,IF(Raw!$N120&lt;$A$9,IF(Raw!$X120&gt;$C$9,IF(Raw!$X120&lt;$A$9,Raw!H120,-999),-999),-999),-999),-999),-999)</f>
        <v>1.0760099999999999</v>
      </c>
      <c r="F120" s="9">
        <f>IF(Raw!$G120&gt;$C$8,IF(Raw!$Q120&gt;$C$8,IF(Raw!$N120&gt;$C$9,IF(Raw!$N120&lt;$A$9,IF(Raw!$X120&gt;$C$9,IF(Raw!$X120&lt;$A$9,Raw!I120,-999),-999),-999),-999),-999),-999)</f>
        <v>1.8703270000000001</v>
      </c>
      <c r="G120" s="9">
        <f>Raw!G120</f>
        <v>0.98966299999999996</v>
      </c>
      <c r="H120" s="9">
        <f>IF(Raw!$G120&gt;$C$8,IF(Raw!$Q120&gt;$C$8,IF(Raw!$N120&gt;$C$9,IF(Raw!$N120&lt;$A$9,IF(Raw!$X120&gt;$C$9,IF(Raw!$X120&lt;$A$9,Raw!L120,-999),-999),-999),-999),-999),-999)</f>
        <v>804.2</v>
      </c>
      <c r="I120" s="9">
        <f>IF(Raw!$G120&gt;$C$8,IF(Raw!$Q120&gt;$C$8,IF(Raw!$N120&gt;$C$9,IF(Raw!$N120&lt;$A$9,IF(Raw!$X120&gt;$C$9,IF(Raw!$X120&lt;$A$9,Raw!M120,-999),-999),-999),-999),-999),-999)</f>
        <v>0.30346600000000001</v>
      </c>
      <c r="J120" s="9">
        <f>IF(Raw!$G120&gt;$C$8,IF(Raw!$Q120&gt;$C$8,IF(Raw!$N120&gt;$C$9,IF(Raw!$N120&lt;$A$9,IF(Raw!$X120&gt;$C$9,IF(Raw!$X120&lt;$A$9,Raw!N120,-999),-999),-999),-999),-999),-999)</f>
        <v>322</v>
      </c>
      <c r="K120" s="9">
        <f>IF(Raw!$G120&gt;$C$8,IF(Raw!$Q120&gt;$C$8,IF(Raw!$N120&gt;$C$9,IF(Raw!$N120&lt;$A$9,IF(Raw!$X120&gt;$C$9,IF(Raw!$X120&lt;$A$9,Raw!R120,-999),-999),-999),-999),-999),-999)</f>
        <v>1.1014109999999999</v>
      </c>
      <c r="L120" s="9">
        <f>IF(Raw!$G120&gt;$C$8,IF(Raw!$Q120&gt;$C$8,IF(Raw!$N120&gt;$C$9,IF(Raw!$N120&lt;$A$9,IF(Raw!$X120&gt;$C$9,IF(Raw!$X120&lt;$A$9,Raw!S120,-999),-999),-999),-999),-999),-999)</f>
        <v>1.9679450000000001</v>
      </c>
      <c r="M120" s="9">
        <f>Raw!Q120</f>
        <v>0.99103699999999995</v>
      </c>
      <c r="N120" s="9">
        <f>IF(Raw!$G120&gt;$C$8,IF(Raw!$Q120&gt;$C$8,IF(Raw!$N120&gt;$C$9,IF(Raw!$N120&lt;$A$9,IF(Raw!$X120&gt;$C$9,IF(Raw!$X120&lt;$A$9,Raw!V120,-999),-999),-999),-999),-999),-999)</f>
        <v>731</v>
      </c>
      <c r="O120" s="9">
        <f>IF(Raw!$G120&gt;$C$8,IF(Raw!$Q120&gt;$C$8,IF(Raw!$N120&gt;$C$9,IF(Raw!$N120&lt;$A$9,IF(Raw!$X120&gt;$C$9,IF(Raw!$X120&lt;$A$9,Raw!W120,-999),-999),-999),-999),-999),-999)</f>
        <v>0.22358500000000001</v>
      </c>
      <c r="P120" s="9">
        <f>IF(Raw!$G120&gt;$C$8,IF(Raw!$Q120&gt;$C$8,IF(Raw!$N120&gt;$C$9,IF(Raw!$N120&lt;$A$9,IF(Raw!$X120&gt;$C$9,IF(Raw!$X120&lt;$A$9,Raw!X120,-999),-999),-999),-999),-999),-999)</f>
        <v>340</v>
      </c>
      <c r="R120" s="9">
        <f t="shared" si="20"/>
        <v>0.79431700000000016</v>
      </c>
      <c r="S120" s="9">
        <f t="shared" si="21"/>
        <v>0.42469418449287216</v>
      </c>
      <c r="T120" s="9">
        <f t="shared" si="22"/>
        <v>0.86653400000000014</v>
      </c>
      <c r="U120" s="9">
        <f t="shared" si="23"/>
        <v>0.44032429768108361</v>
      </c>
      <c r="V120" s="15">
        <f t="shared" si="16"/>
        <v>0.48805036000000002</v>
      </c>
      <c r="X120" s="11">
        <f t="shared" si="24"/>
        <v>2.6487999999999995E+18</v>
      </c>
      <c r="Y120" s="11">
        <f t="shared" si="25"/>
        <v>8.0419999999999993E-18</v>
      </c>
      <c r="Z120" s="11">
        <f t="shared" si="26"/>
        <v>3.2199999999999997E-4</v>
      </c>
      <c r="AA120" s="16">
        <f t="shared" si="27"/>
        <v>6.8124039985825125E-3</v>
      </c>
      <c r="AB120" s="9">
        <f t="shared" si="17"/>
        <v>1.1073141796865076</v>
      </c>
      <c r="AC120" s="9">
        <f t="shared" si="18"/>
        <v>0.99318759600141748</v>
      </c>
      <c r="AD120" s="15">
        <f t="shared" si="19"/>
        <v>21.156534157088551</v>
      </c>
      <c r="AE120" s="3">
        <f t="shared" si="28"/>
        <v>968.25679999999966</v>
      </c>
      <c r="AF120" s="2">
        <f t="shared" si="29"/>
        <v>0.25</v>
      </c>
      <c r="AG120" s="9">
        <f t="shared" si="30"/>
        <v>7.1659508031429783E-3</v>
      </c>
      <c r="AH120" s="2">
        <f t="shared" si="31"/>
        <v>0.34675663002203672</v>
      </c>
    </row>
    <row r="121" spans="1:34">
      <c r="A121" s="1">
        <f>Raw!A121</f>
        <v>108</v>
      </c>
      <c r="B121" s="14">
        <f>Raw!B121</f>
        <v>0.63725694444444447</v>
      </c>
      <c r="C121" s="15">
        <f>Raw!C121</f>
        <v>81</v>
      </c>
      <c r="D121" s="15">
        <f>IF(C121&gt;0.5,Raw!D121*D$11,-999)</f>
        <v>4.4000000000000004</v>
      </c>
      <c r="E121" s="9">
        <f>IF(Raw!$G121&gt;$C$8,IF(Raw!$Q121&gt;$C$8,IF(Raw!$N121&gt;$C$9,IF(Raw!$N121&lt;$A$9,IF(Raw!$X121&gt;$C$9,IF(Raw!$X121&lt;$A$9,Raw!H121,-999),-999),-999),-999),-999),-999)</f>
        <v>1.0353699999999999</v>
      </c>
      <c r="F121" s="9">
        <f>IF(Raw!$G121&gt;$C$8,IF(Raw!$Q121&gt;$C$8,IF(Raw!$N121&gt;$C$9,IF(Raw!$N121&lt;$A$9,IF(Raw!$X121&gt;$C$9,IF(Raw!$X121&lt;$A$9,Raw!I121,-999),-999),-999),-999),-999),-999)</f>
        <v>1.8070109999999999</v>
      </c>
      <c r="G121" s="9">
        <f>Raw!G121</f>
        <v>0.99034800000000001</v>
      </c>
      <c r="H121" s="9">
        <f>IF(Raw!$G121&gt;$C$8,IF(Raw!$Q121&gt;$C$8,IF(Raw!$N121&gt;$C$9,IF(Raw!$N121&lt;$A$9,IF(Raw!$X121&gt;$C$9,IF(Raw!$X121&lt;$A$9,Raw!L121,-999),-999),-999),-999),-999),-999)</f>
        <v>829.2</v>
      </c>
      <c r="I121" s="9">
        <f>IF(Raw!$G121&gt;$C$8,IF(Raw!$Q121&gt;$C$8,IF(Raw!$N121&gt;$C$9,IF(Raw!$N121&lt;$A$9,IF(Raw!$X121&gt;$C$9,IF(Raw!$X121&lt;$A$9,Raw!M121,-999),-999),-999),-999),-999),-999)</f>
        <v>0.31252600000000003</v>
      </c>
      <c r="J121" s="9">
        <f>IF(Raw!$G121&gt;$C$8,IF(Raw!$Q121&gt;$C$8,IF(Raw!$N121&gt;$C$9,IF(Raw!$N121&lt;$A$9,IF(Raw!$X121&gt;$C$9,IF(Raw!$X121&lt;$A$9,Raw!N121,-999),-999),-999),-999),-999),-999)</f>
        <v>469</v>
      </c>
      <c r="K121" s="9">
        <f>IF(Raw!$G121&gt;$C$8,IF(Raw!$Q121&gt;$C$8,IF(Raw!$N121&gt;$C$9,IF(Raw!$N121&lt;$A$9,IF(Raw!$X121&gt;$C$9,IF(Raw!$X121&lt;$A$9,Raw!R121,-999),-999),-999),-999),-999),-999)</f>
        <v>0.98662099999999997</v>
      </c>
      <c r="L121" s="9">
        <f>IF(Raw!$G121&gt;$C$8,IF(Raw!$Q121&gt;$C$8,IF(Raw!$N121&gt;$C$9,IF(Raw!$N121&lt;$A$9,IF(Raw!$X121&gt;$C$9,IF(Raw!$X121&lt;$A$9,Raw!S121,-999),-999),-999),-999),-999),-999)</f>
        <v>1.7677320000000001</v>
      </c>
      <c r="M121" s="9">
        <f>Raw!Q121</f>
        <v>0.988954</v>
      </c>
      <c r="N121" s="9">
        <f>IF(Raw!$G121&gt;$C$8,IF(Raw!$Q121&gt;$C$8,IF(Raw!$N121&gt;$C$9,IF(Raw!$N121&lt;$A$9,IF(Raw!$X121&gt;$C$9,IF(Raw!$X121&lt;$A$9,Raw!V121,-999),-999),-999),-999),-999),-999)</f>
        <v>778.2</v>
      </c>
      <c r="O121" s="9">
        <f>IF(Raw!$G121&gt;$C$8,IF(Raw!$Q121&gt;$C$8,IF(Raw!$N121&gt;$C$9,IF(Raw!$N121&lt;$A$9,IF(Raw!$X121&gt;$C$9,IF(Raw!$X121&lt;$A$9,Raw!W121,-999),-999),-999),-999),-999),-999)</f>
        <v>0.30460999999999999</v>
      </c>
      <c r="P121" s="9">
        <f>IF(Raw!$G121&gt;$C$8,IF(Raw!$Q121&gt;$C$8,IF(Raw!$N121&gt;$C$9,IF(Raw!$N121&lt;$A$9,IF(Raw!$X121&gt;$C$9,IF(Raw!$X121&lt;$A$9,Raw!X121,-999),-999),-999),-999),-999),-999)</f>
        <v>320</v>
      </c>
      <c r="R121" s="9">
        <f t="shared" si="20"/>
        <v>0.77164100000000002</v>
      </c>
      <c r="S121" s="9">
        <f t="shared" si="21"/>
        <v>0.42702617748314764</v>
      </c>
      <c r="T121" s="9">
        <f t="shared" si="22"/>
        <v>0.78111100000000011</v>
      </c>
      <c r="U121" s="9">
        <f t="shared" si="23"/>
        <v>0.44187184482715708</v>
      </c>
      <c r="V121" s="15">
        <f t="shared" si="16"/>
        <v>0.43839753600000003</v>
      </c>
      <c r="X121" s="11">
        <f t="shared" si="24"/>
        <v>2.6487999999999995E+18</v>
      </c>
      <c r="Y121" s="11">
        <f t="shared" si="25"/>
        <v>8.2920000000000003E-18</v>
      </c>
      <c r="Z121" s="11">
        <f t="shared" si="26"/>
        <v>4.6899999999999996E-4</v>
      </c>
      <c r="AA121" s="16">
        <f t="shared" si="27"/>
        <v>1.0196015839699901E-2</v>
      </c>
      <c r="AB121" s="9">
        <f t="shared" si="17"/>
        <v>0.99458522012856376</v>
      </c>
      <c r="AC121" s="9">
        <f t="shared" si="18"/>
        <v>0.98980398416030013</v>
      </c>
      <c r="AD121" s="15">
        <f t="shared" si="19"/>
        <v>21.73990584157761</v>
      </c>
      <c r="AE121" s="3">
        <f t="shared" si="28"/>
        <v>998.35679999999979</v>
      </c>
      <c r="AF121" s="2">
        <f t="shared" si="29"/>
        <v>0.25</v>
      </c>
      <c r="AG121" s="9">
        <f t="shared" si="30"/>
        <v>7.3894248466050676E-3</v>
      </c>
      <c r="AH121" s="2">
        <f t="shared" si="31"/>
        <v>0.35757042268362249</v>
      </c>
    </row>
    <row r="122" spans="1:34">
      <c r="A122" s="1">
        <f>Raw!A122</f>
        <v>109</v>
      </c>
      <c r="B122" s="14">
        <f>Raw!B122</f>
        <v>0.63731481481481478</v>
      </c>
      <c r="C122" s="15">
        <f>Raw!C122</f>
        <v>81.8</v>
      </c>
      <c r="D122" s="15">
        <f>IF(C122&gt;0.5,Raw!D122*D$11,-999)</f>
        <v>4.4000000000000004</v>
      </c>
      <c r="E122" s="9">
        <f>IF(Raw!$G122&gt;$C$8,IF(Raw!$Q122&gt;$C$8,IF(Raw!$N122&gt;$C$9,IF(Raw!$N122&lt;$A$9,IF(Raw!$X122&gt;$C$9,IF(Raw!$X122&lt;$A$9,Raw!H122,-999),-999),-999),-999),-999),-999)</f>
        <v>1.0203880000000001</v>
      </c>
      <c r="F122" s="9">
        <f>IF(Raw!$G122&gt;$C$8,IF(Raw!$Q122&gt;$C$8,IF(Raw!$N122&gt;$C$9,IF(Raw!$N122&lt;$A$9,IF(Raw!$X122&gt;$C$9,IF(Raw!$X122&lt;$A$9,Raw!I122,-999),-999),-999),-999),-999),-999)</f>
        <v>1.733992</v>
      </c>
      <c r="G122" s="9">
        <f>Raw!G122</f>
        <v>0.989985</v>
      </c>
      <c r="H122" s="9">
        <f>IF(Raw!$G122&gt;$C$8,IF(Raw!$Q122&gt;$C$8,IF(Raw!$N122&gt;$C$9,IF(Raw!$N122&lt;$A$9,IF(Raw!$X122&gt;$C$9,IF(Raw!$X122&lt;$A$9,Raw!L122,-999),-999),-999),-999),-999),-999)</f>
        <v>862.2</v>
      </c>
      <c r="I122" s="9">
        <f>IF(Raw!$G122&gt;$C$8,IF(Raw!$Q122&gt;$C$8,IF(Raw!$N122&gt;$C$9,IF(Raw!$N122&lt;$A$9,IF(Raw!$X122&gt;$C$9,IF(Raw!$X122&lt;$A$9,Raw!M122,-999),-999),-999),-999),-999),-999)</f>
        <v>0.36976599999999998</v>
      </c>
      <c r="J122" s="9">
        <f>IF(Raw!$G122&gt;$C$8,IF(Raw!$Q122&gt;$C$8,IF(Raw!$N122&gt;$C$9,IF(Raw!$N122&lt;$A$9,IF(Raw!$X122&gt;$C$9,IF(Raw!$X122&lt;$A$9,Raw!N122,-999),-999),-999),-999),-999),-999)</f>
        <v>374</v>
      </c>
      <c r="K122" s="9">
        <f>IF(Raw!$G122&gt;$C$8,IF(Raw!$Q122&gt;$C$8,IF(Raw!$N122&gt;$C$9,IF(Raw!$N122&lt;$A$9,IF(Raw!$X122&gt;$C$9,IF(Raw!$X122&lt;$A$9,Raw!R122,-999),-999),-999),-999),-999),-999)</f>
        <v>0.99413300000000004</v>
      </c>
      <c r="L122" s="9">
        <f>IF(Raw!$G122&gt;$C$8,IF(Raw!$Q122&gt;$C$8,IF(Raw!$N122&gt;$C$9,IF(Raw!$N122&lt;$A$9,IF(Raw!$X122&gt;$C$9,IF(Raw!$X122&lt;$A$9,Raw!S122,-999),-999),-999),-999),-999),-999)</f>
        <v>1.755531</v>
      </c>
      <c r="M122" s="9">
        <f>Raw!Q122</f>
        <v>0.98975900000000006</v>
      </c>
      <c r="N122" s="9">
        <f>IF(Raw!$G122&gt;$C$8,IF(Raw!$Q122&gt;$C$8,IF(Raw!$N122&gt;$C$9,IF(Raw!$N122&lt;$A$9,IF(Raw!$X122&gt;$C$9,IF(Raw!$X122&lt;$A$9,Raw!V122,-999),-999),-999),-999),-999),-999)</f>
        <v>835.2</v>
      </c>
      <c r="O122" s="9">
        <f>IF(Raw!$G122&gt;$C$8,IF(Raw!$Q122&gt;$C$8,IF(Raw!$N122&gt;$C$9,IF(Raw!$N122&lt;$A$9,IF(Raw!$X122&gt;$C$9,IF(Raw!$X122&lt;$A$9,Raw!W122,-999),-999),-999),-999),-999),-999)</f>
        <v>0.330536</v>
      </c>
      <c r="P122" s="9">
        <f>IF(Raw!$G122&gt;$C$8,IF(Raw!$Q122&gt;$C$8,IF(Raw!$N122&gt;$C$9,IF(Raw!$N122&lt;$A$9,IF(Raw!$X122&gt;$C$9,IF(Raw!$X122&lt;$A$9,Raw!X122,-999),-999),-999),-999),-999),-999)</f>
        <v>319</v>
      </c>
      <c r="R122" s="9">
        <f t="shared" si="20"/>
        <v>0.71360399999999991</v>
      </c>
      <c r="S122" s="9">
        <f t="shared" si="21"/>
        <v>0.41153823085688973</v>
      </c>
      <c r="T122" s="9">
        <f t="shared" si="22"/>
        <v>0.76139799999999991</v>
      </c>
      <c r="U122" s="9">
        <f t="shared" si="23"/>
        <v>0.43371378802197164</v>
      </c>
      <c r="V122" s="15">
        <f t="shared" si="16"/>
        <v>0.43537168799999998</v>
      </c>
      <c r="X122" s="11">
        <f t="shared" si="24"/>
        <v>2.6487999999999995E+18</v>
      </c>
      <c r="Y122" s="11">
        <f t="shared" si="25"/>
        <v>8.6219999999999993E-18</v>
      </c>
      <c r="Z122" s="11">
        <f t="shared" si="26"/>
        <v>3.7399999999999998E-4</v>
      </c>
      <c r="AA122" s="16">
        <f t="shared" si="27"/>
        <v>8.4690570875324903E-3</v>
      </c>
      <c r="AB122" s="9">
        <f t="shared" si="17"/>
        <v>1.0005813231283331</v>
      </c>
      <c r="AC122" s="9">
        <f t="shared" si="18"/>
        <v>0.99153094291246746</v>
      </c>
      <c r="AD122" s="15">
        <f t="shared" si="19"/>
        <v>22.644537667199177</v>
      </c>
      <c r="AE122" s="3">
        <f t="shared" si="28"/>
        <v>1038.0887999999995</v>
      </c>
      <c r="AF122" s="2">
        <f t="shared" si="29"/>
        <v>0.25</v>
      </c>
      <c r="AG122" s="9">
        <f t="shared" si="30"/>
        <v>7.5548063151132123E-3</v>
      </c>
      <c r="AH122" s="2">
        <f t="shared" si="31"/>
        <v>0.36557314587603223</v>
      </c>
    </row>
    <row r="123" spans="1:34">
      <c r="A123" s="1">
        <f>Raw!A123</f>
        <v>110</v>
      </c>
      <c r="B123" s="14">
        <f>Raw!B123</f>
        <v>0.63736111111111116</v>
      </c>
      <c r="C123" s="15">
        <f>Raw!C123</f>
        <v>82.5</v>
      </c>
      <c r="D123" s="15">
        <f>IF(C123&gt;0.5,Raw!D123*D$11,-999)</f>
        <v>4.4000000000000004</v>
      </c>
      <c r="E123" s="9">
        <f>IF(Raw!$G123&gt;$C$8,IF(Raw!$Q123&gt;$C$8,IF(Raw!$N123&gt;$C$9,IF(Raw!$N123&lt;$A$9,IF(Raw!$X123&gt;$C$9,IF(Raw!$X123&lt;$A$9,Raw!H123,-999),-999),-999),-999),-999),-999)</f>
        <v>1.0094320000000001</v>
      </c>
      <c r="F123" s="9">
        <f>IF(Raw!$G123&gt;$C$8,IF(Raw!$Q123&gt;$C$8,IF(Raw!$N123&gt;$C$9,IF(Raw!$N123&lt;$A$9,IF(Raw!$X123&gt;$C$9,IF(Raw!$X123&lt;$A$9,Raw!I123,-999),-999),-999),-999),-999),-999)</f>
        <v>1.748518</v>
      </c>
      <c r="G123" s="9">
        <f>Raw!G123</f>
        <v>0.98555400000000004</v>
      </c>
      <c r="H123" s="9">
        <f>IF(Raw!$G123&gt;$C$8,IF(Raw!$Q123&gt;$C$8,IF(Raw!$N123&gt;$C$9,IF(Raw!$N123&lt;$A$9,IF(Raw!$X123&gt;$C$9,IF(Raw!$X123&lt;$A$9,Raw!L123,-999),-999),-999),-999),-999),-999)</f>
        <v>821.4</v>
      </c>
      <c r="I123" s="9">
        <f>IF(Raw!$G123&gt;$C$8,IF(Raw!$Q123&gt;$C$8,IF(Raw!$N123&gt;$C$9,IF(Raw!$N123&lt;$A$9,IF(Raw!$X123&gt;$C$9,IF(Raw!$X123&lt;$A$9,Raw!M123,-999),-999),-999),-999),-999),-999)</f>
        <v>0.33558100000000002</v>
      </c>
      <c r="J123" s="9">
        <f>IF(Raw!$G123&gt;$C$8,IF(Raw!$Q123&gt;$C$8,IF(Raw!$N123&gt;$C$9,IF(Raw!$N123&lt;$A$9,IF(Raw!$X123&gt;$C$9,IF(Raw!$X123&lt;$A$9,Raw!N123,-999),-999),-999),-999),-999),-999)</f>
        <v>447</v>
      </c>
      <c r="K123" s="9">
        <f>IF(Raw!$G123&gt;$C$8,IF(Raw!$Q123&gt;$C$8,IF(Raw!$N123&gt;$C$9,IF(Raw!$N123&lt;$A$9,IF(Raw!$X123&gt;$C$9,IF(Raw!$X123&lt;$A$9,Raw!R123,-999),-999),-999),-999),-999),-999)</f>
        <v>0.96053699999999997</v>
      </c>
      <c r="L123" s="9">
        <f>IF(Raw!$G123&gt;$C$8,IF(Raw!$Q123&gt;$C$8,IF(Raw!$N123&gt;$C$9,IF(Raw!$N123&lt;$A$9,IF(Raw!$X123&gt;$C$9,IF(Raw!$X123&lt;$A$9,Raw!S123,-999),-999),-999),-999),-999),-999)</f>
        <v>1.714118</v>
      </c>
      <c r="M123" s="9">
        <f>Raw!Q123</f>
        <v>0.99233400000000005</v>
      </c>
      <c r="N123" s="9">
        <f>IF(Raw!$G123&gt;$C$8,IF(Raw!$Q123&gt;$C$8,IF(Raw!$N123&gt;$C$9,IF(Raw!$N123&lt;$A$9,IF(Raw!$X123&gt;$C$9,IF(Raw!$X123&lt;$A$9,Raw!V123,-999),-999),-999),-999),-999),-999)</f>
        <v>820.1</v>
      </c>
      <c r="O123" s="9">
        <f>IF(Raw!$G123&gt;$C$8,IF(Raw!$Q123&gt;$C$8,IF(Raw!$N123&gt;$C$9,IF(Raw!$N123&lt;$A$9,IF(Raw!$X123&gt;$C$9,IF(Raw!$X123&lt;$A$9,Raw!W123,-999),-999),-999),-999),-999),-999)</f>
        <v>0.20591300000000001</v>
      </c>
      <c r="P123" s="9">
        <f>IF(Raw!$G123&gt;$C$8,IF(Raw!$Q123&gt;$C$8,IF(Raw!$N123&gt;$C$9,IF(Raw!$N123&lt;$A$9,IF(Raw!$X123&gt;$C$9,IF(Raw!$X123&lt;$A$9,Raw!X123,-999),-999),-999),-999),-999),-999)</f>
        <v>381</v>
      </c>
      <c r="R123" s="9">
        <f t="shared" si="20"/>
        <v>0.73908599999999991</v>
      </c>
      <c r="S123" s="9">
        <f t="shared" si="21"/>
        <v>0.4226928175746546</v>
      </c>
      <c r="T123" s="9">
        <f t="shared" si="22"/>
        <v>0.75358100000000006</v>
      </c>
      <c r="U123" s="9">
        <f t="shared" si="23"/>
        <v>0.43963192732355649</v>
      </c>
      <c r="V123" s="15">
        <f t="shared" si="16"/>
        <v>0.42510126399999998</v>
      </c>
      <c r="X123" s="11">
        <f t="shared" si="24"/>
        <v>2.6487999999999995E+18</v>
      </c>
      <c r="Y123" s="11">
        <f t="shared" si="25"/>
        <v>8.2139999999999996E-18</v>
      </c>
      <c r="Z123" s="11">
        <f t="shared" si="26"/>
        <v>4.4699999999999997E-4</v>
      </c>
      <c r="AA123" s="16">
        <f t="shared" si="27"/>
        <v>9.6318136253577165E-3</v>
      </c>
      <c r="AB123" s="9">
        <f t="shared" si="17"/>
        <v>0.96779535174361064</v>
      </c>
      <c r="AC123" s="9">
        <f t="shared" si="18"/>
        <v>0.9903681863746423</v>
      </c>
      <c r="AD123" s="15">
        <f t="shared" si="19"/>
        <v>21.547681488496014</v>
      </c>
      <c r="AE123" s="3">
        <f t="shared" si="28"/>
        <v>988.96559999999965</v>
      </c>
      <c r="AF123" s="2">
        <f t="shared" si="29"/>
        <v>0.25</v>
      </c>
      <c r="AG123" s="9">
        <f t="shared" si="30"/>
        <v>7.2869605708781714E-3</v>
      </c>
      <c r="AH123" s="2">
        <f t="shared" si="31"/>
        <v>0.35261222970619882</v>
      </c>
    </row>
    <row r="124" spans="1:34">
      <c r="A124" s="1">
        <f>Raw!A124</f>
        <v>111</v>
      </c>
      <c r="B124" s="14">
        <f>Raw!B124</f>
        <v>0.63741898148148146</v>
      </c>
      <c r="C124" s="15">
        <f>Raw!C124</f>
        <v>83.6</v>
      </c>
      <c r="D124" s="15">
        <f>IF(C124&gt;0.5,Raw!D124*D$11,-999)</f>
        <v>3.5</v>
      </c>
      <c r="E124" s="9">
        <f>IF(Raw!$G124&gt;$C$8,IF(Raw!$Q124&gt;$C$8,IF(Raw!$N124&gt;$C$9,IF(Raw!$N124&lt;$A$9,IF(Raw!$X124&gt;$C$9,IF(Raw!$X124&lt;$A$9,Raw!H124,-999),-999),-999),-999),-999),-999)</f>
        <v>0.96934699999999996</v>
      </c>
      <c r="F124" s="9">
        <f>IF(Raw!$G124&gt;$C$8,IF(Raw!$Q124&gt;$C$8,IF(Raw!$N124&gt;$C$9,IF(Raw!$N124&lt;$A$9,IF(Raw!$X124&gt;$C$9,IF(Raw!$X124&lt;$A$9,Raw!I124,-999),-999),-999),-999),-999),-999)</f>
        <v>1.6524460000000001</v>
      </c>
      <c r="G124" s="9">
        <f>Raw!G124</f>
        <v>0.99088900000000002</v>
      </c>
      <c r="H124" s="9">
        <f>IF(Raw!$G124&gt;$C$8,IF(Raw!$Q124&gt;$C$8,IF(Raw!$N124&gt;$C$9,IF(Raw!$N124&lt;$A$9,IF(Raw!$X124&gt;$C$9,IF(Raw!$X124&lt;$A$9,Raw!L124,-999),-999),-999),-999),-999),-999)</f>
        <v>817.1</v>
      </c>
      <c r="I124" s="9">
        <f>IF(Raw!$G124&gt;$C$8,IF(Raw!$Q124&gt;$C$8,IF(Raw!$N124&gt;$C$9,IF(Raw!$N124&lt;$A$9,IF(Raw!$X124&gt;$C$9,IF(Raw!$X124&lt;$A$9,Raw!M124,-999),-999),-999),-999),-999),-999)</f>
        <v>0.35077799999999998</v>
      </c>
      <c r="J124" s="9">
        <f>IF(Raw!$G124&gt;$C$8,IF(Raw!$Q124&gt;$C$8,IF(Raw!$N124&gt;$C$9,IF(Raw!$N124&lt;$A$9,IF(Raw!$X124&gt;$C$9,IF(Raw!$X124&lt;$A$9,Raw!N124,-999),-999),-999),-999),-999),-999)</f>
        <v>361</v>
      </c>
      <c r="K124" s="9">
        <f>IF(Raw!$G124&gt;$C$8,IF(Raw!$Q124&gt;$C$8,IF(Raw!$N124&gt;$C$9,IF(Raw!$N124&lt;$A$9,IF(Raw!$X124&gt;$C$9,IF(Raw!$X124&lt;$A$9,Raw!R124,-999),-999),-999),-999),-999),-999)</f>
        <v>0.93641700000000005</v>
      </c>
      <c r="L124" s="9">
        <f>IF(Raw!$G124&gt;$C$8,IF(Raw!$Q124&gt;$C$8,IF(Raw!$N124&gt;$C$9,IF(Raw!$N124&lt;$A$9,IF(Raw!$X124&gt;$C$9,IF(Raw!$X124&lt;$A$9,Raw!S124,-999),-999),-999),-999),-999),-999)</f>
        <v>1.630687</v>
      </c>
      <c r="M124" s="9">
        <f>Raw!Q124</f>
        <v>0.99088900000000002</v>
      </c>
      <c r="N124" s="9">
        <f>IF(Raw!$G124&gt;$C$8,IF(Raw!$Q124&gt;$C$8,IF(Raw!$N124&gt;$C$9,IF(Raw!$N124&lt;$A$9,IF(Raw!$X124&gt;$C$9,IF(Raw!$X124&lt;$A$9,Raw!V124,-999),-999),-999),-999),-999),-999)</f>
        <v>808.1</v>
      </c>
      <c r="O124" s="9">
        <f>IF(Raw!$G124&gt;$C$8,IF(Raw!$Q124&gt;$C$8,IF(Raw!$N124&gt;$C$9,IF(Raw!$N124&lt;$A$9,IF(Raw!$X124&gt;$C$9,IF(Raw!$X124&lt;$A$9,Raw!W124,-999),-999),-999),-999),-999),-999)</f>
        <v>0.34953800000000002</v>
      </c>
      <c r="P124" s="9">
        <f>IF(Raw!$G124&gt;$C$8,IF(Raw!$Q124&gt;$C$8,IF(Raw!$N124&gt;$C$9,IF(Raw!$N124&lt;$A$9,IF(Raw!$X124&gt;$C$9,IF(Raw!$X124&lt;$A$9,Raw!X124,-999),-999),-999),-999),-999),-999)</f>
        <v>338</v>
      </c>
      <c r="R124" s="9">
        <f t="shared" si="20"/>
        <v>0.68309900000000012</v>
      </c>
      <c r="S124" s="9">
        <f t="shared" si="21"/>
        <v>0.41338657965222469</v>
      </c>
      <c r="T124" s="9">
        <f t="shared" si="22"/>
        <v>0.69426999999999994</v>
      </c>
      <c r="U124" s="9">
        <f t="shared" si="23"/>
        <v>0.42575307217142222</v>
      </c>
      <c r="V124" s="15">
        <f t="shared" si="16"/>
        <v>0.40441037600000002</v>
      </c>
      <c r="X124" s="11">
        <f t="shared" si="24"/>
        <v>2.1069999999999997E+18</v>
      </c>
      <c r="Y124" s="11">
        <f t="shared" si="25"/>
        <v>8.1709999999999991E-18</v>
      </c>
      <c r="Z124" s="11">
        <f t="shared" si="26"/>
        <v>3.6099999999999999E-4</v>
      </c>
      <c r="AA124" s="16">
        <f t="shared" si="27"/>
        <v>6.1766945463882063E-3</v>
      </c>
      <c r="AB124" s="9">
        <f t="shared" si="17"/>
        <v>0.94070529372272105</v>
      </c>
      <c r="AC124" s="9">
        <f t="shared" si="18"/>
        <v>0.99382330545361175</v>
      </c>
      <c r="AD124" s="15">
        <f t="shared" si="19"/>
        <v>17.109957192211098</v>
      </c>
      <c r="AE124" s="3">
        <f t="shared" si="28"/>
        <v>983.78839999999968</v>
      </c>
      <c r="AF124" s="2">
        <f t="shared" si="29"/>
        <v>0.25</v>
      </c>
      <c r="AG124" s="9">
        <f t="shared" si="30"/>
        <v>5.6035514148503052E-3</v>
      </c>
      <c r="AH124" s="2">
        <f t="shared" si="31"/>
        <v>0.27115293673471491</v>
      </c>
    </row>
    <row r="125" spans="1:34">
      <c r="A125" s="1">
        <f>Raw!A125</f>
        <v>112</v>
      </c>
      <c r="B125" s="14">
        <f>Raw!B125</f>
        <v>0.63747685185185188</v>
      </c>
      <c r="C125" s="15">
        <f>Raw!C125</f>
        <v>84.7</v>
      </c>
      <c r="D125" s="15">
        <f>IF(C125&gt;0.5,Raw!D125*D$11,-999)</f>
        <v>3.5</v>
      </c>
      <c r="E125" s="9">
        <f>IF(Raw!$G125&gt;$C$8,IF(Raw!$Q125&gt;$C$8,IF(Raw!$N125&gt;$C$9,IF(Raw!$N125&lt;$A$9,IF(Raw!$X125&gt;$C$9,IF(Raw!$X125&lt;$A$9,Raw!H125,-999),-999),-999),-999),-999),-999)</f>
        <v>0.89757799999999999</v>
      </c>
      <c r="F125" s="9">
        <f>IF(Raw!$G125&gt;$C$8,IF(Raw!$Q125&gt;$C$8,IF(Raw!$N125&gt;$C$9,IF(Raw!$N125&lt;$A$9,IF(Raw!$X125&gt;$C$9,IF(Raw!$X125&lt;$A$9,Raw!I125,-999),-999),-999),-999),-999),-999)</f>
        <v>1.567706</v>
      </c>
      <c r="G125" s="9">
        <f>Raw!G125</f>
        <v>0.988676</v>
      </c>
      <c r="H125" s="9">
        <f>IF(Raw!$G125&gt;$C$8,IF(Raw!$Q125&gt;$C$8,IF(Raw!$N125&gt;$C$9,IF(Raw!$N125&lt;$A$9,IF(Raw!$X125&gt;$C$9,IF(Raw!$X125&lt;$A$9,Raw!L125,-999),-999),-999),-999),-999),-999)</f>
        <v>850.9</v>
      </c>
      <c r="I125" s="9">
        <f>IF(Raw!$G125&gt;$C$8,IF(Raw!$Q125&gt;$C$8,IF(Raw!$N125&gt;$C$9,IF(Raw!$N125&lt;$A$9,IF(Raw!$X125&gt;$C$9,IF(Raw!$X125&lt;$A$9,Raw!M125,-999),-999),-999),-999),-999),-999)</f>
        <v>0.26858100000000001</v>
      </c>
      <c r="J125" s="9">
        <f>IF(Raw!$G125&gt;$C$8,IF(Raw!$Q125&gt;$C$8,IF(Raw!$N125&gt;$C$9,IF(Raw!$N125&lt;$A$9,IF(Raw!$X125&gt;$C$9,IF(Raw!$X125&lt;$A$9,Raw!N125,-999),-999),-999),-999),-999),-999)</f>
        <v>414</v>
      </c>
      <c r="K125" s="9">
        <f>IF(Raw!$G125&gt;$C$8,IF(Raw!$Q125&gt;$C$8,IF(Raw!$N125&gt;$C$9,IF(Raw!$N125&lt;$A$9,IF(Raw!$X125&gt;$C$9,IF(Raw!$X125&lt;$A$9,Raw!R125,-999),-999),-999),-999),-999),-999)</f>
        <v>0.87649999999999995</v>
      </c>
      <c r="L125" s="9">
        <f>IF(Raw!$G125&gt;$C$8,IF(Raw!$Q125&gt;$C$8,IF(Raw!$N125&gt;$C$9,IF(Raw!$N125&lt;$A$9,IF(Raw!$X125&gt;$C$9,IF(Raw!$X125&lt;$A$9,Raw!S125,-999),-999),-999),-999),-999),-999)</f>
        <v>1.526403</v>
      </c>
      <c r="M125" s="9">
        <f>Raw!Q125</f>
        <v>0.99495999999999996</v>
      </c>
      <c r="N125" s="9">
        <f>IF(Raw!$G125&gt;$C$8,IF(Raw!$Q125&gt;$C$8,IF(Raw!$N125&gt;$C$9,IF(Raw!$N125&lt;$A$9,IF(Raw!$X125&gt;$C$9,IF(Raw!$X125&lt;$A$9,Raw!V125,-999),-999),-999),-999),-999),-999)</f>
        <v>834.4</v>
      </c>
      <c r="O125" s="9">
        <f>IF(Raw!$G125&gt;$C$8,IF(Raw!$Q125&gt;$C$8,IF(Raw!$N125&gt;$C$9,IF(Raw!$N125&lt;$A$9,IF(Raw!$X125&gt;$C$9,IF(Raw!$X125&lt;$A$9,Raw!W125,-999),-999),-999),-999),-999),-999)</f>
        <v>0.29917300000000002</v>
      </c>
      <c r="P125" s="9">
        <f>IF(Raw!$G125&gt;$C$8,IF(Raw!$Q125&gt;$C$8,IF(Raw!$N125&gt;$C$9,IF(Raw!$N125&lt;$A$9,IF(Raw!$X125&gt;$C$9,IF(Raw!$X125&lt;$A$9,Raw!X125,-999),-999),-999),-999),-999),-999)</f>
        <v>436</v>
      </c>
      <c r="R125" s="9">
        <f t="shared" si="20"/>
        <v>0.67012800000000006</v>
      </c>
      <c r="S125" s="9">
        <f t="shared" si="21"/>
        <v>0.42745769933903427</v>
      </c>
      <c r="T125" s="9">
        <f t="shared" si="22"/>
        <v>0.64990300000000001</v>
      </c>
      <c r="U125" s="9">
        <f t="shared" si="23"/>
        <v>0.42577418938510997</v>
      </c>
      <c r="V125" s="15">
        <f t="shared" si="16"/>
        <v>0.37854794399999997</v>
      </c>
      <c r="X125" s="11">
        <f t="shared" si="24"/>
        <v>2.1069999999999997E+18</v>
      </c>
      <c r="Y125" s="11">
        <f t="shared" si="25"/>
        <v>8.5089999999999999E-18</v>
      </c>
      <c r="Z125" s="11">
        <f t="shared" si="26"/>
        <v>4.1399999999999998E-4</v>
      </c>
      <c r="AA125" s="16">
        <f t="shared" si="27"/>
        <v>7.3676978020600793E-3</v>
      </c>
      <c r="AB125" s="9">
        <f t="shared" si="17"/>
        <v>0.88128828890465216</v>
      </c>
      <c r="AC125" s="9">
        <f t="shared" si="18"/>
        <v>0.99263230219793996</v>
      </c>
      <c r="AD125" s="15">
        <f t="shared" si="19"/>
        <v>17.796371502560582</v>
      </c>
      <c r="AE125" s="3">
        <f t="shared" si="28"/>
        <v>1024.4835999999998</v>
      </c>
      <c r="AF125" s="2">
        <f t="shared" si="29"/>
        <v>0.25</v>
      </c>
      <c r="AG125" s="9">
        <f t="shared" si="30"/>
        <v>5.8286428080761565E-3</v>
      </c>
      <c r="AH125" s="2">
        <f t="shared" si="31"/>
        <v>0.28204499210965939</v>
      </c>
    </row>
    <row r="126" spans="1:34">
      <c r="A126" s="1">
        <f>Raw!A126</f>
        <v>113</v>
      </c>
      <c r="B126" s="14">
        <f>Raw!B126</f>
        <v>0.63752314814814814</v>
      </c>
      <c r="C126" s="15">
        <f>Raw!C126</f>
        <v>85.6</v>
      </c>
      <c r="D126" s="15">
        <f>IF(C126&gt;0.5,Raw!D126*D$11,-999)</f>
        <v>3.5</v>
      </c>
      <c r="E126" s="9">
        <f>IF(Raw!$G126&gt;$C$8,IF(Raw!$Q126&gt;$C$8,IF(Raw!$N126&gt;$C$9,IF(Raw!$N126&lt;$A$9,IF(Raw!$X126&gt;$C$9,IF(Raw!$X126&lt;$A$9,Raw!H126,-999),-999),-999),-999),-999),-999)</f>
        <v>0.84392500000000004</v>
      </c>
      <c r="F126" s="9">
        <f>IF(Raw!$G126&gt;$C$8,IF(Raw!$Q126&gt;$C$8,IF(Raw!$N126&gt;$C$9,IF(Raw!$N126&lt;$A$9,IF(Raw!$X126&gt;$C$9,IF(Raw!$X126&lt;$A$9,Raw!I126,-999),-999),-999),-999),-999),-999)</f>
        <v>1.459184</v>
      </c>
      <c r="G126" s="9">
        <f>Raw!G126</f>
        <v>0.98928799999999995</v>
      </c>
      <c r="H126" s="9">
        <f>IF(Raw!$G126&gt;$C$8,IF(Raw!$Q126&gt;$C$8,IF(Raw!$N126&gt;$C$9,IF(Raw!$N126&lt;$A$9,IF(Raw!$X126&gt;$C$9,IF(Raw!$X126&lt;$A$9,Raw!L126,-999),-999),-999),-999),-999),-999)</f>
        <v>864.2</v>
      </c>
      <c r="I126" s="9">
        <f>IF(Raw!$G126&gt;$C$8,IF(Raw!$Q126&gt;$C$8,IF(Raw!$N126&gt;$C$9,IF(Raw!$N126&lt;$A$9,IF(Raw!$X126&gt;$C$9,IF(Raw!$X126&lt;$A$9,Raw!M126,-999),-999),-999),-999),-999),-999)</f>
        <v>0.32434000000000002</v>
      </c>
      <c r="J126" s="9">
        <f>IF(Raw!$G126&gt;$C$8,IF(Raw!$Q126&gt;$C$8,IF(Raw!$N126&gt;$C$9,IF(Raw!$N126&lt;$A$9,IF(Raw!$X126&gt;$C$9,IF(Raw!$X126&lt;$A$9,Raw!N126,-999),-999),-999),-999),-999),-999)</f>
        <v>392</v>
      </c>
      <c r="K126" s="9">
        <f>IF(Raw!$G126&gt;$C$8,IF(Raw!$Q126&gt;$C$8,IF(Raw!$N126&gt;$C$9,IF(Raw!$N126&lt;$A$9,IF(Raw!$X126&gt;$C$9,IF(Raw!$X126&lt;$A$9,Raw!R126,-999),-999),-999),-999),-999),-999)</f>
        <v>0.85319599999999995</v>
      </c>
      <c r="L126" s="9">
        <f>IF(Raw!$G126&gt;$C$8,IF(Raw!$Q126&gt;$C$8,IF(Raw!$N126&gt;$C$9,IF(Raw!$N126&lt;$A$9,IF(Raw!$X126&gt;$C$9,IF(Raw!$X126&lt;$A$9,Raw!S126,-999),-999),-999),-999),-999),-999)</f>
        <v>1.4680789999999999</v>
      </c>
      <c r="M126" s="9">
        <f>Raw!Q126</f>
        <v>0.98746900000000004</v>
      </c>
      <c r="N126" s="9">
        <f>IF(Raw!$G126&gt;$C$8,IF(Raw!$Q126&gt;$C$8,IF(Raw!$N126&gt;$C$9,IF(Raw!$N126&lt;$A$9,IF(Raw!$X126&gt;$C$9,IF(Raw!$X126&lt;$A$9,Raw!V126,-999),-999),-999),-999),-999),-999)</f>
        <v>822</v>
      </c>
      <c r="O126" s="9">
        <f>IF(Raw!$G126&gt;$C$8,IF(Raw!$Q126&gt;$C$8,IF(Raw!$N126&gt;$C$9,IF(Raw!$N126&lt;$A$9,IF(Raw!$X126&gt;$C$9,IF(Raw!$X126&lt;$A$9,Raw!W126,-999),-999),-999),-999),-999),-999)</f>
        <v>0.34242099999999998</v>
      </c>
      <c r="P126" s="9">
        <f>IF(Raw!$G126&gt;$C$8,IF(Raw!$Q126&gt;$C$8,IF(Raw!$N126&gt;$C$9,IF(Raw!$N126&lt;$A$9,IF(Raw!$X126&gt;$C$9,IF(Raw!$X126&lt;$A$9,Raw!X126,-999),-999),-999),-999),-999),-999)</f>
        <v>361</v>
      </c>
      <c r="R126" s="9">
        <f t="shared" si="20"/>
        <v>0.615259</v>
      </c>
      <c r="S126" s="9">
        <f t="shared" si="21"/>
        <v>0.42164593361769315</v>
      </c>
      <c r="T126" s="9">
        <f t="shared" si="22"/>
        <v>0.61488299999999996</v>
      </c>
      <c r="U126" s="9">
        <f t="shared" si="23"/>
        <v>0.41883508993725815</v>
      </c>
      <c r="V126" s="15">
        <f t="shared" si="16"/>
        <v>0.36408359199999996</v>
      </c>
      <c r="X126" s="11">
        <f t="shared" si="24"/>
        <v>2.1069999999999997E+18</v>
      </c>
      <c r="Y126" s="11">
        <f t="shared" si="25"/>
        <v>8.6420000000000007E-18</v>
      </c>
      <c r="Z126" s="11">
        <f t="shared" si="26"/>
        <v>3.9199999999999999E-4</v>
      </c>
      <c r="AA126" s="16">
        <f t="shared" si="27"/>
        <v>7.0872208261491577E-3</v>
      </c>
      <c r="AB126" s="9">
        <f t="shared" si="17"/>
        <v>0.85755381160324506</v>
      </c>
      <c r="AC126" s="9">
        <f t="shared" si="18"/>
        <v>0.99291277917385079</v>
      </c>
      <c r="AD126" s="15">
        <f t="shared" si="19"/>
        <v>18.079644964666219</v>
      </c>
      <c r="AE126" s="3">
        <f t="shared" si="28"/>
        <v>1040.4967999999999</v>
      </c>
      <c r="AF126" s="2">
        <f t="shared" si="29"/>
        <v>0.25</v>
      </c>
      <c r="AG126" s="9">
        <f t="shared" si="30"/>
        <v>5.8249151729305171E-3</v>
      </c>
      <c r="AH126" s="2">
        <f t="shared" si="31"/>
        <v>0.28186461378491756</v>
      </c>
    </row>
    <row r="127" spans="1:34">
      <c r="A127" s="1">
        <f>Raw!A127</f>
        <v>114</v>
      </c>
      <c r="B127" s="14">
        <f>Raw!B127</f>
        <v>0.63758101851851856</v>
      </c>
      <c r="C127" s="15">
        <f>Raw!C127</f>
        <v>86.1</v>
      </c>
      <c r="D127" s="15">
        <f>IF(C127&gt;0.5,Raw!D127*D$11,-999)</f>
        <v>3.5</v>
      </c>
      <c r="E127" s="9">
        <f>IF(Raw!$G127&gt;$C$8,IF(Raw!$Q127&gt;$C$8,IF(Raw!$N127&gt;$C$9,IF(Raw!$N127&lt;$A$9,IF(Raw!$X127&gt;$C$9,IF(Raw!$X127&lt;$A$9,Raw!H127,-999),-999),-999),-999),-999),-999)</f>
        <v>0.84680299999999997</v>
      </c>
      <c r="F127" s="9">
        <f>IF(Raw!$G127&gt;$C$8,IF(Raw!$Q127&gt;$C$8,IF(Raw!$N127&gt;$C$9,IF(Raw!$N127&lt;$A$9,IF(Raw!$X127&gt;$C$9,IF(Raw!$X127&lt;$A$9,Raw!I127,-999),-999),-999),-999),-999),-999)</f>
        <v>1.4302729999999999</v>
      </c>
      <c r="G127" s="9">
        <f>Raw!G127</f>
        <v>0.98710900000000001</v>
      </c>
      <c r="H127" s="9">
        <f>IF(Raw!$G127&gt;$C$8,IF(Raw!$Q127&gt;$C$8,IF(Raw!$N127&gt;$C$9,IF(Raw!$N127&lt;$A$9,IF(Raw!$X127&gt;$C$9,IF(Raw!$X127&lt;$A$9,Raw!L127,-999),-999),-999),-999),-999),-999)</f>
        <v>871</v>
      </c>
      <c r="I127" s="9">
        <f>IF(Raw!$G127&gt;$C$8,IF(Raw!$Q127&gt;$C$8,IF(Raw!$N127&gt;$C$9,IF(Raw!$N127&lt;$A$9,IF(Raw!$X127&gt;$C$9,IF(Raw!$X127&lt;$A$9,Raw!M127,-999),-999),-999),-999),-999),-999)</f>
        <v>0.31779099999999999</v>
      </c>
      <c r="J127" s="9">
        <f>IF(Raw!$G127&gt;$C$8,IF(Raw!$Q127&gt;$C$8,IF(Raw!$N127&gt;$C$9,IF(Raw!$N127&lt;$A$9,IF(Raw!$X127&gt;$C$9,IF(Raw!$X127&lt;$A$9,Raw!N127,-999),-999),-999),-999),-999),-999)</f>
        <v>309</v>
      </c>
      <c r="K127" s="9">
        <f>IF(Raw!$G127&gt;$C$8,IF(Raw!$Q127&gt;$C$8,IF(Raw!$N127&gt;$C$9,IF(Raw!$N127&lt;$A$9,IF(Raw!$X127&gt;$C$9,IF(Raw!$X127&lt;$A$9,Raw!R127,-999),-999),-999),-999),-999),-999)</f>
        <v>0.89972399999999997</v>
      </c>
      <c r="L127" s="9">
        <f>IF(Raw!$G127&gt;$C$8,IF(Raw!$Q127&gt;$C$8,IF(Raw!$N127&gt;$C$9,IF(Raw!$N127&lt;$A$9,IF(Raw!$X127&gt;$C$9,IF(Raw!$X127&lt;$A$9,Raw!S127,-999),-999),-999),-999),-999),-999)</f>
        <v>1.607796</v>
      </c>
      <c r="M127" s="9">
        <f>Raw!Q127</f>
        <v>0.98875500000000005</v>
      </c>
      <c r="N127" s="9">
        <f>IF(Raw!$G127&gt;$C$8,IF(Raw!$Q127&gt;$C$8,IF(Raw!$N127&gt;$C$9,IF(Raw!$N127&lt;$A$9,IF(Raw!$X127&gt;$C$9,IF(Raw!$X127&lt;$A$9,Raw!V127,-999),-999),-999),-999),-999),-999)</f>
        <v>835.2</v>
      </c>
      <c r="O127" s="9">
        <f>IF(Raw!$G127&gt;$C$8,IF(Raw!$Q127&gt;$C$8,IF(Raw!$N127&gt;$C$9,IF(Raw!$N127&lt;$A$9,IF(Raw!$X127&gt;$C$9,IF(Raw!$X127&lt;$A$9,Raw!W127,-999),-999),-999),-999),-999),-999)</f>
        <v>0.33613700000000002</v>
      </c>
      <c r="P127" s="9">
        <f>IF(Raw!$G127&gt;$C$8,IF(Raw!$Q127&gt;$C$8,IF(Raw!$N127&gt;$C$9,IF(Raw!$N127&lt;$A$9,IF(Raw!$X127&gt;$C$9,IF(Raw!$X127&lt;$A$9,Raw!X127,-999),-999),-999),-999),-999),-999)</f>
        <v>403</v>
      </c>
      <c r="R127" s="9">
        <f t="shared" si="20"/>
        <v>0.58346999999999993</v>
      </c>
      <c r="S127" s="9">
        <f t="shared" si="21"/>
        <v>0.40794309897481107</v>
      </c>
      <c r="T127" s="9">
        <f t="shared" si="22"/>
        <v>0.70807200000000003</v>
      </c>
      <c r="U127" s="9">
        <f t="shared" si="23"/>
        <v>0.44039915511669392</v>
      </c>
      <c r="V127" s="15">
        <f t="shared" si="16"/>
        <v>0.39873340800000001</v>
      </c>
      <c r="X127" s="11">
        <f t="shared" si="24"/>
        <v>2.1069999999999997E+18</v>
      </c>
      <c r="Y127" s="11">
        <f t="shared" si="25"/>
        <v>8.7099999999999991E-18</v>
      </c>
      <c r="Z127" s="11">
        <f t="shared" si="26"/>
        <v>3.0899999999999998E-4</v>
      </c>
      <c r="AA127" s="16">
        <f t="shared" si="27"/>
        <v>5.6387825546019166E-3</v>
      </c>
      <c r="AB127" s="9">
        <f t="shared" si="17"/>
        <v>0.90371666404100204</v>
      </c>
      <c r="AC127" s="9">
        <f t="shared" si="18"/>
        <v>0.99436121744539807</v>
      </c>
      <c r="AD127" s="15">
        <f t="shared" si="19"/>
        <v>18.248487231721416</v>
      </c>
      <c r="AE127" s="3">
        <f t="shared" si="28"/>
        <v>1048.6839999999995</v>
      </c>
      <c r="AF127" s="2">
        <f t="shared" si="29"/>
        <v>0.25</v>
      </c>
      <c r="AG127" s="9">
        <f t="shared" si="30"/>
        <v>6.1820141223137602E-3</v>
      </c>
      <c r="AH127" s="2">
        <f t="shared" si="31"/>
        <v>0.29914444610224705</v>
      </c>
    </row>
    <row r="128" spans="1:34">
      <c r="A128" s="1">
        <f>Raw!A128</f>
        <v>115</v>
      </c>
      <c r="B128" s="14">
        <f>Raw!B128</f>
        <v>0.63763888888888887</v>
      </c>
      <c r="C128" s="15">
        <f>Raw!C128</f>
        <v>87.1</v>
      </c>
      <c r="D128" s="15">
        <f>IF(C128&gt;0.5,Raw!D128*D$11,-999)</f>
        <v>3.5</v>
      </c>
      <c r="E128" s="9">
        <f>IF(Raw!$G128&gt;$C$8,IF(Raw!$Q128&gt;$C$8,IF(Raw!$N128&gt;$C$9,IF(Raw!$N128&lt;$A$9,IF(Raw!$X128&gt;$C$9,IF(Raw!$X128&lt;$A$9,Raw!H128,-999),-999),-999),-999),-999),-999)</f>
        <v>0.74668199999999996</v>
      </c>
      <c r="F128" s="9">
        <f>IF(Raw!$G128&gt;$C$8,IF(Raw!$Q128&gt;$C$8,IF(Raw!$N128&gt;$C$9,IF(Raw!$N128&lt;$A$9,IF(Raw!$X128&gt;$C$9,IF(Raw!$X128&lt;$A$9,Raw!I128,-999),-999),-999),-999),-999),-999)</f>
        <v>1.2824150000000001</v>
      </c>
      <c r="G128" s="9">
        <f>Raw!G128</f>
        <v>0.98134100000000002</v>
      </c>
      <c r="H128" s="9">
        <f>IF(Raw!$G128&gt;$C$8,IF(Raw!$Q128&gt;$C$8,IF(Raw!$N128&gt;$C$9,IF(Raw!$N128&lt;$A$9,IF(Raw!$X128&gt;$C$9,IF(Raw!$X128&lt;$A$9,Raw!L128,-999),-999),-999),-999),-999),-999)</f>
        <v>900</v>
      </c>
      <c r="I128" s="9">
        <f>IF(Raw!$G128&gt;$C$8,IF(Raw!$Q128&gt;$C$8,IF(Raw!$N128&gt;$C$9,IF(Raw!$N128&lt;$A$9,IF(Raw!$X128&gt;$C$9,IF(Raw!$X128&lt;$A$9,Raw!M128,-999),-999),-999),-999),-999),-999)</f>
        <v>0.37081999999999998</v>
      </c>
      <c r="J128" s="9">
        <f>IF(Raw!$G128&gt;$C$8,IF(Raw!$Q128&gt;$C$8,IF(Raw!$N128&gt;$C$9,IF(Raw!$N128&lt;$A$9,IF(Raw!$X128&gt;$C$9,IF(Raw!$X128&lt;$A$9,Raw!N128,-999),-999),-999),-999),-999),-999)</f>
        <v>429</v>
      </c>
      <c r="K128" s="9">
        <f>IF(Raw!$G128&gt;$C$8,IF(Raw!$Q128&gt;$C$8,IF(Raw!$N128&gt;$C$9,IF(Raw!$N128&lt;$A$9,IF(Raw!$X128&gt;$C$9,IF(Raw!$X128&lt;$A$9,Raw!R128,-999),-999),-999),-999),-999),-999)</f>
        <v>0.716225</v>
      </c>
      <c r="L128" s="9">
        <f>IF(Raw!$G128&gt;$C$8,IF(Raw!$Q128&gt;$C$8,IF(Raw!$N128&gt;$C$9,IF(Raw!$N128&lt;$A$9,IF(Raw!$X128&gt;$C$9,IF(Raw!$X128&lt;$A$9,Raw!S128,-999),-999),-999),-999),-999),-999)</f>
        <v>1.2251050000000001</v>
      </c>
      <c r="M128" s="9">
        <f>Raw!Q128</f>
        <v>0.98625799999999997</v>
      </c>
      <c r="N128" s="9">
        <f>IF(Raw!$G128&gt;$C$8,IF(Raw!$Q128&gt;$C$8,IF(Raw!$N128&gt;$C$9,IF(Raw!$N128&lt;$A$9,IF(Raw!$X128&gt;$C$9,IF(Raw!$X128&lt;$A$9,Raw!V128,-999),-999),-999),-999),-999),-999)</f>
        <v>878.4</v>
      </c>
      <c r="O128" s="9">
        <f>IF(Raw!$G128&gt;$C$8,IF(Raw!$Q128&gt;$C$8,IF(Raw!$N128&gt;$C$9,IF(Raw!$N128&lt;$A$9,IF(Raw!$X128&gt;$C$9,IF(Raw!$X128&lt;$A$9,Raw!W128,-999),-999),-999),-999),-999),-999)</f>
        <v>0.35794399999999998</v>
      </c>
      <c r="P128" s="9">
        <f>IF(Raw!$G128&gt;$C$8,IF(Raw!$Q128&gt;$C$8,IF(Raw!$N128&gt;$C$9,IF(Raw!$N128&lt;$A$9,IF(Raw!$X128&gt;$C$9,IF(Raw!$X128&lt;$A$9,Raw!X128,-999),-999),-999),-999),-999),-999)</f>
        <v>306</v>
      </c>
      <c r="R128" s="9">
        <f t="shared" si="20"/>
        <v>0.53573300000000013</v>
      </c>
      <c r="S128" s="9">
        <f t="shared" si="21"/>
        <v>0.41775322341051851</v>
      </c>
      <c r="T128" s="9">
        <f t="shared" si="22"/>
        <v>0.50888000000000011</v>
      </c>
      <c r="U128" s="9">
        <f t="shared" si="23"/>
        <v>0.4153766411858576</v>
      </c>
      <c r="V128" s="15">
        <f t="shared" si="16"/>
        <v>0.30382604000000002</v>
      </c>
      <c r="X128" s="11">
        <f t="shared" si="24"/>
        <v>2.1069999999999997E+18</v>
      </c>
      <c r="Y128" s="11">
        <f t="shared" si="25"/>
        <v>8.9999999999999999E-18</v>
      </c>
      <c r="Z128" s="11">
        <f t="shared" si="26"/>
        <v>4.2899999999999997E-4</v>
      </c>
      <c r="AA128" s="16">
        <f t="shared" si="27"/>
        <v>8.069480749280546E-3</v>
      </c>
      <c r="AB128" s="9">
        <f t="shared" si="17"/>
        <v>0.72033139736369389</v>
      </c>
      <c r="AC128" s="9">
        <f t="shared" si="18"/>
        <v>0.9919305192507194</v>
      </c>
      <c r="AD128" s="15">
        <f t="shared" si="19"/>
        <v>18.80997843655139</v>
      </c>
      <c r="AE128" s="3">
        <f t="shared" si="28"/>
        <v>1083.5999999999997</v>
      </c>
      <c r="AF128" s="2">
        <f t="shared" si="29"/>
        <v>0.25</v>
      </c>
      <c r="AG128" s="9">
        <f t="shared" si="30"/>
        <v>6.0101735875024041E-3</v>
      </c>
      <c r="AH128" s="2">
        <f t="shared" si="31"/>
        <v>0.29082917205288628</v>
      </c>
    </row>
    <row r="129" spans="1:34">
      <c r="A129" s="1">
        <f>Raw!A129</f>
        <v>116</v>
      </c>
      <c r="B129" s="14">
        <f>Raw!B129</f>
        <v>0.63768518518518513</v>
      </c>
      <c r="C129" s="15">
        <f>Raw!C129</f>
        <v>88.3</v>
      </c>
      <c r="D129" s="15">
        <f>IF(C129&gt;0.5,Raw!D129*D$11,-999)</f>
        <v>3.5</v>
      </c>
      <c r="E129" s="9">
        <f>IF(Raw!$G129&gt;$C$8,IF(Raw!$Q129&gt;$C$8,IF(Raw!$N129&gt;$C$9,IF(Raw!$N129&lt;$A$9,IF(Raw!$X129&gt;$C$9,IF(Raw!$X129&lt;$A$9,Raw!H129,-999),-999),-999),-999),-999),-999)</f>
        <v>0.70294100000000004</v>
      </c>
      <c r="F129" s="9">
        <f>IF(Raw!$G129&gt;$C$8,IF(Raw!$Q129&gt;$C$8,IF(Raw!$N129&gt;$C$9,IF(Raw!$N129&lt;$A$9,IF(Raw!$X129&gt;$C$9,IF(Raw!$X129&lt;$A$9,Raw!I129,-999),-999),-999),-999),-999),-999)</f>
        <v>1.198329</v>
      </c>
      <c r="G129" s="9">
        <f>Raw!G129</f>
        <v>0.98344699999999996</v>
      </c>
      <c r="H129" s="9">
        <f>IF(Raw!$G129&gt;$C$8,IF(Raw!$Q129&gt;$C$8,IF(Raw!$N129&gt;$C$9,IF(Raw!$N129&lt;$A$9,IF(Raw!$X129&gt;$C$9,IF(Raw!$X129&lt;$A$9,Raw!L129,-999),-999),-999),-999),-999),-999)</f>
        <v>900</v>
      </c>
      <c r="I129" s="9">
        <f>IF(Raw!$G129&gt;$C$8,IF(Raw!$Q129&gt;$C$8,IF(Raw!$N129&gt;$C$9,IF(Raw!$N129&lt;$A$9,IF(Raw!$X129&gt;$C$9,IF(Raw!$X129&lt;$A$9,Raw!M129,-999),-999),-999),-999),-999),-999)</f>
        <v>0.35812100000000002</v>
      </c>
      <c r="J129" s="9">
        <f>IF(Raw!$G129&gt;$C$8,IF(Raw!$Q129&gt;$C$8,IF(Raw!$N129&gt;$C$9,IF(Raw!$N129&lt;$A$9,IF(Raw!$X129&gt;$C$9,IF(Raw!$X129&lt;$A$9,Raw!N129,-999),-999),-999),-999),-999),-999)</f>
        <v>436</v>
      </c>
      <c r="K129" s="9">
        <f>IF(Raw!$G129&gt;$C$8,IF(Raw!$Q129&gt;$C$8,IF(Raw!$N129&gt;$C$9,IF(Raw!$N129&lt;$A$9,IF(Raw!$X129&gt;$C$9,IF(Raw!$X129&lt;$A$9,Raw!R129,-999),-999),-999),-999),-999),-999)</f>
        <v>0.69544499999999998</v>
      </c>
      <c r="L129" s="9">
        <f>IF(Raw!$G129&gt;$C$8,IF(Raw!$Q129&gt;$C$8,IF(Raw!$N129&gt;$C$9,IF(Raw!$N129&lt;$A$9,IF(Raw!$X129&gt;$C$9,IF(Raw!$X129&lt;$A$9,Raw!S129,-999),-999),-999),-999),-999),-999)</f>
        <v>1.1845250000000001</v>
      </c>
      <c r="M129" s="9">
        <f>Raw!Q129</f>
        <v>0.97889999999999999</v>
      </c>
      <c r="N129" s="9">
        <f>IF(Raw!$G129&gt;$C$8,IF(Raw!$Q129&gt;$C$8,IF(Raw!$N129&gt;$C$9,IF(Raw!$N129&lt;$A$9,IF(Raw!$X129&gt;$C$9,IF(Raw!$X129&lt;$A$9,Raw!V129,-999),-999),-999),-999),-999),-999)</f>
        <v>900</v>
      </c>
      <c r="O129" s="9">
        <f>IF(Raw!$G129&gt;$C$8,IF(Raw!$Q129&gt;$C$8,IF(Raw!$N129&gt;$C$9,IF(Raw!$N129&lt;$A$9,IF(Raw!$X129&gt;$C$9,IF(Raw!$X129&lt;$A$9,Raw!W129,-999),-999),-999),-999),-999),-999)</f>
        <v>0.37081999999999998</v>
      </c>
      <c r="P129" s="9">
        <f>IF(Raw!$G129&gt;$C$8,IF(Raw!$Q129&gt;$C$8,IF(Raw!$N129&gt;$C$9,IF(Raw!$N129&lt;$A$9,IF(Raw!$X129&gt;$C$9,IF(Raw!$X129&lt;$A$9,Raw!X129,-999),-999),-999),-999),-999),-999)</f>
        <v>471</v>
      </c>
      <c r="R129" s="9">
        <f t="shared" si="20"/>
        <v>0.49538799999999994</v>
      </c>
      <c r="S129" s="9">
        <f t="shared" si="21"/>
        <v>0.41339899142889802</v>
      </c>
      <c r="T129" s="9">
        <f t="shared" si="22"/>
        <v>0.48908000000000007</v>
      </c>
      <c r="U129" s="9">
        <f t="shared" si="23"/>
        <v>0.41289124332538363</v>
      </c>
      <c r="V129" s="15">
        <f t="shared" si="16"/>
        <v>0.29376220000000003</v>
      </c>
      <c r="X129" s="11">
        <f t="shared" si="24"/>
        <v>2.1069999999999997E+18</v>
      </c>
      <c r="Y129" s="11">
        <f t="shared" si="25"/>
        <v>8.9999999999999999E-18</v>
      </c>
      <c r="Z129" s="11">
        <f t="shared" si="26"/>
        <v>4.3599999999999997E-4</v>
      </c>
      <c r="AA129" s="16">
        <f t="shared" si="27"/>
        <v>8.2000708962392498E-3</v>
      </c>
      <c r="AB129" s="9">
        <f t="shared" si="17"/>
        <v>0.69945549067393264</v>
      </c>
      <c r="AC129" s="9">
        <f t="shared" si="18"/>
        <v>0.9917999291037608</v>
      </c>
      <c r="AD129" s="15">
        <f t="shared" si="19"/>
        <v>18.807502055594615</v>
      </c>
      <c r="AE129" s="3">
        <f t="shared" si="28"/>
        <v>1083.5999999999997</v>
      </c>
      <c r="AF129" s="2">
        <f t="shared" si="29"/>
        <v>0.25</v>
      </c>
      <c r="AG129" s="9">
        <f t="shared" si="30"/>
        <v>5.9734253135224381E-3</v>
      </c>
      <c r="AH129" s="2">
        <f t="shared" si="31"/>
        <v>0.28905094219972705</v>
      </c>
    </row>
    <row r="130" spans="1:34">
      <c r="A130" s="1">
        <f>Raw!A130</f>
        <v>117</v>
      </c>
      <c r="B130" s="14">
        <f>Raw!B130</f>
        <v>0.63774305555555555</v>
      </c>
      <c r="C130" s="15">
        <f>Raw!C130</f>
        <v>89.2</v>
      </c>
      <c r="D130" s="15">
        <f>IF(C130&gt;0.5,Raw!D130*D$11,-999)</f>
        <v>3.5</v>
      </c>
      <c r="E130" s="9">
        <f>IF(Raw!$G130&gt;$C$8,IF(Raw!$Q130&gt;$C$8,IF(Raw!$N130&gt;$C$9,IF(Raw!$N130&lt;$A$9,IF(Raw!$X130&gt;$C$9,IF(Raw!$X130&lt;$A$9,Raw!H130,-999),-999),-999),-999),-999),-999)</f>
        <v>0.74958599999999997</v>
      </c>
      <c r="F130" s="9">
        <f>IF(Raw!$G130&gt;$C$8,IF(Raw!$Q130&gt;$C$8,IF(Raw!$N130&gt;$C$9,IF(Raw!$N130&lt;$A$9,IF(Raw!$X130&gt;$C$9,IF(Raw!$X130&lt;$A$9,Raw!I130,-999),-999),-999),-999),-999),-999)</f>
        <v>1.2842929999999999</v>
      </c>
      <c r="G130" s="9">
        <f>Raw!G130</f>
        <v>0.94088799999999995</v>
      </c>
      <c r="H130" s="9">
        <f>IF(Raw!$G130&gt;$C$8,IF(Raw!$Q130&gt;$C$8,IF(Raw!$N130&gt;$C$9,IF(Raw!$N130&lt;$A$9,IF(Raw!$X130&gt;$C$9,IF(Raw!$X130&lt;$A$9,Raw!L130,-999),-999),-999),-999),-999),-999)</f>
        <v>866.1</v>
      </c>
      <c r="I130" s="9">
        <f>IF(Raw!$G130&gt;$C$8,IF(Raw!$Q130&gt;$C$8,IF(Raw!$N130&gt;$C$9,IF(Raw!$N130&lt;$A$9,IF(Raw!$X130&gt;$C$9,IF(Raw!$X130&lt;$A$9,Raw!M130,-999),-999),-999),-999),-999),-999)</f>
        <v>0.37081900000000001</v>
      </c>
      <c r="J130" s="9">
        <f>IF(Raw!$G130&gt;$C$8,IF(Raw!$Q130&gt;$C$8,IF(Raw!$N130&gt;$C$9,IF(Raw!$N130&lt;$A$9,IF(Raw!$X130&gt;$C$9,IF(Raw!$X130&lt;$A$9,Raw!N130,-999),-999),-999),-999),-999),-999)</f>
        <v>402</v>
      </c>
      <c r="K130" s="9">
        <f>IF(Raw!$G130&gt;$C$8,IF(Raw!$Q130&gt;$C$8,IF(Raw!$N130&gt;$C$9,IF(Raw!$N130&lt;$A$9,IF(Raw!$X130&gt;$C$9,IF(Raw!$X130&lt;$A$9,Raw!R130,-999),-999),-999),-999),-999),-999)</f>
        <v>0.65046800000000005</v>
      </c>
      <c r="L130" s="9">
        <f>IF(Raw!$G130&gt;$C$8,IF(Raw!$Q130&gt;$C$8,IF(Raw!$N130&gt;$C$9,IF(Raw!$N130&lt;$A$9,IF(Raw!$X130&gt;$C$9,IF(Raw!$X130&lt;$A$9,Raw!S130,-999),-999),-999),-999),-999),-999)</f>
        <v>1.1323730000000001</v>
      </c>
      <c r="M130" s="9">
        <f>Raw!Q130</f>
        <v>0.980626</v>
      </c>
      <c r="N130" s="9">
        <f>IF(Raw!$G130&gt;$C$8,IF(Raw!$Q130&gt;$C$8,IF(Raw!$N130&gt;$C$9,IF(Raw!$N130&lt;$A$9,IF(Raw!$X130&gt;$C$9,IF(Raw!$X130&lt;$A$9,Raw!V130,-999),-999),-999),-999),-999),-999)</f>
        <v>900</v>
      </c>
      <c r="O130" s="9">
        <f>IF(Raw!$G130&gt;$C$8,IF(Raw!$Q130&gt;$C$8,IF(Raw!$N130&gt;$C$9,IF(Raw!$N130&lt;$A$9,IF(Raw!$X130&gt;$C$9,IF(Raw!$X130&lt;$A$9,Raw!W130,-999),-999),-999),-999),-999),-999)</f>
        <v>0.37081999999999998</v>
      </c>
      <c r="P130" s="9">
        <f>IF(Raw!$G130&gt;$C$8,IF(Raw!$Q130&gt;$C$8,IF(Raw!$N130&gt;$C$9,IF(Raw!$N130&lt;$A$9,IF(Raw!$X130&gt;$C$9,IF(Raw!$X130&lt;$A$9,Raw!X130,-999),-999),-999),-999),-999),-999)</f>
        <v>458</v>
      </c>
      <c r="R130" s="9">
        <f t="shared" si="20"/>
        <v>0.53470699999999993</v>
      </c>
      <c r="S130" s="9">
        <f t="shared" si="21"/>
        <v>0.41634346679457102</v>
      </c>
      <c r="T130" s="9">
        <f t="shared" si="22"/>
        <v>0.48190500000000003</v>
      </c>
      <c r="U130" s="9">
        <f t="shared" si="23"/>
        <v>0.42557090287387633</v>
      </c>
      <c r="V130" s="15">
        <f t="shared" si="16"/>
        <v>0.28082850400000003</v>
      </c>
      <c r="X130" s="11">
        <f t="shared" si="24"/>
        <v>2.1069999999999997E+18</v>
      </c>
      <c r="Y130" s="11">
        <f t="shared" si="25"/>
        <v>8.6610000000000004E-18</v>
      </c>
      <c r="Z130" s="11">
        <f t="shared" si="26"/>
        <v>4.0199999999999996E-4</v>
      </c>
      <c r="AA130" s="16">
        <f t="shared" si="27"/>
        <v>7.2825634540421352E-3</v>
      </c>
      <c r="AB130" s="9">
        <f t="shared" si="17"/>
        <v>0.65397750374132024</v>
      </c>
      <c r="AC130" s="9">
        <f t="shared" si="18"/>
        <v>0.99271743654595779</v>
      </c>
      <c r="AD130" s="15">
        <f t="shared" si="19"/>
        <v>18.115829487667007</v>
      </c>
      <c r="AE130" s="3">
        <f t="shared" si="28"/>
        <v>1042.7843999999998</v>
      </c>
      <c r="AF130" s="2">
        <f t="shared" si="29"/>
        <v>0.25</v>
      </c>
      <c r="AG130" s="9">
        <f t="shared" si="30"/>
        <v>5.9304383933658777E-3</v>
      </c>
      <c r="AH130" s="2">
        <f t="shared" si="31"/>
        <v>0.28697082750483166</v>
      </c>
    </row>
    <row r="131" spans="1:34">
      <c r="A131" s="1">
        <f>Raw!A131</f>
        <v>118</v>
      </c>
      <c r="B131" s="14">
        <f>Raw!B131</f>
        <v>0.63778935185185182</v>
      </c>
      <c r="C131" s="15">
        <f>Raw!C131</f>
        <v>89.8</v>
      </c>
      <c r="D131" s="15">
        <f>IF(C131&gt;0.5,Raw!D131*D$11,-999)</f>
        <v>3.5</v>
      </c>
      <c r="E131" s="9">
        <f>IF(Raw!$G131&gt;$C$8,IF(Raw!$Q131&gt;$C$8,IF(Raw!$N131&gt;$C$9,IF(Raw!$N131&lt;$A$9,IF(Raw!$X131&gt;$C$9,IF(Raw!$X131&lt;$A$9,Raw!H131,-999),-999),-999),-999),-999),-999)</f>
        <v>0.65880899999999998</v>
      </c>
      <c r="F131" s="9">
        <f>IF(Raw!$G131&gt;$C$8,IF(Raw!$Q131&gt;$C$8,IF(Raw!$N131&gt;$C$9,IF(Raw!$N131&lt;$A$9,IF(Raw!$X131&gt;$C$9,IF(Raw!$X131&lt;$A$9,Raw!I131,-999),-999),-999),-999),-999),-999)</f>
        <v>1.1049230000000001</v>
      </c>
      <c r="G131" s="9">
        <f>Raw!G131</f>
        <v>0.97569300000000003</v>
      </c>
      <c r="H131" s="9">
        <f>IF(Raw!$G131&gt;$C$8,IF(Raw!$Q131&gt;$C$8,IF(Raw!$N131&gt;$C$9,IF(Raw!$N131&lt;$A$9,IF(Raw!$X131&gt;$C$9,IF(Raw!$X131&lt;$A$9,Raw!L131,-999),-999),-999),-999),-999),-999)</f>
        <v>876.3</v>
      </c>
      <c r="I131" s="9">
        <f>IF(Raw!$G131&gt;$C$8,IF(Raw!$Q131&gt;$C$8,IF(Raw!$N131&gt;$C$9,IF(Raw!$N131&lt;$A$9,IF(Raw!$X131&gt;$C$9,IF(Raw!$X131&lt;$A$9,Raw!M131,-999),-999),-999),-999),-999),-999)</f>
        <v>0.37081999999999998</v>
      </c>
      <c r="J131" s="9">
        <f>IF(Raw!$G131&gt;$C$8,IF(Raw!$Q131&gt;$C$8,IF(Raw!$N131&gt;$C$9,IF(Raw!$N131&lt;$A$9,IF(Raw!$X131&gt;$C$9,IF(Raw!$X131&lt;$A$9,Raw!N131,-999),-999),-999),-999),-999),-999)</f>
        <v>486</v>
      </c>
      <c r="K131" s="9">
        <f>IF(Raw!$G131&gt;$C$8,IF(Raw!$Q131&gt;$C$8,IF(Raw!$N131&gt;$C$9,IF(Raw!$N131&lt;$A$9,IF(Raw!$X131&gt;$C$9,IF(Raw!$X131&lt;$A$9,Raw!R131,-999),-999),-999),-999),-999),-999)</f>
        <v>0.62027699999999997</v>
      </c>
      <c r="L131" s="9">
        <f>IF(Raw!$G131&gt;$C$8,IF(Raw!$Q131&gt;$C$8,IF(Raw!$N131&gt;$C$9,IF(Raw!$N131&lt;$A$9,IF(Raw!$X131&gt;$C$9,IF(Raw!$X131&lt;$A$9,Raw!S131,-999),-999),-999),-999),-999),-999)</f>
        <v>1.0688470000000001</v>
      </c>
      <c r="M131" s="9">
        <f>Raw!Q131</f>
        <v>0.97760199999999997</v>
      </c>
      <c r="N131" s="9">
        <f>IF(Raw!$G131&gt;$C$8,IF(Raw!$Q131&gt;$C$8,IF(Raw!$N131&gt;$C$9,IF(Raw!$N131&lt;$A$9,IF(Raw!$X131&gt;$C$9,IF(Raw!$X131&lt;$A$9,Raw!V131,-999),-999),-999),-999),-999),-999)</f>
        <v>899.6</v>
      </c>
      <c r="O131" s="9">
        <f>IF(Raw!$G131&gt;$C$8,IF(Raw!$Q131&gt;$C$8,IF(Raw!$N131&gt;$C$9,IF(Raw!$N131&lt;$A$9,IF(Raw!$X131&gt;$C$9,IF(Raw!$X131&lt;$A$9,Raw!W131,-999),-999),-999),-999),-999),-999)</f>
        <v>0.37081999999999998</v>
      </c>
      <c r="P131" s="9">
        <f>IF(Raw!$G131&gt;$C$8,IF(Raw!$Q131&gt;$C$8,IF(Raw!$N131&gt;$C$9,IF(Raw!$N131&lt;$A$9,IF(Raw!$X131&gt;$C$9,IF(Raw!$X131&lt;$A$9,Raw!X131,-999),-999),-999),-999),-999),-999)</f>
        <v>493</v>
      </c>
      <c r="R131" s="9">
        <f t="shared" si="20"/>
        <v>0.44611400000000012</v>
      </c>
      <c r="S131" s="9">
        <f t="shared" si="21"/>
        <v>0.40375121162289146</v>
      </c>
      <c r="T131" s="9">
        <f t="shared" si="22"/>
        <v>0.44857000000000014</v>
      </c>
      <c r="U131" s="9">
        <f t="shared" si="23"/>
        <v>0.41967652994301347</v>
      </c>
      <c r="V131" s="15">
        <f t="shared" si="16"/>
        <v>0.265074056</v>
      </c>
      <c r="X131" s="11">
        <f t="shared" si="24"/>
        <v>2.1069999999999997E+18</v>
      </c>
      <c r="Y131" s="11">
        <f t="shared" si="25"/>
        <v>8.7629999999999987E-18</v>
      </c>
      <c r="Z131" s="11">
        <f t="shared" si="26"/>
        <v>4.86E-4</v>
      </c>
      <c r="AA131" s="16">
        <f t="shared" si="27"/>
        <v>8.8935249955670575E-3</v>
      </c>
      <c r="AB131" s="9">
        <f t="shared" si="17"/>
        <v>0.62426636850726147</v>
      </c>
      <c r="AC131" s="9">
        <f t="shared" si="18"/>
        <v>0.99110647500443294</v>
      </c>
      <c r="AD131" s="15">
        <f t="shared" si="19"/>
        <v>18.299434147257319</v>
      </c>
      <c r="AE131" s="3">
        <f t="shared" si="28"/>
        <v>1055.0651999999995</v>
      </c>
      <c r="AF131" s="2">
        <f t="shared" si="29"/>
        <v>0.25</v>
      </c>
      <c r="AG131" s="9">
        <f t="shared" si="30"/>
        <v>5.9075715560320307E-3</v>
      </c>
      <c r="AH131" s="2">
        <f t="shared" si="31"/>
        <v>0.28586431314672733</v>
      </c>
    </row>
    <row r="132" spans="1:34">
      <c r="A132" s="1">
        <f>Raw!A132</f>
        <v>119</v>
      </c>
      <c r="B132" s="14">
        <f>Raw!B132</f>
        <v>0.63784722222222223</v>
      </c>
      <c r="C132" s="15">
        <f>Raw!C132</f>
        <v>90.9</v>
      </c>
      <c r="D132" s="15">
        <f>IF(C132&gt;0.5,Raw!D132*D$11,-999)</f>
        <v>3.5</v>
      </c>
      <c r="E132" s="9">
        <f>IF(Raw!$G132&gt;$C$8,IF(Raw!$Q132&gt;$C$8,IF(Raw!$N132&gt;$C$9,IF(Raw!$N132&lt;$A$9,IF(Raw!$X132&gt;$C$9,IF(Raw!$X132&lt;$A$9,Raw!H132,-999),-999),-999),-999),-999),-999)</f>
        <v>0.63242900000000002</v>
      </c>
      <c r="F132" s="9">
        <f>IF(Raw!$G132&gt;$C$8,IF(Raw!$Q132&gt;$C$8,IF(Raw!$N132&gt;$C$9,IF(Raw!$N132&lt;$A$9,IF(Raw!$X132&gt;$C$9,IF(Raw!$X132&lt;$A$9,Raw!I132,-999),-999),-999),-999),-999),-999)</f>
        <v>1.0643389999999999</v>
      </c>
      <c r="G132" s="9">
        <f>Raw!G132</f>
        <v>0.97718000000000005</v>
      </c>
      <c r="H132" s="9">
        <f>IF(Raw!$G132&gt;$C$8,IF(Raw!$Q132&gt;$C$8,IF(Raw!$N132&gt;$C$9,IF(Raw!$N132&lt;$A$9,IF(Raw!$X132&gt;$C$9,IF(Raw!$X132&lt;$A$9,Raw!L132,-999),-999),-999),-999),-999),-999)</f>
        <v>900</v>
      </c>
      <c r="I132" s="9">
        <f>IF(Raw!$G132&gt;$C$8,IF(Raw!$Q132&gt;$C$8,IF(Raw!$N132&gt;$C$9,IF(Raw!$N132&lt;$A$9,IF(Raw!$X132&gt;$C$9,IF(Raw!$X132&lt;$A$9,Raw!M132,-999),-999),-999),-999),-999),-999)</f>
        <v>0.37081999999999998</v>
      </c>
      <c r="J132" s="9">
        <f>IF(Raw!$G132&gt;$C$8,IF(Raw!$Q132&gt;$C$8,IF(Raw!$N132&gt;$C$9,IF(Raw!$N132&lt;$A$9,IF(Raw!$X132&gt;$C$9,IF(Raw!$X132&lt;$A$9,Raw!N132,-999),-999),-999),-999),-999),-999)</f>
        <v>385</v>
      </c>
      <c r="K132" s="9">
        <f>IF(Raw!$G132&gt;$C$8,IF(Raw!$Q132&gt;$C$8,IF(Raw!$N132&gt;$C$9,IF(Raw!$N132&lt;$A$9,IF(Raw!$X132&gt;$C$9,IF(Raw!$X132&lt;$A$9,Raw!R132,-999),-999),-999),-999),-999),-999)</f>
        <v>0.62438199999999999</v>
      </c>
      <c r="L132" s="9">
        <f>IF(Raw!$G132&gt;$C$8,IF(Raw!$Q132&gt;$C$8,IF(Raw!$N132&gt;$C$9,IF(Raw!$N132&lt;$A$9,IF(Raw!$X132&gt;$C$9,IF(Raw!$X132&lt;$A$9,Raw!S132,-999),-999),-999),-999),-999),-999)</f>
        <v>1.0556019999999999</v>
      </c>
      <c r="M132" s="9">
        <f>Raw!Q132</f>
        <v>0.97823300000000002</v>
      </c>
      <c r="N132" s="9">
        <f>IF(Raw!$G132&gt;$C$8,IF(Raw!$Q132&gt;$C$8,IF(Raw!$N132&gt;$C$9,IF(Raw!$N132&lt;$A$9,IF(Raw!$X132&gt;$C$9,IF(Raw!$X132&lt;$A$9,Raw!V132,-999),-999),-999),-999),-999),-999)</f>
        <v>890.8</v>
      </c>
      <c r="O132" s="9">
        <f>IF(Raw!$G132&gt;$C$8,IF(Raw!$Q132&gt;$C$8,IF(Raw!$N132&gt;$C$9,IF(Raw!$N132&lt;$A$9,IF(Raw!$X132&gt;$C$9,IF(Raw!$X132&lt;$A$9,Raw!W132,-999),-999),-999),-999),-999),-999)</f>
        <v>0.37081999999999998</v>
      </c>
      <c r="P132" s="9">
        <f>IF(Raw!$G132&gt;$C$8,IF(Raw!$Q132&gt;$C$8,IF(Raw!$N132&gt;$C$9,IF(Raw!$N132&lt;$A$9,IF(Raw!$X132&gt;$C$9,IF(Raw!$X132&lt;$A$9,Raw!X132,-999),-999),-999),-999),-999),-999)</f>
        <v>348</v>
      </c>
      <c r="R132" s="9">
        <f t="shared" si="20"/>
        <v>0.43190999999999991</v>
      </c>
      <c r="S132" s="9">
        <f t="shared" si="21"/>
        <v>0.40580115921712906</v>
      </c>
      <c r="T132" s="9">
        <f t="shared" si="22"/>
        <v>0.43121999999999994</v>
      </c>
      <c r="U132" s="9">
        <f t="shared" si="23"/>
        <v>0.40850623625192067</v>
      </c>
      <c r="V132" s="15">
        <f t="shared" si="16"/>
        <v>0.261789296</v>
      </c>
      <c r="X132" s="11">
        <f t="shared" si="24"/>
        <v>2.1069999999999997E+18</v>
      </c>
      <c r="Y132" s="11">
        <f t="shared" si="25"/>
        <v>8.9999999999999999E-18</v>
      </c>
      <c r="Z132" s="11">
        <f t="shared" si="26"/>
        <v>3.8499999999999998E-4</v>
      </c>
      <c r="AA132" s="16">
        <f t="shared" si="27"/>
        <v>7.2478402937363011E-3</v>
      </c>
      <c r="AB132" s="9">
        <f t="shared" si="17"/>
        <v>0.62750741369146501</v>
      </c>
      <c r="AC132" s="9">
        <f t="shared" si="18"/>
        <v>0.99275215970626363</v>
      </c>
      <c r="AD132" s="15">
        <f t="shared" si="19"/>
        <v>18.825559204509876</v>
      </c>
      <c r="AE132" s="3">
        <f t="shared" si="28"/>
        <v>1083.5999999999997</v>
      </c>
      <c r="AF132" s="2">
        <f t="shared" si="29"/>
        <v>0.25</v>
      </c>
      <c r="AG132" s="9">
        <f t="shared" si="30"/>
        <v>5.9156602584400234E-3</v>
      </c>
      <c r="AH132" s="2">
        <f t="shared" si="31"/>
        <v>0.28625572124668475</v>
      </c>
    </row>
    <row r="133" spans="1:34">
      <c r="A133" s="1">
        <f>Raw!A133</f>
        <v>120</v>
      </c>
      <c r="B133" s="14">
        <f>Raw!B133</f>
        <v>0.63790509259259254</v>
      </c>
      <c r="C133" s="15">
        <f>Raw!C133</f>
        <v>91.4</v>
      </c>
      <c r="D133" s="15">
        <f>IF(C133&gt;0.5,Raw!D133*D$11,-999)</f>
        <v>3.5</v>
      </c>
      <c r="E133" s="9">
        <f>IF(Raw!$G133&gt;$C$8,IF(Raw!$Q133&gt;$C$8,IF(Raw!$N133&gt;$C$9,IF(Raw!$N133&lt;$A$9,IF(Raw!$X133&gt;$C$9,IF(Raw!$X133&lt;$A$9,Raw!H133,-999),-999),-999),-999),-999),-999)</f>
        <v>0.62016899999999997</v>
      </c>
      <c r="F133" s="9">
        <f>IF(Raw!$G133&gt;$C$8,IF(Raw!$Q133&gt;$C$8,IF(Raw!$N133&gt;$C$9,IF(Raw!$N133&lt;$A$9,IF(Raw!$X133&gt;$C$9,IF(Raw!$X133&lt;$A$9,Raw!I133,-999),-999),-999),-999),-999),-999)</f>
        <v>1.0769150000000001</v>
      </c>
      <c r="G133" s="9">
        <f>Raw!G133</f>
        <v>0.97806000000000004</v>
      </c>
      <c r="H133" s="9">
        <f>IF(Raw!$G133&gt;$C$8,IF(Raw!$Q133&gt;$C$8,IF(Raw!$N133&gt;$C$9,IF(Raw!$N133&lt;$A$9,IF(Raw!$X133&gt;$C$9,IF(Raw!$X133&lt;$A$9,Raw!L133,-999),-999),-999),-999),-999),-999)</f>
        <v>894.3</v>
      </c>
      <c r="I133" s="9">
        <f>IF(Raw!$G133&gt;$C$8,IF(Raw!$Q133&gt;$C$8,IF(Raw!$N133&gt;$C$9,IF(Raw!$N133&lt;$A$9,IF(Raw!$X133&gt;$C$9,IF(Raw!$X133&lt;$A$9,Raw!M133,-999),-999),-999),-999),-999),-999)</f>
        <v>0.333644</v>
      </c>
      <c r="J133" s="9">
        <f>IF(Raw!$G133&gt;$C$8,IF(Raw!$Q133&gt;$C$8,IF(Raw!$N133&gt;$C$9,IF(Raw!$N133&lt;$A$9,IF(Raw!$X133&gt;$C$9,IF(Raw!$X133&lt;$A$9,Raw!N133,-999),-999),-999),-999),-999),-999)</f>
        <v>528</v>
      </c>
      <c r="K133" s="9">
        <f>IF(Raw!$G133&gt;$C$8,IF(Raw!$Q133&gt;$C$8,IF(Raw!$N133&gt;$C$9,IF(Raw!$N133&lt;$A$9,IF(Raw!$X133&gt;$C$9,IF(Raw!$X133&lt;$A$9,Raw!R133,-999),-999),-999),-999),-999),-999)</f>
        <v>0.58810499999999999</v>
      </c>
      <c r="L133" s="9">
        <f>IF(Raw!$G133&gt;$C$8,IF(Raw!$Q133&gt;$C$8,IF(Raw!$N133&gt;$C$9,IF(Raw!$N133&lt;$A$9,IF(Raw!$X133&gt;$C$9,IF(Raw!$X133&lt;$A$9,Raw!S133,-999),-999),-999),-999),-999),-999)</f>
        <v>1.0052479999999999</v>
      </c>
      <c r="M133" s="9">
        <f>Raw!Q133</f>
        <v>0.97992000000000001</v>
      </c>
      <c r="N133" s="9">
        <f>IF(Raw!$G133&gt;$C$8,IF(Raw!$Q133&gt;$C$8,IF(Raw!$N133&gt;$C$9,IF(Raw!$N133&lt;$A$9,IF(Raw!$X133&gt;$C$9,IF(Raw!$X133&lt;$A$9,Raw!V133,-999),-999),-999),-999),-999),-999)</f>
        <v>900</v>
      </c>
      <c r="O133" s="9">
        <f>IF(Raw!$G133&gt;$C$8,IF(Raw!$Q133&gt;$C$8,IF(Raw!$N133&gt;$C$9,IF(Raw!$N133&lt;$A$9,IF(Raw!$X133&gt;$C$9,IF(Raw!$X133&lt;$A$9,Raw!W133,-999),-999),-999),-999),-999),-999)</f>
        <v>0.36111300000000002</v>
      </c>
      <c r="P133" s="9">
        <f>IF(Raw!$G133&gt;$C$8,IF(Raw!$Q133&gt;$C$8,IF(Raw!$N133&gt;$C$9,IF(Raw!$N133&lt;$A$9,IF(Raw!$X133&gt;$C$9,IF(Raw!$X133&lt;$A$9,Raw!X133,-999),-999),-999),-999),-999),-999)</f>
        <v>498</v>
      </c>
      <c r="R133" s="9">
        <f t="shared" si="20"/>
        <v>0.4567460000000001</v>
      </c>
      <c r="S133" s="9">
        <f t="shared" si="21"/>
        <v>0.42412446664778564</v>
      </c>
      <c r="T133" s="9">
        <f t="shared" si="22"/>
        <v>0.41714299999999993</v>
      </c>
      <c r="U133" s="9">
        <f t="shared" si="23"/>
        <v>0.41496526230343156</v>
      </c>
      <c r="V133" s="15">
        <f t="shared" si="16"/>
        <v>0.24930150399999998</v>
      </c>
      <c r="X133" s="11">
        <f t="shared" si="24"/>
        <v>2.1069999999999997E+18</v>
      </c>
      <c r="Y133" s="11">
        <f t="shared" si="25"/>
        <v>8.9429999999999993E-18</v>
      </c>
      <c r="Z133" s="11">
        <f t="shared" si="26"/>
        <v>5.2799999999999993E-4</v>
      </c>
      <c r="AA133" s="16">
        <f t="shared" si="27"/>
        <v>9.8510431897306048E-3</v>
      </c>
      <c r="AB133" s="9">
        <f t="shared" si="17"/>
        <v>0.59221429370929379</v>
      </c>
      <c r="AC133" s="9">
        <f t="shared" si="18"/>
        <v>0.99014895681026938</v>
      </c>
      <c r="AD133" s="15">
        <f t="shared" si="19"/>
        <v>18.65727876842918</v>
      </c>
      <c r="AE133" s="3">
        <f t="shared" si="28"/>
        <v>1076.7371999999996</v>
      </c>
      <c r="AF133" s="2">
        <f t="shared" si="29"/>
        <v>0.25</v>
      </c>
      <c r="AG133" s="9">
        <f t="shared" si="30"/>
        <v>5.9554789061611229E-3</v>
      </c>
      <c r="AH133" s="2">
        <f t="shared" si="31"/>
        <v>0.28818252488727736</v>
      </c>
    </row>
    <row r="134" spans="1:34">
      <c r="A134" s="1">
        <f>Raw!A134</f>
        <v>121</v>
      </c>
      <c r="B134" s="14">
        <f>Raw!B134</f>
        <v>0.63795138888888892</v>
      </c>
      <c r="C134" s="15">
        <f>Raw!C134</f>
        <v>92.9</v>
      </c>
      <c r="D134" s="15">
        <f>IF(C134&gt;0.5,Raw!D134*D$11,-999)</f>
        <v>3.5</v>
      </c>
      <c r="E134" s="9">
        <f>IF(Raw!$G134&gt;$C$8,IF(Raw!$Q134&gt;$C$8,IF(Raw!$N134&gt;$C$9,IF(Raw!$N134&lt;$A$9,IF(Raw!$X134&gt;$C$9,IF(Raw!$X134&lt;$A$9,Raw!H134,-999),-999),-999),-999),-999),-999)</f>
        <v>0.60839600000000005</v>
      </c>
      <c r="F134" s="9">
        <f>IF(Raw!$G134&gt;$C$8,IF(Raw!$Q134&gt;$C$8,IF(Raw!$N134&gt;$C$9,IF(Raw!$N134&lt;$A$9,IF(Raw!$X134&gt;$C$9,IF(Raw!$X134&lt;$A$9,Raw!I134,-999),-999),-999),-999),-999),-999)</f>
        <v>1.018878</v>
      </c>
      <c r="G134" s="9">
        <f>Raw!G134</f>
        <v>0.97676499999999999</v>
      </c>
      <c r="H134" s="9">
        <f>IF(Raw!$G134&gt;$C$8,IF(Raw!$Q134&gt;$C$8,IF(Raw!$N134&gt;$C$9,IF(Raw!$N134&lt;$A$9,IF(Raw!$X134&gt;$C$9,IF(Raw!$X134&lt;$A$9,Raw!L134,-999),-999),-999),-999),-999),-999)</f>
        <v>859.4</v>
      </c>
      <c r="I134" s="9">
        <f>IF(Raw!$G134&gt;$C$8,IF(Raw!$Q134&gt;$C$8,IF(Raw!$N134&gt;$C$9,IF(Raw!$N134&lt;$A$9,IF(Raw!$X134&gt;$C$9,IF(Raw!$X134&lt;$A$9,Raw!M134,-999),-999),-999),-999),-999),-999)</f>
        <v>0.31853799999999999</v>
      </c>
      <c r="J134" s="9">
        <f>IF(Raw!$G134&gt;$C$8,IF(Raw!$Q134&gt;$C$8,IF(Raw!$N134&gt;$C$9,IF(Raw!$N134&lt;$A$9,IF(Raw!$X134&gt;$C$9,IF(Raw!$X134&lt;$A$9,Raw!N134,-999),-999),-999),-999),-999),-999)</f>
        <v>453</v>
      </c>
      <c r="K134" s="9">
        <f>IF(Raw!$G134&gt;$C$8,IF(Raw!$Q134&gt;$C$8,IF(Raw!$N134&gt;$C$9,IF(Raw!$N134&lt;$A$9,IF(Raw!$X134&gt;$C$9,IF(Raw!$X134&lt;$A$9,Raw!R134,-999),-999),-999),-999),-999),-999)</f>
        <v>0.57505200000000001</v>
      </c>
      <c r="L134" s="9">
        <f>IF(Raw!$G134&gt;$C$8,IF(Raw!$Q134&gt;$C$8,IF(Raw!$N134&gt;$C$9,IF(Raw!$N134&lt;$A$9,IF(Raw!$X134&gt;$C$9,IF(Raw!$X134&lt;$A$9,Raw!S134,-999),-999),-999),-999),-999),-999)</f>
        <v>0.98362499999999997</v>
      </c>
      <c r="M134" s="9">
        <f>Raw!Q134</f>
        <v>0.97636199999999995</v>
      </c>
      <c r="N134" s="9">
        <f>IF(Raw!$G134&gt;$C$8,IF(Raw!$Q134&gt;$C$8,IF(Raw!$N134&gt;$C$9,IF(Raw!$N134&lt;$A$9,IF(Raw!$X134&gt;$C$9,IF(Raw!$X134&lt;$A$9,Raw!V134,-999),-999),-999),-999),-999),-999)</f>
        <v>900</v>
      </c>
      <c r="O134" s="9">
        <f>IF(Raw!$G134&gt;$C$8,IF(Raw!$Q134&gt;$C$8,IF(Raw!$N134&gt;$C$9,IF(Raw!$N134&lt;$A$9,IF(Raw!$X134&gt;$C$9,IF(Raw!$X134&lt;$A$9,Raw!W134,-999),-999),-999),-999),-999),-999)</f>
        <v>0.37081999999999998</v>
      </c>
      <c r="P134" s="9">
        <f>IF(Raw!$G134&gt;$C$8,IF(Raw!$Q134&gt;$C$8,IF(Raw!$N134&gt;$C$9,IF(Raw!$N134&lt;$A$9,IF(Raw!$X134&gt;$C$9,IF(Raw!$X134&lt;$A$9,Raw!X134,-999),-999),-999),-999),-999),-999)</f>
        <v>453</v>
      </c>
      <c r="R134" s="9">
        <f t="shared" si="20"/>
        <v>0.4104819999999999</v>
      </c>
      <c r="S134" s="9">
        <f t="shared" si="21"/>
        <v>0.40287649748056187</v>
      </c>
      <c r="T134" s="9">
        <f t="shared" si="22"/>
        <v>0.40857299999999996</v>
      </c>
      <c r="U134" s="9">
        <f t="shared" si="23"/>
        <v>0.41537476172321769</v>
      </c>
      <c r="V134" s="15">
        <f t="shared" si="16"/>
        <v>0.24393899999999999</v>
      </c>
      <c r="X134" s="11">
        <f t="shared" si="24"/>
        <v>2.1069999999999997E+18</v>
      </c>
      <c r="Y134" s="11">
        <f t="shared" si="25"/>
        <v>8.5939999999999991E-18</v>
      </c>
      <c r="Z134" s="11">
        <f t="shared" si="26"/>
        <v>4.5300000000000001E-4</v>
      </c>
      <c r="AA134" s="16">
        <f t="shared" si="27"/>
        <v>8.1359865239153343E-3</v>
      </c>
      <c r="AB134" s="9">
        <f t="shared" si="17"/>
        <v>0.57837614442203567</v>
      </c>
      <c r="AC134" s="9">
        <f t="shared" si="18"/>
        <v>0.99186401347608466</v>
      </c>
      <c r="AD134" s="15">
        <f t="shared" si="19"/>
        <v>17.960235152130981</v>
      </c>
      <c r="AE134" s="3">
        <f t="shared" si="28"/>
        <v>1034.7175999999997</v>
      </c>
      <c r="AF134" s="2">
        <f t="shared" si="29"/>
        <v>0.25</v>
      </c>
      <c r="AG134" s="9">
        <f t="shared" si="30"/>
        <v>5.7386372283148952E-3</v>
      </c>
      <c r="AH134" s="2">
        <f t="shared" si="31"/>
        <v>0.27768966894619229</v>
      </c>
    </row>
    <row r="135" spans="1:34">
      <c r="A135" s="1">
        <f>Raw!A135</f>
        <v>122</v>
      </c>
      <c r="B135" s="14">
        <f>Raw!B135</f>
        <v>0.63800925925925933</v>
      </c>
      <c r="C135" s="15">
        <f>Raw!C135</f>
        <v>93.4</v>
      </c>
      <c r="D135" s="15">
        <f>IF(C135&gt;0.5,Raw!D135*D$11,-999)</f>
        <v>3.5</v>
      </c>
      <c r="E135" s="9">
        <f>IF(Raw!$G135&gt;$C$8,IF(Raw!$Q135&gt;$C$8,IF(Raw!$N135&gt;$C$9,IF(Raw!$N135&lt;$A$9,IF(Raw!$X135&gt;$C$9,IF(Raw!$X135&lt;$A$9,Raw!H135,-999),-999),-999),-999),-999),-999)</f>
        <v>0.58990500000000001</v>
      </c>
      <c r="F135" s="9">
        <f>IF(Raw!$G135&gt;$C$8,IF(Raw!$Q135&gt;$C$8,IF(Raw!$N135&gt;$C$9,IF(Raw!$N135&lt;$A$9,IF(Raw!$X135&gt;$C$9,IF(Raw!$X135&lt;$A$9,Raw!I135,-999),-999),-999),-999),-999),-999)</f>
        <v>0.99004099999999995</v>
      </c>
      <c r="G135" s="9">
        <f>Raw!G135</f>
        <v>0.97214900000000004</v>
      </c>
      <c r="H135" s="9">
        <f>IF(Raw!$G135&gt;$C$8,IF(Raw!$Q135&gt;$C$8,IF(Raw!$N135&gt;$C$9,IF(Raw!$N135&lt;$A$9,IF(Raw!$X135&gt;$C$9,IF(Raw!$X135&lt;$A$9,Raw!L135,-999),-999),-999),-999),-999),-999)</f>
        <v>897.4</v>
      </c>
      <c r="I135" s="9">
        <f>IF(Raw!$G135&gt;$C$8,IF(Raw!$Q135&gt;$C$8,IF(Raw!$N135&gt;$C$9,IF(Raw!$N135&lt;$A$9,IF(Raw!$X135&gt;$C$9,IF(Raw!$X135&lt;$A$9,Raw!M135,-999),-999),-999),-999),-999),-999)</f>
        <v>0.37081999999999998</v>
      </c>
      <c r="J135" s="9">
        <f>IF(Raw!$G135&gt;$C$8,IF(Raw!$Q135&gt;$C$8,IF(Raw!$N135&gt;$C$9,IF(Raw!$N135&lt;$A$9,IF(Raw!$X135&gt;$C$9,IF(Raw!$X135&lt;$A$9,Raw!N135,-999),-999),-999),-999),-999),-999)</f>
        <v>486</v>
      </c>
      <c r="K135" s="9">
        <f>IF(Raw!$G135&gt;$C$8,IF(Raw!$Q135&gt;$C$8,IF(Raw!$N135&gt;$C$9,IF(Raw!$N135&lt;$A$9,IF(Raw!$X135&gt;$C$9,IF(Raw!$X135&lt;$A$9,Raw!R135,-999),-999),-999),-999),-999),-999)</f>
        <v>0.58034600000000003</v>
      </c>
      <c r="L135" s="9">
        <f>IF(Raw!$G135&gt;$C$8,IF(Raw!$Q135&gt;$C$8,IF(Raw!$N135&gt;$C$9,IF(Raw!$N135&lt;$A$9,IF(Raw!$X135&gt;$C$9,IF(Raw!$X135&lt;$A$9,Raw!S135,-999),-999),-999),-999),-999),-999)</f>
        <v>1.008281</v>
      </c>
      <c r="M135" s="9">
        <f>Raw!Q135</f>
        <v>0.95993899999999999</v>
      </c>
      <c r="N135" s="9">
        <f>IF(Raw!$G135&gt;$C$8,IF(Raw!$Q135&gt;$C$8,IF(Raw!$N135&gt;$C$9,IF(Raw!$N135&lt;$A$9,IF(Raw!$X135&gt;$C$9,IF(Raw!$X135&lt;$A$9,Raw!V135,-999),-999),-999),-999),-999),-999)</f>
        <v>898.8</v>
      </c>
      <c r="O135" s="9">
        <f>IF(Raw!$G135&gt;$C$8,IF(Raw!$Q135&gt;$C$8,IF(Raw!$N135&gt;$C$9,IF(Raw!$N135&lt;$A$9,IF(Raw!$X135&gt;$C$9,IF(Raw!$X135&lt;$A$9,Raw!W135,-999),-999),-999),-999),-999),-999)</f>
        <v>0.37081999999999998</v>
      </c>
      <c r="P135" s="9">
        <f>IF(Raw!$G135&gt;$C$8,IF(Raw!$Q135&gt;$C$8,IF(Raw!$N135&gt;$C$9,IF(Raw!$N135&lt;$A$9,IF(Raw!$X135&gt;$C$9,IF(Raw!$X135&lt;$A$9,Raw!X135,-999),-999),-999),-999),-999),-999)</f>
        <v>623</v>
      </c>
      <c r="R135" s="9">
        <f t="shared" si="20"/>
        <v>0.40013599999999994</v>
      </c>
      <c r="S135" s="9">
        <f t="shared" si="21"/>
        <v>0.40416103979532159</v>
      </c>
      <c r="T135" s="9">
        <f t="shared" si="22"/>
        <v>0.42793499999999995</v>
      </c>
      <c r="U135" s="9">
        <f t="shared" si="23"/>
        <v>0.42442037487565465</v>
      </c>
      <c r="V135" s="15">
        <f t="shared" si="16"/>
        <v>0.250053688</v>
      </c>
      <c r="X135" s="11">
        <f t="shared" si="24"/>
        <v>2.1069999999999997E+18</v>
      </c>
      <c r="Y135" s="11">
        <f t="shared" si="25"/>
        <v>8.9739999999999986E-18</v>
      </c>
      <c r="Z135" s="11">
        <f t="shared" si="26"/>
        <v>4.86E-4</v>
      </c>
      <c r="AA135" s="16">
        <f t="shared" si="27"/>
        <v>9.1057179188641906E-3</v>
      </c>
      <c r="AB135" s="9">
        <f t="shared" si="17"/>
        <v>0.58424265539760922</v>
      </c>
      <c r="AC135" s="9">
        <f t="shared" si="18"/>
        <v>0.99089428208113572</v>
      </c>
      <c r="AD135" s="15">
        <f t="shared" si="19"/>
        <v>18.736045100543603</v>
      </c>
      <c r="AE135" s="3">
        <f t="shared" si="28"/>
        <v>1080.4695999999994</v>
      </c>
      <c r="AF135" s="2">
        <f t="shared" si="29"/>
        <v>0.25</v>
      </c>
      <c r="AG135" s="9">
        <f t="shared" si="30"/>
        <v>6.1168917578922214E-3</v>
      </c>
      <c r="AH135" s="2">
        <f t="shared" si="31"/>
        <v>0.29599320877921442</v>
      </c>
    </row>
    <row r="136" spans="1:34">
      <c r="A136" s="1">
        <f>Raw!A136</f>
        <v>123</v>
      </c>
      <c r="B136" s="14">
        <f>Raw!B136</f>
        <v>0.63806712962962964</v>
      </c>
      <c r="C136" s="15">
        <f>Raw!C136</f>
        <v>94.5</v>
      </c>
      <c r="D136" s="15">
        <f>IF(C136&gt;0.5,Raw!D136*D$11,-999)</f>
        <v>3.5</v>
      </c>
      <c r="E136" s="9">
        <f>IF(Raw!$G136&gt;$C$8,IF(Raw!$Q136&gt;$C$8,IF(Raw!$N136&gt;$C$9,IF(Raw!$N136&lt;$A$9,IF(Raw!$X136&gt;$C$9,IF(Raw!$X136&lt;$A$9,Raw!H136,-999),-999),-999),-999),-999),-999)</f>
        <v>0.54672799999999999</v>
      </c>
      <c r="F136" s="9">
        <f>IF(Raw!$G136&gt;$C$8,IF(Raw!$Q136&gt;$C$8,IF(Raw!$N136&gt;$C$9,IF(Raw!$N136&lt;$A$9,IF(Raw!$X136&gt;$C$9,IF(Raw!$X136&lt;$A$9,Raw!I136,-999),-999),-999),-999),-999),-999)</f>
        <v>0.89995899999999995</v>
      </c>
      <c r="G136" s="9">
        <f>Raw!G136</f>
        <v>0.97157899999999997</v>
      </c>
      <c r="H136" s="9">
        <f>IF(Raw!$G136&gt;$C$8,IF(Raw!$Q136&gt;$C$8,IF(Raw!$N136&gt;$C$9,IF(Raw!$N136&lt;$A$9,IF(Raw!$X136&gt;$C$9,IF(Raw!$X136&lt;$A$9,Raw!L136,-999),-999),-999),-999),-999),-999)</f>
        <v>900</v>
      </c>
      <c r="I136" s="9">
        <f>IF(Raw!$G136&gt;$C$8,IF(Raw!$Q136&gt;$C$8,IF(Raw!$N136&gt;$C$9,IF(Raw!$N136&lt;$A$9,IF(Raw!$X136&gt;$C$9,IF(Raw!$X136&lt;$A$9,Raw!M136,-999),-999),-999),-999),-999),-999)</f>
        <v>0.36013699999999998</v>
      </c>
      <c r="J136" s="9">
        <f>IF(Raw!$G136&gt;$C$8,IF(Raw!$Q136&gt;$C$8,IF(Raw!$N136&gt;$C$9,IF(Raw!$N136&lt;$A$9,IF(Raw!$X136&gt;$C$9,IF(Raw!$X136&lt;$A$9,Raw!N136,-999),-999),-999),-999),-999),-999)</f>
        <v>480</v>
      </c>
      <c r="K136" s="9">
        <f>IF(Raw!$G136&gt;$C$8,IF(Raw!$Q136&gt;$C$8,IF(Raw!$N136&gt;$C$9,IF(Raw!$N136&lt;$A$9,IF(Raw!$X136&gt;$C$9,IF(Raw!$X136&lt;$A$9,Raw!R136,-999),-999),-999),-999),-999),-999)</f>
        <v>0.54002600000000001</v>
      </c>
      <c r="L136" s="9">
        <f>IF(Raw!$G136&gt;$C$8,IF(Raw!$Q136&gt;$C$8,IF(Raw!$N136&gt;$C$9,IF(Raw!$N136&lt;$A$9,IF(Raw!$X136&gt;$C$9,IF(Raw!$X136&lt;$A$9,Raw!S136,-999),-999),-999),-999),-999),-999)</f>
        <v>0.93077100000000002</v>
      </c>
      <c r="M136" s="9">
        <f>Raw!Q136</f>
        <v>0.98316499999999996</v>
      </c>
      <c r="N136" s="9">
        <f>IF(Raw!$G136&gt;$C$8,IF(Raw!$Q136&gt;$C$8,IF(Raw!$N136&gt;$C$9,IF(Raw!$N136&lt;$A$9,IF(Raw!$X136&gt;$C$9,IF(Raw!$X136&lt;$A$9,Raw!V136,-999),-999),-999),-999),-999),-999)</f>
        <v>830.9</v>
      </c>
      <c r="O136" s="9">
        <f>IF(Raw!$G136&gt;$C$8,IF(Raw!$Q136&gt;$C$8,IF(Raw!$N136&gt;$C$9,IF(Raw!$N136&lt;$A$9,IF(Raw!$X136&gt;$C$9,IF(Raw!$X136&lt;$A$9,Raw!W136,-999),-999),-999),-999),-999),-999)</f>
        <v>0.322293</v>
      </c>
      <c r="P136" s="9">
        <f>IF(Raw!$G136&gt;$C$8,IF(Raw!$Q136&gt;$C$8,IF(Raw!$N136&gt;$C$9,IF(Raw!$N136&lt;$A$9,IF(Raw!$X136&gt;$C$9,IF(Raw!$X136&lt;$A$9,Raw!X136,-999),-999),-999),-999),-999),-999)</f>
        <v>445</v>
      </c>
      <c r="R136" s="9">
        <f t="shared" si="20"/>
        <v>0.35323099999999996</v>
      </c>
      <c r="S136" s="9">
        <f t="shared" si="21"/>
        <v>0.39249676929726796</v>
      </c>
      <c r="T136" s="9">
        <f t="shared" si="22"/>
        <v>0.39074500000000001</v>
      </c>
      <c r="U136" s="9">
        <f t="shared" si="23"/>
        <v>0.41980787970403033</v>
      </c>
      <c r="V136" s="15">
        <f t="shared" si="16"/>
        <v>0.23083120800000001</v>
      </c>
      <c r="X136" s="11">
        <f t="shared" si="24"/>
        <v>2.1069999999999997E+18</v>
      </c>
      <c r="Y136" s="11">
        <f t="shared" si="25"/>
        <v>8.9999999999999999E-18</v>
      </c>
      <c r="Z136" s="11">
        <f t="shared" si="26"/>
        <v>4.7999999999999996E-4</v>
      </c>
      <c r="AA136" s="16">
        <f t="shared" si="27"/>
        <v>9.0201365522684773E-3</v>
      </c>
      <c r="AB136" s="9">
        <f t="shared" si="17"/>
        <v>0.5435505732571162</v>
      </c>
      <c r="AC136" s="9">
        <f t="shared" si="18"/>
        <v>0.99097986344773137</v>
      </c>
      <c r="AD136" s="15">
        <f t="shared" si="19"/>
        <v>18.791951150559328</v>
      </c>
      <c r="AE136" s="3">
        <f t="shared" si="28"/>
        <v>1083.5999999999997</v>
      </c>
      <c r="AF136" s="2">
        <f t="shared" si="29"/>
        <v>0.25</v>
      </c>
      <c r="AG136" s="9">
        <f t="shared" si="30"/>
        <v>6.0684685907830948E-3</v>
      </c>
      <c r="AH136" s="2">
        <f t="shared" si="31"/>
        <v>0.29365003692344477</v>
      </c>
    </row>
    <row r="137" spans="1:34">
      <c r="A137" s="1">
        <f>Raw!A137</f>
        <v>124</v>
      </c>
      <c r="B137" s="14">
        <f>Raw!B137</f>
        <v>0.6381134259259259</v>
      </c>
      <c r="C137" s="15">
        <f>Raw!C137</f>
        <v>95.4</v>
      </c>
      <c r="D137" s="15">
        <f>IF(C137&gt;0.5,Raw!D137*D$11,-999)</f>
        <v>3.5</v>
      </c>
      <c r="E137" s="9">
        <f>IF(Raw!$G137&gt;$C$8,IF(Raw!$Q137&gt;$C$8,IF(Raw!$N137&gt;$C$9,IF(Raw!$N137&lt;$A$9,IF(Raw!$X137&gt;$C$9,IF(Raw!$X137&lt;$A$9,Raw!H137,-999),-999),-999),-999),-999),-999)</f>
        <v>0.55738600000000005</v>
      </c>
      <c r="F137" s="9">
        <f>IF(Raw!$G137&gt;$C$8,IF(Raw!$Q137&gt;$C$8,IF(Raw!$N137&gt;$C$9,IF(Raw!$N137&lt;$A$9,IF(Raw!$X137&gt;$C$9,IF(Raw!$X137&lt;$A$9,Raw!I137,-999),-999),-999),-999),-999),-999)</f>
        <v>0.92174299999999998</v>
      </c>
      <c r="G137" s="9">
        <f>Raw!G137</f>
        <v>0.97966500000000001</v>
      </c>
      <c r="H137" s="9">
        <f>IF(Raw!$G137&gt;$C$8,IF(Raw!$Q137&gt;$C$8,IF(Raw!$N137&gt;$C$9,IF(Raw!$N137&lt;$A$9,IF(Raw!$X137&gt;$C$9,IF(Raw!$X137&lt;$A$9,Raw!L137,-999),-999),-999),-999),-999),-999)</f>
        <v>900</v>
      </c>
      <c r="I137" s="9">
        <f>IF(Raw!$G137&gt;$C$8,IF(Raw!$Q137&gt;$C$8,IF(Raw!$N137&gt;$C$9,IF(Raw!$N137&lt;$A$9,IF(Raw!$X137&gt;$C$9,IF(Raw!$X137&lt;$A$9,Raw!M137,-999),-999),-999),-999),-999),-999)</f>
        <v>0.37081999999999998</v>
      </c>
      <c r="J137" s="9">
        <f>IF(Raw!$G137&gt;$C$8,IF(Raw!$Q137&gt;$C$8,IF(Raw!$N137&gt;$C$9,IF(Raw!$N137&lt;$A$9,IF(Raw!$X137&gt;$C$9,IF(Raw!$X137&lt;$A$9,Raw!N137,-999),-999),-999),-999),-999),-999)</f>
        <v>381</v>
      </c>
      <c r="K137" s="9">
        <f>IF(Raw!$G137&gt;$C$8,IF(Raw!$Q137&gt;$C$8,IF(Raw!$N137&gt;$C$9,IF(Raw!$N137&lt;$A$9,IF(Raw!$X137&gt;$C$9,IF(Raw!$X137&lt;$A$9,Raw!R137,-999),-999),-999),-999),-999),-999)</f>
        <v>0.51726799999999995</v>
      </c>
      <c r="L137" s="9">
        <f>IF(Raw!$G137&gt;$C$8,IF(Raw!$Q137&gt;$C$8,IF(Raw!$N137&gt;$C$9,IF(Raw!$N137&lt;$A$9,IF(Raw!$X137&gt;$C$9,IF(Raw!$X137&lt;$A$9,Raw!S137,-999),-999),-999),-999),-999),-999)</f>
        <v>0.86802100000000004</v>
      </c>
      <c r="M137" s="9">
        <f>Raw!Q137</f>
        <v>0.97379599999999999</v>
      </c>
      <c r="N137" s="9">
        <f>IF(Raw!$G137&gt;$C$8,IF(Raw!$Q137&gt;$C$8,IF(Raw!$N137&gt;$C$9,IF(Raw!$N137&lt;$A$9,IF(Raw!$X137&gt;$C$9,IF(Raw!$X137&lt;$A$9,Raw!V137,-999),-999),-999),-999),-999),-999)</f>
        <v>868.4</v>
      </c>
      <c r="O137" s="9">
        <f>IF(Raw!$G137&gt;$C$8,IF(Raw!$Q137&gt;$C$8,IF(Raw!$N137&gt;$C$9,IF(Raw!$N137&lt;$A$9,IF(Raw!$X137&gt;$C$9,IF(Raw!$X137&lt;$A$9,Raw!W137,-999),-999),-999),-999),-999),-999)</f>
        <v>0.36665399999999998</v>
      </c>
      <c r="P137" s="9">
        <f>IF(Raw!$G137&gt;$C$8,IF(Raw!$Q137&gt;$C$8,IF(Raw!$N137&gt;$C$9,IF(Raw!$N137&lt;$A$9,IF(Raw!$X137&gt;$C$9,IF(Raw!$X137&lt;$A$9,Raw!X137,-999),-999),-999),-999),-999),-999)</f>
        <v>302</v>
      </c>
      <c r="R137" s="9">
        <f t="shared" si="20"/>
        <v>0.36435699999999993</v>
      </c>
      <c r="S137" s="9">
        <f t="shared" si="21"/>
        <v>0.39529131222043445</v>
      </c>
      <c r="T137" s="9">
        <f t="shared" si="22"/>
        <v>0.35075300000000009</v>
      </c>
      <c r="U137" s="9">
        <f t="shared" si="23"/>
        <v>0.40408354175763039</v>
      </c>
      <c r="V137" s="15">
        <f t="shared" si="16"/>
        <v>0.21526920800000002</v>
      </c>
      <c r="X137" s="11">
        <f t="shared" si="24"/>
        <v>2.1069999999999997E+18</v>
      </c>
      <c r="Y137" s="11">
        <f t="shared" si="25"/>
        <v>8.9999999999999999E-18</v>
      </c>
      <c r="Z137" s="11">
        <f t="shared" si="26"/>
        <v>3.8099999999999999E-4</v>
      </c>
      <c r="AA137" s="16">
        <f t="shared" si="27"/>
        <v>7.1730782057520268E-3</v>
      </c>
      <c r="AB137" s="9">
        <f t="shared" si="17"/>
        <v>0.51978397869990212</v>
      </c>
      <c r="AC137" s="9">
        <f t="shared" si="18"/>
        <v>0.99282692179424792</v>
      </c>
      <c r="AD137" s="15">
        <f t="shared" si="19"/>
        <v>18.826976917984322</v>
      </c>
      <c r="AE137" s="3">
        <f t="shared" si="28"/>
        <v>1083.5999999999997</v>
      </c>
      <c r="AF137" s="2">
        <f t="shared" si="29"/>
        <v>0.25</v>
      </c>
      <c r="AG137" s="9">
        <f t="shared" si="30"/>
        <v>5.8520550104678931E-3</v>
      </c>
      <c r="AH137" s="2">
        <f t="shared" si="31"/>
        <v>0.28317789639909324</v>
      </c>
    </row>
    <row r="138" spans="1:34">
      <c r="A138" s="1">
        <f>Raw!A138</f>
        <v>125</v>
      </c>
      <c r="B138" s="14">
        <f>Raw!B138</f>
        <v>0.63817129629629632</v>
      </c>
      <c r="C138" s="15">
        <f>Raw!C138</f>
        <v>96</v>
      </c>
      <c r="D138" s="15">
        <f>IF(C138&gt;0.5,Raw!D138*D$11,-999)</f>
        <v>3.5</v>
      </c>
      <c r="E138" s="9">
        <f>IF(Raw!$G138&gt;$C$8,IF(Raw!$Q138&gt;$C$8,IF(Raw!$N138&gt;$C$9,IF(Raw!$N138&lt;$A$9,IF(Raw!$X138&gt;$C$9,IF(Raw!$X138&lt;$A$9,Raw!H138,-999),-999),-999),-999),-999),-999)</f>
        <v>0.49789699999999998</v>
      </c>
      <c r="F138" s="9">
        <f>IF(Raw!$G138&gt;$C$8,IF(Raw!$Q138&gt;$C$8,IF(Raw!$N138&gt;$C$9,IF(Raw!$N138&lt;$A$9,IF(Raw!$X138&gt;$C$9,IF(Raw!$X138&lt;$A$9,Raw!I138,-999),-999),-999),-999),-999),-999)</f>
        <v>0.80695700000000004</v>
      </c>
      <c r="G138" s="9">
        <f>Raw!G138</f>
        <v>0.969032</v>
      </c>
      <c r="H138" s="9">
        <f>IF(Raw!$G138&gt;$C$8,IF(Raw!$Q138&gt;$C$8,IF(Raw!$N138&gt;$C$9,IF(Raw!$N138&lt;$A$9,IF(Raw!$X138&gt;$C$9,IF(Raw!$X138&lt;$A$9,Raw!L138,-999),-999),-999),-999),-999),-999)</f>
        <v>900</v>
      </c>
      <c r="I138" s="9">
        <f>IF(Raw!$G138&gt;$C$8,IF(Raw!$Q138&gt;$C$8,IF(Raw!$N138&gt;$C$9,IF(Raw!$N138&lt;$A$9,IF(Raw!$X138&gt;$C$9,IF(Raw!$X138&lt;$A$9,Raw!M138,-999),-999),-999),-999),-999),-999)</f>
        <v>0.37081999999999998</v>
      </c>
      <c r="J138" s="9">
        <f>IF(Raw!$G138&gt;$C$8,IF(Raw!$Q138&gt;$C$8,IF(Raw!$N138&gt;$C$9,IF(Raw!$N138&lt;$A$9,IF(Raw!$X138&gt;$C$9,IF(Raw!$X138&lt;$A$9,Raw!N138,-999),-999),-999),-999),-999),-999)</f>
        <v>428</v>
      </c>
      <c r="K138" s="9">
        <f>IF(Raw!$G138&gt;$C$8,IF(Raw!$Q138&gt;$C$8,IF(Raw!$N138&gt;$C$9,IF(Raw!$N138&lt;$A$9,IF(Raw!$X138&gt;$C$9,IF(Raw!$X138&lt;$A$9,Raw!R138,-999),-999),-999),-999),-999),-999)</f>
        <v>0.48345500000000002</v>
      </c>
      <c r="L138" s="9">
        <f>IF(Raw!$G138&gt;$C$8,IF(Raw!$Q138&gt;$C$8,IF(Raw!$N138&gt;$C$9,IF(Raw!$N138&lt;$A$9,IF(Raw!$X138&gt;$C$9,IF(Raw!$X138&lt;$A$9,Raw!S138,-999),-999),-999),-999),-999),-999)</f>
        <v>0.80398000000000003</v>
      </c>
      <c r="M138" s="9">
        <f>Raw!Q138</f>
        <v>0.958345</v>
      </c>
      <c r="N138" s="9">
        <f>IF(Raw!$G138&gt;$C$8,IF(Raw!$Q138&gt;$C$8,IF(Raw!$N138&gt;$C$9,IF(Raw!$N138&lt;$A$9,IF(Raw!$X138&gt;$C$9,IF(Raw!$X138&lt;$A$9,Raw!V138,-999),-999),-999),-999),-999),-999)</f>
        <v>900</v>
      </c>
      <c r="O138" s="9">
        <f>IF(Raw!$G138&gt;$C$8,IF(Raw!$Q138&gt;$C$8,IF(Raw!$N138&gt;$C$9,IF(Raw!$N138&lt;$A$9,IF(Raw!$X138&gt;$C$9,IF(Raw!$X138&lt;$A$9,Raw!W138,-999),-999),-999),-999),-999),-999)</f>
        <v>0.37081999999999998</v>
      </c>
      <c r="P138" s="9">
        <f>IF(Raw!$G138&gt;$C$8,IF(Raw!$Q138&gt;$C$8,IF(Raw!$N138&gt;$C$9,IF(Raw!$N138&lt;$A$9,IF(Raw!$X138&gt;$C$9,IF(Raw!$X138&lt;$A$9,Raw!X138,-999),-999),-999),-999),-999),-999)</f>
        <v>495</v>
      </c>
      <c r="R138" s="9">
        <f t="shared" si="20"/>
        <v>0.30906000000000006</v>
      </c>
      <c r="S138" s="9">
        <f t="shared" si="21"/>
        <v>0.38299438507875888</v>
      </c>
      <c r="T138" s="9">
        <f t="shared" si="22"/>
        <v>0.320525</v>
      </c>
      <c r="U138" s="9">
        <f t="shared" si="23"/>
        <v>0.39867285255852136</v>
      </c>
      <c r="V138" s="15">
        <f t="shared" si="16"/>
        <v>0.19938704000000002</v>
      </c>
      <c r="X138" s="11">
        <f t="shared" si="24"/>
        <v>2.1069999999999997E+18</v>
      </c>
      <c r="Y138" s="11">
        <f t="shared" si="25"/>
        <v>8.9999999999999999E-18</v>
      </c>
      <c r="Z138" s="11">
        <f t="shared" si="26"/>
        <v>4.28E-4</v>
      </c>
      <c r="AA138" s="16">
        <f t="shared" si="27"/>
        <v>8.050822206636098E-3</v>
      </c>
      <c r="AB138" s="9">
        <f t="shared" si="17"/>
        <v>0.48603548978778205</v>
      </c>
      <c r="AC138" s="9">
        <f t="shared" si="18"/>
        <v>0.99194917779336389</v>
      </c>
      <c r="AD138" s="15">
        <f t="shared" si="19"/>
        <v>18.810332258495556</v>
      </c>
      <c r="AE138" s="3">
        <f t="shared" si="28"/>
        <v>1083.5999999999997</v>
      </c>
      <c r="AF138" s="2">
        <f t="shared" si="29"/>
        <v>0.25</v>
      </c>
      <c r="AG138" s="9">
        <f t="shared" si="30"/>
        <v>5.7685913992830745E-3</v>
      </c>
      <c r="AH138" s="2">
        <f t="shared" si="31"/>
        <v>0.27913913569043425</v>
      </c>
    </row>
    <row r="139" spans="1:34">
      <c r="A139" s="1">
        <f>Raw!A139</f>
        <v>126</v>
      </c>
      <c r="B139" s="14">
        <f>Raw!B139</f>
        <v>0.63822916666666674</v>
      </c>
      <c r="C139" s="15">
        <f>Raw!C139</f>
        <v>97.1</v>
      </c>
      <c r="D139" s="15">
        <f>IF(C139&gt;0.5,Raw!D139*D$11,-999)</f>
        <v>3.5</v>
      </c>
      <c r="E139" s="9">
        <f>IF(Raw!$G139&gt;$C$8,IF(Raw!$Q139&gt;$C$8,IF(Raw!$N139&gt;$C$9,IF(Raw!$N139&lt;$A$9,IF(Raw!$X139&gt;$C$9,IF(Raw!$X139&lt;$A$9,Raw!H139,-999),-999),-999),-999),-999),-999)</f>
        <v>0.50900400000000001</v>
      </c>
      <c r="F139" s="9">
        <f>IF(Raw!$G139&gt;$C$8,IF(Raw!$Q139&gt;$C$8,IF(Raw!$N139&gt;$C$9,IF(Raw!$N139&lt;$A$9,IF(Raw!$X139&gt;$C$9,IF(Raw!$X139&lt;$A$9,Raw!I139,-999),-999),-999),-999),-999),-999)</f>
        <v>0.85005900000000001</v>
      </c>
      <c r="G139" s="9">
        <f>Raw!G139</f>
        <v>0.97950000000000004</v>
      </c>
      <c r="H139" s="9">
        <f>IF(Raw!$G139&gt;$C$8,IF(Raw!$Q139&gt;$C$8,IF(Raw!$N139&gt;$C$9,IF(Raw!$N139&lt;$A$9,IF(Raw!$X139&gt;$C$9,IF(Raw!$X139&lt;$A$9,Raw!L139,-999),-999),-999),-999),-999),-999)</f>
        <v>850.7</v>
      </c>
      <c r="I139" s="9">
        <f>IF(Raw!$G139&gt;$C$8,IF(Raw!$Q139&gt;$C$8,IF(Raw!$N139&gt;$C$9,IF(Raw!$N139&lt;$A$9,IF(Raw!$X139&gt;$C$9,IF(Raw!$X139&lt;$A$9,Raw!M139,-999),-999),-999),-999),-999),-999)</f>
        <v>0.37081999999999998</v>
      </c>
      <c r="J139" s="9">
        <f>IF(Raw!$G139&gt;$C$8,IF(Raw!$Q139&gt;$C$8,IF(Raw!$N139&gt;$C$9,IF(Raw!$N139&lt;$A$9,IF(Raw!$X139&gt;$C$9,IF(Raw!$X139&lt;$A$9,Raw!N139,-999),-999),-999),-999),-999),-999)</f>
        <v>564</v>
      </c>
      <c r="K139" s="9">
        <f>IF(Raw!$G139&gt;$C$8,IF(Raw!$Q139&gt;$C$8,IF(Raw!$N139&gt;$C$9,IF(Raw!$N139&lt;$A$9,IF(Raw!$X139&gt;$C$9,IF(Raw!$X139&lt;$A$9,Raw!R139,-999),-999),-999),-999),-999),-999)</f>
        <v>0.49518099999999998</v>
      </c>
      <c r="L139" s="9">
        <f>IF(Raw!$G139&gt;$C$8,IF(Raw!$Q139&gt;$C$8,IF(Raw!$N139&gt;$C$9,IF(Raw!$N139&lt;$A$9,IF(Raw!$X139&gt;$C$9,IF(Raw!$X139&lt;$A$9,Raw!S139,-999),-999),-999),-999),-999),-999)</f>
        <v>0.82235800000000003</v>
      </c>
      <c r="M139" s="9">
        <f>Raw!Q139</f>
        <v>0.97650300000000001</v>
      </c>
      <c r="N139" s="9">
        <f>IF(Raw!$G139&gt;$C$8,IF(Raw!$Q139&gt;$C$8,IF(Raw!$N139&gt;$C$9,IF(Raw!$N139&lt;$A$9,IF(Raw!$X139&gt;$C$9,IF(Raw!$X139&lt;$A$9,Raw!V139,-999),-999),-999),-999),-999),-999)</f>
        <v>848.3</v>
      </c>
      <c r="O139" s="9">
        <f>IF(Raw!$G139&gt;$C$8,IF(Raw!$Q139&gt;$C$8,IF(Raw!$N139&gt;$C$9,IF(Raw!$N139&lt;$A$9,IF(Raw!$X139&gt;$C$9,IF(Raw!$X139&lt;$A$9,Raw!W139,-999),-999),-999),-999),-999),-999)</f>
        <v>0.34569800000000001</v>
      </c>
      <c r="P139" s="9">
        <f>IF(Raw!$G139&gt;$C$8,IF(Raw!$Q139&gt;$C$8,IF(Raw!$N139&gt;$C$9,IF(Raw!$N139&lt;$A$9,IF(Raw!$X139&gt;$C$9,IF(Raw!$X139&lt;$A$9,Raw!X139,-999),-999),-999),-999),-999),-999)</f>
        <v>468</v>
      </c>
      <c r="R139" s="9">
        <f t="shared" si="20"/>
        <v>0.341055</v>
      </c>
      <c r="S139" s="9">
        <f t="shared" si="21"/>
        <v>0.40121332754549976</v>
      </c>
      <c r="T139" s="9">
        <f t="shared" si="22"/>
        <v>0.32717700000000005</v>
      </c>
      <c r="U139" s="9">
        <f t="shared" si="23"/>
        <v>0.39785227358401093</v>
      </c>
      <c r="V139" s="15">
        <f t="shared" si="16"/>
        <v>0.20394478400000002</v>
      </c>
      <c r="X139" s="11">
        <f t="shared" si="24"/>
        <v>2.1069999999999997E+18</v>
      </c>
      <c r="Y139" s="11">
        <f t="shared" si="25"/>
        <v>8.5069999999999995E-18</v>
      </c>
      <c r="Z139" s="11">
        <f t="shared" si="26"/>
        <v>5.6399999999999994E-4</v>
      </c>
      <c r="AA139" s="16">
        <f t="shared" si="27"/>
        <v>1.0008101768621382E-2</v>
      </c>
      <c r="AB139" s="9">
        <f t="shared" si="17"/>
        <v>0.49845542071235222</v>
      </c>
      <c r="AC139" s="9">
        <f t="shared" si="18"/>
        <v>0.98999189823137868</v>
      </c>
      <c r="AD139" s="15">
        <f t="shared" si="19"/>
        <v>17.744861291881886</v>
      </c>
      <c r="AE139" s="3">
        <f t="shared" si="28"/>
        <v>1024.2427999999998</v>
      </c>
      <c r="AF139" s="2">
        <f t="shared" si="29"/>
        <v>0.25</v>
      </c>
      <c r="AG139" s="9">
        <f t="shared" si="30"/>
        <v>5.4306410841600912E-3</v>
      </c>
      <c r="AH139" s="2">
        <f t="shared" si="31"/>
        <v>0.26278589581952511</v>
      </c>
    </row>
    <row r="140" spans="1:34">
      <c r="A140" s="1">
        <f>Raw!A140</f>
        <v>127</v>
      </c>
      <c r="B140" s="14">
        <f>Raw!B140</f>
        <v>0.63827546296296289</v>
      </c>
      <c r="C140" s="15">
        <f>Raw!C140</f>
        <v>97.8</v>
      </c>
      <c r="D140" s="15">
        <f>IF(C140&gt;0.5,Raw!D140*D$11,-999)</f>
        <v>3.5</v>
      </c>
      <c r="E140" s="9">
        <f>IF(Raw!$G140&gt;$C$8,IF(Raw!$Q140&gt;$C$8,IF(Raw!$N140&gt;$C$9,IF(Raw!$N140&lt;$A$9,IF(Raw!$X140&gt;$C$9,IF(Raw!$X140&lt;$A$9,Raw!H140,-999),-999),-999),-999),-999),-999)</f>
        <v>0.54397399999999996</v>
      </c>
      <c r="F140" s="9">
        <f>IF(Raw!$G140&gt;$C$8,IF(Raw!$Q140&gt;$C$8,IF(Raw!$N140&gt;$C$9,IF(Raw!$N140&lt;$A$9,IF(Raw!$X140&gt;$C$9,IF(Raw!$X140&lt;$A$9,Raw!I140,-999),-999),-999),-999),-999),-999)</f>
        <v>0.90763899999999997</v>
      </c>
      <c r="G140" s="9">
        <f>Raw!G140</f>
        <v>0.96919299999999997</v>
      </c>
      <c r="H140" s="9">
        <f>IF(Raw!$G140&gt;$C$8,IF(Raw!$Q140&gt;$C$8,IF(Raw!$N140&gt;$C$9,IF(Raw!$N140&lt;$A$9,IF(Raw!$X140&gt;$C$9,IF(Raw!$X140&lt;$A$9,Raw!L140,-999),-999),-999),-999),-999),-999)</f>
        <v>864.8</v>
      </c>
      <c r="I140" s="9">
        <f>IF(Raw!$G140&gt;$C$8,IF(Raw!$Q140&gt;$C$8,IF(Raw!$N140&gt;$C$9,IF(Raw!$N140&lt;$A$9,IF(Raw!$X140&gt;$C$9,IF(Raw!$X140&lt;$A$9,Raw!M140,-999),-999),-999),-999),-999),-999)</f>
        <v>0.37081999999999998</v>
      </c>
      <c r="J140" s="9">
        <f>IF(Raw!$G140&gt;$C$8,IF(Raw!$Q140&gt;$C$8,IF(Raw!$N140&gt;$C$9,IF(Raw!$N140&lt;$A$9,IF(Raw!$X140&gt;$C$9,IF(Raw!$X140&lt;$A$9,Raw!N140,-999),-999),-999),-999),-999),-999)</f>
        <v>463</v>
      </c>
      <c r="K140" s="9">
        <f>IF(Raw!$G140&gt;$C$8,IF(Raw!$Q140&gt;$C$8,IF(Raw!$N140&gt;$C$9,IF(Raw!$N140&lt;$A$9,IF(Raw!$X140&gt;$C$9,IF(Raw!$X140&lt;$A$9,Raw!R140,-999),-999),-999),-999),-999),-999)</f>
        <v>0.47417700000000002</v>
      </c>
      <c r="L140" s="9">
        <f>IF(Raw!$G140&gt;$C$8,IF(Raw!$Q140&gt;$C$8,IF(Raw!$N140&gt;$C$9,IF(Raw!$N140&lt;$A$9,IF(Raw!$X140&gt;$C$9,IF(Raw!$X140&lt;$A$9,Raw!S140,-999),-999),-999),-999),-999),-999)</f>
        <v>0.78556899999999996</v>
      </c>
      <c r="M140" s="9">
        <f>Raw!Q140</f>
        <v>0.96814299999999998</v>
      </c>
      <c r="N140" s="9">
        <f>IF(Raw!$G140&gt;$C$8,IF(Raw!$Q140&gt;$C$8,IF(Raw!$N140&gt;$C$9,IF(Raw!$N140&lt;$A$9,IF(Raw!$X140&gt;$C$9,IF(Raw!$X140&lt;$A$9,Raw!V140,-999),-999),-999),-999),-999),-999)</f>
        <v>855.2</v>
      </c>
      <c r="O140" s="9">
        <f>IF(Raw!$G140&gt;$C$8,IF(Raw!$Q140&gt;$C$8,IF(Raw!$N140&gt;$C$9,IF(Raw!$N140&lt;$A$9,IF(Raw!$X140&gt;$C$9,IF(Raw!$X140&lt;$A$9,Raw!W140,-999),-999),-999),-999),-999),-999)</f>
        <v>0.37081999999999998</v>
      </c>
      <c r="P140" s="9">
        <f>IF(Raw!$G140&gt;$C$8,IF(Raw!$Q140&gt;$C$8,IF(Raw!$N140&gt;$C$9,IF(Raw!$N140&lt;$A$9,IF(Raw!$X140&gt;$C$9,IF(Raw!$X140&lt;$A$9,Raw!X140,-999),-999),-999),-999),-999),-999)</f>
        <v>679</v>
      </c>
      <c r="R140" s="9">
        <f t="shared" si="20"/>
        <v>0.36366500000000002</v>
      </c>
      <c r="S140" s="9">
        <f t="shared" si="21"/>
        <v>0.4006714123126045</v>
      </c>
      <c r="T140" s="9">
        <f t="shared" si="22"/>
        <v>0.31139199999999995</v>
      </c>
      <c r="U140" s="9">
        <f t="shared" si="23"/>
        <v>0.39639038709521374</v>
      </c>
      <c r="V140" s="15">
        <f t="shared" si="16"/>
        <v>0.19482111199999999</v>
      </c>
      <c r="X140" s="11">
        <f t="shared" si="24"/>
        <v>2.1069999999999997E+18</v>
      </c>
      <c r="Y140" s="11">
        <f t="shared" si="25"/>
        <v>8.647999999999999E-18</v>
      </c>
      <c r="Z140" s="11">
        <f t="shared" si="26"/>
        <v>4.6299999999999998E-4</v>
      </c>
      <c r="AA140" s="16">
        <f t="shared" si="27"/>
        <v>8.3658998333538733E-3</v>
      </c>
      <c r="AB140" s="9">
        <f t="shared" si="17"/>
        <v>0.47678207428090774</v>
      </c>
      <c r="AC140" s="9">
        <f t="shared" si="18"/>
        <v>0.9916341001666461</v>
      </c>
      <c r="AD140" s="15">
        <f t="shared" si="19"/>
        <v>18.06889812819411</v>
      </c>
      <c r="AE140" s="3">
        <f t="shared" si="28"/>
        <v>1041.2191999999995</v>
      </c>
      <c r="AF140" s="2">
        <f t="shared" si="29"/>
        <v>0.25</v>
      </c>
      <c r="AG140" s="9">
        <f t="shared" si="30"/>
        <v>5.5094904026298823E-3</v>
      </c>
      <c r="AH140" s="2">
        <f t="shared" si="31"/>
        <v>0.26660137330509859</v>
      </c>
    </row>
    <row r="141" spans="1:34">
      <c r="A141" s="1">
        <f>Raw!A141</f>
        <v>128</v>
      </c>
      <c r="B141" s="14">
        <f>Raw!B141</f>
        <v>0.63833333333333331</v>
      </c>
      <c r="C141" s="15">
        <f>Raw!C141</f>
        <v>98.9</v>
      </c>
      <c r="D141" s="15">
        <f>IF(C141&gt;0.5,Raw!D141*D$11,-999)</f>
        <v>3.5</v>
      </c>
      <c r="E141" s="9">
        <f>IF(Raw!$G141&gt;$C$8,IF(Raw!$Q141&gt;$C$8,IF(Raw!$N141&gt;$C$9,IF(Raw!$N141&lt;$A$9,IF(Raw!$X141&gt;$C$9,IF(Raw!$X141&lt;$A$9,Raw!H141,-999),-999),-999),-999),-999),-999)</f>
        <v>0.46555999999999997</v>
      </c>
      <c r="F141" s="9">
        <f>IF(Raw!$G141&gt;$C$8,IF(Raw!$Q141&gt;$C$8,IF(Raw!$N141&gt;$C$9,IF(Raw!$N141&lt;$A$9,IF(Raw!$X141&gt;$C$9,IF(Raw!$X141&lt;$A$9,Raw!I141,-999),-999),-999),-999),-999),-999)</f>
        <v>0.74898900000000002</v>
      </c>
      <c r="G141" s="9">
        <f>Raw!G141</f>
        <v>0.96758999999999995</v>
      </c>
      <c r="H141" s="9">
        <f>IF(Raw!$G141&gt;$C$8,IF(Raw!$Q141&gt;$C$8,IF(Raw!$N141&gt;$C$9,IF(Raw!$N141&lt;$A$9,IF(Raw!$X141&gt;$C$9,IF(Raw!$X141&lt;$A$9,Raw!L141,-999),-999),-999),-999),-999),-999)</f>
        <v>900</v>
      </c>
      <c r="I141" s="9">
        <f>IF(Raw!$G141&gt;$C$8,IF(Raw!$Q141&gt;$C$8,IF(Raw!$N141&gt;$C$9,IF(Raw!$N141&lt;$A$9,IF(Raw!$X141&gt;$C$9,IF(Raw!$X141&lt;$A$9,Raw!M141,-999),-999),-999),-999),-999),-999)</f>
        <v>0.36746899999999999</v>
      </c>
      <c r="J141" s="9">
        <f>IF(Raw!$G141&gt;$C$8,IF(Raw!$Q141&gt;$C$8,IF(Raw!$N141&gt;$C$9,IF(Raw!$N141&lt;$A$9,IF(Raw!$X141&gt;$C$9,IF(Raw!$X141&lt;$A$9,Raw!N141,-999),-999),-999),-999),-999),-999)</f>
        <v>350</v>
      </c>
      <c r="K141" s="9">
        <f>IF(Raw!$G141&gt;$C$8,IF(Raw!$Q141&gt;$C$8,IF(Raw!$N141&gt;$C$9,IF(Raw!$N141&lt;$A$9,IF(Raw!$X141&gt;$C$9,IF(Raw!$X141&lt;$A$9,Raw!R141,-999),-999),-999),-999),-999),-999)</f>
        <v>0.43979400000000002</v>
      </c>
      <c r="L141" s="9">
        <f>IF(Raw!$G141&gt;$C$8,IF(Raw!$Q141&gt;$C$8,IF(Raw!$N141&gt;$C$9,IF(Raw!$N141&lt;$A$9,IF(Raw!$X141&gt;$C$9,IF(Raw!$X141&lt;$A$9,Raw!S141,-999),-999),-999),-999),-999),-999)</f>
        <v>0.71129100000000001</v>
      </c>
      <c r="M141" s="9">
        <f>Raw!Q141</f>
        <v>0.95876799999999995</v>
      </c>
      <c r="N141" s="9">
        <f>IF(Raw!$G141&gt;$C$8,IF(Raw!$Q141&gt;$C$8,IF(Raw!$N141&gt;$C$9,IF(Raw!$N141&lt;$A$9,IF(Raw!$X141&gt;$C$9,IF(Raw!$X141&lt;$A$9,Raw!V141,-999),-999),-999),-999),-999),-999)</f>
        <v>844.8</v>
      </c>
      <c r="O141" s="9">
        <f>IF(Raw!$G141&gt;$C$8,IF(Raw!$Q141&gt;$C$8,IF(Raw!$N141&gt;$C$9,IF(Raw!$N141&lt;$A$9,IF(Raw!$X141&gt;$C$9,IF(Raw!$X141&lt;$A$9,Raw!W141,-999),-999),-999),-999),-999),-999)</f>
        <v>0.28065099999999998</v>
      </c>
      <c r="P141" s="9">
        <f>IF(Raw!$G141&gt;$C$8,IF(Raw!$Q141&gt;$C$8,IF(Raw!$N141&gt;$C$9,IF(Raw!$N141&lt;$A$9,IF(Raw!$X141&gt;$C$9,IF(Raw!$X141&lt;$A$9,Raw!X141,-999),-999),-999),-999),-999),-999)</f>
        <v>305</v>
      </c>
      <c r="R141" s="9">
        <f t="shared" si="20"/>
        <v>0.28342900000000004</v>
      </c>
      <c r="S141" s="9">
        <f t="shared" si="21"/>
        <v>0.37841543734287159</v>
      </c>
      <c r="T141" s="9">
        <f t="shared" si="22"/>
        <v>0.27149699999999999</v>
      </c>
      <c r="U141" s="9">
        <f t="shared" si="23"/>
        <v>0.38169609906493962</v>
      </c>
      <c r="V141" s="15">
        <f t="shared" ref="V141:V204" si="32">IF(L141&gt;0,L141*V$8+V$10,-999)</f>
        <v>0.176400168</v>
      </c>
      <c r="X141" s="11">
        <f t="shared" si="24"/>
        <v>2.1069999999999997E+18</v>
      </c>
      <c r="Y141" s="11">
        <f t="shared" si="25"/>
        <v>8.9999999999999999E-18</v>
      </c>
      <c r="Z141" s="11">
        <f t="shared" si="26"/>
        <v>3.5E-4</v>
      </c>
      <c r="AA141" s="16">
        <f t="shared" si="27"/>
        <v>6.5932900045751327E-3</v>
      </c>
      <c r="AB141" s="9">
        <f t="shared" ref="AB141:AB204" si="33">K141+T141*AA141</f>
        <v>0.44158405845637216</v>
      </c>
      <c r="AC141" s="9">
        <f t="shared" ref="AC141:AC204" si="34">IF(T141&gt;0,(L141-AB141)/T141,-999)</f>
        <v>0.9934067099954248</v>
      </c>
      <c r="AD141" s="15">
        <f t="shared" ref="AD141:AD204" si="35">IF(AC141&gt;0,X141*Y141*AC141,-999)</f>
        <v>18.837971441643237</v>
      </c>
      <c r="AE141" s="3">
        <f t="shared" si="28"/>
        <v>1083.5999999999997</v>
      </c>
      <c r="AF141" s="2">
        <f t="shared" si="29"/>
        <v>0.25</v>
      </c>
      <c r="AG141" s="9">
        <f t="shared" si="30"/>
        <v>5.5310617027476625E-3</v>
      </c>
      <c r="AH141" s="2">
        <f t="shared" si="31"/>
        <v>0.26764519729154773</v>
      </c>
    </row>
    <row r="142" spans="1:34">
      <c r="A142" s="1">
        <f>Raw!A142</f>
        <v>129</v>
      </c>
      <c r="B142" s="14">
        <f>Raw!B142</f>
        <v>0.63839120370370372</v>
      </c>
      <c r="C142" s="15">
        <f>Raw!C142</f>
        <v>99.6</v>
      </c>
      <c r="D142" s="15">
        <f>IF(C142&gt;0.5,Raw!D142*D$11,-999)</f>
        <v>3.5</v>
      </c>
      <c r="E142" s="9">
        <f>IF(Raw!$G142&gt;$C$8,IF(Raw!$Q142&gt;$C$8,IF(Raw!$N142&gt;$C$9,IF(Raw!$N142&lt;$A$9,IF(Raw!$X142&gt;$C$9,IF(Raw!$X142&lt;$A$9,Raw!H142,-999),-999),-999),-999),-999),-999)</f>
        <v>0.46048699999999998</v>
      </c>
      <c r="F142" s="9">
        <f>IF(Raw!$G142&gt;$C$8,IF(Raw!$Q142&gt;$C$8,IF(Raw!$N142&gt;$C$9,IF(Raw!$N142&lt;$A$9,IF(Raw!$X142&gt;$C$9,IF(Raw!$X142&lt;$A$9,Raw!I142,-999),-999),-999),-999),-999),-999)</f>
        <v>0.74717</v>
      </c>
      <c r="G142" s="9">
        <f>Raw!G142</f>
        <v>0.96613300000000002</v>
      </c>
      <c r="H142" s="9">
        <f>IF(Raw!$G142&gt;$C$8,IF(Raw!$Q142&gt;$C$8,IF(Raw!$N142&gt;$C$9,IF(Raw!$N142&lt;$A$9,IF(Raw!$X142&gt;$C$9,IF(Raw!$X142&lt;$A$9,Raw!L142,-999),-999),-999),-999),-999),-999)</f>
        <v>891.3</v>
      </c>
      <c r="I142" s="9">
        <f>IF(Raw!$G142&gt;$C$8,IF(Raw!$Q142&gt;$C$8,IF(Raw!$N142&gt;$C$9,IF(Raw!$N142&lt;$A$9,IF(Raw!$X142&gt;$C$9,IF(Raw!$X142&lt;$A$9,Raw!M142,-999),-999),-999),-999),-999),-999)</f>
        <v>0.37081999999999998</v>
      </c>
      <c r="J142" s="9">
        <f>IF(Raw!$G142&gt;$C$8,IF(Raw!$Q142&gt;$C$8,IF(Raw!$N142&gt;$C$9,IF(Raw!$N142&lt;$A$9,IF(Raw!$X142&gt;$C$9,IF(Raw!$X142&lt;$A$9,Raw!N142,-999),-999),-999),-999),-999),-999)</f>
        <v>482</v>
      </c>
      <c r="K142" s="9">
        <f>IF(Raw!$G142&gt;$C$8,IF(Raw!$Q142&gt;$C$8,IF(Raw!$N142&gt;$C$9,IF(Raw!$N142&lt;$A$9,IF(Raw!$X142&gt;$C$9,IF(Raw!$X142&lt;$A$9,Raw!R142,-999),-999),-999),-999),-999),-999)</f>
        <v>0.42001500000000003</v>
      </c>
      <c r="L142" s="9">
        <f>IF(Raw!$G142&gt;$C$8,IF(Raw!$Q142&gt;$C$8,IF(Raw!$N142&gt;$C$9,IF(Raw!$N142&lt;$A$9,IF(Raw!$X142&gt;$C$9,IF(Raw!$X142&lt;$A$9,Raw!S142,-999),-999),-999),-999),-999),-999)</f>
        <v>0.70299100000000003</v>
      </c>
      <c r="M142" s="9">
        <f>Raw!Q142</f>
        <v>0.97540499999999997</v>
      </c>
      <c r="N142" s="9">
        <f>IF(Raw!$G142&gt;$C$8,IF(Raw!$Q142&gt;$C$8,IF(Raw!$N142&gt;$C$9,IF(Raw!$N142&lt;$A$9,IF(Raw!$X142&gt;$C$9,IF(Raw!$X142&lt;$A$9,Raw!V142,-999),-999),-999),-999),-999),-999)</f>
        <v>869.5</v>
      </c>
      <c r="O142" s="9">
        <f>IF(Raw!$G142&gt;$C$8,IF(Raw!$Q142&gt;$C$8,IF(Raw!$N142&gt;$C$9,IF(Raw!$N142&lt;$A$9,IF(Raw!$X142&gt;$C$9,IF(Raw!$X142&lt;$A$9,Raw!W142,-999),-999),-999),-999),-999),-999)</f>
        <v>0.365925</v>
      </c>
      <c r="P142" s="9">
        <f>IF(Raw!$G142&gt;$C$8,IF(Raw!$Q142&gt;$C$8,IF(Raw!$N142&gt;$C$9,IF(Raw!$N142&lt;$A$9,IF(Raw!$X142&gt;$C$9,IF(Raw!$X142&lt;$A$9,Raw!X142,-999),-999),-999),-999),-999),-999)</f>
        <v>367</v>
      </c>
      <c r="R142" s="9">
        <f t="shared" ref="R142:R205" si="36">F142-E142</f>
        <v>0.28668300000000002</v>
      </c>
      <c r="S142" s="9">
        <f t="shared" ref="S142:S205" si="37">R142/F142</f>
        <v>0.38369179704752604</v>
      </c>
      <c r="T142" s="9">
        <f t="shared" ref="T142:T205" si="38">L142-K142</f>
        <v>0.28297600000000001</v>
      </c>
      <c r="U142" s="9">
        <f t="shared" ref="U142:U205" si="39">T142/L142</f>
        <v>0.40253146910842386</v>
      </c>
      <c r="V142" s="15">
        <f t="shared" si="32"/>
        <v>0.17434176800000001</v>
      </c>
      <c r="X142" s="11">
        <f t="shared" ref="X142:X205" si="40">D142*6.02*10^23*10^(-6)</f>
        <v>2.1069999999999997E+18</v>
      </c>
      <c r="Y142" s="11">
        <f t="shared" ref="Y142:Y205" si="41">H142*10^(-20)</f>
        <v>8.9129999999999987E-18</v>
      </c>
      <c r="Z142" s="11">
        <f t="shared" ref="Z142:Z205" si="42">J142*10^(-6)</f>
        <v>4.8199999999999995E-4</v>
      </c>
      <c r="AA142" s="16">
        <f t="shared" ref="AA142:AA205" si="43">IF(Z142&gt;0,(X142*Y142/(X142*Y142+1/Z142)),1)</f>
        <v>8.9706107880359563E-3</v>
      </c>
      <c r="AB142" s="9">
        <f t="shared" si="33"/>
        <v>0.42255346755835527</v>
      </c>
      <c r="AC142" s="9">
        <f t="shared" si="34"/>
        <v>0.99102938921196415</v>
      </c>
      <c r="AD142" s="15">
        <f t="shared" si="35"/>
        <v>18.611225701319416</v>
      </c>
      <c r="AE142" s="3">
        <f t="shared" ref="AE142:AE205" si="44">AE$9*Y142</f>
        <v>1073.1251999999995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5.7627723257388935E-3</v>
      </c>
      <c r="AH142" s="2">
        <f t="shared" ref="AH142:AH205" si="47">((AG142*12.01)/893.5)*3600</f>
        <v>0.27885755375002441</v>
      </c>
    </row>
    <row r="143" spans="1:34">
      <c r="A143" s="1">
        <f>Raw!A143</f>
        <v>130</v>
      </c>
      <c r="B143" s="14">
        <f>Raw!B143</f>
        <v>0.63843749999999999</v>
      </c>
      <c r="C143" s="15">
        <f>Raw!C143</f>
        <v>100.5</v>
      </c>
      <c r="D143" s="15">
        <f>IF(C143&gt;0.5,Raw!D143*D$11,-999)</f>
        <v>3.5</v>
      </c>
      <c r="E143" s="9">
        <f>IF(Raw!$G143&gt;$C$8,IF(Raw!$Q143&gt;$C$8,IF(Raw!$N143&gt;$C$9,IF(Raw!$N143&lt;$A$9,IF(Raw!$X143&gt;$C$9,IF(Raw!$X143&lt;$A$9,Raw!H143,-999),-999),-999),-999),-999),-999)</f>
        <v>0.42133300000000001</v>
      </c>
      <c r="F143" s="9">
        <f>IF(Raw!$G143&gt;$C$8,IF(Raw!$Q143&gt;$C$8,IF(Raw!$N143&gt;$C$9,IF(Raw!$N143&lt;$A$9,IF(Raw!$X143&gt;$C$9,IF(Raw!$X143&lt;$A$9,Raw!I143,-999),-999),-999),-999),-999),-999)</f>
        <v>0.70239300000000005</v>
      </c>
      <c r="G143" s="9">
        <f>Raw!G143</f>
        <v>0.97143800000000002</v>
      </c>
      <c r="H143" s="9">
        <f>IF(Raw!$G143&gt;$C$8,IF(Raw!$Q143&gt;$C$8,IF(Raw!$N143&gt;$C$9,IF(Raw!$N143&lt;$A$9,IF(Raw!$X143&gt;$C$9,IF(Raw!$X143&lt;$A$9,Raw!L143,-999),-999),-999),-999),-999),-999)</f>
        <v>900</v>
      </c>
      <c r="I143" s="9">
        <f>IF(Raw!$G143&gt;$C$8,IF(Raw!$Q143&gt;$C$8,IF(Raw!$N143&gt;$C$9,IF(Raw!$N143&lt;$A$9,IF(Raw!$X143&gt;$C$9,IF(Raw!$X143&lt;$A$9,Raw!M143,-999),-999),-999),-999),-999),-999)</f>
        <v>0.22917999999999999</v>
      </c>
      <c r="J143" s="9">
        <f>IF(Raw!$G143&gt;$C$8,IF(Raw!$Q143&gt;$C$8,IF(Raw!$N143&gt;$C$9,IF(Raw!$N143&lt;$A$9,IF(Raw!$X143&gt;$C$9,IF(Raw!$X143&lt;$A$9,Raw!N143,-999),-999),-999),-999),-999),-999)</f>
        <v>485</v>
      </c>
      <c r="K143" s="9">
        <f>IF(Raw!$G143&gt;$C$8,IF(Raw!$Q143&gt;$C$8,IF(Raw!$N143&gt;$C$9,IF(Raw!$N143&lt;$A$9,IF(Raw!$X143&gt;$C$9,IF(Raw!$X143&lt;$A$9,Raw!R143,-999),-999),-999),-999),-999),-999)</f>
        <v>0.40177000000000002</v>
      </c>
      <c r="L143" s="9">
        <f>IF(Raw!$G143&gt;$C$8,IF(Raw!$Q143&gt;$C$8,IF(Raw!$N143&gt;$C$9,IF(Raw!$N143&lt;$A$9,IF(Raw!$X143&gt;$C$9,IF(Raw!$X143&lt;$A$9,Raw!S143,-999),-999),-999),-999),-999),-999)</f>
        <v>0.69578499999999999</v>
      </c>
      <c r="M143" s="9">
        <f>Raw!Q143</f>
        <v>0.969472</v>
      </c>
      <c r="N143" s="9">
        <f>IF(Raw!$G143&gt;$C$8,IF(Raw!$Q143&gt;$C$8,IF(Raw!$N143&gt;$C$9,IF(Raw!$N143&lt;$A$9,IF(Raw!$X143&gt;$C$9,IF(Raw!$X143&lt;$A$9,Raw!V143,-999),-999),-999),-999),-999),-999)</f>
        <v>871.9</v>
      </c>
      <c r="O143" s="9">
        <f>IF(Raw!$G143&gt;$C$8,IF(Raw!$Q143&gt;$C$8,IF(Raw!$N143&gt;$C$9,IF(Raw!$N143&lt;$A$9,IF(Raw!$X143&gt;$C$9,IF(Raw!$X143&lt;$A$9,Raw!W143,-999),-999),-999),-999),-999),-999)</f>
        <v>0.29770799999999997</v>
      </c>
      <c r="P143" s="9">
        <f>IF(Raw!$G143&gt;$C$8,IF(Raw!$Q143&gt;$C$8,IF(Raw!$N143&gt;$C$9,IF(Raw!$N143&lt;$A$9,IF(Raw!$X143&gt;$C$9,IF(Raw!$X143&lt;$A$9,Raw!X143,-999),-999),-999),-999),-999),-999)</f>
        <v>458</v>
      </c>
      <c r="R143" s="9">
        <f t="shared" si="36"/>
        <v>0.28106000000000003</v>
      </c>
      <c r="S143" s="9">
        <f t="shared" si="37"/>
        <v>0.40014635681164251</v>
      </c>
      <c r="T143" s="9">
        <f t="shared" si="38"/>
        <v>0.29401499999999997</v>
      </c>
      <c r="U143" s="9">
        <f t="shared" si="39"/>
        <v>0.42256587882751134</v>
      </c>
      <c r="V143" s="15">
        <f t="shared" si="32"/>
        <v>0.17255467999999999</v>
      </c>
      <c r="X143" s="11">
        <f t="shared" si="40"/>
        <v>2.1069999999999997E+18</v>
      </c>
      <c r="Y143" s="11">
        <f t="shared" si="41"/>
        <v>8.9999999999999999E-18</v>
      </c>
      <c r="Z143" s="11">
        <f t="shared" si="42"/>
        <v>4.8499999999999997E-4</v>
      </c>
      <c r="AA143" s="16">
        <f t="shared" si="43"/>
        <v>9.1132400302139181E-3</v>
      </c>
      <c r="AB143" s="9">
        <f t="shared" si="33"/>
        <v>0.40444942926748334</v>
      </c>
      <c r="AC143" s="9">
        <f t="shared" si="34"/>
        <v>0.99088675996978615</v>
      </c>
      <c r="AD143" s="15">
        <f t="shared" si="35"/>
        <v>18.790185629307054</v>
      </c>
      <c r="AE143" s="3">
        <f t="shared" si="44"/>
        <v>1083.5999999999997</v>
      </c>
      <c r="AF143" s="2">
        <f t="shared" si="45"/>
        <v>0.25</v>
      </c>
      <c r="AG143" s="9">
        <f t="shared" si="46"/>
        <v>6.107762541369393E-3</v>
      </c>
      <c r="AH143" s="2">
        <f t="shared" si="47"/>
        <v>0.29555145074274991</v>
      </c>
    </row>
    <row r="144" spans="1:34">
      <c r="A144" s="1">
        <f>Raw!A144</f>
        <v>131</v>
      </c>
      <c r="B144" s="14">
        <f>Raw!B144</f>
        <v>0.6384953703703703</v>
      </c>
      <c r="C144" s="15">
        <f>Raw!C144</f>
        <v>101.6</v>
      </c>
      <c r="D144" s="15">
        <f>IF(C144&gt;0.5,Raw!D144*D$11,-999)</f>
        <v>3.5</v>
      </c>
      <c r="E144" s="9">
        <f>IF(Raw!$G144&gt;$C$8,IF(Raw!$Q144&gt;$C$8,IF(Raw!$N144&gt;$C$9,IF(Raw!$N144&lt;$A$9,IF(Raw!$X144&gt;$C$9,IF(Raw!$X144&lt;$A$9,Raw!H144,-999),-999),-999),-999),-999),-999)</f>
        <v>0.41983399999999998</v>
      </c>
      <c r="F144" s="9">
        <f>IF(Raw!$G144&gt;$C$8,IF(Raw!$Q144&gt;$C$8,IF(Raw!$N144&gt;$C$9,IF(Raw!$N144&lt;$A$9,IF(Raw!$X144&gt;$C$9,IF(Raw!$X144&lt;$A$9,Raw!I144,-999),-999),-999),-999),-999),-999)</f>
        <v>0.68788499999999997</v>
      </c>
      <c r="G144" s="9">
        <f>Raw!G144</f>
        <v>0.97477400000000003</v>
      </c>
      <c r="H144" s="9">
        <f>IF(Raw!$G144&gt;$C$8,IF(Raw!$Q144&gt;$C$8,IF(Raw!$N144&gt;$C$9,IF(Raw!$N144&lt;$A$9,IF(Raw!$X144&gt;$C$9,IF(Raw!$X144&lt;$A$9,Raw!L144,-999),-999),-999),-999),-999),-999)</f>
        <v>848.6</v>
      </c>
      <c r="I144" s="9">
        <f>IF(Raw!$G144&gt;$C$8,IF(Raw!$Q144&gt;$C$8,IF(Raw!$N144&gt;$C$9,IF(Raw!$N144&lt;$A$9,IF(Raw!$X144&gt;$C$9,IF(Raw!$X144&lt;$A$9,Raw!M144,-999),-999),-999),-999),-999),-999)</f>
        <v>0.29703600000000002</v>
      </c>
      <c r="J144" s="9">
        <f>IF(Raw!$G144&gt;$C$8,IF(Raw!$Q144&gt;$C$8,IF(Raw!$N144&gt;$C$9,IF(Raw!$N144&lt;$A$9,IF(Raw!$X144&gt;$C$9,IF(Raw!$X144&lt;$A$9,Raw!N144,-999),-999),-999),-999),-999),-999)</f>
        <v>418</v>
      </c>
      <c r="K144" s="9">
        <f>IF(Raw!$G144&gt;$C$8,IF(Raw!$Q144&gt;$C$8,IF(Raw!$N144&gt;$C$9,IF(Raw!$N144&lt;$A$9,IF(Raw!$X144&gt;$C$9,IF(Raw!$X144&lt;$A$9,Raw!R144,-999),-999),-999),-999),-999),-999)</f>
        <v>0.39668500000000001</v>
      </c>
      <c r="L144" s="9">
        <f>IF(Raw!$G144&gt;$C$8,IF(Raw!$Q144&gt;$C$8,IF(Raw!$N144&gt;$C$9,IF(Raw!$N144&lt;$A$9,IF(Raw!$X144&gt;$C$9,IF(Raw!$X144&lt;$A$9,Raw!S144,-999),-999),-999),-999),-999),-999)</f>
        <v>0.64524000000000004</v>
      </c>
      <c r="M144" s="9">
        <f>Raw!Q144</f>
        <v>0.95653100000000002</v>
      </c>
      <c r="N144" s="9">
        <f>IF(Raw!$G144&gt;$C$8,IF(Raw!$Q144&gt;$C$8,IF(Raw!$N144&gt;$C$9,IF(Raw!$N144&lt;$A$9,IF(Raw!$X144&gt;$C$9,IF(Raw!$X144&lt;$A$9,Raw!V144,-999),-999),-999),-999),-999),-999)</f>
        <v>900</v>
      </c>
      <c r="O144" s="9">
        <f>IF(Raw!$G144&gt;$C$8,IF(Raw!$Q144&gt;$C$8,IF(Raw!$N144&gt;$C$9,IF(Raw!$N144&lt;$A$9,IF(Raw!$X144&gt;$C$9,IF(Raw!$X144&lt;$A$9,Raw!W144,-999),-999),-999),-999),-999),-999)</f>
        <v>0.37081999999999998</v>
      </c>
      <c r="P144" s="9">
        <f>IF(Raw!$G144&gt;$C$8,IF(Raw!$Q144&gt;$C$8,IF(Raw!$N144&gt;$C$9,IF(Raw!$N144&lt;$A$9,IF(Raw!$X144&gt;$C$9,IF(Raw!$X144&lt;$A$9,Raw!X144,-999),-999),-999),-999),-999),-999)</f>
        <v>481</v>
      </c>
      <c r="R144" s="9">
        <f t="shared" si="36"/>
        <v>0.26805099999999998</v>
      </c>
      <c r="S144" s="9">
        <f t="shared" si="37"/>
        <v>0.38967414611453949</v>
      </c>
      <c r="T144" s="9">
        <f t="shared" si="38"/>
        <v>0.24855500000000003</v>
      </c>
      <c r="U144" s="9">
        <f t="shared" si="39"/>
        <v>0.38521325398301409</v>
      </c>
      <c r="V144" s="15">
        <f t="shared" si="32"/>
        <v>0.16001952</v>
      </c>
      <c r="X144" s="11">
        <f t="shared" si="40"/>
        <v>2.1069999999999997E+18</v>
      </c>
      <c r="Y144" s="11">
        <f t="shared" si="41"/>
        <v>8.4859999999999994E-18</v>
      </c>
      <c r="Z144" s="11">
        <f t="shared" si="42"/>
        <v>4.1799999999999997E-4</v>
      </c>
      <c r="AA144" s="16">
        <f t="shared" si="43"/>
        <v>7.4183969181752839E-3</v>
      </c>
      <c r="AB144" s="9">
        <f t="shared" si="33"/>
        <v>0.39852887964599709</v>
      </c>
      <c r="AC144" s="9">
        <f t="shared" si="34"/>
        <v>0.99258160308182464</v>
      </c>
      <c r="AD144" s="15">
        <f t="shared" si="35"/>
        <v>17.747361048266228</v>
      </c>
      <c r="AE144" s="3">
        <f t="shared" si="44"/>
        <v>1021.7143999999996</v>
      </c>
      <c r="AF144" s="2">
        <f t="shared" si="45"/>
        <v>0.25</v>
      </c>
      <c r="AG144" s="9">
        <f t="shared" si="46"/>
        <v>5.2588605377030997E-3</v>
      </c>
      <c r="AH144" s="2">
        <f t="shared" si="47"/>
        <v>0.25447352457541261</v>
      </c>
    </row>
    <row r="145" spans="1:34">
      <c r="A145" s="1">
        <f>Raw!A145</f>
        <v>132</v>
      </c>
      <c r="B145" s="14">
        <f>Raw!B145</f>
        <v>0.63855324074074071</v>
      </c>
      <c r="C145" s="15">
        <f>Raw!C145</f>
        <v>102.2</v>
      </c>
      <c r="D145" s="15">
        <f>IF(C145&gt;0.5,Raw!D145*D$11,-999)</f>
        <v>3.5</v>
      </c>
      <c r="E145" s="9">
        <f>IF(Raw!$G145&gt;$C$8,IF(Raw!$Q145&gt;$C$8,IF(Raw!$N145&gt;$C$9,IF(Raw!$N145&lt;$A$9,IF(Raw!$X145&gt;$C$9,IF(Raw!$X145&lt;$A$9,Raw!H145,-999),-999),-999),-999),-999),-999)</f>
        <v>0.43073099999999998</v>
      </c>
      <c r="F145" s="9">
        <f>IF(Raw!$G145&gt;$C$8,IF(Raw!$Q145&gt;$C$8,IF(Raw!$N145&gt;$C$9,IF(Raw!$N145&lt;$A$9,IF(Raw!$X145&gt;$C$9,IF(Raw!$X145&lt;$A$9,Raw!I145,-999),-999),-999),-999),-999),-999)</f>
        <v>0.70817799999999997</v>
      </c>
      <c r="G145" s="9">
        <f>Raw!G145</f>
        <v>0.96275999999999995</v>
      </c>
      <c r="H145" s="9">
        <f>IF(Raw!$G145&gt;$C$8,IF(Raw!$Q145&gt;$C$8,IF(Raw!$N145&gt;$C$9,IF(Raw!$N145&lt;$A$9,IF(Raw!$X145&gt;$C$9,IF(Raw!$X145&lt;$A$9,Raw!L145,-999),-999),-999),-999),-999),-999)</f>
        <v>900</v>
      </c>
      <c r="I145" s="9">
        <f>IF(Raw!$G145&gt;$C$8,IF(Raw!$Q145&gt;$C$8,IF(Raw!$N145&gt;$C$9,IF(Raw!$N145&lt;$A$9,IF(Raw!$X145&gt;$C$9,IF(Raw!$X145&lt;$A$9,Raw!M145,-999),-999),-999),-999),-999),-999)</f>
        <v>0.36935699999999999</v>
      </c>
      <c r="J145" s="9">
        <f>IF(Raw!$G145&gt;$C$8,IF(Raw!$Q145&gt;$C$8,IF(Raw!$N145&gt;$C$9,IF(Raw!$N145&lt;$A$9,IF(Raw!$X145&gt;$C$9,IF(Raw!$X145&lt;$A$9,Raw!N145,-999),-999),-999),-999),-999),-999)</f>
        <v>320</v>
      </c>
      <c r="K145" s="9">
        <f>IF(Raw!$G145&gt;$C$8,IF(Raw!$Q145&gt;$C$8,IF(Raw!$N145&gt;$C$9,IF(Raw!$N145&lt;$A$9,IF(Raw!$X145&gt;$C$9,IF(Raw!$X145&lt;$A$9,Raw!R145,-999),-999),-999),-999),-999),-999)</f>
        <v>0.39738800000000002</v>
      </c>
      <c r="L145" s="9">
        <f>IF(Raw!$G145&gt;$C$8,IF(Raw!$Q145&gt;$C$8,IF(Raw!$N145&gt;$C$9,IF(Raw!$N145&lt;$A$9,IF(Raw!$X145&gt;$C$9,IF(Raw!$X145&lt;$A$9,Raw!S145,-999),-999),-999),-999),-999),-999)</f>
        <v>0.64956899999999995</v>
      </c>
      <c r="M145" s="9">
        <f>Raw!Q145</f>
        <v>0.96182599999999996</v>
      </c>
      <c r="N145" s="9">
        <f>IF(Raw!$G145&gt;$C$8,IF(Raw!$Q145&gt;$C$8,IF(Raw!$N145&gt;$C$9,IF(Raw!$N145&lt;$A$9,IF(Raw!$X145&gt;$C$9,IF(Raw!$X145&lt;$A$9,Raw!V145,-999),-999),-999),-999),-999),-999)</f>
        <v>900</v>
      </c>
      <c r="O145" s="9">
        <f>IF(Raw!$G145&gt;$C$8,IF(Raw!$Q145&gt;$C$8,IF(Raw!$N145&gt;$C$9,IF(Raw!$N145&lt;$A$9,IF(Raw!$X145&gt;$C$9,IF(Raw!$X145&lt;$A$9,Raw!W145,-999),-999),-999),-999),-999),-999)</f>
        <v>0.33867799999999998</v>
      </c>
      <c r="P145" s="9">
        <f>IF(Raw!$G145&gt;$C$8,IF(Raw!$Q145&gt;$C$8,IF(Raw!$N145&gt;$C$9,IF(Raw!$N145&lt;$A$9,IF(Raw!$X145&gt;$C$9,IF(Raw!$X145&lt;$A$9,Raw!X145,-999),-999),-999),-999),-999),-999)</f>
        <v>435</v>
      </c>
      <c r="R145" s="9">
        <f t="shared" si="36"/>
        <v>0.277447</v>
      </c>
      <c r="S145" s="9">
        <f t="shared" si="37"/>
        <v>0.39177579648054589</v>
      </c>
      <c r="T145" s="9">
        <f t="shared" si="38"/>
        <v>0.25218099999999993</v>
      </c>
      <c r="U145" s="9">
        <f t="shared" si="39"/>
        <v>0.38822819438735523</v>
      </c>
      <c r="V145" s="15">
        <f t="shared" si="32"/>
        <v>0.16109311199999998</v>
      </c>
      <c r="X145" s="11">
        <f t="shared" si="40"/>
        <v>2.1069999999999997E+18</v>
      </c>
      <c r="Y145" s="11">
        <f t="shared" si="41"/>
        <v>8.9999999999999999E-18</v>
      </c>
      <c r="Z145" s="11">
        <f t="shared" si="42"/>
        <v>3.1999999999999997E-4</v>
      </c>
      <c r="AA145" s="16">
        <f t="shared" si="43"/>
        <v>6.0315595317120439E-3</v>
      </c>
      <c r="AB145" s="9">
        <f t="shared" si="33"/>
        <v>0.39890904471426669</v>
      </c>
      <c r="AC145" s="9">
        <f t="shared" si="34"/>
        <v>0.99396844046828792</v>
      </c>
      <c r="AD145" s="15">
        <f t="shared" si="35"/>
        <v>18.84862353660014</v>
      </c>
      <c r="AE145" s="3">
        <f t="shared" si="44"/>
        <v>1083.5999999999997</v>
      </c>
      <c r="AF145" s="2">
        <f t="shared" si="45"/>
        <v>0.25</v>
      </c>
      <c r="AG145" s="9">
        <f t="shared" si="46"/>
        <v>5.628897755616368E-3</v>
      </c>
      <c r="AH145" s="2">
        <f t="shared" si="47"/>
        <v>0.27237943297350786</v>
      </c>
    </row>
    <row r="146" spans="1:34">
      <c r="A146" s="1">
        <f>Raw!A146</f>
        <v>133</v>
      </c>
      <c r="B146" s="14">
        <f>Raw!B146</f>
        <v>0.63859953703703709</v>
      </c>
      <c r="C146" s="15">
        <f>Raw!C146</f>
        <v>103.4</v>
      </c>
      <c r="D146" s="15">
        <f>IF(C146&gt;0.5,Raw!D146*D$11,-999)</f>
        <v>3.5</v>
      </c>
      <c r="E146" s="9">
        <f>IF(Raw!$G146&gt;$C$8,IF(Raw!$Q146&gt;$C$8,IF(Raw!$N146&gt;$C$9,IF(Raw!$N146&lt;$A$9,IF(Raw!$X146&gt;$C$9,IF(Raw!$X146&lt;$A$9,Raw!H146,-999),-999),-999),-999),-999),-999)</f>
        <v>0.38187500000000002</v>
      </c>
      <c r="F146" s="9">
        <f>IF(Raw!$G146&gt;$C$8,IF(Raw!$Q146&gt;$C$8,IF(Raw!$N146&gt;$C$9,IF(Raw!$N146&lt;$A$9,IF(Raw!$X146&gt;$C$9,IF(Raw!$X146&lt;$A$9,Raw!I146,-999),-999),-999),-999),-999),-999)</f>
        <v>0.62362200000000001</v>
      </c>
      <c r="G146" s="9">
        <f>Raw!G146</f>
        <v>0.96704500000000004</v>
      </c>
      <c r="H146" s="9">
        <f>IF(Raw!$G146&gt;$C$8,IF(Raw!$Q146&gt;$C$8,IF(Raw!$N146&gt;$C$9,IF(Raw!$N146&lt;$A$9,IF(Raw!$X146&gt;$C$9,IF(Raw!$X146&lt;$A$9,Raw!L146,-999),-999),-999),-999),-999),-999)</f>
        <v>870.8</v>
      </c>
      <c r="I146" s="9">
        <f>IF(Raw!$G146&gt;$C$8,IF(Raw!$Q146&gt;$C$8,IF(Raw!$N146&gt;$C$9,IF(Raw!$N146&lt;$A$9,IF(Raw!$X146&gt;$C$9,IF(Raw!$X146&lt;$A$9,Raw!M146,-999),-999),-999),-999),-999),-999)</f>
        <v>0.37081999999999998</v>
      </c>
      <c r="J146" s="9">
        <f>IF(Raw!$G146&gt;$C$8,IF(Raw!$Q146&gt;$C$8,IF(Raw!$N146&gt;$C$9,IF(Raw!$N146&lt;$A$9,IF(Raw!$X146&gt;$C$9,IF(Raw!$X146&lt;$A$9,Raw!N146,-999),-999),-999),-999),-999),-999)</f>
        <v>410</v>
      </c>
      <c r="K146" s="9">
        <f>IF(Raw!$G146&gt;$C$8,IF(Raw!$Q146&gt;$C$8,IF(Raw!$N146&gt;$C$9,IF(Raw!$N146&lt;$A$9,IF(Raw!$X146&gt;$C$9,IF(Raw!$X146&lt;$A$9,Raw!R146,-999),-999),-999),-999),-999),-999)</f>
        <v>0.37470599999999998</v>
      </c>
      <c r="L146" s="9">
        <f>IF(Raw!$G146&gt;$C$8,IF(Raw!$Q146&gt;$C$8,IF(Raw!$N146&gt;$C$9,IF(Raw!$N146&lt;$A$9,IF(Raw!$X146&gt;$C$9,IF(Raw!$X146&lt;$A$9,Raw!S146,-999),-999),-999),-999),-999),-999)</f>
        <v>0.60778799999999999</v>
      </c>
      <c r="M146" s="9">
        <f>Raw!Q146</f>
        <v>0.95808000000000004</v>
      </c>
      <c r="N146" s="9">
        <f>IF(Raw!$G146&gt;$C$8,IF(Raw!$Q146&gt;$C$8,IF(Raw!$N146&gt;$C$9,IF(Raw!$N146&lt;$A$9,IF(Raw!$X146&gt;$C$9,IF(Raw!$X146&lt;$A$9,Raw!V146,-999),-999),-999),-999),-999),-999)</f>
        <v>871.3</v>
      </c>
      <c r="O146" s="9">
        <f>IF(Raw!$G146&gt;$C$8,IF(Raw!$Q146&gt;$C$8,IF(Raw!$N146&gt;$C$9,IF(Raw!$N146&lt;$A$9,IF(Raw!$X146&gt;$C$9,IF(Raw!$X146&lt;$A$9,Raw!W146,-999),-999),-999),-999),-999),-999)</f>
        <v>0.37081999999999998</v>
      </c>
      <c r="P146" s="9">
        <f>IF(Raw!$G146&gt;$C$8,IF(Raw!$Q146&gt;$C$8,IF(Raw!$N146&gt;$C$9,IF(Raw!$N146&lt;$A$9,IF(Raw!$X146&gt;$C$9,IF(Raw!$X146&lt;$A$9,Raw!X146,-999),-999),-999),-999),-999),-999)</f>
        <v>454</v>
      </c>
      <c r="R146" s="9">
        <f t="shared" si="36"/>
        <v>0.24174699999999999</v>
      </c>
      <c r="S146" s="9">
        <f t="shared" si="37"/>
        <v>0.38764989047852705</v>
      </c>
      <c r="T146" s="9">
        <f t="shared" si="38"/>
        <v>0.23308200000000001</v>
      </c>
      <c r="U146" s="9">
        <f t="shared" si="39"/>
        <v>0.38349227033110234</v>
      </c>
      <c r="V146" s="15">
        <f t="shared" si="32"/>
        <v>0.150731424</v>
      </c>
      <c r="X146" s="11">
        <f t="shared" si="40"/>
        <v>2.1069999999999997E+18</v>
      </c>
      <c r="Y146" s="11">
        <f t="shared" si="41"/>
        <v>8.7079999999999987E-18</v>
      </c>
      <c r="Z146" s="11">
        <f t="shared" si="42"/>
        <v>4.0999999999999999E-4</v>
      </c>
      <c r="AA146" s="16">
        <f t="shared" si="43"/>
        <v>7.4664132691682735E-3</v>
      </c>
      <c r="AB146" s="9">
        <f t="shared" si="33"/>
        <v>0.37644628653760426</v>
      </c>
      <c r="AC146" s="9">
        <f t="shared" si="34"/>
        <v>0.9925335867308317</v>
      </c>
      <c r="AD146" s="15">
        <f t="shared" si="35"/>
        <v>18.21076407114213</v>
      </c>
      <c r="AE146" s="3">
        <f t="shared" si="44"/>
        <v>1048.4431999999995</v>
      </c>
      <c r="AF146" s="2">
        <f t="shared" si="45"/>
        <v>0.25</v>
      </c>
      <c r="AG146" s="9">
        <f t="shared" si="46"/>
        <v>5.3720671216202802E-3</v>
      </c>
      <c r="AH146" s="2">
        <f t="shared" si="47"/>
        <v>0.25995153225559531</v>
      </c>
    </row>
    <row r="147" spans="1:34">
      <c r="A147" s="1">
        <f>Raw!A147</f>
        <v>134</v>
      </c>
      <c r="B147" s="14">
        <f>Raw!B147</f>
        <v>0.6386574074074074</v>
      </c>
      <c r="C147" s="15">
        <f>Raw!C147</f>
        <v>104.2</v>
      </c>
      <c r="D147" s="15">
        <f>IF(C147&gt;0.5,Raw!D147*D$11,-999)</f>
        <v>3.5</v>
      </c>
      <c r="E147" s="9">
        <f>IF(Raw!$G147&gt;$C$8,IF(Raw!$Q147&gt;$C$8,IF(Raw!$N147&gt;$C$9,IF(Raw!$N147&lt;$A$9,IF(Raw!$X147&gt;$C$9,IF(Raw!$X147&lt;$A$9,Raw!H147,-999),-999),-999),-999),-999),-999)</f>
        <v>0.36604799999999998</v>
      </c>
      <c r="F147" s="9">
        <f>IF(Raw!$G147&gt;$C$8,IF(Raw!$Q147&gt;$C$8,IF(Raw!$N147&gt;$C$9,IF(Raw!$N147&lt;$A$9,IF(Raw!$X147&gt;$C$9,IF(Raw!$X147&lt;$A$9,Raw!I147,-999),-999),-999),-999),-999),-999)</f>
        <v>0.57865</v>
      </c>
      <c r="G147" s="9">
        <f>Raw!G147</f>
        <v>0.96608099999999997</v>
      </c>
      <c r="H147" s="9">
        <f>IF(Raw!$G147&gt;$C$8,IF(Raw!$Q147&gt;$C$8,IF(Raw!$N147&gt;$C$9,IF(Raw!$N147&lt;$A$9,IF(Raw!$X147&gt;$C$9,IF(Raw!$X147&lt;$A$9,Raw!L147,-999),-999),-999),-999),-999),-999)</f>
        <v>900</v>
      </c>
      <c r="I147" s="9">
        <f>IF(Raw!$G147&gt;$C$8,IF(Raw!$Q147&gt;$C$8,IF(Raw!$N147&gt;$C$9,IF(Raw!$N147&lt;$A$9,IF(Raw!$X147&gt;$C$9,IF(Raw!$X147&lt;$A$9,Raw!M147,-999),-999),-999),-999),-999),-999)</f>
        <v>0.36303099999999999</v>
      </c>
      <c r="J147" s="9">
        <f>IF(Raw!$G147&gt;$C$8,IF(Raw!$Q147&gt;$C$8,IF(Raw!$N147&gt;$C$9,IF(Raw!$N147&lt;$A$9,IF(Raw!$X147&gt;$C$9,IF(Raw!$X147&lt;$A$9,Raw!N147,-999),-999),-999),-999),-999),-999)</f>
        <v>386</v>
      </c>
      <c r="K147" s="9">
        <f>IF(Raw!$G147&gt;$C$8,IF(Raw!$Q147&gt;$C$8,IF(Raw!$N147&gt;$C$9,IF(Raw!$N147&lt;$A$9,IF(Raw!$X147&gt;$C$9,IF(Raw!$X147&lt;$A$9,Raw!R147,-999),-999),-999),-999),-999),-999)</f>
        <v>0.34523599999999999</v>
      </c>
      <c r="L147" s="9">
        <f>IF(Raw!$G147&gt;$C$8,IF(Raw!$Q147&gt;$C$8,IF(Raw!$N147&gt;$C$9,IF(Raw!$N147&lt;$A$9,IF(Raw!$X147&gt;$C$9,IF(Raw!$X147&lt;$A$9,Raw!S147,-999),-999),-999),-999),-999),-999)</f>
        <v>0.56489100000000003</v>
      </c>
      <c r="M147" s="9">
        <f>Raw!Q147</f>
        <v>0.95072800000000002</v>
      </c>
      <c r="N147" s="9">
        <f>IF(Raw!$G147&gt;$C$8,IF(Raw!$Q147&gt;$C$8,IF(Raw!$N147&gt;$C$9,IF(Raw!$N147&lt;$A$9,IF(Raw!$X147&gt;$C$9,IF(Raw!$X147&lt;$A$9,Raw!V147,-999),-999),-999),-999),-999),-999)</f>
        <v>833.9</v>
      </c>
      <c r="O147" s="9">
        <f>IF(Raw!$G147&gt;$C$8,IF(Raw!$Q147&gt;$C$8,IF(Raw!$N147&gt;$C$9,IF(Raw!$N147&lt;$A$9,IF(Raw!$X147&gt;$C$9,IF(Raw!$X147&lt;$A$9,Raw!W147,-999),-999),-999),-999),-999),-999)</f>
        <v>0.37081999999999998</v>
      </c>
      <c r="P147" s="9">
        <f>IF(Raw!$G147&gt;$C$8,IF(Raw!$Q147&gt;$C$8,IF(Raw!$N147&gt;$C$9,IF(Raw!$N147&lt;$A$9,IF(Raw!$X147&gt;$C$9,IF(Raw!$X147&lt;$A$9,Raw!X147,-999),-999),-999),-999),-999),-999)</f>
        <v>472</v>
      </c>
      <c r="R147" s="9">
        <f t="shared" si="36"/>
        <v>0.21260200000000001</v>
      </c>
      <c r="S147" s="9">
        <f t="shared" si="37"/>
        <v>0.36741035168063596</v>
      </c>
      <c r="T147" s="9">
        <f t="shared" si="38"/>
        <v>0.21965500000000004</v>
      </c>
      <c r="U147" s="9">
        <f t="shared" si="39"/>
        <v>0.38884492760550271</v>
      </c>
      <c r="V147" s="15">
        <f t="shared" si="32"/>
        <v>0.14009296800000001</v>
      </c>
      <c r="X147" s="11">
        <f t="shared" si="40"/>
        <v>2.1069999999999997E+18</v>
      </c>
      <c r="Y147" s="11">
        <f t="shared" si="41"/>
        <v>8.9999999999999999E-18</v>
      </c>
      <c r="Z147" s="11">
        <f t="shared" si="42"/>
        <v>3.86E-4</v>
      </c>
      <c r="AA147" s="16">
        <f t="shared" si="43"/>
        <v>7.2665290564678476E-3</v>
      </c>
      <c r="AB147" s="9">
        <f t="shared" si="33"/>
        <v>0.34683212943989844</v>
      </c>
      <c r="AC147" s="9">
        <f t="shared" si="34"/>
        <v>0.99273347094353215</v>
      </c>
      <c r="AD147" s="15">
        <f t="shared" si="35"/>
        <v>18.825204809502196</v>
      </c>
      <c r="AE147" s="3">
        <f t="shared" si="44"/>
        <v>1083.5999999999997</v>
      </c>
      <c r="AF147" s="2">
        <f t="shared" si="45"/>
        <v>0.25</v>
      </c>
      <c r="AG147" s="9">
        <f t="shared" si="46"/>
        <v>5.6308349240843407E-3</v>
      </c>
      <c r="AH147" s="2">
        <f t="shared" si="47"/>
        <v>0.2724731715475216</v>
      </c>
    </row>
    <row r="148" spans="1:34">
      <c r="A148" s="1">
        <f>Raw!A148</f>
        <v>135</v>
      </c>
      <c r="B148" s="14">
        <f>Raw!B148</f>
        <v>0.63871527777777781</v>
      </c>
      <c r="C148" s="15">
        <f>Raw!C148</f>
        <v>105.1</v>
      </c>
      <c r="D148" s="15">
        <f>IF(C148&gt;0.5,Raw!D148*D$11,-999)</f>
        <v>3.5</v>
      </c>
      <c r="E148" s="9">
        <f>IF(Raw!$G148&gt;$C$8,IF(Raw!$Q148&gt;$C$8,IF(Raw!$N148&gt;$C$9,IF(Raw!$N148&lt;$A$9,IF(Raw!$X148&gt;$C$9,IF(Raw!$X148&lt;$A$9,Raw!H148,-999),-999),-999),-999),-999),-999)</f>
        <v>0.34397899999999998</v>
      </c>
      <c r="F148" s="9">
        <f>IF(Raw!$G148&gt;$C$8,IF(Raw!$Q148&gt;$C$8,IF(Raw!$N148&gt;$C$9,IF(Raw!$N148&lt;$A$9,IF(Raw!$X148&gt;$C$9,IF(Raw!$X148&lt;$A$9,Raw!I148,-999),-999),-999),-999),-999),-999)</f>
        <v>0.54835100000000003</v>
      </c>
      <c r="G148" s="9">
        <f>Raw!G148</f>
        <v>0.94911699999999999</v>
      </c>
      <c r="H148" s="9">
        <f>IF(Raw!$G148&gt;$C$8,IF(Raw!$Q148&gt;$C$8,IF(Raw!$N148&gt;$C$9,IF(Raw!$N148&lt;$A$9,IF(Raw!$X148&gt;$C$9,IF(Raw!$X148&lt;$A$9,Raw!L148,-999),-999),-999),-999),-999),-999)</f>
        <v>900</v>
      </c>
      <c r="I148" s="9">
        <f>IF(Raw!$G148&gt;$C$8,IF(Raw!$Q148&gt;$C$8,IF(Raw!$N148&gt;$C$9,IF(Raw!$N148&lt;$A$9,IF(Raw!$X148&gt;$C$9,IF(Raw!$X148&lt;$A$9,Raw!M148,-999),-999),-999),-999),-999),-999)</f>
        <v>0.37081900000000001</v>
      </c>
      <c r="J148" s="9">
        <f>IF(Raw!$G148&gt;$C$8,IF(Raw!$Q148&gt;$C$8,IF(Raw!$N148&gt;$C$9,IF(Raw!$N148&lt;$A$9,IF(Raw!$X148&gt;$C$9,IF(Raw!$X148&lt;$A$9,Raw!N148,-999),-999),-999),-999),-999),-999)</f>
        <v>367</v>
      </c>
      <c r="K148" s="9">
        <f>IF(Raw!$G148&gt;$C$8,IF(Raw!$Q148&gt;$C$8,IF(Raw!$N148&gt;$C$9,IF(Raw!$N148&lt;$A$9,IF(Raw!$X148&gt;$C$9,IF(Raw!$X148&lt;$A$9,Raw!R148,-999),-999),-999),-999),-999),-999)</f>
        <v>0.32321499999999997</v>
      </c>
      <c r="L148" s="9">
        <f>IF(Raw!$G148&gt;$C$8,IF(Raw!$Q148&gt;$C$8,IF(Raw!$N148&gt;$C$9,IF(Raw!$N148&lt;$A$9,IF(Raw!$X148&gt;$C$9,IF(Raw!$X148&lt;$A$9,Raw!S148,-999),-999),-999),-999),-999),-999)</f>
        <v>0.52743200000000001</v>
      </c>
      <c r="M148" s="9">
        <f>Raw!Q148</f>
        <v>0.95327200000000001</v>
      </c>
      <c r="N148" s="9">
        <f>IF(Raw!$G148&gt;$C$8,IF(Raw!$Q148&gt;$C$8,IF(Raw!$N148&gt;$C$9,IF(Raw!$N148&lt;$A$9,IF(Raw!$X148&gt;$C$9,IF(Raw!$X148&lt;$A$9,Raw!V148,-999),-999),-999),-999),-999),-999)</f>
        <v>878.9</v>
      </c>
      <c r="O148" s="9">
        <f>IF(Raw!$G148&gt;$C$8,IF(Raw!$Q148&gt;$C$8,IF(Raw!$N148&gt;$C$9,IF(Raw!$N148&lt;$A$9,IF(Raw!$X148&gt;$C$9,IF(Raw!$X148&lt;$A$9,Raw!W148,-999),-999),-999),-999),-999),-999)</f>
        <v>0.31939699999999999</v>
      </c>
      <c r="P148" s="9">
        <f>IF(Raw!$G148&gt;$C$8,IF(Raw!$Q148&gt;$C$8,IF(Raw!$N148&gt;$C$9,IF(Raw!$N148&lt;$A$9,IF(Raw!$X148&gt;$C$9,IF(Raw!$X148&lt;$A$9,Raw!X148,-999),-999),-999),-999),-999),-999)</f>
        <v>430</v>
      </c>
      <c r="R148" s="9">
        <f t="shared" si="36"/>
        <v>0.20437200000000005</v>
      </c>
      <c r="S148" s="9">
        <f t="shared" si="37"/>
        <v>0.37270288556052611</v>
      </c>
      <c r="T148" s="9">
        <f t="shared" si="38"/>
        <v>0.20421700000000004</v>
      </c>
      <c r="U148" s="9">
        <f t="shared" si="39"/>
        <v>0.38719114501964241</v>
      </c>
      <c r="V148" s="15">
        <f t="shared" si="32"/>
        <v>0.13080313600000001</v>
      </c>
      <c r="X148" s="11">
        <f t="shared" si="40"/>
        <v>2.1069999999999997E+18</v>
      </c>
      <c r="Y148" s="11">
        <f t="shared" si="41"/>
        <v>8.9999999999999999E-18</v>
      </c>
      <c r="Z148" s="11">
        <f t="shared" si="42"/>
        <v>3.6699999999999998E-4</v>
      </c>
      <c r="AA148" s="16">
        <f t="shared" si="43"/>
        <v>6.9113221991494713E-3</v>
      </c>
      <c r="AB148" s="9">
        <f t="shared" si="33"/>
        <v>0.32462640948554367</v>
      </c>
      <c r="AC148" s="9">
        <f t="shared" si="34"/>
        <v>0.99308867780085064</v>
      </c>
      <c r="AD148" s="15">
        <f t="shared" si="35"/>
        <v>18.831940597137528</v>
      </c>
      <c r="AE148" s="3">
        <f t="shared" si="44"/>
        <v>1083.5999999999997</v>
      </c>
      <c r="AF148" s="2">
        <f t="shared" si="45"/>
        <v>0.25</v>
      </c>
      <c r="AG148" s="9">
        <f t="shared" si="46"/>
        <v>5.6088928021135144E-3</v>
      </c>
      <c r="AH148" s="2">
        <f t="shared" si="47"/>
        <v>0.2714114036845886</v>
      </c>
    </row>
    <row r="149" spans="1:34">
      <c r="A149" s="1">
        <f>Raw!A149</f>
        <v>136</v>
      </c>
      <c r="B149" s="14">
        <f>Raw!B149</f>
        <v>0.63876157407407408</v>
      </c>
      <c r="C149" s="15">
        <f>Raw!C149</f>
        <v>106</v>
      </c>
      <c r="D149" s="15">
        <f>IF(C149&gt;0.5,Raw!D149*D$11,-999)</f>
        <v>3.5</v>
      </c>
      <c r="E149" s="9">
        <f>IF(Raw!$G149&gt;$C$8,IF(Raw!$Q149&gt;$C$8,IF(Raw!$N149&gt;$C$9,IF(Raw!$N149&lt;$A$9,IF(Raw!$X149&gt;$C$9,IF(Raw!$X149&lt;$A$9,Raw!H149,-999),-999),-999),-999),-999),-999)</f>
        <v>0.32063199999999997</v>
      </c>
      <c r="F149" s="9">
        <f>IF(Raw!$G149&gt;$C$8,IF(Raw!$Q149&gt;$C$8,IF(Raw!$N149&gt;$C$9,IF(Raw!$N149&lt;$A$9,IF(Raw!$X149&gt;$C$9,IF(Raw!$X149&lt;$A$9,Raw!I149,-999),-999),-999),-999),-999),-999)</f>
        <v>0.50938499999999998</v>
      </c>
      <c r="G149" s="9">
        <f>Raw!G149</f>
        <v>0.96061099999999999</v>
      </c>
      <c r="H149" s="9">
        <f>IF(Raw!$G149&gt;$C$8,IF(Raw!$Q149&gt;$C$8,IF(Raw!$N149&gt;$C$9,IF(Raw!$N149&lt;$A$9,IF(Raw!$X149&gt;$C$9,IF(Raw!$X149&lt;$A$9,Raw!L149,-999),-999),-999),-999),-999),-999)</f>
        <v>885.5</v>
      </c>
      <c r="I149" s="9">
        <f>IF(Raw!$G149&gt;$C$8,IF(Raw!$Q149&gt;$C$8,IF(Raw!$N149&gt;$C$9,IF(Raw!$N149&lt;$A$9,IF(Raw!$X149&gt;$C$9,IF(Raw!$X149&lt;$A$9,Raw!M149,-999),-999),-999),-999),-999),-999)</f>
        <v>0.25976199999999999</v>
      </c>
      <c r="J149" s="9">
        <f>IF(Raw!$G149&gt;$C$8,IF(Raw!$Q149&gt;$C$8,IF(Raw!$N149&gt;$C$9,IF(Raw!$N149&lt;$A$9,IF(Raw!$X149&gt;$C$9,IF(Raw!$X149&lt;$A$9,Raw!N149,-999),-999),-999),-999),-999),-999)</f>
        <v>449</v>
      </c>
      <c r="K149" s="9">
        <f>IF(Raw!$G149&gt;$C$8,IF(Raw!$Q149&gt;$C$8,IF(Raw!$N149&gt;$C$9,IF(Raw!$N149&lt;$A$9,IF(Raw!$X149&gt;$C$9,IF(Raw!$X149&lt;$A$9,Raw!R149,-999),-999),-999),-999),-999),-999)</f>
        <v>0.31115500000000001</v>
      </c>
      <c r="L149" s="9">
        <f>IF(Raw!$G149&gt;$C$8,IF(Raw!$Q149&gt;$C$8,IF(Raw!$N149&gt;$C$9,IF(Raw!$N149&lt;$A$9,IF(Raw!$X149&gt;$C$9,IF(Raw!$X149&lt;$A$9,Raw!S149,-999),-999),-999),-999),-999),-999)</f>
        <v>0.51092499999999996</v>
      </c>
      <c r="M149" s="9">
        <f>Raw!Q149</f>
        <v>0.96127700000000005</v>
      </c>
      <c r="N149" s="9">
        <f>IF(Raw!$G149&gt;$C$8,IF(Raw!$Q149&gt;$C$8,IF(Raw!$N149&gt;$C$9,IF(Raw!$N149&lt;$A$9,IF(Raw!$X149&gt;$C$9,IF(Raw!$X149&lt;$A$9,Raw!V149,-999),-999),-999),-999),-999),-999)</f>
        <v>838.2</v>
      </c>
      <c r="O149" s="9">
        <f>IF(Raw!$G149&gt;$C$8,IF(Raw!$Q149&gt;$C$8,IF(Raw!$N149&gt;$C$9,IF(Raw!$N149&lt;$A$9,IF(Raw!$X149&gt;$C$9,IF(Raw!$X149&lt;$A$9,Raw!W149,-999),-999),-999),-999),-999),-999)</f>
        <v>0.214362</v>
      </c>
      <c r="P149" s="9">
        <f>IF(Raw!$G149&gt;$C$8,IF(Raw!$Q149&gt;$C$8,IF(Raw!$N149&gt;$C$9,IF(Raw!$N149&lt;$A$9,IF(Raw!$X149&gt;$C$9,IF(Raw!$X149&lt;$A$9,Raw!X149,-999),-999),-999),-999),-999),-999)</f>
        <v>500</v>
      </c>
      <c r="R149" s="9">
        <f t="shared" si="36"/>
        <v>0.188753</v>
      </c>
      <c r="S149" s="9">
        <f t="shared" si="37"/>
        <v>0.37055076219362565</v>
      </c>
      <c r="T149" s="9">
        <f t="shared" si="38"/>
        <v>0.19976999999999995</v>
      </c>
      <c r="U149" s="9">
        <f t="shared" si="39"/>
        <v>0.39099672163233345</v>
      </c>
      <c r="V149" s="15">
        <f t="shared" si="32"/>
        <v>0.1267094</v>
      </c>
      <c r="X149" s="11">
        <f t="shared" si="40"/>
        <v>2.1069999999999997E+18</v>
      </c>
      <c r="Y149" s="11">
        <f t="shared" si="41"/>
        <v>8.8549999999999995E-18</v>
      </c>
      <c r="Z149" s="11">
        <f t="shared" si="42"/>
        <v>4.4899999999999996E-4</v>
      </c>
      <c r="AA149" s="16">
        <f t="shared" si="43"/>
        <v>8.3076161138594864E-3</v>
      </c>
      <c r="AB149" s="9">
        <f t="shared" si="33"/>
        <v>0.31281461247106573</v>
      </c>
      <c r="AC149" s="9">
        <f t="shared" si="34"/>
        <v>0.99169238388614045</v>
      </c>
      <c r="AD149" s="15">
        <f t="shared" si="35"/>
        <v>18.502485776969905</v>
      </c>
      <c r="AE149" s="3">
        <f t="shared" si="44"/>
        <v>1066.1419999999996</v>
      </c>
      <c r="AF149" s="2">
        <f t="shared" si="45"/>
        <v>0.25</v>
      </c>
      <c r="AG149" s="9">
        <f t="shared" si="46"/>
        <v>5.5649317544954691E-3</v>
      </c>
      <c r="AH149" s="2">
        <f t="shared" si="47"/>
        <v>0.26928415146879253</v>
      </c>
    </row>
    <row r="150" spans="1:34">
      <c r="A150" s="1">
        <f>Raw!A150</f>
        <v>137</v>
      </c>
      <c r="B150" s="14">
        <f>Raw!B150</f>
        <v>0.6388194444444445</v>
      </c>
      <c r="C150" s="15">
        <f>Raw!C150</f>
        <v>107.3</v>
      </c>
      <c r="D150" s="15">
        <f>IF(C150&gt;0.5,Raw!D150*D$11,-999)</f>
        <v>3.5</v>
      </c>
      <c r="E150" s="9">
        <f>IF(Raw!$G150&gt;$C$8,IF(Raw!$Q150&gt;$C$8,IF(Raw!$N150&gt;$C$9,IF(Raw!$N150&lt;$A$9,IF(Raw!$X150&gt;$C$9,IF(Raw!$X150&lt;$A$9,Raw!H150,-999),-999),-999),-999),-999),-999)</f>
        <v>0.32310299999999997</v>
      </c>
      <c r="F150" s="9">
        <f>IF(Raw!$G150&gt;$C$8,IF(Raw!$Q150&gt;$C$8,IF(Raw!$N150&gt;$C$9,IF(Raw!$N150&lt;$A$9,IF(Raw!$X150&gt;$C$9,IF(Raw!$X150&lt;$A$9,Raw!I150,-999),-999),-999),-999),-999),-999)</f>
        <v>0.50473800000000002</v>
      </c>
      <c r="G150" s="9">
        <f>Raw!G150</f>
        <v>0.96069800000000005</v>
      </c>
      <c r="H150" s="9">
        <f>IF(Raw!$G150&gt;$C$8,IF(Raw!$Q150&gt;$C$8,IF(Raw!$N150&gt;$C$9,IF(Raw!$N150&lt;$A$9,IF(Raw!$X150&gt;$C$9,IF(Raw!$X150&lt;$A$9,Raw!L150,-999),-999),-999),-999),-999),-999)</f>
        <v>876.3</v>
      </c>
      <c r="I150" s="9">
        <f>IF(Raw!$G150&gt;$C$8,IF(Raw!$Q150&gt;$C$8,IF(Raw!$N150&gt;$C$9,IF(Raw!$N150&lt;$A$9,IF(Raw!$X150&gt;$C$9,IF(Raw!$X150&lt;$A$9,Raw!M150,-999),-999),-999),-999),-999),-999)</f>
        <v>0.37081999999999998</v>
      </c>
      <c r="J150" s="9">
        <f>IF(Raw!$G150&gt;$C$8,IF(Raw!$Q150&gt;$C$8,IF(Raw!$N150&gt;$C$9,IF(Raw!$N150&lt;$A$9,IF(Raw!$X150&gt;$C$9,IF(Raw!$X150&lt;$A$9,Raw!N150,-999),-999),-999),-999),-999),-999)</f>
        <v>556</v>
      </c>
      <c r="K150" s="9">
        <f>IF(Raw!$G150&gt;$C$8,IF(Raw!$Q150&gt;$C$8,IF(Raw!$N150&gt;$C$9,IF(Raw!$N150&lt;$A$9,IF(Raw!$X150&gt;$C$9,IF(Raw!$X150&lt;$A$9,Raw!R150,-999),-999),-999),-999),-999),-999)</f>
        <v>0.29560900000000001</v>
      </c>
      <c r="L150" s="9">
        <f>IF(Raw!$G150&gt;$C$8,IF(Raw!$Q150&gt;$C$8,IF(Raw!$N150&gt;$C$9,IF(Raw!$N150&lt;$A$9,IF(Raw!$X150&gt;$C$9,IF(Raw!$X150&lt;$A$9,Raw!S150,-999),-999),-999),-999),-999),-999)</f>
        <v>0.47506199999999998</v>
      </c>
      <c r="M150" s="9">
        <f>Raw!Q150</f>
        <v>0.92807600000000001</v>
      </c>
      <c r="N150" s="9">
        <f>IF(Raw!$G150&gt;$C$8,IF(Raw!$Q150&gt;$C$8,IF(Raw!$N150&gt;$C$9,IF(Raw!$N150&lt;$A$9,IF(Raw!$X150&gt;$C$9,IF(Raw!$X150&lt;$A$9,Raw!V150,-999),-999),-999),-999),-999),-999)</f>
        <v>900</v>
      </c>
      <c r="O150" s="9">
        <f>IF(Raw!$G150&gt;$C$8,IF(Raw!$Q150&gt;$C$8,IF(Raw!$N150&gt;$C$9,IF(Raw!$N150&lt;$A$9,IF(Raw!$X150&gt;$C$9,IF(Raw!$X150&lt;$A$9,Raw!W150,-999),-999),-999),-999),-999),-999)</f>
        <v>0.37081999999999998</v>
      </c>
      <c r="P150" s="9">
        <f>IF(Raw!$G150&gt;$C$8,IF(Raw!$Q150&gt;$C$8,IF(Raw!$N150&gt;$C$9,IF(Raw!$N150&lt;$A$9,IF(Raw!$X150&gt;$C$9,IF(Raw!$X150&lt;$A$9,Raw!X150,-999),-999),-999),-999),-999),-999)</f>
        <v>462</v>
      </c>
      <c r="R150" s="9">
        <f t="shared" si="36"/>
        <v>0.18163500000000005</v>
      </c>
      <c r="S150" s="9">
        <f t="shared" si="37"/>
        <v>0.35985996695315203</v>
      </c>
      <c r="T150" s="9">
        <f t="shared" si="38"/>
        <v>0.17945299999999997</v>
      </c>
      <c r="U150" s="9">
        <f t="shared" si="39"/>
        <v>0.37774648361687524</v>
      </c>
      <c r="V150" s="15">
        <f t="shared" si="32"/>
        <v>0.117815376</v>
      </c>
      <c r="X150" s="11">
        <f t="shared" si="40"/>
        <v>2.1069999999999997E+18</v>
      </c>
      <c r="Y150" s="11">
        <f t="shared" si="41"/>
        <v>8.7629999999999987E-18</v>
      </c>
      <c r="Z150" s="11">
        <f t="shared" si="42"/>
        <v>5.5599999999999996E-4</v>
      </c>
      <c r="AA150" s="16">
        <f t="shared" si="43"/>
        <v>1.0161468946647068E-2</v>
      </c>
      <c r="AB150" s="9">
        <f t="shared" si="33"/>
        <v>0.29743250608688265</v>
      </c>
      <c r="AC150" s="9">
        <f t="shared" si="34"/>
        <v>0.98983853105335295</v>
      </c>
      <c r="AD150" s="15">
        <f t="shared" si="35"/>
        <v>18.276023285336457</v>
      </c>
      <c r="AE150" s="3">
        <f t="shared" si="44"/>
        <v>1055.0651999999995</v>
      </c>
      <c r="AF150" s="2">
        <f t="shared" si="45"/>
        <v>0.25</v>
      </c>
      <c r="AG150" s="9">
        <f t="shared" si="46"/>
        <v>5.310541177335368E-3</v>
      </c>
      <c r="AH150" s="2">
        <f t="shared" si="47"/>
        <v>0.25697432383130608</v>
      </c>
    </row>
    <row r="151" spans="1:34">
      <c r="A151" s="1">
        <f>Raw!A151</f>
        <v>138</v>
      </c>
      <c r="B151" s="14">
        <f>Raw!B151</f>
        <v>0.6388773148148148</v>
      </c>
      <c r="C151" s="15">
        <f>Raw!C151</f>
        <v>107.8</v>
      </c>
      <c r="D151" s="15">
        <f>IF(C151&gt;0.5,Raw!D151*D$11,-999)</f>
        <v>3.5</v>
      </c>
      <c r="E151" s="9">
        <f>IF(Raw!$G151&gt;$C$8,IF(Raw!$Q151&gt;$C$8,IF(Raw!$N151&gt;$C$9,IF(Raw!$N151&lt;$A$9,IF(Raw!$X151&gt;$C$9,IF(Raw!$X151&lt;$A$9,Raw!H151,-999),-999),-999),-999),-999),-999)</f>
        <v>0.31001200000000001</v>
      </c>
      <c r="F151" s="9">
        <f>IF(Raw!$G151&gt;$C$8,IF(Raw!$Q151&gt;$C$8,IF(Raw!$N151&gt;$C$9,IF(Raw!$N151&lt;$A$9,IF(Raw!$X151&gt;$C$9,IF(Raw!$X151&lt;$A$9,Raw!I151,-999),-999),-999),-999),-999),-999)</f>
        <v>0.47176699999999999</v>
      </c>
      <c r="G151" s="9">
        <f>Raw!G151</f>
        <v>0.94313800000000003</v>
      </c>
      <c r="H151" s="9">
        <f>IF(Raw!$G151&gt;$C$8,IF(Raw!$Q151&gt;$C$8,IF(Raw!$N151&gt;$C$9,IF(Raw!$N151&lt;$A$9,IF(Raw!$X151&gt;$C$9,IF(Raw!$X151&lt;$A$9,Raw!L151,-999),-999),-999),-999),-999),-999)</f>
        <v>809.3</v>
      </c>
      <c r="I151" s="9">
        <f>IF(Raw!$G151&gt;$C$8,IF(Raw!$Q151&gt;$C$8,IF(Raw!$N151&gt;$C$9,IF(Raw!$N151&lt;$A$9,IF(Raw!$X151&gt;$C$9,IF(Raw!$X151&lt;$A$9,Raw!M151,-999),-999),-999),-999),-999),-999)</f>
        <v>0.32157200000000002</v>
      </c>
      <c r="J151" s="9">
        <f>IF(Raw!$G151&gt;$C$8,IF(Raw!$Q151&gt;$C$8,IF(Raw!$N151&gt;$C$9,IF(Raw!$N151&lt;$A$9,IF(Raw!$X151&gt;$C$9,IF(Raw!$X151&lt;$A$9,Raw!N151,-999),-999),-999),-999),-999),-999)</f>
        <v>616</v>
      </c>
      <c r="K151" s="9">
        <f>IF(Raw!$G151&gt;$C$8,IF(Raw!$Q151&gt;$C$8,IF(Raw!$N151&gt;$C$9,IF(Raw!$N151&lt;$A$9,IF(Raw!$X151&gt;$C$9,IF(Raw!$X151&lt;$A$9,Raw!R151,-999),-999),-999),-999),-999),-999)</f>
        <v>0.30631700000000001</v>
      </c>
      <c r="L151" s="9">
        <f>IF(Raw!$G151&gt;$C$8,IF(Raw!$Q151&gt;$C$8,IF(Raw!$N151&gt;$C$9,IF(Raw!$N151&lt;$A$9,IF(Raw!$X151&gt;$C$9,IF(Raw!$X151&lt;$A$9,Raw!S151,-999),-999),-999),-999),-999),-999)</f>
        <v>0.48542299999999999</v>
      </c>
      <c r="M151" s="9">
        <f>Raw!Q151</f>
        <v>0.95316400000000001</v>
      </c>
      <c r="N151" s="9">
        <f>IF(Raw!$G151&gt;$C$8,IF(Raw!$Q151&gt;$C$8,IF(Raw!$N151&gt;$C$9,IF(Raw!$N151&lt;$A$9,IF(Raw!$X151&gt;$C$9,IF(Raw!$X151&lt;$A$9,Raw!V151,-999),-999),-999),-999),-999),-999)</f>
        <v>812.8</v>
      </c>
      <c r="O151" s="9">
        <f>IF(Raw!$G151&gt;$C$8,IF(Raw!$Q151&gt;$C$8,IF(Raw!$N151&gt;$C$9,IF(Raw!$N151&lt;$A$9,IF(Raw!$X151&gt;$C$9,IF(Raw!$X151&lt;$A$9,Raw!W151,-999),-999),-999),-999),-999),-999)</f>
        <v>0.37081999999999998</v>
      </c>
      <c r="P151" s="9">
        <f>IF(Raw!$G151&gt;$C$8,IF(Raw!$Q151&gt;$C$8,IF(Raw!$N151&gt;$C$9,IF(Raw!$N151&lt;$A$9,IF(Raw!$X151&gt;$C$9,IF(Raw!$X151&lt;$A$9,Raw!X151,-999),-999),-999),-999),-999),-999)</f>
        <v>651</v>
      </c>
      <c r="R151" s="9">
        <f t="shared" si="36"/>
        <v>0.16175499999999998</v>
      </c>
      <c r="S151" s="9">
        <f t="shared" si="37"/>
        <v>0.34287052718820943</v>
      </c>
      <c r="T151" s="9">
        <f t="shared" si="38"/>
        <v>0.17910599999999999</v>
      </c>
      <c r="U151" s="9">
        <f t="shared" si="39"/>
        <v>0.36896891989048725</v>
      </c>
      <c r="V151" s="15">
        <f t="shared" si="32"/>
        <v>0.120384904</v>
      </c>
      <c r="X151" s="11">
        <f t="shared" si="40"/>
        <v>2.1069999999999997E+18</v>
      </c>
      <c r="Y151" s="11">
        <f t="shared" si="41"/>
        <v>8.0929999999999985E-18</v>
      </c>
      <c r="Z151" s="11">
        <f t="shared" si="42"/>
        <v>6.1600000000000001E-4</v>
      </c>
      <c r="AA151" s="16">
        <f t="shared" si="43"/>
        <v>1.0394814663893477E-2</v>
      </c>
      <c r="AB151" s="9">
        <f t="shared" si="33"/>
        <v>0.30817877367519131</v>
      </c>
      <c r="AC151" s="9">
        <f t="shared" si="34"/>
        <v>0.98960518533610653</v>
      </c>
      <c r="AD151" s="15">
        <f t="shared" si="35"/>
        <v>16.874699129697202</v>
      </c>
      <c r="AE151" s="3">
        <f t="shared" si="44"/>
        <v>974.39719999999954</v>
      </c>
      <c r="AF151" s="2">
        <f t="shared" si="45"/>
        <v>0.25</v>
      </c>
      <c r="AG151" s="9">
        <f t="shared" si="46"/>
        <v>4.7894150087394779E-3</v>
      </c>
      <c r="AH151" s="2">
        <f t="shared" si="47"/>
        <v>0.23175729974019033</v>
      </c>
    </row>
    <row r="152" spans="1:34">
      <c r="A152" s="1">
        <f>Raw!A152</f>
        <v>139</v>
      </c>
      <c r="B152" s="14">
        <f>Raw!B152</f>
        <v>0.63892361111111107</v>
      </c>
      <c r="C152" s="15">
        <f>Raw!C152</f>
        <v>108.7</v>
      </c>
      <c r="D152" s="15">
        <f>IF(C152&gt;0.5,Raw!D152*D$11,-999)</f>
        <v>3.5</v>
      </c>
      <c r="E152" s="9">
        <f>IF(Raw!$G152&gt;$C$8,IF(Raw!$Q152&gt;$C$8,IF(Raw!$N152&gt;$C$9,IF(Raw!$N152&lt;$A$9,IF(Raw!$X152&gt;$C$9,IF(Raw!$X152&lt;$A$9,Raw!H152,-999),-999),-999),-999),-999),-999)</f>
        <v>0.31306400000000001</v>
      </c>
      <c r="F152" s="9">
        <f>IF(Raw!$G152&gt;$C$8,IF(Raw!$Q152&gt;$C$8,IF(Raw!$N152&gt;$C$9,IF(Raw!$N152&lt;$A$9,IF(Raw!$X152&gt;$C$9,IF(Raw!$X152&lt;$A$9,Raw!I152,-999),-999),-999),-999),-999),-999)</f>
        <v>0.46848000000000001</v>
      </c>
      <c r="G152" s="9">
        <f>Raw!G152</f>
        <v>0.95970999999999995</v>
      </c>
      <c r="H152" s="9">
        <f>IF(Raw!$G152&gt;$C$8,IF(Raw!$Q152&gt;$C$8,IF(Raw!$N152&gt;$C$9,IF(Raw!$N152&lt;$A$9,IF(Raw!$X152&gt;$C$9,IF(Raw!$X152&lt;$A$9,Raw!L152,-999),-999),-999),-999),-999),-999)</f>
        <v>862.1</v>
      </c>
      <c r="I152" s="9">
        <f>IF(Raw!$G152&gt;$C$8,IF(Raw!$Q152&gt;$C$8,IF(Raw!$N152&gt;$C$9,IF(Raw!$N152&lt;$A$9,IF(Raw!$X152&gt;$C$9,IF(Raw!$X152&lt;$A$9,Raw!M152,-999),-999),-999),-999),-999),-999)</f>
        <v>0.370811</v>
      </c>
      <c r="J152" s="9">
        <f>IF(Raw!$G152&gt;$C$8,IF(Raw!$Q152&gt;$C$8,IF(Raw!$N152&gt;$C$9,IF(Raw!$N152&lt;$A$9,IF(Raw!$X152&gt;$C$9,IF(Raw!$X152&lt;$A$9,Raw!N152,-999),-999),-999),-999),-999),-999)</f>
        <v>586</v>
      </c>
      <c r="K152" s="9">
        <f>IF(Raw!$G152&gt;$C$8,IF(Raw!$Q152&gt;$C$8,IF(Raw!$N152&gt;$C$9,IF(Raw!$N152&lt;$A$9,IF(Raw!$X152&gt;$C$9,IF(Raw!$X152&lt;$A$9,Raw!R152,-999),-999),-999),-999),-999),-999)</f>
        <v>0.30743500000000001</v>
      </c>
      <c r="L152" s="9">
        <f>IF(Raw!$G152&gt;$C$8,IF(Raw!$Q152&gt;$C$8,IF(Raw!$N152&gt;$C$9,IF(Raw!$N152&lt;$A$9,IF(Raw!$X152&gt;$C$9,IF(Raw!$X152&lt;$A$9,Raw!S152,-999),-999),-999),-999),-999),-999)</f>
        <v>0.47386800000000001</v>
      </c>
      <c r="M152" s="9">
        <f>Raw!Q152</f>
        <v>0.92970900000000001</v>
      </c>
      <c r="N152" s="9">
        <f>IF(Raw!$G152&gt;$C$8,IF(Raw!$Q152&gt;$C$8,IF(Raw!$N152&gt;$C$9,IF(Raw!$N152&lt;$A$9,IF(Raw!$X152&gt;$C$9,IF(Raw!$X152&lt;$A$9,Raw!V152,-999),-999),-999),-999),-999),-999)</f>
        <v>782.3</v>
      </c>
      <c r="O152" s="9">
        <f>IF(Raw!$G152&gt;$C$8,IF(Raw!$Q152&gt;$C$8,IF(Raw!$N152&gt;$C$9,IF(Raw!$N152&lt;$A$9,IF(Raw!$X152&gt;$C$9,IF(Raw!$X152&lt;$A$9,Raw!W152,-999),-999),-999),-999),-999),-999)</f>
        <v>0.35104299999999999</v>
      </c>
      <c r="P152" s="9">
        <f>IF(Raw!$G152&gt;$C$8,IF(Raw!$Q152&gt;$C$8,IF(Raw!$N152&gt;$C$9,IF(Raw!$N152&lt;$A$9,IF(Raw!$X152&gt;$C$9,IF(Raw!$X152&lt;$A$9,Raw!X152,-999),-999),-999),-999),-999),-999)</f>
        <v>550</v>
      </c>
      <c r="R152" s="9">
        <f t="shared" si="36"/>
        <v>0.155416</v>
      </c>
      <c r="S152" s="9">
        <f t="shared" si="37"/>
        <v>0.33174521857923495</v>
      </c>
      <c r="T152" s="9">
        <f t="shared" si="38"/>
        <v>0.166433</v>
      </c>
      <c r="U152" s="9">
        <f t="shared" si="39"/>
        <v>0.35122228131040711</v>
      </c>
      <c r="V152" s="15">
        <f t="shared" si="32"/>
        <v>0.117519264</v>
      </c>
      <c r="X152" s="11">
        <f t="shared" si="40"/>
        <v>2.1069999999999997E+18</v>
      </c>
      <c r="Y152" s="11">
        <f t="shared" si="41"/>
        <v>8.620999999999999E-18</v>
      </c>
      <c r="Z152" s="11">
        <f t="shared" si="42"/>
        <v>5.8599999999999993E-4</v>
      </c>
      <c r="AA152" s="16">
        <f t="shared" si="43"/>
        <v>1.0532256746989937E-2</v>
      </c>
      <c r="AB152" s="9">
        <f t="shared" si="33"/>
        <v>0.30918791508717181</v>
      </c>
      <c r="AC152" s="9">
        <f t="shared" si="34"/>
        <v>0.98946774325301001</v>
      </c>
      <c r="AD152" s="15">
        <f t="shared" si="35"/>
        <v>17.973134380528904</v>
      </c>
      <c r="AE152" s="3">
        <f t="shared" si="44"/>
        <v>1037.9683999999995</v>
      </c>
      <c r="AF152" s="2">
        <f t="shared" si="45"/>
        <v>0.25</v>
      </c>
      <c r="AG152" s="9">
        <f t="shared" si="46"/>
        <v>4.8558194303291325E-3</v>
      </c>
      <c r="AH152" s="2">
        <f t="shared" si="47"/>
        <v>0.2349705751423731</v>
      </c>
    </row>
    <row r="153" spans="1:34">
      <c r="A153" s="1">
        <f>Raw!A153</f>
        <v>140</v>
      </c>
      <c r="B153" s="14">
        <f>Raw!B153</f>
        <v>0.63898148148148148</v>
      </c>
      <c r="C153" s="15">
        <f>Raw!C153</f>
        <v>109.6</v>
      </c>
      <c r="D153" s="15">
        <f>IF(C153&gt;0.5,Raw!D153*D$11,-999)</f>
        <v>3.5</v>
      </c>
      <c r="E153" s="9">
        <f>IF(Raw!$G153&gt;$C$8,IF(Raw!$Q153&gt;$C$8,IF(Raw!$N153&gt;$C$9,IF(Raw!$N153&lt;$A$9,IF(Raw!$X153&gt;$C$9,IF(Raw!$X153&lt;$A$9,Raw!H153,-999),-999),-999),-999),-999),-999)</f>
        <v>0.30233599999999999</v>
      </c>
      <c r="F153" s="9">
        <f>IF(Raw!$G153&gt;$C$8,IF(Raw!$Q153&gt;$C$8,IF(Raw!$N153&gt;$C$9,IF(Raw!$N153&lt;$A$9,IF(Raw!$X153&gt;$C$9,IF(Raw!$X153&lt;$A$9,Raw!I153,-999),-999),-999),-999),-999),-999)</f>
        <v>0.45938800000000002</v>
      </c>
      <c r="G153" s="9">
        <f>Raw!G153</f>
        <v>0.95881700000000003</v>
      </c>
      <c r="H153" s="9">
        <f>IF(Raw!$G153&gt;$C$8,IF(Raw!$Q153&gt;$C$8,IF(Raw!$N153&gt;$C$9,IF(Raw!$N153&lt;$A$9,IF(Raw!$X153&gt;$C$9,IF(Raw!$X153&lt;$A$9,Raw!L153,-999),-999),-999),-999),-999),-999)</f>
        <v>801.3</v>
      </c>
      <c r="I153" s="9">
        <f>IF(Raw!$G153&gt;$C$8,IF(Raw!$Q153&gt;$C$8,IF(Raw!$N153&gt;$C$9,IF(Raw!$N153&lt;$A$9,IF(Raw!$X153&gt;$C$9,IF(Raw!$X153&lt;$A$9,Raw!M153,-999),-999),-999),-999),-999),-999)</f>
        <v>0.26518599999999998</v>
      </c>
      <c r="J153" s="9">
        <f>IF(Raw!$G153&gt;$C$8,IF(Raw!$Q153&gt;$C$8,IF(Raw!$N153&gt;$C$9,IF(Raw!$N153&lt;$A$9,IF(Raw!$X153&gt;$C$9,IF(Raw!$X153&lt;$A$9,Raw!N153,-999),-999),-999),-999),-999),-999)</f>
        <v>469</v>
      </c>
      <c r="K153" s="9">
        <f>IF(Raw!$G153&gt;$C$8,IF(Raw!$Q153&gt;$C$8,IF(Raw!$N153&gt;$C$9,IF(Raw!$N153&lt;$A$9,IF(Raw!$X153&gt;$C$9,IF(Raw!$X153&lt;$A$9,Raw!R153,-999),-999),-999),-999),-999),-999)</f>
        <v>0.28212599999999999</v>
      </c>
      <c r="L153" s="9">
        <f>IF(Raw!$G153&gt;$C$8,IF(Raw!$Q153&gt;$C$8,IF(Raw!$N153&gt;$C$9,IF(Raw!$N153&lt;$A$9,IF(Raw!$X153&gt;$C$9,IF(Raw!$X153&lt;$A$9,Raw!S153,-999),-999),-999),-999),-999),-999)</f>
        <v>0.45550000000000002</v>
      </c>
      <c r="M153" s="9">
        <f>Raw!Q153</f>
        <v>0.95569999999999999</v>
      </c>
      <c r="N153" s="9">
        <f>IF(Raw!$G153&gt;$C$8,IF(Raw!$Q153&gt;$C$8,IF(Raw!$N153&gt;$C$9,IF(Raw!$N153&lt;$A$9,IF(Raw!$X153&gt;$C$9,IF(Raw!$X153&lt;$A$9,Raw!V153,-999),-999),-999),-999),-999),-999)</f>
        <v>900</v>
      </c>
      <c r="O153" s="9">
        <f>IF(Raw!$G153&gt;$C$8,IF(Raw!$Q153&gt;$C$8,IF(Raw!$N153&gt;$C$9,IF(Raw!$N153&lt;$A$9,IF(Raw!$X153&gt;$C$9,IF(Raw!$X153&lt;$A$9,Raw!W153,-999),-999),-999),-999),-999),-999)</f>
        <v>0.22375300000000001</v>
      </c>
      <c r="P153" s="9">
        <f>IF(Raw!$G153&gt;$C$8,IF(Raw!$Q153&gt;$C$8,IF(Raw!$N153&gt;$C$9,IF(Raw!$N153&lt;$A$9,IF(Raw!$X153&gt;$C$9,IF(Raw!$X153&lt;$A$9,Raw!X153,-999),-999),-999),-999),-999),-999)</f>
        <v>421</v>
      </c>
      <c r="R153" s="9">
        <f t="shared" si="36"/>
        <v>0.15705200000000002</v>
      </c>
      <c r="S153" s="9">
        <f t="shared" si="37"/>
        <v>0.34187223001036166</v>
      </c>
      <c r="T153" s="9">
        <f t="shared" si="38"/>
        <v>0.17337400000000003</v>
      </c>
      <c r="U153" s="9">
        <f t="shared" si="39"/>
        <v>0.38062349066959389</v>
      </c>
      <c r="V153" s="15">
        <f t="shared" si="32"/>
        <v>0.11296400000000001</v>
      </c>
      <c r="X153" s="11">
        <f t="shared" si="40"/>
        <v>2.1069999999999997E+18</v>
      </c>
      <c r="Y153" s="11">
        <f t="shared" si="41"/>
        <v>8.0129999999999989E-18</v>
      </c>
      <c r="Z153" s="11">
        <f t="shared" si="42"/>
        <v>4.6899999999999996E-4</v>
      </c>
      <c r="AA153" s="16">
        <f t="shared" si="43"/>
        <v>7.8561033145856194E-3</v>
      </c>
      <c r="AB153" s="9">
        <f t="shared" si="33"/>
        <v>0.28348804405606298</v>
      </c>
      <c r="AC153" s="9">
        <f t="shared" si="34"/>
        <v>0.99214389668541425</v>
      </c>
      <c r="AD153" s="15">
        <f t="shared" si="35"/>
        <v>16.750753336003449</v>
      </c>
      <c r="AE153" s="3">
        <f t="shared" si="44"/>
        <v>964.7651999999996</v>
      </c>
      <c r="AF153" s="2">
        <f t="shared" si="45"/>
        <v>0.25</v>
      </c>
      <c r="AG153" s="9">
        <f t="shared" si="46"/>
        <v>4.9044078508422894E-3</v>
      </c>
      <c r="AH153" s="2">
        <f t="shared" si="47"/>
        <v>0.23732174352436178</v>
      </c>
    </row>
    <row r="154" spans="1:34">
      <c r="A154" s="1">
        <f>Raw!A154</f>
        <v>141</v>
      </c>
      <c r="B154" s="14">
        <f>Raw!B154</f>
        <v>0.6390393518518519</v>
      </c>
      <c r="C154" s="15">
        <f>Raw!C154</f>
        <v>110.7</v>
      </c>
      <c r="D154" s="15">
        <f>IF(C154&gt;0.5,Raw!D154*D$11,-999)</f>
        <v>3.5</v>
      </c>
      <c r="E154" s="9">
        <f>IF(Raw!$G154&gt;$C$8,IF(Raw!$Q154&gt;$C$8,IF(Raw!$N154&gt;$C$9,IF(Raw!$N154&lt;$A$9,IF(Raw!$X154&gt;$C$9,IF(Raw!$X154&lt;$A$9,Raw!H154,-999),-999),-999),-999),-999),-999)</f>
        <v>0.30468800000000001</v>
      </c>
      <c r="F154" s="9">
        <f>IF(Raw!$G154&gt;$C$8,IF(Raw!$Q154&gt;$C$8,IF(Raw!$N154&gt;$C$9,IF(Raw!$N154&lt;$A$9,IF(Raw!$X154&gt;$C$9,IF(Raw!$X154&lt;$A$9,Raw!I154,-999),-999),-999),-999),-999),-999)</f>
        <v>0.46155000000000002</v>
      </c>
      <c r="G154" s="9">
        <f>Raw!G154</f>
        <v>0.95154799999999995</v>
      </c>
      <c r="H154" s="9">
        <f>IF(Raw!$G154&gt;$C$8,IF(Raw!$Q154&gt;$C$8,IF(Raw!$N154&gt;$C$9,IF(Raw!$N154&lt;$A$9,IF(Raw!$X154&gt;$C$9,IF(Raw!$X154&lt;$A$9,Raw!L154,-999),-999),-999),-999),-999),-999)</f>
        <v>865.4</v>
      </c>
      <c r="I154" s="9">
        <f>IF(Raw!$G154&gt;$C$8,IF(Raw!$Q154&gt;$C$8,IF(Raw!$N154&gt;$C$9,IF(Raw!$N154&lt;$A$9,IF(Raw!$X154&gt;$C$9,IF(Raw!$X154&lt;$A$9,Raw!M154,-999),-999),-999),-999),-999),-999)</f>
        <v>0.37081500000000001</v>
      </c>
      <c r="J154" s="9">
        <f>IF(Raw!$G154&gt;$C$8,IF(Raw!$Q154&gt;$C$8,IF(Raw!$N154&gt;$C$9,IF(Raw!$N154&lt;$A$9,IF(Raw!$X154&gt;$C$9,IF(Raw!$X154&lt;$A$9,Raw!N154,-999),-999),-999),-999),-999),-999)</f>
        <v>436</v>
      </c>
      <c r="K154" s="9">
        <f>IF(Raw!$G154&gt;$C$8,IF(Raw!$Q154&gt;$C$8,IF(Raw!$N154&gt;$C$9,IF(Raw!$N154&lt;$A$9,IF(Raw!$X154&gt;$C$9,IF(Raw!$X154&lt;$A$9,Raw!R154,-999),-999),-999),-999),-999),-999)</f>
        <v>0.29941200000000001</v>
      </c>
      <c r="L154" s="9">
        <f>IF(Raw!$G154&gt;$C$8,IF(Raw!$Q154&gt;$C$8,IF(Raw!$N154&gt;$C$9,IF(Raw!$N154&lt;$A$9,IF(Raw!$X154&gt;$C$9,IF(Raw!$X154&lt;$A$9,Raw!S154,-999),-999),-999),-999),-999),-999)</f>
        <v>0.47133599999999998</v>
      </c>
      <c r="M154" s="9">
        <f>Raw!Q154</f>
        <v>0.93269199999999997</v>
      </c>
      <c r="N154" s="9">
        <f>IF(Raw!$G154&gt;$C$8,IF(Raw!$Q154&gt;$C$8,IF(Raw!$N154&gt;$C$9,IF(Raw!$N154&lt;$A$9,IF(Raw!$X154&gt;$C$9,IF(Raw!$X154&lt;$A$9,Raw!V154,-999),-999),-999),-999),-999),-999)</f>
        <v>900</v>
      </c>
      <c r="O154" s="9">
        <f>IF(Raw!$G154&gt;$C$8,IF(Raw!$Q154&gt;$C$8,IF(Raw!$N154&gt;$C$9,IF(Raw!$N154&lt;$A$9,IF(Raw!$X154&gt;$C$9,IF(Raw!$X154&lt;$A$9,Raw!W154,-999),-999),-999),-999),-999),-999)</f>
        <v>0.37081999999999998</v>
      </c>
      <c r="P154" s="9">
        <f>IF(Raw!$G154&gt;$C$8,IF(Raw!$Q154&gt;$C$8,IF(Raw!$N154&gt;$C$9,IF(Raw!$N154&lt;$A$9,IF(Raw!$X154&gt;$C$9,IF(Raw!$X154&lt;$A$9,Raw!X154,-999),-999),-999),-999),-999),-999)</f>
        <v>434</v>
      </c>
      <c r="R154" s="9">
        <f t="shared" si="36"/>
        <v>0.156862</v>
      </c>
      <c r="S154" s="9">
        <f t="shared" si="37"/>
        <v>0.33985917018741196</v>
      </c>
      <c r="T154" s="9">
        <f t="shared" si="38"/>
        <v>0.17192399999999997</v>
      </c>
      <c r="U154" s="9">
        <f t="shared" si="39"/>
        <v>0.36475889811090173</v>
      </c>
      <c r="V154" s="15">
        <f t="shared" si="32"/>
        <v>0.11689132799999999</v>
      </c>
      <c r="X154" s="11">
        <f t="shared" si="40"/>
        <v>2.1069999999999997E+18</v>
      </c>
      <c r="Y154" s="11">
        <f t="shared" si="41"/>
        <v>8.6539999999999988E-18</v>
      </c>
      <c r="Z154" s="11">
        <f t="shared" si="42"/>
        <v>4.3599999999999997E-4</v>
      </c>
      <c r="AA154" s="16">
        <f t="shared" si="43"/>
        <v>7.8873101784410257E-3</v>
      </c>
      <c r="AB154" s="9">
        <f t="shared" si="33"/>
        <v>0.30076801791511831</v>
      </c>
      <c r="AC154" s="9">
        <f t="shared" si="34"/>
        <v>0.99211268982155898</v>
      </c>
      <c r="AD154" s="15">
        <f t="shared" si="35"/>
        <v>18.090160959727129</v>
      </c>
      <c r="AE154" s="3">
        <f t="shared" si="44"/>
        <v>1041.9415999999997</v>
      </c>
      <c r="AF154" s="2">
        <f t="shared" si="45"/>
        <v>0.25</v>
      </c>
      <c r="AG154" s="9">
        <f t="shared" si="46"/>
        <v>5.0758055217837847E-3</v>
      </c>
      <c r="AH154" s="2">
        <f t="shared" si="47"/>
        <v>0.24561558762153746</v>
      </c>
    </row>
    <row r="155" spans="1:34">
      <c r="A155" s="1">
        <f>Raw!A155</f>
        <v>142</v>
      </c>
      <c r="B155" s="14">
        <f>Raw!B155</f>
        <v>0.63908564814814817</v>
      </c>
      <c r="C155" s="15">
        <f>Raw!C155</f>
        <v>111.5</v>
      </c>
      <c r="D155" s="15">
        <f>IF(C155&gt;0.5,Raw!D155*D$11,-999)</f>
        <v>3.5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0.945407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0.18762400000000001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2.1069999999999997E+18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0.63914351851851847</v>
      </c>
      <c r="C156" s="15">
        <f>Raw!C156</f>
        <v>112.4</v>
      </c>
      <c r="D156" s="15">
        <f>IF(C156&gt;0.5,Raw!D156*D$11,-999)</f>
        <v>3.5</v>
      </c>
      <c r="E156" s="9">
        <f>IF(Raw!$G156&gt;$C$8,IF(Raw!$Q156&gt;$C$8,IF(Raw!$N156&gt;$C$9,IF(Raw!$N156&lt;$A$9,IF(Raw!$X156&gt;$C$9,IF(Raw!$X156&lt;$A$9,Raw!H156,-999),-999),-999),-999),-999),-999)</f>
        <v>0.29829600000000001</v>
      </c>
      <c r="F156" s="9">
        <f>IF(Raw!$G156&gt;$C$8,IF(Raw!$Q156&gt;$C$8,IF(Raw!$N156&gt;$C$9,IF(Raw!$N156&lt;$A$9,IF(Raw!$X156&gt;$C$9,IF(Raw!$X156&lt;$A$9,Raw!I156,-999),-999),-999),-999),-999),-999)</f>
        <v>0.454071</v>
      </c>
      <c r="G156" s="9">
        <f>Raw!G156</f>
        <v>0.94807200000000003</v>
      </c>
      <c r="H156" s="9">
        <f>IF(Raw!$G156&gt;$C$8,IF(Raw!$Q156&gt;$C$8,IF(Raw!$N156&gt;$C$9,IF(Raw!$N156&lt;$A$9,IF(Raw!$X156&gt;$C$9,IF(Raw!$X156&lt;$A$9,Raw!L156,-999),-999),-999),-999),-999),-999)</f>
        <v>889.9</v>
      </c>
      <c r="I156" s="9">
        <f>IF(Raw!$G156&gt;$C$8,IF(Raw!$Q156&gt;$C$8,IF(Raw!$N156&gt;$C$9,IF(Raw!$N156&lt;$A$9,IF(Raw!$X156&gt;$C$9,IF(Raw!$X156&lt;$A$9,Raw!M156,-999),-999),-999),-999),-999),-999)</f>
        <v>0.37081999999999998</v>
      </c>
      <c r="J156" s="9">
        <f>IF(Raw!$G156&gt;$C$8,IF(Raw!$Q156&gt;$C$8,IF(Raw!$N156&gt;$C$9,IF(Raw!$N156&lt;$A$9,IF(Raw!$X156&gt;$C$9,IF(Raw!$X156&lt;$A$9,Raw!N156,-999),-999),-999),-999),-999),-999)</f>
        <v>435</v>
      </c>
      <c r="K156" s="9">
        <f>IF(Raw!$G156&gt;$C$8,IF(Raw!$Q156&gt;$C$8,IF(Raw!$N156&gt;$C$9,IF(Raw!$N156&lt;$A$9,IF(Raw!$X156&gt;$C$9,IF(Raw!$X156&lt;$A$9,Raw!R156,-999),-999),-999),-999),-999),-999)</f>
        <v>0.27337099999999998</v>
      </c>
      <c r="L156" s="9">
        <f>IF(Raw!$G156&gt;$C$8,IF(Raw!$Q156&gt;$C$8,IF(Raw!$N156&gt;$C$9,IF(Raw!$N156&lt;$A$9,IF(Raw!$X156&gt;$C$9,IF(Raw!$X156&lt;$A$9,Raw!S156,-999),-999),-999),-999),-999),-999)</f>
        <v>0.43115199999999998</v>
      </c>
      <c r="M156" s="9">
        <f>Raw!Q156</f>
        <v>0.95828000000000002</v>
      </c>
      <c r="N156" s="9">
        <f>IF(Raw!$G156&gt;$C$8,IF(Raw!$Q156&gt;$C$8,IF(Raw!$N156&gt;$C$9,IF(Raw!$N156&lt;$A$9,IF(Raw!$X156&gt;$C$9,IF(Raw!$X156&lt;$A$9,Raw!V156,-999),-999),-999),-999),-999),-999)</f>
        <v>900</v>
      </c>
      <c r="O156" s="9">
        <f>IF(Raw!$G156&gt;$C$8,IF(Raw!$Q156&gt;$C$8,IF(Raw!$N156&gt;$C$9,IF(Raw!$N156&lt;$A$9,IF(Raw!$X156&gt;$C$9,IF(Raw!$X156&lt;$A$9,Raw!W156,-999),-999),-999),-999),-999),-999)</f>
        <v>0.22917899999999999</v>
      </c>
      <c r="P156" s="9">
        <f>IF(Raw!$G156&gt;$C$8,IF(Raw!$Q156&gt;$C$8,IF(Raw!$N156&gt;$C$9,IF(Raw!$N156&lt;$A$9,IF(Raw!$X156&gt;$C$9,IF(Raw!$X156&lt;$A$9,Raw!X156,-999),-999),-999),-999),-999),-999)</f>
        <v>551</v>
      </c>
      <c r="R156" s="9">
        <f t="shared" si="36"/>
        <v>0.155775</v>
      </c>
      <c r="S156" s="9">
        <f t="shared" si="37"/>
        <v>0.34306308925256179</v>
      </c>
      <c r="T156" s="9">
        <f t="shared" si="38"/>
        <v>0.157781</v>
      </c>
      <c r="U156" s="9">
        <f t="shared" si="39"/>
        <v>0.36595214680669463</v>
      </c>
      <c r="V156" s="15">
        <f t="shared" si="32"/>
        <v>0.106925696</v>
      </c>
      <c r="X156" s="11">
        <f t="shared" si="40"/>
        <v>2.1069999999999997E+18</v>
      </c>
      <c r="Y156" s="11">
        <f t="shared" si="41"/>
        <v>8.8989999999999986E-18</v>
      </c>
      <c r="Z156" s="11">
        <f t="shared" si="42"/>
        <v>4.35E-4</v>
      </c>
      <c r="AA156" s="16">
        <f t="shared" si="43"/>
        <v>8.0903463880474553E-3</v>
      </c>
      <c r="AB156" s="9">
        <f t="shared" si="33"/>
        <v>0.27464750294345247</v>
      </c>
      <c r="AC156" s="9">
        <f t="shared" si="34"/>
        <v>0.99190965361195271</v>
      </c>
      <c r="AD156" s="15">
        <f t="shared" si="35"/>
        <v>18.598497443787256</v>
      </c>
      <c r="AE156" s="3">
        <f t="shared" si="44"/>
        <v>1071.4395999999995</v>
      </c>
      <c r="AF156" s="2">
        <f t="shared" si="45"/>
        <v>0.25</v>
      </c>
      <c r="AG156" s="9">
        <f t="shared" si="46"/>
        <v>5.235507743794437E-3</v>
      </c>
      <c r="AH156" s="2">
        <f t="shared" si="47"/>
        <v>0.25334349503155712</v>
      </c>
    </row>
    <row r="157" spans="1:34">
      <c r="A157" s="1">
        <f>Raw!A157</f>
        <v>144</v>
      </c>
      <c r="B157" s="14">
        <f>Raw!B157</f>
        <v>0.63918981481481485</v>
      </c>
      <c r="C157" s="15">
        <f>Raw!C157</f>
        <v>113.3</v>
      </c>
      <c r="D157" s="15">
        <f>IF(C157&gt;0.5,Raw!D157*D$11,-999)</f>
        <v>3.5</v>
      </c>
      <c r="E157" s="9">
        <f>IF(Raw!$G157&gt;$C$8,IF(Raw!$Q157&gt;$C$8,IF(Raw!$N157&gt;$C$9,IF(Raw!$N157&lt;$A$9,IF(Raw!$X157&gt;$C$9,IF(Raw!$X157&lt;$A$9,Raw!H157,-999),-999),-999),-999),-999),-999)</f>
        <v>0.34531800000000001</v>
      </c>
      <c r="F157" s="9">
        <f>IF(Raw!$G157&gt;$C$8,IF(Raw!$Q157&gt;$C$8,IF(Raw!$N157&gt;$C$9,IF(Raw!$N157&lt;$A$9,IF(Raw!$X157&gt;$C$9,IF(Raw!$X157&lt;$A$9,Raw!I157,-999),-999),-999),-999),-999),-999)</f>
        <v>0.53427800000000003</v>
      </c>
      <c r="G157" s="9">
        <f>Raw!G157</f>
        <v>0.95618099999999995</v>
      </c>
      <c r="H157" s="9">
        <f>IF(Raw!$G157&gt;$C$8,IF(Raw!$Q157&gt;$C$8,IF(Raw!$N157&gt;$C$9,IF(Raw!$N157&lt;$A$9,IF(Raw!$X157&gt;$C$9,IF(Raw!$X157&lt;$A$9,Raw!L157,-999),-999),-999),-999),-999),-999)</f>
        <v>806.3</v>
      </c>
      <c r="I157" s="9">
        <f>IF(Raw!$G157&gt;$C$8,IF(Raw!$Q157&gt;$C$8,IF(Raw!$N157&gt;$C$9,IF(Raw!$N157&lt;$A$9,IF(Raw!$X157&gt;$C$9,IF(Raw!$X157&lt;$A$9,Raw!M157,-999),-999),-999),-999),-999),-999)</f>
        <v>0.33737400000000001</v>
      </c>
      <c r="J157" s="9">
        <f>IF(Raw!$G157&gt;$C$8,IF(Raw!$Q157&gt;$C$8,IF(Raw!$N157&gt;$C$9,IF(Raw!$N157&lt;$A$9,IF(Raw!$X157&gt;$C$9,IF(Raw!$X157&lt;$A$9,Raw!N157,-999),-999),-999),-999),-999),-999)</f>
        <v>547</v>
      </c>
      <c r="K157" s="9">
        <f>IF(Raw!$G157&gt;$C$8,IF(Raw!$Q157&gt;$C$8,IF(Raw!$N157&gt;$C$9,IF(Raw!$N157&lt;$A$9,IF(Raw!$X157&gt;$C$9,IF(Raw!$X157&lt;$A$9,Raw!R157,-999),-999),-999),-999),-999),-999)</f>
        <v>0.296321</v>
      </c>
      <c r="L157" s="9">
        <f>IF(Raw!$G157&gt;$C$8,IF(Raw!$Q157&gt;$C$8,IF(Raw!$N157&gt;$C$9,IF(Raw!$N157&lt;$A$9,IF(Raw!$X157&gt;$C$9,IF(Raw!$X157&lt;$A$9,Raw!S157,-999),-999),-999),-999),-999),-999)</f>
        <v>0.45601700000000001</v>
      </c>
      <c r="M157" s="9">
        <f>Raw!Q157</f>
        <v>0.95223400000000002</v>
      </c>
      <c r="N157" s="9">
        <f>IF(Raw!$G157&gt;$C$8,IF(Raw!$Q157&gt;$C$8,IF(Raw!$N157&gt;$C$9,IF(Raw!$N157&lt;$A$9,IF(Raw!$X157&gt;$C$9,IF(Raw!$X157&lt;$A$9,Raw!V157,-999),-999),-999),-999),-999),-999)</f>
        <v>822.7</v>
      </c>
      <c r="O157" s="9">
        <f>IF(Raw!$G157&gt;$C$8,IF(Raw!$Q157&gt;$C$8,IF(Raw!$N157&gt;$C$9,IF(Raw!$N157&lt;$A$9,IF(Raw!$X157&gt;$C$9,IF(Raw!$X157&lt;$A$9,Raw!W157,-999),-999),-999),-999),-999),-999)</f>
        <v>0.37081999999999998</v>
      </c>
      <c r="P157" s="9">
        <f>IF(Raw!$G157&gt;$C$8,IF(Raw!$Q157&gt;$C$8,IF(Raw!$N157&gt;$C$9,IF(Raw!$N157&lt;$A$9,IF(Raw!$X157&gt;$C$9,IF(Raw!$X157&lt;$A$9,Raw!X157,-999),-999),-999),-999),-999),-999)</f>
        <v>564</v>
      </c>
      <c r="R157" s="9">
        <f t="shared" si="36"/>
        <v>0.18896000000000002</v>
      </c>
      <c r="S157" s="9">
        <f t="shared" si="37"/>
        <v>0.35367355571444081</v>
      </c>
      <c r="T157" s="9">
        <f t="shared" si="38"/>
        <v>0.159696</v>
      </c>
      <c r="U157" s="9">
        <f t="shared" si="39"/>
        <v>0.35019747070832885</v>
      </c>
      <c r="V157" s="15">
        <f t="shared" si="32"/>
        <v>0.113092216</v>
      </c>
      <c r="X157" s="11">
        <f t="shared" si="40"/>
        <v>2.1069999999999997E+18</v>
      </c>
      <c r="Y157" s="11">
        <f t="shared" si="41"/>
        <v>8.0629999999999994E-18</v>
      </c>
      <c r="Z157" s="11">
        <f t="shared" si="42"/>
        <v>5.4699999999999996E-4</v>
      </c>
      <c r="AA157" s="16">
        <f t="shared" si="43"/>
        <v>9.2072795391889804E-3</v>
      </c>
      <c r="AB157" s="9">
        <f t="shared" si="33"/>
        <v>0.29779136571329035</v>
      </c>
      <c r="AC157" s="9">
        <f t="shared" si="34"/>
        <v>0.99079272046081091</v>
      </c>
      <c r="AD157" s="15">
        <f t="shared" si="35"/>
        <v>16.832320912594113</v>
      </c>
      <c r="AE157" s="3">
        <f t="shared" si="44"/>
        <v>970.78519999999969</v>
      </c>
      <c r="AF157" s="2">
        <f t="shared" si="45"/>
        <v>0.25</v>
      </c>
      <c r="AG157" s="9">
        <f t="shared" si="46"/>
        <v>4.5343355459548989E-3</v>
      </c>
      <c r="AH157" s="2">
        <f t="shared" si="47"/>
        <v>0.21941413728584894</v>
      </c>
    </row>
    <row r="158" spans="1:34">
      <c r="A158" s="1">
        <f>Raw!A158</f>
        <v>145</v>
      </c>
      <c r="B158" s="14">
        <f>Raw!B158</f>
        <v>0.63924768518518515</v>
      </c>
      <c r="C158" s="15">
        <f>Raw!C158</f>
        <v>114</v>
      </c>
      <c r="D158" s="15">
        <f>IF(C158&gt;0.5,Raw!D158*D$11,-999)</f>
        <v>3.5</v>
      </c>
      <c r="E158" s="9">
        <f>IF(Raw!$G158&gt;$C$8,IF(Raw!$Q158&gt;$C$8,IF(Raw!$N158&gt;$C$9,IF(Raw!$N158&lt;$A$9,IF(Raw!$X158&gt;$C$9,IF(Raw!$X158&lt;$A$9,Raw!H158,-999),-999),-999),-999),-999),-999)</f>
        <v>0.29768099999999997</v>
      </c>
      <c r="F158" s="9">
        <f>IF(Raw!$G158&gt;$C$8,IF(Raw!$Q158&gt;$C$8,IF(Raw!$N158&gt;$C$9,IF(Raw!$N158&lt;$A$9,IF(Raw!$X158&gt;$C$9,IF(Raw!$X158&lt;$A$9,Raw!I158,-999),-999),-999),-999),-999),-999)</f>
        <v>0.45540799999999998</v>
      </c>
      <c r="G158" s="9">
        <f>Raw!G158</f>
        <v>0.93187900000000001</v>
      </c>
      <c r="H158" s="9">
        <f>IF(Raw!$G158&gt;$C$8,IF(Raw!$Q158&gt;$C$8,IF(Raw!$N158&gt;$C$9,IF(Raw!$N158&lt;$A$9,IF(Raw!$X158&gt;$C$9,IF(Raw!$X158&lt;$A$9,Raw!L158,-999),-999),-999),-999),-999),-999)</f>
        <v>876.2</v>
      </c>
      <c r="I158" s="9">
        <f>IF(Raw!$G158&gt;$C$8,IF(Raw!$Q158&gt;$C$8,IF(Raw!$N158&gt;$C$9,IF(Raw!$N158&lt;$A$9,IF(Raw!$X158&gt;$C$9,IF(Raw!$X158&lt;$A$9,Raw!M158,-999),-999),-999),-999),-999),-999)</f>
        <v>0.36133300000000002</v>
      </c>
      <c r="J158" s="9">
        <f>IF(Raw!$G158&gt;$C$8,IF(Raw!$Q158&gt;$C$8,IF(Raw!$N158&gt;$C$9,IF(Raw!$N158&lt;$A$9,IF(Raw!$X158&gt;$C$9,IF(Raw!$X158&lt;$A$9,Raw!N158,-999),-999),-999),-999),-999),-999)</f>
        <v>557</v>
      </c>
      <c r="K158" s="9">
        <f>IF(Raw!$G158&gt;$C$8,IF(Raw!$Q158&gt;$C$8,IF(Raw!$N158&gt;$C$9,IF(Raw!$N158&lt;$A$9,IF(Raw!$X158&gt;$C$9,IF(Raw!$X158&lt;$A$9,Raw!R158,-999),-999),-999),-999),-999),-999)</f>
        <v>0.28806999999999999</v>
      </c>
      <c r="L158" s="9">
        <f>IF(Raw!$G158&gt;$C$8,IF(Raw!$Q158&gt;$C$8,IF(Raw!$N158&gt;$C$9,IF(Raw!$N158&lt;$A$9,IF(Raw!$X158&gt;$C$9,IF(Raw!$X158&lt;$A$9,Raw!S158,-999),-999),-999),-999),-999),-999)</f>
        <v>0.45118900000000001</v>
      </c>
      <c r="M158" s="9">
        <f>Raw!Q158</f>
        <v>0.95090399999999997</v>
      </c>
      <c r="N158" s="9">
        <f>IF(Raw!$G158&gt;$C$8,IF(Raw!$Q158&gt;$C$8,IF(Raw!$N158&gt;$C$9,IF(Raw!$N158&lt;$A$9,IF(Raw!$X158&gt;$C$9,IF(Raw!$X158&lt;$A$9,Raw!V158,-999),-999),-999),-999),-999),-999)</f>
        <v>836.3</v>
      </c>
      <c r="O158" s="9">
        <f>IF(Raw!$G158&gt;$C$8,IF(Raw!$Q158&gt;$C$8,IF(Raw!$N158&gt;$C$9,IF(Raw!$N158&lt;$A$9,IF(Raw!$X158&gt;$C$9,IF(Raw!$X158&lt;$A$9,Raw!W158,-999),-999),-999),-999),-999),-999)</f>
        <v>0.37081999999999998</v>
      </c>
      <c r="P158" s="9">
        <f>IF(Raw!$G158&gt;$C$8,IF(Raw!$Q158&gt;$C$8,IF(Raw!$N158&gt;$C$9,IF(Raw!$N158&lt;$A$9,IF(Raw!$X158&gt;$C$9,IF(Raw!$X158&lt;$A$9,Raw!X158,-999),-999),-999),-999),-999),-999)</f>
        <v>566</v>
      </c>
      <c r="R158" s="9">
        <f t="shared" si="36"/>
        <v>0.15772700000000001</v>
      </c>
      <c r="S158" s="9">
        <f t="shared" si="37"/>
        <v>0.34634218107718795</v>
      </c>
      <c r="T158" s="9">
        <f t="shared" si="38"/>
        <v>0.16311900000000001</v>
      </c>
      <c r="U158" s="9">
        <f t="shared" si="39"/>
        <v>0.3615314203138818</v>
      </c>
      <c r="V158" s="15">
        <f t="shared" si="32"/>
        <v>0.11189487200000001</v>
      </c>
      <c r="X158" s="11">
        <f t="shared" si="40"/>
        <v>2.1069999999999997E+18</v>
      </c>
      <c r="Y158" s="11">
        <f t="shared" si="41"/>
        <v>8.7620000000000001E-18</v>
      </c>
      <c r="Z158" s="11">
        <f t="shared" si="42"/>
        <v>5.5699999999999999E-4</v>
      </c>
      <c r="AA158" s="16">
        <f t="shared" si="43"/>
        <v>1.0178409099568715E-2</v>
      </c>
      <c r="AB158" s="9">
        <f t="shared" si="33"/>
        <v>0.28973029191391253</v>
      </c>
      <c r="AC158" s="9">
        <f t="shared" si="34"/>
        <v>0.98982159090043131</v>
      </c>
      <c r="AD158" s="15">
        <f t="shared" si="35"/>
        <v>18.273624954342399</v>
      </c>
      <c r="AE158" s="3">
        <f t="shared" si="44"/>
        <v>1054.9447999999998</v>
      </c>
      <c r="AF158" s="2">
        <f t="shared" si="45"/>
        <v>0.25</v>
      </c>
      <c r="AG158" s="9">
        <f t="shared" si="46"/>
        <v>5.0819150646358464E-3</v>
      </c>
      <c r="AH158" s="2">
        <f t="shared" si="47"/>
        <v>0.24591122522058806</v>
      </c>
    </row>
    <row r="159" spans="1:34">
      <c r="A159" s="1">
        <f>Raw!A159</f>
        <v>146</v>
      </c>
      <c r="B159" s="14">
        <f>Raw!B159</f>
        <v>0.63930555555555557</v>
      </c>
      <c r="C159" s="15">
        <f>Raw!C159</f>
        <v>115.3</v>
      </c>
      <c r="D159" s="15">
        <f>IF(C159&gt;0.5,Raw!D159*D$11,-999)</f>
        <v>3.5</v>
      </c>
      <c r="E159" s="9">
        <f>IF(Raw!$G159&gt;$C$8,IF(Raw!$Q159&gt;$C$8,IF(Raw!$N159&gt;$C$9,IF(Raw!$N159&lt;$A$9,IF(Raw!$X159&gt;$C$9,IF(Raw!$X159&lt;$A$9,Raw!H159,-999),-999),-999),-999),-999),-999)</f>
        <v>0.28800500000000001</v>
      </c>
      <c r="F159" s="9">
        <f>IF(Raw!$G159&gt;$C$8,IF(Raw!$Q159&gt;$C$8,IF(Raw!$N159&gt;$C$9,IF(Raw!$N159&lt;$A$9,IF(Raw!$X159&gt;$C$9,IF(Raw!$X159&lt;$A$9,Raw!I159,-999),-999),-999),-999),-999),-999)</f>
        <v>0.45795400000000003</v>
      </c>
      <c r="G159" s="9">
        <f>Raw!G159</f>
        <v>0.97036699999999998</v>
      </c>
      <c r="H159" s="9">
        <f>IF(Raw!$G159&gt;$C$8,IF(Raw!$Q159&gt;$C$8,IF(Raw!$N159&gt;$C$9,IF(Raw!$N159&lt;$A$9,IF(Raw!$X159&gt;$C$9,IF(Raw!$X159&lt;$A$9,Raw!L159,-999),-999),-999),-999),-999),-999)</f>
        <v>810.9</v>
      </c>
      <c r="I159" s="9">
        <f>IF(Raw!$G159&gt;$C$8,IF(Raw!$Q159&gt;$C$8,IF(Raw!$N159&gt;$C$9,IF(Raw!$N159&lt;$A$9,IF(Raw!$X159&gt;$C$9,IF(Raw!$X159&lt;$A$9,Raw!M159,-999),-999),-999),-999),-999),-999)</f>
        <v>0.22917699999999999</v>
      </c>
      <c r="J159" s="9">
        <f>IF(Raw!$G159&gt;$C$8,IF(Raw!$Q159&gt;$C$8,IF(Raw!$N159&gt;$C$9,IF(Raw!$N159&lt;$A$9,IF(Raw!$X159&gt;$C$9,IF(Raw!$X159&lt;$A$9,Raw!N159,-999),-999),-999),-999),-999),-999)</f>
        <v>508</v>
      </c>
      <c r="K159" s="9">
        <f>IF(Raw!$G159&gt;$C$8,IF(Raw!$Q159&gt;$C$8,IF(Raw!$N159&gt;$C$9,IF(Raw!$N159&lt;$A$9,IF(Raw!$X159&gt;$C$9,IF(Raw!$X159&lt;$A$9,Raw!R159,-999),-999),-999),-999),-999),-999)</f>
        <v>0.29327199999999998</v>
      </c>
      <c r="L159" s="9">
        <f>IF(Raw!$G159&gt;$C$8,IF(Raw!$Q159&gt;$C$8,IF(Raw!$N159&gt;$C$9,IF(Raw!$N159&lt;$A$9,IF(Raw!$X159&gt;$C$9,IF(Raw!$X159&lt;$A$9,Raw!S159,-999),-999),-999),-999),-999),-999)</f>
        <v>0.44732899999999998</v>
      </c>
      <c r="M159" s="9">
        <f>Raw!Q159</f>
        <v>0.94966499999999998</v>
      </c>
      <c r="N159" s="9">
        <f>IF(Raw!$G159&gt;$C$8,IF(Raw!$Q159&gt;$C$8,IF(Raw!$N159&gt;$C$9,IF(Raw!$N159&lt;$A$9,IF(Raw!$X159&gt;$C$9,IF(Raw!$X159&lt;$A$9,Raw!V159,-999),-999),-999),-999),-999),-999)</f>
        <v>827.4</v>
      </c>
      <c r="O159" s="9">
        <f>IF(Raw!$G159&gt;$C$8,IF(Raw!$Q159&gt;$C$8,IF(Raw!$N159&gt;$C$9,IF(Raw!$N159&lt;$A$9,IF(Raw!$X159&gt;$C$9,IF(Raw!$X159&lt;$A$9,Raw!W159,-999),-999),-999),-999),-999),-999)</f>
        <v>0.36146</v>
      </c>
      <c r="P159" s="9">
        <f>IF(Raw!$G159&gt;$C$8,IF(Raw!$Q159&gt;$C$8,IF(Raw!$N159&gt;$C$9,IF(Raw!$N159&lt;$A$9,IF(Raw!$X159&gt;$C$9,IF(Raw!$X159&lt;$A$9,Raw!X159,-999),-999),-999),-999),-999),-999)</f>
        <v>498</v>
      </c>
      <c r="R159" s="9">
        <f t="shared" si="36"/>
        <v>0.16994900000000002</v>
      </c>
      <c r="S159" s="9">
        <f t="shared" si="37"/>
        <v>0.37110495813990052</v>
      </c>
      <c r="T159" s="9">
        <f t="shared" si="38"/>
        <v>0.154057</v>
      </c>
      <c r="U159" s="9">
        <f t="shared" si="39"/>
        <v>0.34439305298784567</v>
      </c>
      <c r="V159" s="15">
        <f t="shared" si="32"/>
        <v>0.11093759199999999</v>
      </c>
      <c r="X159" s="11">
        <f t="shared" si="40"/>
        <v>2.1069999999999997E+18</v>
      </c>
      <c r="Y159" s="11">
        <f t="shared" si="41"/>
        <v>8.108999999999999E-18</v>
      </c>
      <c r="Z159" s="11">
        <f t="shared" si="42"/>
        <v>5.0799999999999999E-4</v>
      </c>
      <c r="AA159" s="16">
        <f t="shared" si="43"/>
        <v>8.6048310284926148E-3</v>
      </c>
      <c r="AB159" s="9">
        <f t="shared" si="33"/>
        <v>0.29459763445375647</v>
      </c>
      <c r="AC159" s="9">
        <f t="shared" si="34"/>
        <v>0.99139516897150737</v>
      </c>
      <c r="AD159" s="15">
        <f t="shared" si="35"/>
        <v>16.93864375687523</v>
      </c>
      <c r="AE159" s="3">
        <f t="shared" si="44"/>
        <v>976.3235999999996</v>
      </c>
      <c r="AF159" s="2">
        <f t="shared" si="45"/>
        <v>0.25</v>
      </c>
      <c r="AG159" s="9">
        <f t="shared" si="46"/>
        <v>4.4873471053105936E-3</v>
      </c>
      <c r="AH159" s="2">
        <f t="shared" si="47"/>
        <v>0.217140391097044</v>
      </c>
    </row>
    <row r="160" spans="1:34">
      <c r="A160" s="1">
        <f>Raw!A160</f>
        <v>147</v>
      </c>
      <c r="B160" s="14">
        <f>Raw!B160</f>
        <v>0.63935185185185184</v>
      </c>
      <c r="C160" s="15">
        <f>Raw!C160</f>
        <v>115.8</v>
      </c>
      <c r="D160" s="15">
        <f>IF(C160&gt;0.5,Raw!D160*D$11,-999)</f>
        <v>3.5</v>
      </c>
      <c r="E160" s="9">
        <f>IF(Raw!$G160&gt;$C$8,IF(Raw!$Q160&gt;$C$8,IF(Raw!$N160&gt;$C$9,IF(Raw!$N160&lt;$A$9,IF(Raw!$X160&gt;$C$9,IF(Raw!$X160&lt;$A$9,Raw!H160,-999),-999),-999),-999),-999),-999)</f>
        <v>0.33362700000000001</v>
      </c>
      <c r="F160" s="9">
        <f>IF(Raw!$G160&gt;$C$8,IF(Raw!$Q160&gt;$C$8,IF(Raw!$N160&gt;$C$9,IF(Raw!$N160&lt;$A$9,IF(Raw!$X160&gt;$C$9,IF(Raw!$X160&lt;$A$9,Raw!I160,-999),-999),-999),-999),-999),-999)</f>
        <v>0.52250399999999997</v>
      </c>
      <c r="G160" s="9">
        <f>Raw!G160</f>
        <v>0.97110799999999997</v>
      </c>
      <c r="H160" s="9">
        <f>IF(Raw!$G160&gt;$C$8,IF(Raw!$Q160&gt;$C$8,IF(Raw!$N160&gt;$C$9,IF(Raw!$N160&lt;$A$9,IF(Raw!$X160&gt;$C$9,IF(Raw!$X160&lt;$A$9,Raw!L160,-999),-999),-999),-999),-999),-999)</f>
        <v>799.7</v>
      </c>
      <c r="I160" s="9">
        <f>IF(Raw!$G160&gt;$C$8,IF(Raw!$Q160&gt;$C$8,IF(Raw!$N160&gt;$C$9,IF(Raw!$N160&lt;$A$9,IF(Raw!$X160&gt;$C$9,IF(Raw!$X160&lt;$A$9,Raw!M160,-999),-999),-999),-999),-999),-999)</f>
        <v>0.25167099999999998</v>
      </c>
      <c r="J160" s="9">
        <f>IF(Raw!$G160&gt;$C$8,IF(Raw!$Q160&gt;$C$8,IF(Raw!$N160&gt;$C$9,IF(Raw!$N160&lt;$A$9,IF(Raw!$X160&gt;$C$9,IF(Raw!$X160&lt;$A$9,Raw!N160,-999),-999),-999),-999),-999),-999)</f>
        <v>637</v>
      </c>
      <c r="K160" s="9">
        <f>IF(Raw!$G160&gt;$C$8,IF(Raw!$Q160&gt;$C$8,IF(Raw!$N160&gt;$C$9,IF(Raw!$N160&lt;$A$9,IF(Raw!$X160&gt;$C$9,IF(Raw!$X160&lt;$A$9,Raw!R160,-999),-999),-999),-999),-999),-999)</f>
        <v>0.321129</v>
      </c>
      <c r="L160" s="9">
        <f>IF(Raw!$G160&gt;$C$8,IF(Raw!$Q160&gt;$C$8,IF(Raw!$N160&gt;$C$9,IF(Raw!$N160&lt;$A$9,IF(Raw!$X160&gt;$C$9,IF(Raw!$X160&lt;$A$9,Raw!S160,-999),-999),-999),-999),-999),-999)</f>
        <v>0.50717100000000004</v>
      </c>
      <c r="M160" s="9">
        <f>Raw!Q160</f>
        <v>0.95800399999999997</v>
      </c>
      <c r="N160" s="9">
        <f>IF(Raw!$G160&gt;$C$8,IF(Raw!$Q160&gt;$C$8,IF(Raw!$N160&gt;$C$9,IF(Raw!$N160&lt;$A$9,IF(Raw!$X160&gt;$C$9,IF(Raw!$X160&lt;$A$9,Raw!V160,-999),-999),-999),-999),-999),-999)</f>
        <v>876.2</v>
      </c>
      <c r="O160" s="9">
        <f>IF(Raw!$G160&gt;$C$8,IF(Raw!$Q160&gt;$C$8,IF(Raw!$N160&gt;$C$9,IF(Raw!$N160&lt;$A$9,IF(Raw!$X160&gt;$C$9,IF(Raw!$X160&lt;$A$9,Raw!W160,-999),-999),-999),-999),-999),-999)</f>
        <v>0.15907499999999999</v>
      </c>
      <c r="P160" s="9">
        <f>IF(Raw!$G160&gt;$C$8,IF(Raw!$Q160&gt;$C$8,IF(Raw!$N160&gt;$C$9,IF(Raw!$N160&lt;$A$9,IF(Raw!$X160&gt;$C$9,IF(Raw!$X160&lt;$A$9,Raw!X160,-999),-999),-999),-999),-999),-999)</f>
        <v>540</v>
      </c>
      <c r="R160" s="9">
        <f t="shared" si="36"/>
        <v>0.18887699999999996</v>
      </c>
      <c r="S160" s="9">
        <f t="shared" si="37"/>
        <v>0.36148431399568226</v>
      </c>
      <c r="T160" s="9">
        <f t="shared" si="38"/>
        <v>0.18604200000000004</v>
      </c>
      <c r="U160" s="9">
        <f t="shared" si="39"/>
        <v>0.36682302418710855</v>
      </c>
      <c r="V160" s="15">
        <f t="shared" si="32"/>
        <v>0.12577840800000001</v>
      </c>
      <c r="X160" s="11">
        <f t="shared" si="40"/>
        <v>2.1069999999999997E+18</v>
      </c>
      <c r="Y160" s="11">
        <f t="shared" si="41"/>
        <v>7.9969999999999999E-18</v>
      </c>
      <c r="Z160" s="11">
        <f t="shared" si="42"/>
        <v>6.3699999999999998E-4</v>
      </c>
      <c r="AA160" s="16">
        <f t="shared" si="43"/>
        <v>1.0619266330203795E-2</v>
      </c>
      <c r="AB160" s="9">
        <f t="shared" si="33"/>
        <v>0.32310462954660379</v>
      </c>
      <c r="AC160" s="9">
        <f t="shared" si="34"/>
        <v>0.98938073366979606</v>
      </c>
      <c r="AD160" s="15">
        <f t="shared" si="35"/>
        <v>16.670747771120553</v>
      </c>
      <c r="AE160" s="3">
        <f t="shared" si="44"/>
        <v>962.83879999999976</v>
      </c>
      <c r="AF160" s="2">
        <f t="shared" si="45"/>
        <v>0.25</v>
      </c>
      <c r="AG160" s="9">
        <f t="shared" si="46"/>
        <v>4.7040108560484151E-3</v>
      </c>
      <c r="AH160" s="2">
        <f t="shared" si="47"/>
        <v>0.22762463723795107</v>
      </c>
    </row>
    <row r="161" spans="1:34">
      <c r="A161" s="1">
        <f>Raw!A161</f>
        <v>148</v>
      </c>
      <c r="B161" s="14">
        <f>Raw!B161</f>
        <v>0.63940972222222225</v>
      </c>
      <c r="C161" s="15">
        <f>Raw!C161</f>
        <v>116.9</v>
      </c>
      <c r="D161" s="15">
        <f>IF(C161&gt;0.5,Raw!D161*D$11,-999)</f>
        <v>3.5</v>
      </c>
      <c r="E161" s="9">
        <f>IF(Raw!$G161&gt;$C$8,IF(Raw!$Q161&gt;$C$8,IF(Raw!$N161&gt;$C$9,IF(Raw!$N161&lt;$A$9,IF(Raw!$X161&gt;$C$9,IF(Raw!$X161&lt;$A$9,Raw!H161,-999),-999),-999),-999),-999),-999)</f>
        <v>0.36042999999999997</v>
      </c>
      <c r="F161" s="9">
        <f>IF(Raw!$G161&gt;$C$8,IF(Raw!$Q161&gt;$C$8,IF(Raw!$N161&gt;$C$9,IF(Raw!$N161&lt;$A$9,IF(Raw!$X161&gt;$C$9,IF(Raw!$X161&lt;$A$9,Raw!I161,-999),-999),-999),-999),-999),-999)</f>
        <v>0.55448200000000003</v>
      </c>
      <c r="G161" s="9">
        <f>Raw!G161</f>
        <v>0.961592</v>
      </c>
      <c r="H161" s="9">
        <f>IF(Raw!$G161&gt;$C$8,IF(Raw!$Q161&gt;$C$8,IF(Raw!$N161&gt;$C$9,IF(Raw!$N161&lt;$A$9,IF(Raw!$X161&gt;$C$9,IF(Raw!$X161&lt;$A$9,Raw!L161,-999),-999),-999),-999),-999),-999)</f>
        <v>855.4</v>
      </c>
      <c r="I161" s="9">
        <f>IF(Raw!$G161&gt;$C$8,IF(Raw!$Q161&gt;$C$8,IF(Raw!$N161&gt;$C$9,IF(Raw!$N161&lt;$A$9,IF(Raw!$X161&gt;$C$9,IF(Raw!$X161&lt;$A$9,Raw!M161,-999),-999),-999),-999),-999),-999)</f>
        <v>0.37081999999999998</v>
      </c>
      <c r="J161" s="9">
        <f>IF(Raw!$G161&gt;$C$8,IF(Raw!$Q161&gt;$C$8,IF(Raw!$N161&gt;$C$9,IF(Raw!$N161&lt;$A$9,IF(Raw!$X161&gt;$C$9,IF(Raw!$X161&lt;$A$9,Raw!N161,-999),-999),-999),-999),-999),-999)</f>
        <v>353</v>
      </c>
      <c r="K161" s="9">
        <f>IF(Raw!$G161&gt;$C$8,IF(Raw!$Q161&gt;$C$8,IF(Raw!$N161&gt;$C$9,IF(Raw!$N161&lt;$A$9,IF(Raw!$X161&gt;$C$9,IF(Raw!$X161&lt;$A$9,Raw!R161,-999),-999),-999),-999),-999),-999)</f>
        <v>0.31697999999999998</v>
      </c>
      <c r="L161" s="9">
        <f>IF(Raw!$G161&gt;$C$8,IF(Raw!$Q161&gt;$C$8,IF(Raw!$N161&gt;$C$9,IF(Raw!$N161&lt;$A$9,IF(Raw!$X161&gt;$C$9,IF(Raw!$X161&lt;$A$9,Raw!S161,-999),-999),-999),-999),-999),-999)</f>
        <v>0.503996</v>
      </c>
      <c r="M161" s="9">
        <f>Raw!Q161</f>
        <v>0.95775100000000002</v>
      </c>
      <c r="N161" s="9">
        <f>IF(Raw!$G161&gt;$C$8,IF(Raw!$Q161&gt;$C$8,IF(Raw!$N161&gt;$C$9,IF(Raw!$N161&lt;$A$9,IF(Raw!$X161&gt;$C$9,IF(Raw!$X161&lt;$A$9,Raw!V161,-999),-999),-999),-999),-999),-999)</f>
        <v>856.8</v>
      </c>
      <c r="O161" s="9">
        <f>IF(Raw!$G161&gt;$C$8,IF(Raw!$Q161&gt;$C$8,IF(Raw!$N161&gt;$C$9,IF(Raw!$N161&lt;$A$9,IF(Raw!$X161&gt;$C$9,IF(Raw!$X161&lt;$A$9,Raw!W161,-999),-999),-999),-999),-999),-999)</f>
        <v>0.297101</v>
      </c>
      <c r="P161" s="9">
        <f>IF(Raw!$G161&gt;$C$8,IF(Raw!$Q161&gt;$C$8,IF(Raw!$N161&gt;$C$9,IF(Raw!$N161&lt;$A$9,IF(Raw!$X161&gt;$C$9,IF(Raw!$X161&lt;$A$9,Raw!X161,-999),-999),-999),-999),-999),-999)</f>
        <v>451</v>
      </c>
      <c r="R161" s="9">
        <f t="shared" si="36"/>
        <v>0.19405200000000006</v>
      </c>
      <c r="S161" s="9">
        <f t="shared" si="37"/>
        <v>0.3499698817995896</v>
      </c>
      <c r="T161" s="9">
        <f t="shared" si="38"/>
        <v>0.18701600000000002</v>
      </c>
      <c r="U161" s="9">
        <f t="shared" si="39"/>
        <v>0.37106643703521458</v>
      </c>
      <c r="V161" s="15">
        <f t="shared" si="32"/>
        <v>0.124991008</v>
      </c>
      <c r="X161" s="11">
        <f t="shared" si="40"/>
        <v>2.1069999999999997E+18</v>
      </c>
      <c r="Y161" s="11">
        <f t="shared" si="41"/>
        <v>8.5539999999999993E-18</v>
      </c>
      <c r="Z161" s="11">
        <f t="shared" si="42"/>
        <v>3.5299999999999996E-4</v>
      </c>
      <c r="AA161" s="16">
        <f t="shared" si="43"/>
        <v>6.3219952276416299E-3</v>
      </c>
      <c r="AB161" s="9">
        <f t="shared" si="33"/>
        <v>0.3181623142594926</v>
      </c>
      <c r="AC161" s="9">
        <f t="shared" si="34"/>
        <v>0.99367800477235846</v>
      </c>
      <c r="AD161" s="15">
        <f t="shared" si="35"/>
        <v>17.909334922497543</v>
      </c>
      <c r="AE161" s="3">
        <f t="shared" si="44"/>
        <v>1029.9015999999997</v>
      </c>
      <c r="AF161" s="2">
        <f t="shared" si="45"/>
        <v>0.25</v>
      </c>
      <c r="AG161" s="9">
        <f t="shared" si="46"/>
        <v>5.1119639225857714E-3</v>
      </c>
      <c r="AH161" s="2">
        <f t="shared" si="47"/>
        <v>0.24736527381859924</v>
      </c>
    </row>
    <row r="162" spans="1:34">
      <c r="A162" s="1">
        <f>Raw!A162</f>
        <v>149</v>
      </c>
      <c r="B162" s="14">
        <f>Raw!B162</f>
        <v>0.63946759259259256</v>
      </c>
      <c r="C162" s="15">
        <f>Raw!C162</f>
        <v>118</v>
      </c>
      <c r="D162" s="15">
        <f>IF(C162&gt;0.5,Raw!D162*D$11,-999)</f>
        <v>3.5</v>
      </c>
      <c r="E162" s="9">
        <f>IF(Raw!$G162&gt;$C$8,IF(Raw!$Q162&gt;$C$8,IF(Raw!$N162&gt;$C$9,IF(Raw!$N162&lt;$A$9,IF(Raw!$X162&gt;$C$9,IF(Raw!$X162&lt;$A$9,Raw!H162,-999),-999),-999),-999),-999),-999)</f>
        <v>0.32225500000000001</v>
      </c>
      <c r="F162" s="9">
        <f>IF(Raw!$G162&gt;$C$8,IF(Raw!$Q162&gt;$C$8,IF(Raw!$N162&gt;$C$9,IF(Raw!$N162&lt;$A$9,IF(Raw!$X162&gt;$C$9,IF(Raw!$X162&lt;$A$9,Raw!I162,-999),-999),-999),-999),-999),-999)</f>
        <v>0.51316600000000001</v>
      </c>
      <c r="G162" s="9">
        <f>Raw!G162</f>
        <v>0.96379400000000004</v>
      </c>
      <c r="H162" s="9">
        <f>IF(Raw!$G162&gt;$C$8,IF(Raw!$Q162&gt;$C$8,IF(Raw!$N162&gt;$C$9,IF(Raw!$N162&lt;$A$9,IF(Raw!$X162&gt;$C$9,IF(Raw!$X162&lt;$A$9,Raw!L162,-999),-999),-999),-999),-999),-999)</f>
        <v>862.4</v>
      </c>
      <c r="I162" s="9">
        <f>IF(Raw!$G162&gt;$C$8,IF(Raw!$Q162&gt;$C$8,IF(Raw!$N162&gt;$C$9,IF(Raw!$N162&lt;$A$9,IF(Raw!$X162&gt;$C$9,IF(Raw!$X162&lt;$A$9,Raw!M162,-999),-999),-999),-999),-999),-999)</f>
        <v>0.22917899999999999</v>
      </c>
      <c r="J162" s="9">
        <f>IF(Raw!$G162&gt;$C$8,IF(Raw!$Q162&gt;$C$8,IF(Raw!$N162&gt;$C$9,IF(Raw!$N162&lt;$A$9,IF(Raw!$X162&gt;$C$9,IF(Raw!$X162&lt;$A$9,Raw!N162,-999),-999),-999),-999),-999),-999)</f>
        <v>351</v>
      </c>
      <c r="K162" s="9">
        <f>IF(Raw!$G162&gt;$C$8,IF(Raw!$Q162&gt;$C$8,IF(Raw!$N162&gt;$C$9,IF(Raw!$N162&lt;$A$9,IF(Raw!$X162&gt;$C$9,IF(Raw!$X162&lt;$A$9,Raw!R162,-999),-999),-999),-999),-999),-999)</f>
        <v>0.33393499999999998</v>
      </c>
      <c r="L162" s="9">
        <f>IF(Raw!$G162&gt;$C$8,IF(Raw!$Q162&gt;$C$8,IF(Raw!$N162&gt;$C$9,IF(Raw!$N162&lt;$A$9,IF(Raw!$X162&gt;$C$9,IF(Raw!$X162&lt;$A$9,Raw!S162,-999),-999),-999),-999),-999),-999)</f>
        <v>0.55084100000000003</v>
      </c>
      <c r="M162" s="9">
        <f>Raw!Q162</f>
        <v>0.97178900000000001</v>
      </c>
      <c r="N162" s="9">
        <f>IF(Raw!$G162&gt;$C$8,IF(Raw!$Q162&gt;$C$8,IF(Raw!$N162&gt;$C$9,IF(Raw!$N162&lt;$A$9,IF(Raw!$X162&gt;$C$9,IF(Raw!$X162&lt;$A$9,Raw!V162,-999),-999),-999),-999),-999),-999)</f>
        <v>834.5</v>
      </c>
      <c r="O162" s="9">
        <f>IF(Raw!$G162&gt;$C$8,IF(Raw!$Q162&gt;$C$8,IF(Raw!$N162&gt;$C$9,IF(Raw!$N162&lt;$A$9,IF(Raw!$X162&gt;$C$9,IF(Raw!$X162&lt;$A$9,Raw!W162,-999),-999),-999),-999),-999),-999)</f>
        <v>0.28668199999999999</v>
      </c>
      <c r="P162" s="9">
        <f>IF(Raw!$G162&gt;$C$8,IF(Raw!$Q162&gt;$C$8,IF(Raw!$N162&gt;$C$9,IF(Raw!$N162&lt;$A$9,IF(Raw!$X162&gt;$C$9,IF(Raw!$X162&lt;$A$9,Raw!X162,-999),-999),-999),-999),-999),-999)</f>
        <v>385</v>
      </c>
      <c r="R162" s="9">
        <f t="shared" si="36"/>
        <v>0.190911</v>
      </c>
      <c r="S162" s="9">
        <f t="shared" si="37"/>
        <v>0.37202581620762093</v>
      </c>
      <c r="T162" s="9">
        <f t="shared" si="38"/>
        <v>0.21690600000000004</v>
      </c>
      <c r="U162" s="9">
        <f t="shared" si="39"/>
        <v>0.3937724316091214</v>
      </c>
      <c r="V162" s="15">
        <f t="shared" si="32"/>
        <v>0.13660856800000001</v>
      </c>
      <c r="X162" s="11">
        <f t="shared" si="40"/>
        <v>2.1069999999999997E+18</v>
      </c>
      <c r="Y162" s="11">
        <f t="shared" si="41"/>
        <v>8.6239999999999997E-18</v>
      </c>
      <c r="Z162" s="11">
        <f t="shared" si="42"/>
        <v>3.5099999999999997E-4</v>
      </c>
      <c r="AA162" s="16">
        <f t="shared" si="43"/>
        <v>6.3375192531921034E-3</v>
      </c>
      <c r="AB162" s="9">
        <f t="shared" si="33"/>
        <v>0.33530964595113288</v>
      </c>
      <c r="AC162" s="9">
        <f t="shared" si="34"/>
        <v>0.99366248074680785</v>
      </c>
      <c r="AD162" s="15">
        <f t="shared" si="35"/>
        <v>18.05561040795471</v>
      </c>
      <c r="AE162" s="3">
        <f t="shared" si="44"/>
        <v>1038.3295999999996</v>
      </c>
      <c r="AF162" s="2">
        <f t="shared" si="45"/>
        <v>0.25</v>
      </c>
      <c r="AG162" s="9">
        <f t="shared" si="46"/>
        <v>5.4690781650209904E-3</v>
      </c>
      <c r="AH162" s="2">
        <f t="shared" si="47"/>
        <v>0.26464584615875497</v>
      </c>
    </row>
    <row r="163" spans="1:34">
      <c r="A163" s="1">
        <f>Raw!A163</f>
        <v>150</v>
      </c>
      <c r="B163" s="14">
        <f>Raw!B163</f>
        <v>0.63951388888888883</v>
      </c>
      <c r="C163" s="15">
        <f>Raw!C163</f>
        <v>118.6</v>
      </c>
      <c r="D163" s="15">
        <f>IF(C163&gt;0.5,Raw!D163*D$11,-999)</f>
        <v>2.6</v>
      </c>
      <c r="E163" s="9">
        <f>IF(Raw!$G163&gt;$C$8,IF(Raw!$Q163&gt;$C$8,IF(Raw!$N163&gt;$C$9,IF(Raw!$N163&lt;$A$9,IF(Raw!$X163&gt;$C$9,IF(Raw!$X163&lt;$A$9,Raw!H163,-999),-999),-999),-999),-999),-999)</f>
        <v>0.33934500000000001</v>
      </c>
      <c r="F163" s="9">
        <f>IF(Raw!$G163&gt;$C$8,IF(Raw!$Q163&gt;$C$8,IF(Raw!$N163&gt;$C$9,IF(Raw!$N163&lt;$A$9,IF(Raw!$X163&gt;$C$9,IF(Raw!$X163&lt;$A$9,Raw!I163,-999),-999),-999),-999),-999),-999)</f>
        <v>0.52531000000000005</v>
      </c>
      <c r="G163" s="9">
        <f>Raw!G163</f>
        <v>0.96656399999999998</v>
      </c>
      <c r="H163" s="9">
        <f>IF(Raw!$G163&gt;$C$8,IF(Raw!$Q163&gt;$C$8,IF(Raw!$N163&gt;$C$9,IF(Raw!$N163&lt;$A$9,IF(Raw!$X163&gt;$C$9,IF(Raw!$X163&lt;$A$9,Raw!L163,-999),-999),-999),-999),-999),-999)</f>
        <v>861.9</v>
      </c>
      <c r="I163" s="9">
        <f>IF(Raw!$G163&gt;$C$8,IF(Raw!$Q163&gt;$C$8,IF(Raw!$N163&gt;$C$9,IF(Raw!$N163&lt;$A$9,IF(Raw!$X163&gt;$C$9,IF(Raw!$X163&lt;$A$9,Raw!M163,-999),-999),-999),-999),-999),-999)</f>
        <v>0.37081799999999998</v>
      </c>
      <c r="J163" s="9">
        <f>IF(Raw!$G163&gt;$C$8,IF(Raw!$Q163&gt;$C$8,IF(Raw!$N163&gt;$C$9,IF(Raw!$N163&lt;$A$9,IF(Raw!$X163&gt;$C$9,IF(Raw!$X163&lt;$A$9,Raw!N163,-999),-999),-999),-999),-999),-999)</f>
        <v>386</v>
      </c>
      <c r="K163" s="9">
        <f>IF(Raw!$G163&gt;$C$8,IF(Raw!$Q163&gt;$C$8,IF(Raw!$N163&gt;$C$9,IF(Raw!$N163&lt;$A$9,IF(Raw!$X163&gt;$C$9,IF(Raw!$X163&lt;$A$9,Raw!R163,-999),-999),-999),-999),-999),-999)</f>
        <v>0.33194899999999999</v>
      </c>
      <c r="L163" s="9">
        <f>IF(Raw!$G163&gt;$C$8,IF(Raw!$Q163&gt;$C$8,IF(Raw!$N163&gt;$C$9,IF(Raw!$N163&lt;$A$9,IF(Raw!$X163&gt;$C$9,IF(Raw!$X163&lt;$A$9,Raw!S163,-999),-999),-999),-999),-999),-999)</f>
        <v>0.52333499999999999</v>
      </c>
      <c r="M163" s="9">
        <f>Raw!Q163</f>
        <v>0.957125</v>
      </c>
      <c r="N163" s="9">
        <f>IF(Raw!$G163&gt;$C$8,IF(Raw!$Q163&gt;$C$8,IF(Raw!$N163&gt;$C$9,IF(Raw!$N163&lt;$A$9,IF(Raw!$X163&gt;$C$9,IF(Raw!$X163&lt;$A$9,Raw!V163,-999),-999),-999),-999),-999),-999)</f>
        <v>791.3</v>
      </c>
      <c r="O163" s="9">
        <f>IF(Raw!$G163&gt;$C$8,IF(Raw!$Q163&gt;$C$8,IF(Raw!$N163&gt;$C$9,IF(Raw!$N163&lt;$A$9,IF(Raw!$X163&gt;$C$9,IF(Raw!$X163&lt;$A$9,Raw!W163,-999),-999),-999),-999),-999),-999)</f>
        <v>0.34537600000000002</v>
      </c>
      <c r="P163" s="9">
        <f>IF(Raw!$G163&gt;$C$8,IF(Raw!$Q163&gt;$C$8,IF(Raw!$N163&gt;$C$9,IF(Raw!$N163&lt;$A$9,IF(Raw!$X163&gt;$C$9,IF(Raw!$X163&lt;$A$9,Raw!X163,-999),-999),-999),-999),-999),-999)</f>
        <v>390</v>
      </c>
      <c r="R163" s="9">
        <f t="shared" si="36"/>
        <v>0.18596500000000005</v>
      </c>
      <c r="S163" s="9">
        <f t="shared" si="37"/>
        <v>0.35401001313510122</v>
      </c>
      <c r="T163" s="9">
        <f t="shared" si="38"/>
        <v>0.191386</v>
      </c>
      <c r="U163" s="9">
        <f t="shared" si="39"/>
        <v>0.36570456781984773</v>
      </c>
      <c r="V163" s="15">
        <f t="shared" si="32"/>
        <v>0.12978708</v>
      </c>
      <c r="X163" s="11">
        <f t="shared" si="40"/>
        <v>1.5651999999999997E+18</v>
      </c>
      <c r="Y163" s="11">
        <f t="shared" si="41"/>
        <v>8.6189999999999986E-18</v>
      </c>
      <c r="Z163" s="11">
        <f t="shared" si="42"/>
        <v>3.86E-4</v>
      </c>
      <c r="AA163" s="16">
        <f t="shared" si="43"/>
        <v>5.1803414163752465E-3</v>
      </c>
      <c r="AB163" s="9">
        <f t="shared" si="33"/>
        <v>0.33294044482231439</v>
      </c>
      <c r="AC163" s="9">
        <f t="shared" si="34"/>
        <v>0.99481965858362476</v>
      </c>
      <c r="AD163" s="15">
        <f t="shared" si="35"/>
        <v>13.420573617552451</v>
      </c>
      <c r="AE163" s="3">
        <f t="shared" si="44"/>
        <v>1037.7275999999995</v>
      </c>
      <c r="AF163" s="2">
        <f t="shared" si="45"/>
        <v>0.25</v>
      </c>
      <c r="AG163" s="9">
        <f t="shared" si="46"/>
        <v>3.7753577497703613E-3</v>
      </c>
      <c r="AH163" s="2">
        <f t="shared" si="47"/>
        <v>0.18268759671972168</v>
      </c>
    </row>
    <row r="164" spans="1:34">
      <c r="A164" s="1">
        <f>Raw!A164</f>
        <v>151</v>
      </c>
      <c r="B164" s="14">
        <f>Raw!B164</f>
        <v>0.63957175925925924</v>
      </c>
      <c r="C164" s="15">
        <f>Raw!C164</f>
        <v>119.7</v>
      </c>
      <c r="D164" s="15">
        <f>IF(C164&gt;0.5,Raw!D164*D$11,-999)</f>
        <v>2.6</v>
      </c>
      <c r="E164" s="9">
        <f>IF(Raw!$G164&gt;$C$8,IF(Raw!$Q164&gt;$C$8,IF(Raw!$N164&gt;$C$9,IF(Raw!$N164&lt;$A$9,IF(Raw!$X164&gt;$C$9,IF(Raw!$X164&lt;$A$9,Raw!H164,-999),-999),-999),-999),-999),-999)</f>
        <v>0.31760100000000002</v>
      </c>
      <c r="F164" s="9">
        <f>IF(Raw!$G164&gt;$C$8,IF(Raw!$Q164&gt;$C$8,IF(Raw!$N164&gt;$C$9,IF(Raw!$N164&lt;$A$9,IF(Raw!$X164&gt;$C$9,IF(Raw!$X164&lt;$A$9,Raw!I164,-999),-999),-999),-999),-999),-999)</f>
        <v>0.50137900000000002</v>
      </c>
      <c r="G164" s="9">
        <f>Raw!G164</f>
        <v>0.94865999999999995</v>
      </c>
      <c r="H164" s="9">
        <f>IF(Raw!$G164&gt;$C$8,IF(Raw!$Q164&gt;$C$8,IF(Raw!$N164&gt;$C$9,IF(Raw!$N164&lt;$A$9,IF(Raw!$X164&gt;$C$9,IF(Raw!$X164&lt;$A$9,Raw!L164,-999),-999),-999),-999),-999),-999)</f>
        <v>900</v>
      </c>
      <c r="I164" s="9">
        <f>IF(Raw!$G164&gt;$C$8,IF(Raw!$Q164&gt;$C$8,IF(Raw!$N164&gt;$C$9,IF(Raw!$N164&lt;$A$9,IF(Raw!$X164&gt;$C$9,IF(Raw!$X164&lt;$A$9,Raw!M164,-999),-999),-999),-999),-999),-999)</f>
        <v>0.37081999999999998</v>
      </c>
      <c r="J164" s="9">
        <f>IF(Raw!$G164&gt;$C$8,IF(Raw!$Q164&gt;$C$8,IF(Raw!$N164&gt;$C$9,IF(Raw!$N164&lt;$A$9,IF(Raw!$X164&gt;$C$9,IF(Raw!$X164&lt;$A$9,Raw!N164,-999),-999),-999),-999),-999),-999)</f>
        <v>575</v>
      </c>
      <c r="K164" s="9">
        <f>IF(Raw!$G164&gt;$C$8,IF(Raw!$Q164&gt;$C$8,IF(Raw!$N164&gt;$C$9,IF(Raw!$N164&lt;$A$9,IF(Raw!$X164&gt;$C$9,IF(Raw!$X164&lt;$A$9,Raw!R164,-999),-999),-999),-999),-999),-999)</f>
        <v>0.33285300000000001</v>
      </c>
      <c r="L164" s="9">
        <f>IF(Raw!$G164&gt;$C$8,IF(Raw!$Q164&gt;$C$8,IF(Raw!$N164&gt;$C$9,IF(Raw!$N164&lt;$A$9,IF(Raw!$X164&gt;$C$9,IF(Raw!$X164&lt;$A$9,Raw!S164,-999),-999),-999),-999),-999),-999)</f>
        <v>0.53870499999999999</v>
      </c>
      <c r="M164" s="9">
        <f>Raw!Q164</f>
        <v>0.95897600000000005</v>
      </c>
      <c r="N164" s="9">
        <f>IF(Raw!$G164&gt;$C$8,IF(Raw!$Q164&gt;$C$8,IF(Raw!$N164&gt;$C$9,IF(Raw!$N164&lt;$A$9,IF(Raw!$X164&gt;$C$9,IF(Raw!$X164&lt;$A$9,Raw!V164,-999),-999),-999),-999),-999),-999)</f>
        <v>884</v>
      </c>
      <c r="O164" s="9">
        <f>IF(Raw!$G164&gt;$C$8,IF(Raw!$Q164&gt;$C$8,IF(Raw!$N164&gt;$C$9,IF(Raw!$N164&lt;$A$9,IF(Raw!$X164&gt;$C$9,IF(Raw!$X164&lt;$A$9,Raw!W164,-999),-999),-999),-999),-999),-999)</f>
        <v>0.316382</v>
      </c>
      <c r="P164" s="9">
        <f>IF(Raw!$G164&gt;$C$8,IF(Raw!$Q164&gt;$C$8,IF(Raw!$N164&gt;$C$9,IF(Raw!$N164&lt;$A$9,IF(Raw!$X164&gt;$C$9,IF(Raw!$X164&lt;$A$9,Raw!X164,-999),-999),-999),-999),-999),-999)</f>
        <v>456</v>
      </c>
      <c r="R164" s="9">
        <f t="shared" si="36"/>
        <v>0.183778</v>
      </c>
      <c r="S164" s="9">
        <f t="shared" si="37"/>
        <v>0.36654506870052395</v>
      </c>
      <c r="T164" s="9">
        <f t="shared" si="38"/>
        <v>0.20585199999999998</v>
      </c>
      <c r="U164" s="9">
        <f t="shared" si="39"/>
        <v>0.38212379688326631</v>
      </c>
      <c r="V164" s="15">
        <f t="shared" si="32"/>
        <v>0.13359884</v>
      </c>
      <c r="X164" s="11">
        <f t="shared" si="40"/>
        <v>1.5651999999999997E+18</v>
      </c>
      <c r="Y164" s="11">
        <f t="shared" si="41"/>
        <v>8.9999999999999999E-18</v>
      </c>
      <c r="Z164" s="11">
        <f t="shared" si="42"/>
        <v>5.7499999999999999E-4</v>
      </c>
      <c r="AA164" s="16">
        <f t="shared" si="43"/>
        <v>8.0348286113823761E-3</v>
      </c>
      <c r="AB164" s="9">
        <f t="shared" si="33"/>
        <v>0.3345069855393103</v>
      </c>
      <c r="AC164" s="9">
        <f t="shared" si="34"/>
        <v>0.99196517138861762</v>
      </c>
      <c r="AD164" s="15">
        <f t="shared" si="35"/>
        <v>13.973614976317176</v>
      </c>
      <c r="AE164" s="3">
        <f t="shared" si="44"/>
        <v>1083.5999999999997</v>
      </c>
      <c r="AF164" s="2">
        <f t="shared" si="45"/>
        <v>0.25</v>
      </c>
      <c r="AG164" s="9">
        <f t="shared" si="46"/>
        <v>4.107423700719379E-3</v>
      </c>
      <c r="AH164" s="2">
        <f t="shared" si="47"/>
        <v>0.1987560952706246</v>
      </c>
    </row>
    <row r="165" spans="1:34">
      <c r="A165" s="1">
        <f>Raw!A165</f>
        <v>152</v>
      </c>
      <c r="B165" s="14">
        <f>Raw!B165</f>
        <v>0.63962962962962966</v>
      </c>
      <c r="C165" s="15">
        <f>Raw!C165</f>
        <v>120.7</v>
      </c>
      <c r="D165" s="15">
        <f>IF(C165&gt;0.5,Raw!D165*D$11,-999)</f>
        <v>2.6</v>
      </c>
      <c r="E165" s="9">
        <f>IF(Raw!$G165&gt;$C$8,IF(Raw!$Q165&gt;$C$8,IF(Raw!$N165&gt;$C$9,IF(Raw!$N165&lt;$A$9,IF(Raw!$X165&gt;$C$9,IF(Raw!$X165&lt;$A$9,Raw!H165,-999),-999),-999),-999),-999),-999)</f>
        <v>0.32777200000000001</v>
      </c>
      <c r="F165" s="9">
        <f>IF(Raw!$G165&gt;$C$8,IF(Raw!$Q165&gt;$C$8,IF(Raw!$N165&gt;$C$9,IF(Raw!$N165&lt;$A$9,IF(Raw!$X165&gt;$C$9,IF(Raw!$X165&lt;$A$9,Raw!I165,-999),-999),-999),-999),-999),-999)</f>
        <v>0.53559100000000004</v>
      </c>
      <c r="G165" s="9">
        <f>Raw!G165</f>
        <v>0.95993399999999995</v>
      </c>
      <c r="H165" s="9">
        <f>IF(Raw!$G165&gt;$C$8,IF(Raw!$Q165&gt;$C$8,IF(Raw!$N165&gt;$C$9,IF(Raw!$N165&lt;$A$9,IF(Raw!$X165&gt;$C$9,IF(Raw!$X165&lt;$A$9,Raw!L165,-999),-999),-999),-999),-999),-999)</f>
        <v>879.9</v>
      </c>
      <c r="I165" s="9">
        <f>IF(Raw!$G165&gt;$C$8,IF(Raw!$Q165&gt;$C$8,IF(Raw!$N165&gt;$C$9,IF(Raw!$N165&lt;$A$9,IF(Raw!$X165&gt;$C$9,IF(Raw!$X165&lt;$A$9,Raw!M165,-999),-999),-999),-999),-999),-999)</f>
        <v>0.229963</v>
      </c>
      <c r="J165" s="9">
        <f>IF(Raw!$G165&gt;$C$8,IF(Raw!$Q165&gt;$C$8,IF(Raw!$N165&gt;$C$9,IF(Raw!$N165&lt;$A$9,IF(Raw!$X165&gt;$C$9,IF(Raw!$X165&lt;$A$9,Raw!N165,-999),-999),-999),-999),-999),-999)</f>
        <v>363</v>
      </c>
      <c r="K165" s="9">
        <f>IF(Raw!$G165&gt;$C$8,IF(Raw!$Q165&gt;$C$8,IF(Raw!$N165&gt;$C$9,IF(Raw!$N165&lt;$A$9,IF(Raw!$X165&gt;$C$9,IF(Raw!$X165&lt;$A$9,Raw!R165,-999),-999),-999),-999),-999),-999)</f>
        <v>0.308892</v>
      </c>
      <c r="L165" s="9">
        <f>IF(Raw!$G165&gt;$C$8,IF(Raw!$Q165&gt;$C$8,IF(Raw!$N165&gt;$C$9,IF(Raw!$N165&lt;$A$9,IF(Raw!$X165&gt;$C$9,IF(Raw!$X165&lt;$A$9,Raw!S165,-999),-999),-999),-999),-999),-999)</f>
        <v>0.47882400000000003</v>
      </c>
      <c r="M165" s="9">
        <f>Raw!Q165</f>
        <v>0.95495200000000002</v>
      </c>
      <c r="N165" s="9">
        <f>IF(Raw!$G165&gt;$C$8,IF(Raw!$Q165&gt;$C$8,IF(Raw!$N165&gt;$C$9,IF(Raw!$N165&lt;$A$9,IF(Raw!$X165&gt;$C$9,IF(Raw!$X165&lt;$A$9,Raw!V165,-999),-999),-999),-999),-999),-999)</f>
        <v>872.5</v>
      </c>
      <c r="O165" s="9">
        <f>IF(Raw!$G165&gt;$C$8,IF(Raw!$Q165&gt;$C$8,IF(Raw!$N165&gt;$C$9,IF(Raw!$N165&lt;$A$9,IF(Raw!$X165&gt;$C$9,IF(Raw!$X165&lt;$A$9,Raw!W165,-999),-999),-999),-999),-999),-999)</f>
        <v>0.37081900000000001</v>
      </c>
      <c r="P165" s="9">
        <f>IF(Raw!$G165&gt;$C$8,IF(Raw!$Q165&gt;$C$8,IF(Raw!$N165&gt;$C$9,IF(Raw!$N165&lt;$A$9,IF(Raw!$X165&gt;$C$9,IF(Raw!$X165&lt;$A$9,Raw!X165,-999),-999),-999),-999),-999),-999)</f>
        <v>438</v>
      </c>
      <c r="R165" s="9">
        <f t="shared" si="36"/>
        <v>0.20781900000000003</v>
      </c>
      <c r="S165" s="9">
        <f t="shared" si="37"/>
        <v>0.38801809589780262</v>
      </c>
      <c r="T165" s="9">
        <f t="shared" si="38"/>
        <v>0.16993200000000003</v>
      </c>
      <c r="U165" s="9">
        <f t="shared" si="39"/>
        <v>0.35489449150418528</v>
      </c>
      <c r="V165" s="15">
        <f t="shared" si="32"/>
        <v>0.118748352</v>
      </c>
      <c r="X165" s="11">
        <f t="shared" si="40"/>
        <v>1.5651999999999997E+18</v>
      </c>
      <c r="Y165" s="11">
        <f t="shared" si="41"/>
        <v>8.7989999999999992E-18</v>
      </c>
      <c r="Z165" s="11">
        <f t="shared" si="42"/>
        <v>3.6299999999999999E-4</v>
      </c>
      <c r="AA165" s="16">
        <f t="shared" si="43"/>
        <v>4.9744379712598624E-3</v>
      </c>
      <c r="AB165" s="9">
        <f t="shared" si="33"/>
        <v>0.30973731619333211</v>
      </c>
      <c r="AC165" s="9">
        <f t="shared" si="34"/>
        <v>0.99502556202874026</v>
      </c>
      <c r="AD165" s="15">
        <f t="shared" si="35"/>
        <v>13.703685871239291</v>
      </c>
      <c r="AE165" s="3">
        <f t="shared" si="44"/>
        <v>1059.3995999999995</v>
      </c>
      <c r="AF165" s="2">
        <f t="shared" si="45"/>
        <v>0.25</v>
      </c>
      <c r="AG165" s="9">
        <f t="shared" si="46"/>
        <v>3.7410481761588894E-3</v>
      </c>
      <c r="AH165" s="2">
        <f t="shared" si="47"/>
        <v>0.18102737430823251</v>
      </c>
    </row>
    <row r="166" spans="1:34">
      <c r="A166" s="1">
        <f>Raw!A166</f>
        <v>153</v>
      </c>
      <c r="B166" s="14">
        <f>Raw!B166</f>
        <v>0.63967592592592593</v>
      </c>
      <c r="C166" s="15">
        <f>Raw!C166</f>
        <v>121.5</v>
      </c>
      <c r="D166" s="15">
        <f>IF(C166&gt;0.5,Raw!D166*D$11,-999)</f>
        <v>2.6</v>
      </c>
      <c r="E166" s="9">
        <f>IF(Raw!$G166&gt;$C$8,IF(Raw!$Q166&gt;$C$8,IF(Raw!$N166&gt;$C$9,IF(Raw!$N166&lt;$A$9,IF(Raw!$X166&gt;$C$9,IF(Raw!$X166&lt;$A$9,Raw!H166,-999),-999),-999),-999),-999),-999)</f>
        <v>0.338924</v>
      </c>
      <c r="F166" s="9">
        <f>IF(Raw!$G166&gt;$C$8,IF(Raw!$Q166&gt;$C$8,IF(Raw!$N166&gt;$C$9,IF(Raw!$N166&lt;$A$9,IF(Raw!$X166&gt;$C$9,IF(Raw!$X166&lt;$A$9,Raw!I166,-999),-999),-999),-999),-999),-999)</f>
        <v>0.51049800000000001</v>
      </c>
      <c r="G166" s="9">
        <f>Raw!G166</f>
        <v>0.95415300000000003</v>
      </c>
      <c r="H166" s="9">
        <f>IF(Raw!$G166&gt;$C$8,IF(Raw!$Q166&gt;$C$8,IF(Raw!$N166&gt;$C$9,IF(Raw!$N166&lt;$A$9,IF(Raw!$X166&gt;$C$9,IF(Raw!$X166&lt;$A$9,Raw!L166,-999),-999),-999),-999),-999),-999)</f>
        <v>885.3</v>
      </c>
      <c r="I166" s="9">
        <f>IF(Raw!$G166&gt;$C$8,IF(Raw!$Q166&gt;$C$8,IF(Raw!$N166&gt;$C$9,IF(Raw!$N166&lt;$A$9,IF(Raw!$X166&gt;$C$9,IF(Raw!$X166&lt;$A$9,Raw!M166,-999),-999),-999),-999),-999),-999)</f>
        <v>0.37081999999999998</v>
      </c>
      <c r="J166" s="9">
        <f>IF(Raw!$G166&gt;$C$8,IF(Raw!$Q166&gt;$C$8,IF(Raw!$N166&gt;$C$9,IF(Raw!$N166&lt;$A$9,IF(Raw!$X166&gt;$C$9,IF(Raw!$X166&lt;$A$9,Raw!N166,-999),-999),-999),-999),-999),-999)</f>
        <v>466</v>
      </c>
      <c r="K166" s="9">
        <f>IF(Raw!$G166&gt;$C$8,IF(Raw!$Q166&gt;$C$8,IF(Raw!$N166&gt;$C$9,IF(Raw!$N166&lt;$A$9,IF(Raw!$X166&gt;$C$9,IF(Raw!$X166&lt;$A$9,Raw!R166,-999),-999),-999),-999),-999),-999)</f>
        <v>0.292603</v>
      </c>
      <c r="L166" s="9">
        <f>IF(Raw!$G166&gt;$C$8,IF(Raw!$Q166&gt;$C$8,IF(Raw!$N166&gt;$C$9,IF(Raw!$N166&lt;$A$9,IF(Raw!$X166&gt;$C$9,IF(Raw!$X166&lt;$A$9,Raw!S166,-999),-999),-999),-999),-999),-999)</f>
        <v>0.4425</v>
      </c>
      <c r="M166" s="9">
        <f>Raw!Q166</f>
        <v>0.94358399999999998</v>
      </c>
      <c r="N166" s="9">
        <f>IF(Raw!$G166&gt;$C$8,IF(Raw!$Q166&gt;$C$8,IF(Raw!$N166&gt;$C$9,IF(Raw!$N166&lt;$A$9,IF(Raw!$X166&gt;$C$9,IF(Raw!$X166&lt;$A$9,Raw!V166,-999),-999),-999),-999),-999),-999)</f>
        <v>873.7</v>
      </c>
      <c r="O166" s="9">
        <f>IF(Raw!$G166&gt;$C$8,IF(Raw!$Q166&gt;$C$8,IF(Raw!$N166&gt;$C$9,IF(Raw!$N166&lt;$A$9,IF(Raw!$X166&gt;$C$9,IF(Raw!$X166&lt;$A$9,Raw!W166,-999),-999),-999),-999),-999),-999)</f>
        <v>0.255944</v>
      </c>
      <c r="P166" s="9">
        <f>IF(Raw!$G166&gt;$C$8,IF(Raw!$Q166&gt;$C$8,IF(Raw!$N166&gt;$C$9,IF(Raw!$N166&lt;$A$9,IF(Raw!$X166&gt;$C$9,IF(Raw!$X166&lt;$A$9,Raw!X166,-999),-999),-999),-999),-999),-999)</f>
        <v>561</v>
      </c>
      <c r="R166" s="9">
        <f t="shared" si="36"/>
        <v>0.171574</v>
      </c>
      <c r="S166" s="9">
        <f t="shared" si="37"/>
        <v>0.33609142445220158</v>
      </c>
      <c r="T166" s="9">
        <f t="shared" si="38"/>
        <v>0.149897</v>
      </c>
      <c r="U166" s="9">
        <f t="shared" si="39"/>
        <v>0.33875028248587569</v>
      </c>
      <c r="V166" s="15">
        <f t="shared" si="32"/>
        <v>0.10974</v>
      </c>
      <c r="X166" s="11">
        <f t="shared" si="40"/>
        <v>1.5651999999999997E+18</v>
      </c>
      <c r="Y166" s="11">
        <f t="shared" si="41"/>
        <v>8.852999999999999E-18</v>
      </c>
      <c r="Z166" s="11">
        <f t="shared" si="42"/>
        <v>4.66E-4</v>
      </c>
      <c r="AA166" s="16">
        <f t="shared" si="43"/>
        <v>6.4158011692190221E-3</v>
      </c>
      <c r="AB166" s="9">
        <f t="shared" si="33"/>
        <v>0.29356470934786244</v>
      </c>
      <c r="AC166" s="9">
        <f t="shared" si="34"/>
        <v>0.99358419883078086</v>
      </c>
      <c r="AD166" s="15">
        <f t="shared" si="35"/>
        <v>13.767813667851978</v>
      </c>
      <c r="AE166" s="3">
        <f t="shared" si="44"/>
        <v>1065.9011999999996</v>
      </c>
      <c r="AF166" s="2">
        <f t="shared" si="45"/>
        <v>0.25</v>
      </c>
      <c r="AG166" s="9">
        <f t="shared" si="46"/>
        <v>3.5875775147675062E-3</v>
      </c>
      <c r="AH166" s="2">
        <f t="shared" si="47"/>
        <v>0.17360100887351751</v>
      </c>
    </row>
    <row r="167" spans="1:34">
      <c r="A167" s="1">
        <f>Raw!A167</f>
        <v>154</v>
      </c>
      <c r="B167" s="14">
        <f>Raw!B167</f>
        <v>0.63973379629629623</v>
      </c>
      <c r="C167" s="15">
        <f>Raw!C167</f>
        <v>122.4</v>
      </c>
      <c r="D167" s="15">
        <f>IF(C167&gt;0.5,Raw!D167*D$11,-999)</f>
        <v>2.6</v>
      </c>
      <c r="E167" s="9">
        <f>IF(Raw!$G167&gt;$C$8,IF(Raw!$Q167&gt;$C$8,IF(Raw!$N167&gt;$C$9,IF(Raw!$N167&lt;$A$9,IF(Raw!$X167&gt;$C$9,IF(Raw!$X167&lt;$A$9,Raw!H167,-999),-999),-999),-999),-999),-999)</f>
        <v>0.29430000000000001</v>
      </c>
      <c r="F167" s="9">
        <f>IF(Raw!$G167&gt;$C$8,IF(Raw!$Q167&gt;$C$8,IF(Raw!$N167&gt;$C$9,IF(Raw!$N167&lt;$A$9,IF(Raw!$X167&gt;$C$9,IF(Raw!$X167&lt;$A$9,Raw!I167,-999),-999),-999),-999),-999),-999)</f>
        <v>0.46185700000000002</v>
      </c>
      <c r="G167" s="9">
        <f>Raw!G167</f>
        <v>0.96265800000000001</v>
      </c>
      <c r="H167" s="9">
        <f>IF(Raw!$G167&gt;$C$8,IF(Raw!$Q167&gt;$C$8,IF(Raw!$N167&gt;$C$9,IF(Raw!$N167&lt;$A$9,IF(Raw!$X167&gt;$C$9,IF(Raw!$X167&lt;$A$9,Raw!L167,-999),-999),-999),-999),-999),-999)</f>
        <v>790.5</v>
      </c>
      <c r="I167" s="9">
        <f>IF(Raw!$G167&gt;$C$8,IF(Raw!$Q167&gt;$C$8,IF(Raw!$N167&gt;$C$9,IF(Raw!$N167&lt;$A$9,IF(Raw!$X167&gt;$C$9,IF(Raw!$X167&lt;$A$9,Raw!M167,-999),-999),-999),-999),-999),-999)</f>
        <v>0.37081999999999998</v>
      </c>
      <c r="J167" s="9">
        <f>IF(Raw!$G167&gt;$C$8,IF(Raw!$Q167&gt;$C$8,IF(Raw!$N167&gt;$C$9,IF(Raw!$N167&lt;$A$9,IF(Raw!$X167&gt;$C$9,IF(Raw!$X167&lt;$A$9,Raw!N167,-999),-999),-999),-999),-999),-999)</f>
        <v>433</v>
      </c>
      <c r="K167" s="9">
        <f>IF(Raw!$G167&gt;$C$8,IF(Raw!$Q167&gt;$C$8,IF(Raw!$N167&gt;$C$9,IF(Raw!$N167&lt;$A$9,IF(Raw!$X167&gt;$C$9,IF(Raw!$X167&lt;$A$9,Raw!R167,-999),-999),-999),-999),-999),-999)</f>
        <v>0.25691199999999997</v>
      </c>
      <c r="L167" s="9">
        <f>IF(Raw!$G167&gt;$C$8,IF(Raw!$Q167&gt;$C$8,IF(Raw!$N167&gt;$C$9,IF(Raw!$N167&lt;$A$9,IF(Raw!$X167&gt;$C$9,IF(Raw!$X167&lt;$A$9,Raw!S167,-999),-999),-999),-999),-999),-999)</f>
        <v>0.391185</v>
      </c>
      <c r="M167" s="9">
        <f>Raw!Q167</f>
        <v>0.93639399999999995</v>
      </c>
      <c r="N167" s="9">
        <f>IF(Raw!$G167&gt;$C$8,IF(Raw!$Q167&gt;$C$8,IF(Raw!$N167&gt;$C$9,IF(Raw!$N167&lt;$A$9,IF(Raw!$X167&gt;$C$9,IF(Raw!$X167&lt;$A$9,Raw!V167,-999),-999),-999),-999),-999),-999)</f>
        <v>799.1</v>
      </c>
      <c r="O167" s="9">
        <f>IF(Raw!$G167&gt;$C$8,IF(Raw!$Q167&gt;$C$8,IF(Raw!$N167&gt;$C$9,IF(Raw!$N167&lt;$A$9,IF(Raw!$X167&gt;$C$9,IF(Raw!$X167&lt;$A$9,Raw!W167,-999),-999),-999),-999),-999),-999)</f>
        <v>0.26538400000000001</v>
      </c>
      <c r="P167" s="9">
        <f>IF(Raw!$G167&gt;$C$8,IF(Raw!$Q167&gt;$C$8,IF(Raw!$N167&gt;$C$9,IF(Raw!$N167&lt;$A$9,IF(Raw!$X167&gt;$C$9,IF(Raw!$X167&lt;$A$9,Raw!X167,-999),-999),-999),-999),-999),-999)</f>
        <v>598</v>
      </c>
      <c r="R167" s="9">
        <f t="shared" si="36"/>
        <v>0.16755700000000001</v>
      </c>
      <c r="S167" s="9">
        <f t="shared" si="37"/>
        <v>0.36278978125263883</v>
      </c>
      <c r="T167" s="9">
        <f t="shared" si="38"/>
        <v>0.13427300000000003</v>
      </c>
      <c r="U167" s="9">
        <f t="shared" si="39"/>
        <v>0.34324680138553376</v>
      </c>
      <c r="V167" s="15">
        <f t="shared" si="32"/>
        <v>9.7013879999999997E-2</v>
      </c>
      <c r="X167" s="11">
        <f t="shared" si="40"/>
        <v>1.5651999999999997E+18</v>
      </c>
      <c r="Y167" s="11">
        <f t="shared" si="41"/>
        <v>7.9049999999999992E-18</v>
      </c>
      <c r="Z167" s="11">
        <f t="shared" si="42"/>
        <v>4.3299999999999995E-4</v>
      </c>
      <c r="AA167" s="16">
        <f t="shared" si="43"/>
        <v>5.3289187845491585E-3</v>
      </c>
      <c r="AB167" s="9">
        <f t="shared" si="33"/>
        <v>0.25762752991195775</v>
      </c>
      <c r="AC167" s="9">
        <f t="shared" si="34"/>
        <v>0.99467108121545078</v>
      </c>
      <c r="AD167" s="15">
        <f t="shared" si="35"/>
        <v>12.306971788797135</v>
      </c>
      <c r="AE167" s="3">
        <f t="shared" si="44"/>
        <v>951.7619999999996</v>
      </c>
      <c r="AF167" s="2">
        <f t="shared" si="45"/>
        <v>0.25</v>
      </c>
      <c r="AG167" s="9">
        <f t="shared" si="46"/>
        <v>3.2494836163435518E-3</v>
      </c>
      <c r="AH167" s="2">
        <f t="shared" si="47"/>
        <v>0.15724082108139878</v>
      </c>
    </row>
    <row r="168" spans="1:34">
      <c r="A168" s="1">
        <f>Raw!A168</f>
        <v>155</v>
      </c>
      <c r="B168" s="14">
        <f>Raw!B168</f>
        <v>0.63979166666666665</v>
      </c>
      <c r="C168" s="15">
        <f>Raw!C168</f>
        <v>123.5</v>
      </c>
      <c r="D168" s="15">
        <f>IF(C168&gt;0.5,Raw!D168*D$11,-999)</f>
        <v>2.6</v>
      </c>
      <c r="E168" s="9">
        <f>IF(Raw!$G168&gt;$C$8,IF(Raw!$Q168&gt;$C$8,IF(Raw!$N168&gt;$C$9,IF(Raw!$N168&lt;$A$9,IF(Raw!$X168&gt;$C$9,IF(Raw!$X168&lt;$A$9,Raw!H168,-999),-999),-999),-999),-999),-999)</f>
        <v>0.25057299999999999</v>
      </c>
      <c r="F168" s="9">
        <f>IF(Raw!$G168&gt;$C$8,IF(Raw!$Q168&gt;$C$8,IF(Raw!$N168&gt;$C$9,IF(Raw!$N168&lt;$A$9,IF(Raw!$X168&gt;$C$9,IF(Raw!$X168&lt;$A$9,Raw!I168,-999),-999),-999),-999),-999),-999)</f>
        <v>0.38728000000000001</v>
      </c>
      <c r="G168" s="9">
        <f>Raw!G168</f>
        <v>0.93108400000000002</v>
      </c>
      <c r="H168" s="9">
        <f>IF(Raw!$G168&gt;$C$8,IF(Raw!$Q168&gt;$C$8,IF(Raw!$N168&gt;$C$9,IF(Raw!$N168&lt;$A$9,IF(Raw!$X168&gt;$C$9,IF(Raw!$X168&lt;$A$9,Raw!L168,-999),-999),-999),-999),-999),-999)</f>
        <v>832.9</v>
      </c>
      <c r="I168" s="9">
        <f>IF(Raw!$G168&gt;$C$8,IF(Raw!$Q168&gt;$C$8,IF(Raw!$N168&gt;$C$9,IF(Raw!$N168&lt;$A$9,IF(Raw!$X168&gt;$C$9,IF(Raw!$X168&lt;$A$9,Raw!M168,-999),-999),-999),-999),-999),-999)</f>
        <v>0.26952599999999999</v>
      </c>
      <c r="J168" s="9">
        <f>IF(Raw!$G168&gt;$C$8,IF(Raw!$Q168&gt;$C$8,IF(Raw!$N168&gt;$C$9,IF(Raw!$N168&lt;$A$9,IF(Raw!$X168&gt;$C$9,IF(Raw!$X168&lt;$A$9,Raw!N168,-999),-999),-999),-999),-999),-999)</f>
        <v>540</v>
      </c>
      <c r="K168" s="9">
        <f>IF(Raw!$G168&gt;$C$8,IF(Raw!$Q168&gt;$C$8,IF(Raw!$N168&gt;$C$9,IF(Raw!$N168&lt;$A$9,IF(Raw!$X168&gt;$C$9,IF(Raw!$X168&lt;$A$9,Raw!R168,-999),-999),-999),-999),-999),-999)</f>
        <v>0.23880999999999999</v>
      </c>
      <c r="L168" s="9">
        <f>IF(Raw!$G168&gt;$C$8,IF(Raw!$Q168&gt;$C$8,IF(Raw!$N168&gt;$C$9,IF(Raw!$N168&lt;$A$9,IF(Raw!$X168&gt;$C$9,IF(Raw!$X168&lt;$A$9,Raw!S168,-999),-999),-999),-999),-999),-999)</f>
        <v>0.35998400000000003</v>
      </c>
      <c r="M168" s="9">
        <f>Raw!Q168</f>
        <v>0.94650900000000004</v>
      </c>
      <c r="N168" s="9">
        <f>IF(Raw!$G168&gt;$C$8,IF(Raw!$Q168&gt;$C$8,IF(Raw!$N168&gt;$C$9,IF(Raw!$N168&lt;$A$9,IF(Raw!$X168&gt;$C$9,IF(Raw!$X168&lt;$A$9,Raw!V168,-999),-999),-999),-999),-999),-999)</f>
        <v>791.3</v>
      </c>
      <c r="O168" s="9">
        <f>IF(Raw!$G168&gt;$C$8,IF(Raw!$Q168&gt;$C$8,IF(Raw!$N168&gt;$C$9,IF(Raw!$N168&lt;$A$9,IF(Raw!$X168&gt;$C$9,IF(Raw!$X168&lt;$A$9,Raw!W168,-999),-999),-999),-999),-999),-999)</f>
        <v>0.37081999999999998</v>
      </c>
      <c r="P168" s="9">
        <f>IF(Raw!$G168&gt;$C$8,IF(Raw!$Q168&gt;$C$8,IF(Raw!$N168&gt;$C$9,IF(Raw!$N168&lt;$A$9,IF(Raw!$X168&gt;$C$9,IF(Raw!$X168&lt;$A$9,Raw!X168,-999),-999),-999),-999),-999),-999)</f>
        <v>571</v>
      </c>
      <c r="R168" s="9">
        <f t="shared" si="36"/>
        <v>0.13670700000000002</v>
      </c>
      <c r="S168" s="9">
        <f t="shared" si="37"/>
        <v>0.3529926668043793</v>
      </c>
      <c r="T168" s="9">
        <f t="shared" si="38"/>
        <v>0.12117400000000003</v>
      </c>
      <c r="U168" s="9">
        <f t="shared" si="39"/>
        <v>0.3366094048624384</v>
      </c>
      <c r="V168" s="15">
        <f t="shared" si="32"/>
        <v>8.9276032000000005E-2</v>
      </c>
      <c r="X168" s="11">
        <f t="shared" si="40"/>
        <v>1.5651999999999997E+18</v>
      </c>
      <c r="Y168" s="11">
        <f t="shared" si="41"/>
        <v>8.3289999999999994E-18</v>
      </c>
      <c r="Z168" s="11">
        <f t="shared" si="42"/>
        <v>5.4000000000000001E-4</v>
      </c>
      <c r="AA168" s="16">
        <f t="shared" si="43"/>
        <v>6.9905259646969534E-3</v>
      </c>
      <c r="AB168" s="9">
        <f t="shared" si="33"/>
        <v>0.23965706999324618</v>
      </c>
      <c r="AC168" s="9">
        <f t="shared" si="34"/>
        <v>0.99300947403530304</v>
      </c>
      <c r="AD168" s="15">
        <f t="shared" si="35"/>
        <v>12.945418453142507</v>
      </c>
      <c r="AE168" s="3">
        <f t="shared" si="44"/>
        <v>1002.8115999999997</v>
      </c>
      <c r="AF168" s="2">
        <f t="shared" si="45"/>
        <v>0.25</v>
      </c>
      <c r="AG168" s="9">
        <f t="shared" si="46"/>
        <v>3.3519612316980974E-3</v>
      </c>
      <c r="AH168" s="2">
        <f t="shared" si="47"/>
        <v>0.16219965955646215</v>
      </c>
    </row>
    <row r="169" spans="1:34">
      <c r="A169" s="1">
        <f>Raw!A169</f>
        <v>156</v>
      </c>
      <c r="B169" s="14">
        <f>Raw!B169</f>
        <v>0.63983796296296302</v>
      </c>
      <c r="C169" s="15">
        <f>Raw!C169</f>
        <v>124</v>
      </c>
      <c r="D169" s="15">
        <f>IF(C169&gt;0.5,Raw!D169*D$11,-999)</f>
        <v>2.6</v>
      </c>
      <c r="E169" s="9">
        <f>IF(Raw!$G169&gt;$C$8,IF(Raw!$Q169&gt;$C$8,IF(Raw!$N169&gt;$C$9,IF(Raw!$N169&lt;$A$9,IF(Raw!$X169&gt;$C$9,IF(Raw!$X169&lt;$A$9,Raw!H169,-999),-999),-999),-999),-999),-999)</f>
        <v>0.25874200000000003</v>
      </c>
      <c r="F169" s="9">
        <f>IF(Raw!$G169&gt;$C$8,IF(Raw!$Q169&gt;$C$8,IF(Raw!$N169&gt;$C$9,IF(Raw!$N169&lt;$A$9,IF(Raw!$X169&gt;$C$9,IF(Raw!$X169&lt;$A$9,Raw!I169,-999),-999),-999),-999),-999),-999)</f>
        <v>0.40078599999999998</v>
      </c>
      <c r="G169" s="9">
        <f>Raw!G169</f>
        <v>0.95503000000000005</v>
      </c>
      <c r="H169" s="9">
        <f>IF(Raw!$G169&gt;$C$8,IF(Raw!$Q169&gt;$C$8,IF(Raw!$N169&gt;$C$9,IF(Raw!$N169&lt;$A$9,IF(Raw!$X169&gt;$C$9,IF(Raw!$X169&lt;$A$9,Raw!L169,-999),-999),-999),-999),-999),-999)</f>
        <v>855.5</v>
      </c>
      <c r="I169" s="9">
        <f>IF(Raw!$G169&gt;$C$8,IF(Raw!$Q169&gt;$C$8,IF(Raw!$N169&gt;$C$9,IF(Raw!$N169&lt;$A$9,IF(Raw!$X169&gt;$C$9,IF(Raw!$X169&lt;$A$9,Raw!M169,-999),-999),-999),-999),-999),-999)</f>
        <v>0.37081999999999998</v>
      </c>
      <c r="J169" s="9">
        <f>IF(Raw!$G169&gt;$C$8,IF(Raw!$Q169&gt;$C$8,IF(Raw!$N169&gt;$C$9,IF(Raw!$N169&lt;$A$9,IF(Raw!$X169&gt;$C$9,IF(Raw!$X169&lt;$A$9,Raw!N169,-999),-999),-999),-999),-999),-999)</f>
        <v>498</v>
      </c>
      <c r="K169" s="9">
        <f>IF(Raw!$G169&gt;$C$8,IF(Raw!$Q169&gt;$C$8,IF(Raw!$N169&gt;$C$9,IF(Raw!$N169&lt;$A$9,IF(Raw!$X169&gt;$C$9,IF(Raw!$X169&lt;$A$9,Raw!R169,-999),-999),-999),-999),-999),-999)</f>
        <v>0.21811</v>
      </c>
      <c r="L169" s="9">
        <f>IF(Raw!$G169&gt;$C$8,IF(Raw!$Q169&gt;$C$8,IF(Raw!$N169&gt;$C$9,IF(Raw!$N169&lt;$A$9,IF(Raw!$X169&gt;$C$9,IF(Raw!$X169&lt;$A$9,Raw!S169,-999),-999),-999),-999),-999),-999)</f>
        <v>0.33205699999999999</v>
      </c>
      <c r="M169" s="9">
        <f>Raw!Q169</f>
        <v>0.95136200000000004</v>
      </c>
      <c r="N169" s="9">
        <f>IF(Raw!$G169&gt;$C$8,IF(Raw!$Q169&gt;$C$8,IF(Raw!$N169&gt;$C$9,IF(Raw!$N169&lt;$A$9,IF(Raw!$X169&gt;$C$9,IF(Raw!$X169&lt;$A$9,Raw!V169,-999),-999),-999),-999),-999),-999)</f>
        <v>847.7</v>
      </c>
      <c r="O169" s="9">
        <f>IF(Raw!$G169&gt;$C$8,IF(Raw!$Q169&gt;$C$8,IF(Raw!$N169&gt;$C$9,IF(Raw!$N169&lt;$A$9,IF(Raw!$X169&gt;$C$9,IF(Raw!$X169&lt;$A$9,Raw!W169,-999),-999),-999),-999),-999),-999)</f>
        <v>0.37081199999999997</v>
      </c>
      <c r="P169" s="9">
        <f>IF(Raw!$G169&gt;$C$8,IF(Raw!$Q169&gt;$C$8,IF(Raw!$N169&gt;$C$9,IF(Raw!$N169&lt;$A$9,IF(Raw!$X169&gt;$C$9,IF(Raw!$X169&lt;$A$9,Raw!X169,-999),-999),-999),-999),-999),-999)</f>
        <v>781</v>
      </c>
      <c r="R169" s="9">
        <f t="shared" si="36"/>
        <v>0.14204399999999995</v>
      </c>
      <c r="S169" s="9">
        <f t="shared" si="37"/>
        <v>0.354413577320565</v>
      </c>
      <c r="T169" s="9">
        <f t="shared" si="38"/>
        <v>0.11394699999999999</v>
      </c>
      <c r="U169" s="9">
        <f t="shared" si="39"/>
        <v>0.34315494026627957</v>
      </c>
      <c r="V169" s="15">
        <f t="shared" si="32"/>
        <v>8.235013599999999E-2</v>
      </c>
      <c r="X169" s="11">
        <f t="shared" si="40"/>
        <v>1.5651999999999997E+18</v>
      </c>
      <c r="Y169" s="11">
        <f t="shared" si="41"/>
        <v>8.5549999999999995E-18</v>
      </c>
      <c r="Z169" s="11">
        <f t="shared" si="42"/>
        <v>4.9799999999999996E-4</v>
      </c>
      <c r="AA169" s="16">
        <f t="shared" si="43"/>
        <v>6.6241899287630985E-3</v>
      </c>
      <c r="AB169" s="9">
        <f t="shared" si="33"/>
        <v>0.21886480656981278</v>
      </c>
      <c r="AC169" s="9">
        <f t="shared" si="34"/>
        <v>0.99337581007123688</v>
      </c>
      <c r="AD169" s="15">
        <f t="shared" si="35"/>
        <v>13.301586202335541</v>
      </c>
      <c r="AE169" s="3">
        <f t="shared" si="44"/>
        <v>1030.0219999999997</v>
      </c>
      <c r="AF169" s="2">
        <f t="shared" si="45"/>
        <v>0.25</v>
      </c>
      <c r="AG169" s="9">
        <f t="shared" si="46"/>
        <v>3.5111577066994012E-3</v>
      </c>
      <c r="AH169" s="2">
        <f t="shared" si="47"/>
        <v>0.16990309413190299</v>
      </c>
    </row>
    <row r="170" spans="1:34">
      <c r="A170" s="1">
        <f>Raw!A170</f>
        <v>157</v>
      </c>
      <c r="B170" s="14">
        <f>Raw!B170</f>
        <v>0.63989583333333333</v>
      </c>
      <c r="C170" s="15">
        <f>Raw!C170</f>
        <v>125.3</v>
      </c>
      <c r="D170" s="15">
        <f>IF(C170&gt;0.5,Raw!D170*D$11,-999)</f>
        <v>2.6</v>
      </c>
      <c r="E170" s="9">
        <f>IF(Raw!$G170&gt;$C$8,IF(Raw!$Q170&gt;$C$8,IF(Raw!$N170&gt;$C$9,IF(Raw!$N170&lt;$A$9,IF(Raw!$X170&gt;$C$9,IF(Raw!$X170&lt;$A$9,Raw!H170,-999),-999),-999),-999),-999),-999)</f>
        <v>0.237312</v>
      </c>
      <c r="F170" s="9">
        <f>IF(Raw!$G170&gt;$C$8,IF(Raw!$Q170&gt;$C$8,IF(Raw!$N170&gt;$C$9,IF(Raw!$N170&lt;$A$9,IF(Raw!$X170&gt;$C$9,IF(Raw!$X170&lt;$A$9,Raw!I170,-999),-999),-999),-999),-999),-999)</f>
        <v>0.33757900000000002</v>
      </c>
      <c r="G170" s="9">
        <f>Raw!G170</f>
        <v>0.92991699999999999</v>
      </c>
      <c r="H170" s="9">
        <f>IF(Raw!$G170&gt;$C$8,IF(Raw!$Q170&gt;$C$8,IF(Raw!$N170&gt;$C$9,IF(Raw!$N170&lt;$A$9,IF(Raw!$X170&gt;$C$9,IF(Raw!$X170&lt;$A$9,Raw!L170,-999),-999),-999),-999),-999),-999)</f>
        <v>848.9</v>
      </c>
      <c r="I170" s="9">
        <f>IF(Raw!$G170&gt;$C$8,IF(Raw!$Q170&gt;$C$8,IF(Raw!$N170&gt;$C$9,IF(Raw!$N170&lt;$A$9,IF(Raw!$X170&gt;$C$9,IF(Raw!$X170&lt;$A$9,Raw!M170,-999),-999),-999),-999),-999),-999)</f>
        <v>0.37081999999999998</v>
      </c>
      <c r="J170" s="9">
        <f>IF(Raw!$G170&gt;$C$8,IF(Raw!$Q170&gt;$C$8,IF(Raw!$N170&gt;$C$9,IF(Raw!$N170&lt;$A$9,IF(Raw!$X170&gt;$C$9,IF(Raw!$X170&lt;$A$9,Raw!N170,-999),-999),-999),-999),-999),-999)</f>
        <v>419</v>
      </c>
      <c r="K170" s="9">
        <f>IF(Raw!$G170&gt;$C$8,IF(Raw!$Q170&gt;$C$8,IF(Raw!$N170&gt;$C$9,IF(Raw!$N170&lt;$A$9,IF(Raw!$X170&gt;$C$9,IF(Raw!$X170&lt;$A$9,Raw!R170,-999),-999),-999),-999),-999),-999)</f>
        <v>0.21435399999999999</v>
      </c>
      <c r="L170" s="9">
        <f>IF(Raw!$G170&gt;$C$8,IF(Raw!$Q170&gt;$C$8,IF(Raw!$N170&gt;$C$9,IF(Raw!$N170&lt;$A$9,IF(Raw!$X170&gt;$C$9,IF(Raw!$X170&lt;$A$9,Raw!S170,-999),-999),-999),-999),-999),-999)</f>
        <v>0.33038499999999998</v>
      </c>
      <c r="M170" s="9">
        <f>Raw!Q170</f>
        <v>0.94983300000000004</v>
      </c>
      <c r="N170" s="9">
        <f>IF(Raw!$G170&gt;$C$8,IF(Raw!$Q170&gt;$C$8,IF(Raw!$N170&gt;$C$9,IF(Raw!$N170&lt;$A$9,IF(Raw!$X170&gt;$C$9,IF(Raw!$X170&lt;$A$9,Raw!V170,-999),-999),-999),-999),-999),-999)</f>
        <v>845.1</v>
      </c>
      <c r="O170" s="9">
        <f>IF(Raw!$G170&gt;$C$8,IF(Raw!$Q170&gt;$C$8,IF(Raw!$N170&gt;$C$9,IF(Raw!$N170&lt;$A$9,IF(Raw!$X170&gt;$C$9,IF(Raw!$X170&lt;$A$9,Raw!W170,-999),-999),-999),-999),-999),-999)</f>
        <v>8.0257999999999996E-2</v>
      </c>
      <c r="P170" s="9">
        <f>IF(Raw!$G170&gt;$C$8,IF(Raw!$Q170&gt;$C$8,IF(Raw!$N170&gt;$C$9,IF(Raw!$N170&lt;$A$9,IF(Raw!$X170&gt;$C$9,IF(Raw!$X170&lt;$A$9,Raw!X170,-999),-999),-999),-999),-999),-999)</f>
        <v>434</v>
      </c>
      <c r="R170" s="9">
        <f t="shared" si="36"/>
        <v>0.10026700000000002</v>
      </c>
      <c r="S170" s="9">
        <f t="shared" si="37"/>
        <v>0.29701788322140898</v>
      </c>
      <c r="T170" s="9">
        <f t="shared" si="38"/>
        <v>0.116031</v>
      </c>
      <c r="U170" s="9">
        <f t="shared" si="39"/>
        <v>0.35119935832437915</v>
      </c>
      <c r="V170" s="15">
        <f t="shared" si="32"/>
        <v>8.1935479999999991E-2</v>
      </c>
      <c r="X170" s="11">
        <f t="shared" si="40"/>
        <v>1.5651999999999997E+18</v>
      </c>
      <c r="Y170" s="11">
        <f t="shared" si="41"/>
        <v>8.4890000000000001E-18</v>
      </c>
      <c r="Z170" s="11">
        <f t="shared" si="42"/>
        <v>4.1899999999999999E-4</v>
      </c>
      <c r="AA170" s="16">
        <f t="shared" si="43"/>
        <v>5.5364231646273538E-3</v>
      </c>
      <c r="AB170" s="9">
        <f t="shared" si="33"/>
        <v>0.21499639671621487</v>
      </c>
      <c r="AC170" s="9">
        <f t="shared" si="34"/>
        <v>0.99446357683537256</v>
      </c>
      <c r="AD170" s="15">
        <f t="shared" si="35"/>
        <v>13.213420440638073</v>
      </c>
      <c r="AE170" s="3">
        <f t="shared" si="44"/>
        <v>1022.0755999999998</v>
      </c>
      <c r="AF170" s="2">
        <f t="shared" si="45"/>
        <v>0.25</v>
      </c>
      <c r="AG170" s="9">
        <f t="shared" si="46"/>
        <v>3.5696498307864048E-3</v>
      </c>
      <c r="AH170" s="2">
        <f t="shared" si="47"/>
        <v>0.1727334975756922</v>
      </c>
    </row>
    <row r="171" spans="1:34">
      <c r="A171" s="1">
        <f>Raw!A171</f>
        <v>158</v>
      </c>
      <c r="B171" s="14">
        <f>Raw!B171</f>
        <v>0.63995370370370364</v>
      </c>
      <c r="C171" s="15">
        <f>Raw!C171</f>
        <v>126</v>
      </c>
      <c r="D171" s="15">
        <f>IF(C171&gt;0.5,Raw!D171*D$11,-999)</f>
        <v>2.6</v>
      </c>
      <c r="E171" s="9">
        <f>IF(Raw!$G171&gt;$C$8,IF(Raw!$Q171&gt;$C$8,IF(Raw!$N171&gt;$C$9,IF(Raw!$N171&lt;$A$9,IF(Raw!$X171&gt;$C$9,IF(Raw!$X171&lt;$A$9,Raw!H171,-999),-999),-999),-999),-999),-999)</f>
        <v>0.23388400000000001</v>
      </c>
      <c r="F171" s="9">
        <f>IF(Raw!$G171&gt;$C$8,IF(Raw!$Q171&gt;$C$8,IF(Raw!$N171&gt;$C$9,IF(Raw!$N171&lt;$A$9,IF(Raw!$X171&gt;$C$9,IF(Raw!$X171&lt;$A$9,Raw!I171,-999),-999),-999),-999),-999),-999)</f>
        <v>0.335422</v>
      </c>
      <c r="G171" s="9">
        <f>Raw!G171</f>
        <v>0.919377</v>
      </c>
      <c r="H171" s="9">
        <f>IF(Raw!$G171&gt;$C$8,IF(Raw!$Q171&gt;$C$8,IF(Raw!$N171&gt;$C$9,IF(Raw!$N171&lt;$A$9,IF(Raw!$X171&gt;$C$9,IF(Raw!$X171&lt;$A$9,Raw!L171,-999),-999),-999),-999),-999),-999)</f>
        <v>900</v>
      </c>
      <c r="I171" s="9">
        <f>IF(Raw!$G171&gt;$C$8,IF(Raw!$Q171&gt;$C$8,IF(Raw!$N171&gt;$C$9,IF(Raw!$N171&lt;$A$9,IF(Raw!$X171&gt;$C$9,IF(Raw!$X171&lt;$A$9,Raw!M171,-999),-999),-999),-999),-999),-999)</f>
        <v>0.37081799999999998</v>
      </c>
      <c r="J171" s="9">
        <f>IF(Raw!$G171&gt;$C$8,IF(Raw!$Q171&gt;$C$8,IF(Raw!$N171&gt;$C$9,IF(Raw!$N171&lt;$A$9,IF(Raw!$X171&gt;$C$9,IF(Raw!$X171&lt;$A$9,Raw!N171,-999),-999),-999),-999),-999),-999)</f>
        <v>477</v>
      </c>
      <c r="K171" s="9">
        <f>IF(Raw!$G171&gt;$C$8,IF(Raw!$Q171&gt;$C$8,IF(Raw!$N171&gt;$C$9,IF(Raw!$N171&lt;$A$9,IF(Raw!$X171&gt;$C$9,IF(Raw!$X171&lt;$A$9,Raw!R171,-999),-999),-999),-999),-999),-999)</f>
        <v>0.225076</v>
      </c>
      <c r="L171" s="9">
        <f>IF(Raw!$G171&gt;$C$8,IF(Raw!$Q171&gt;$C$8,IF(Raw!$N171&gt;$C$9,IF(Raw!$N171&lt;$A$9,IF(Raw!$X171&gt;$C$9,IF(Raw!$X171&lt;$A$9,Raw!S171,-999),-999),-999),-999),-999),-999)</f>
        <v>0.34074500000000002</v>
      </c>
      <c r="M171" s="9">
        <f>Raw!Q171</f>
        <v>0.93322000000000005</v>
      </c>
      <c r="N171" s="9">
        <f>IF(Raw!$G171&gt;$C$8,IF(Raw!$Q171&gt;$C$8,IF(Raw!$N171&gt;$C$9,IF(Raw!$N171&lt;$A$9,IF(Raw!$X171&gt;$C$9,IF(Raw!$X171&lt;$A$9,Raw!V171,-999),-999),-999),-999),-999),-999)</f>
        <v>831.1</v>
      </c>
      <c r="O171" s="9">
        <f>IF(Raw!$G171&gt;$C$8,IF(Raw!$Q171&gt;$C$8,IF(Raw!$N171&gt;$C$9,IF(Raw!$N171&lt;$A$9,IF(Raw!$X171&gt;$C$9,IF(Raw!$X171&lt;$A$9,Raw!W171,-999),-999),-999),-999),-999),-999)</f>
        <v>0.37081900000000001</v>
      </c>
      <c r="P171" s="9">
        <f>IF(Raw!$G171&gt;$C$8,IF(Raw!$Q171&gt;$C$8,IF(Raw!$N171&gt;$C$9,IF(Raw!$N171&lt;$A$9,IF(Raw!$X171&gt;$C$9,IF(Raw!$X171&lt;$A$9,Raw!X171,-999),-999),-999),-999),-999),-999)</f>
        <v>427</v>
      </c>
      <c r="R171" s="9">
        <f t="shared" si="36"/>
        <v>0.10153799999999999</v>
      </c>
      <c r="S171" s="9">
        <f t="shared" si="37"/>
        <v>0.30271717418654709</v>
      </c>
      <c r="T171" s="9">
        <f t="shared" si="38"/>
        <v>0.11566900000000002</v>
      </c>
      <c r="U171" s="9">
        <f t="shared" si="39"/>
        <v>0.33945912632613834</v>
      </c>
      <c r="V171" s="15">
        <f t="shared" si="32"/>
        <v>8.4504759999999998E-2</v>
      </c>
      <c r="X171" s="11">
        <f t="shared" si="40"/>
        <v>1.5651999999999997E+18</v>
      </c>
      <c r="Y171" s="11">
        <f t="shared" si="41"/>
        <v>8.9999999999999999E-18</v>
      </c>
      <c r="Z171" s="11">
        <f t="shared" si="42"/>
        <v>4.7699999999999999E-4</v>
      </c>
      <c r="AA171" s="16">
        <f t="shared" si="43"/>
        <v>6.6745545739672861E-3</v>
      </c>
      <c r="AB171" s="9">
        <f t="shared" si="33"/>
        <v>0.22584803905301623</v>
      </c>
      <c r="AC171" s="9">
        <f t="shared" si="34"/>
        <v>0.99332544542603263</v>
      </c>
      <c r="AD171" s="15">
        <f t="shared" si="35"/>
        <v>13.992776884627434</v>
      </c>
      <c r="AE171" s="3">
        <f t="shared" si="44"/>
        <v>1083.5999999999997</v>
      </c>
      <c r="AF171" s="2">
        <f t="shared" si="45"/>
        <v>0.25</v>
      </c>
      <c r="AG171" s="9">
        <f t="shared" si="46"/>
        <v>3.6538275508709323E-3</v>
      </c>
      <c r="AH171" s="2">
        <f t="shared" si="47"/>
        <v>0.1768068136423678</v>
      </c>
    </row>
    <row r="172" spans="1:34">
      <c r="A172" s="1">
        <f>Raw!A172</f>
        <v>159</v>
      </c>
      <c r="B172" s="14">
        <f>Raw!B172</f>
        <v>0.64</v>
      </c>
      <c r="C172" s="15">
        <f>Raw!C172</f>
        <v>126.8</v>
      </c>
      <c r="D172" s="15">
        <f>IF(C172&gt;0.5,Raw!D172*D$11,-999)</f>
        <v>2.6</v>
      </c>
      <c r="E172" s="9">
        <f>IF(Raw!$G172&gt;$C$8,IF(Raw!$Q172&gt;$C$8,IF(Raw!$N172&gt;$C$9,IF(Raw!$N172&lt;$A$9,IF(Raw!$X172&gt;$C$9,IF(Raw!$X172&lt;$A$9,Raw!H172,-999),-999),-999),-999),-999),-999)</f>
        <v>0.21723300000000001</v>
      </c>
      <c r="F172" s="9">
        <f>IF(Raw!$G172&gt;$C$8,IF(Raw!$Q172&gt;$C$8,IF(Raw!$N172&gt;$C$9,IF(Raw!$N172&lt;$A$9,IF(Raw!$X172&gt;$C$9,IF(Raw!$X172&lt;$A$9,Raw!I172,-999),-999),-999),-999),-999),-999)</f>
        <v>0.31974200000000003</v>
      </c>
      <c r="G172" s="9">
        <f>Raw!G172</f>
        <v>0.92218500000000003</v>
      </c>
      <c r="H172" s="9">
        <f>IF(Raw!$G172&gt;$C$8,IF(Raw!$Q172&gt;$C$8,IF(Raw!$N172&gt;$C$9,IF(Raw!$N172&lt;$A$9,IF(Raw!$X172&gt;$C$9,IF(Raw!$X172&lt;$A$9,Raw!L172,-999),-999),-999),-999),-999),-999)</f>
        <v>833.1</v>
      </c>
      <c r="I172" s="9">
        <f>IF(Raw!$G172&gt;$C$8,IF(Raw!$Q172&gt;$C$8,IF(Raw!$N172&gt;$C$9,IF(Raw!$N172&lt;$A$9,IF(Raw!$X172&gt;$C$9,IF(Raw!$X172&lt;$A$9,Raw!M172,-999),-999),-999),-999),-999),-999)</f>
        <v>0.370813</v>
      </c>
      <c r="J172" s="9">
        <f>IF(Raw!$G172&gt;$C$8,IF(Raw!$Q172&gt;$C$8,IF(Raw!$N172&gt;$C$9,IF(Raw!$N172&lt;$A$9,IF(Raw!$X172&gt;$C$9,IF(Raw!$X172&lt;$A$9,Raw!N172,-999),-999),-999),-999),-999),-999)</f>
        <v>563</v>
      </c>
      <c r="K172" s="9">
        <f>IF(Raw!$G172&gt;$C$8,IF(Raw!$Q172&gt;$C$8,IF(Raw!$N172&gt;$C$9,IF(Raw!$N172&lt;$A$9,IF(Raw!$X172&gt;$C$9,IF(Raw!$X172&lt;$A$9,Raw!R172,-999),-999),-999),-999),-999),-999)</f>
        <v>0.21194199999999999</v>
      </c>
      <c r="L172" s="9">
        <f>IF(Raw!$G172&gt;$C$8,IF(Raw!$Q172&gt;$C$8,IF(Raw!$N172&gt;$C$9,IF(Raw!$N172&lt;$A$9,IF(Raw!$X172&gt;$C$9,IF(Raw!$X172&lt;$A$9,Raw!S172,-999),-999),-999),-999),-999),-999)</f>
        <v>0.31766</v>
      </c>
      <c r="M172" s="9">
        <f>Raw!Q172</f>
        <v>0.93432800000000005</v>
      </c>
      <c r="N172" s="9">
        <f>IF(Raw!$G172&gt;$C$8,IF(Raw!$Q172&gt;$C$8,IF(Raw!$N172&gt;$C$9,IF(Raw!$N172&lt;$A$9,IF(Raw!$X172&gt;$C$9,IF(Raw!$X172&lt;$A$9,Raw!V172,-999),-999),-999),-999),-999),-999)</f>
        <v>888.8</v>
      </c>
      <c r="O172" s="9">
        <f>IF(Raw!$G172&gt;$C$8,IF(Raw!$Q172&gt;$C$8,IF(Raw!$N172&gt;$C$9,IF(Raw!$N172&lt;$A$9,IF(Raw!$X172&gt;$C$9,IF(Raw!$X172&lt;$A$9,Raw!W172,-999),-999),-999),-999),-999),-999)</f>
        <v>0.36898500000000001</v>
      </c>
      <c r="P172" s="9">
        <f>IF(Raw!$G172&gt;$C$8,IF(Raw!$Q172&gt;$C$8,IF(Raw!$N172&gt;$C$9,IF(Raw!$N172&lt;$A$9,IF(Raw!$X172&gt;$C$9,IF(Raw!$X172&lt;$A$9,Raw!X172,-999),-999),-999),-999),-999),-999)</f>
        <v>512</v>
      </c>
      <c r="R172" s="9">
        <f t="shared" si="36"/>
        <v>0.10250900000000002</v>
      </c>
      <c r="S172" s="9">
        <f t="shared" si="37"/>
        <v>0.3205991080308499</v>
      </c>
      <c r="T172" s="9">
        <f t="shared" si="38"/>
        <v>0.10571800000000001</v>
      </c>
      <c r="U172" s="9">
        <f t="shared" si="39"/>
        <v>0.33280236731096141</v>
      </c>
      <c r="V172" s="15">
        <f t="shared" si="32"/>
        <v>7.8779680000000005E-2</v>
      </c>
      <c r="X172" s="11">
        <f t="shared" si="40"/>
        <v>1.5651999999999997E+18</v>
      </c>
      <c r="Y172" s="11">
        <f t="shared" si="41"/>
        <v>8.3309999999999998E-18</v>
      </c>
      <c r="Z172" s="11">
        <f t="shared" si="42"/>
        <v>5.6300000000000002E-4</v>
      </c>
      <c r="AA172" s="16">
        <f t="shared" si="43"/>
        <v>7.2878380151085529E-3</v>
      </c>
      <c r="AB172" s="9">
        <f t="shared" si="33"/>
        <v>0.21271245565928124</v>
      </c>
      <c r="AC172" s="9">
        <f t="shared" si="34"/>
        <v>0.99271216198489143</v>
      </c>
      <c r="AD172" s="15">
        <f t="shared" si="35"/>
        <v>12.944650115645741</v>
      </c>
      <c r="AE172" s="3">
        <f t="shared" si="44"/>
        <v>1003.0523999999997</v>
      </c>
      <c r="AF172" s="2">
        <f t="shared" si="45"/>
        <v>0.25</v>
      </c>
      <c r="AG172" s="9">
        <f t="shared" si="46"/>
        <v>3.313854001922318E-3</v>
      </c>
      <c r="AH172" s="2">
        <f t="shared" si="47"/>
        <v>0.16035567053957844</v>
      </c>
    </row>
    <row r="173" spans="1:34">
      <c r="A173" s="1">
        <f>Raw!A173</f>
        <v>160</v>
      </c>
      <c r="B173" s="14">
        <f>Raw!B173</f>
        <v>0.64005787037037043</v>
      </c>
      <c r="C173" s="15">
        <f>Raw!C173</f>
        <v>128</v>
      </c>
      <c r="D173" s="15">
        <f>IF(C173&gt;0.5,Raw!D173*D$11,-999)</f>
        <v>2.6</v>
      </c>
      <c r="E173" s="9">
        <f>IF(Raw!$G173&gt;$C$8,IF(Raw!$Q173&gt;$C$8,IF(Raw!$N173&gt;$C$9,IF(Raw!$N173&lt;$A$9,IF(Raw!$X173&gt;$C$9,IF(Raw!$X173&lt;$A$9,Raw!H173,-999),-999),-999),-999),-999),-999)</f>
        <v>0.21777199999999999</v>
      </c>
      <c r="F173" s="9">
        <f>IF(Raw!$G173&gt;$C$8,IF(Raw!$Q173&gt;$C$8,IF(Raw!$N173&gt;$C$9,IF(Raw!$N173&lt;$A$9,IF(Raw!$X173&gt;$C$9,IF(Raw!$X173&lt;$A$9,Raw!I173,-999),-999),-999),-999),-999),-999)</f>
        <v>0.32335000000000003</v>
      </c>
      <c r="G173" s="9">
        <f>Raw!G173</f>
        <v>0.94482200000000005</v>
      </c>
      <c r="H173" s="9">
        <f>IF(Raw!$G173&gt;$C$8,IF(Raw!$Q173&gt;$C$8,IF(Raw!$N173&gt;$C$9,IF(Raw!$N173&lt;$A$9,IF(Raw!$X173&gt;$C$9,IF(Raw!$X173&lt;$A$9,Raw!L173,-999),-999),-999),-999),-999),-999)</f>
        <v>877.1</v>
      </c>
      <c r="I173" s="9">
        <f>IF(Raw!$G173&gt;$C$8,IF(Raw!$Q173&gt;$C$8,IF(Raw!$N173&gt;$C$9,IF(Raw!$N173&lt;$A$9,IF(Raw!$X173&gt;$C$9,IF(Raw!$X173&lt;$A$9,Raw!M173,-999),-999),-999),-999),-999),-999)</f>
        <v>0.37081799999999998</v>
      </c>
      <c r="J173" s="9">
        <f>IF(Raw!$G173&gt;$C$8,IF(Raw!$Q173&gt;$C$8,IF(Raw!$N173&gt;$C$9,IF(Raw!$N173&lt;$A$9,IF(Raw!$X173&gt;$C$9,IF(Raw!$X173&lt;$A$9,Raw!N173,-999),-999),-999),-999),-999),-999)</f>
        <v>689</v>
      </c>
      <c r="K173" s="9">
        <f>IF(Raw!$G173&gt;$C$8,IF(Raw!$Q173&gt;$C$8,IF(Raw!$N173&gt;$C$9,IF(Raw!$N173&lt;$A$9,IF(Raw!$X173&gt;$C$9,IF(Raw!$X173&lt;$A$9,Raw!R173,-999),-999),-999),-999),-999),-999)</f>
        <v>0.21354100000000001</v>
      </c>
      <c r="L173" s="9">
        <f>IF(Raw!$G173&gt;$C$8,IF(Raw!$Q173&gt;$C$8,IF(Raw!$N173&gt;$C$9,IF(Raw!$N173&lt;$A$9,IF(Raw!$X173&gt;$C$9,IF(Raw!$X173&lt;$A$9,Raw!S173,-999),-999),-999),-999),-999),-999)</f>
        <v>0.31448100000000001</v>
      </c>
      <c r="M173" s="9">
        <f>Raw!Q173</f>
        <v>0.91822099999999995</v>
      </c>
      <c r="N173" s="9">
        <f>IF(Raw!$G173&gt;$C$8,IF(Raw!$Q173&gt;$C$8,IF(Raw!$N173&gt;$C$9,IF(Raw!$N173&lt;$A$9,IF(Raw!$X173&gt;$C$9,IF(Raw!$X173&lt;$A$9,Raw!V173,-999),-999),-999),-999),-999),-999)</f>
        <v>782.9</v>
      </c>
      <c r="O173" s="9">
        <f>IF(Raw!$G173&gt;$C$8,IF(Raw!$Q173&gt;$C$8,IF(Raw!$N173&gt;$C$9,IF(Raw!$N173&lt;$A$9,IF(Raw!$X173&gt;$C$9,IF(Raw!$X173&lt;$A$9,Raw!W173,-999),-999),-999),-999),-999),-999)</f>
        <v>0.37081999999999998</v>
      </c>
      <c r="P173" s="9">
        <f>IF(Raw!$G173&gt;$C$8,IF(Raw!$Q173&gt;$C$8,IF(Raw!$N173&gt;$C$9,IF(Raw!$N173&lt;$A$9,IF(Raw!$X173&gt;$C$9,IF(Raw!$X173&lt;$A$9,Raw!X173,-999),-999),-999),-999),-999),-999)</f>
        <v>690</v>
      </c>
      <c r="R173" s="9">
        <f t="shared" si="36"/>
        <v>0.10557800000000003</v>
      </c>
      <c r="S173" s="9">
        <f t="shared" si="37"/>
        <v>0.32651306633678684</v>
      </c>
      <c r="T173" s="9">
        <f t="shared" si="38"/>
        <v>0.10094</v>
      </c>
      <c r="U173" s="9">
        <f t="shared" si="39"/>
        <v>0.32097328614447296</v>
      </c>
      <c r="V173" s="15">
        <f t="shared" si="32"/>
        <v>7.7991288000000006E-2</v>
      </c>
      <c r="X173" s="11">
        <f t="shared" si="40"/>
        <v>1.5651999999999997E+18</v>
      </c>
      <c r="Y173" s="11">
        <f t="shared" si="41"/>
        <v>8.770999999999999E-18</v>
      </c>
      <c r="Z173" s="11">
        <f t="shared" si="42"/>
        <v>6.8899999999999994E-4</v>
      </c>
      <c r="AA173" s="16">
        <f t="shared" si="43"/>
        <v>9.3702149550042753E-3</v>
      </c>
      <c r="AB173" s="9">
        <f t="shared" si="33"/>
        <v>0.21448682949755815</v>
      </c>
      <c r="AC173" s="9">
        <f t="shared" si="34"/>
        <v>0.99062978504499566</v>
      </c>
      <c r="AD173" s="15">
        <f t="shared" si="35"/>
        <v>13.599731429614335</v>
      </c>
      <c r="AE173" s="3">
        <f t="shared" si="44"/>
        <v>1056.0283999999997</v>
      </c>
      <c r="AF173" s="2">
        <f t="shared" si="45"/>
        <v>0.25</v>
      </c>
      <c r="AG173" s="9">
        <f t="shared" si="46"/>
        <v>3.3578080674196804E-3</v>
      </c>
      <c r="AH173" s="2">
        <f t="shared" si="47"/>
        <v>0.16248258489418838</v>
      </c>
    </row>
    <row r="174" spans="1:34">
      <c r="A174" s="1">
        <f>Raw!A174</f>
        <v>161</v>
      </c>
      <c r="B174" s="14">
        <f>Raw!B174</f>
        <v>0.64011574074074074</v>
      </c>
      <c r="C174" s="15">
        <f>Raw!C174</f>
        <v>128.80000000000001</v>
      </c>
      <c r="D174" s="15">
        <f>IF(C174&gt;0.5,Raw!D174*D$11,-999)</f>
        <v>2.6</v>
      </c>
      <c r="E174" s="9">
        <f>IF(Raw!$G174&gt;$C$8,IF(Raw!$Q174&gt;$C$8,IF(Raw!$N174&gt;$C$9,IF(Raw!$N174&lt;$A$9,IF(Raw!$X174&gt;$C$9,IF(Raw!$X174&lt;$A$9,Raw!H174,-999),-999),-999),-999),-999),-999)</f>
        <v>0.21668100000000001</v>
      </c>
      <c r="F174" s="9">
        <f>IF(Raw!$G174&gt;$C$8,IF(Raw!$Q174&gt;$C$8,IF(Raw!$N174&gt;$C$9,IF(Raw!$N174&lt;$A$9,IF(Raw!$X174&gt;$C$9,IF(Raw!$X174&lt;$A$9,Raw!I174,-999),-999),-999),-999),-999),-999)</f>
        <v>0.321654</v>
      </c>
      <c r="G174" s="9">
        <f>Raw!G174</f>
        <v>0.90848399999999996</v>
      </c>
      <c r="H174" s="9">
        <f>IF(Raw!$G174&gt;$C$8,IF(Raw!$Q174&gt;$C$8,IF(Raw!$N174&gt;$C$9,IF(Raw!$N174&lt;$A$9,IF(Raw!$X174&gt;$C$9,IF(Raw!$X174&lt;$A$9,Raw!L174,-999),-999),-999),-999),-999),-999)</f>
        <v>788.7</v>
      </c>
      <c r="I174" s="9">
        <f>IF(Raw!$G174&gt;$C$8,IF(Raw!$Q174&gt;$C$8,IF(Raw!$N174&gt;$C$9,IF(Raw!$N174&lt;$A$9,IF(Raw!$X174&gt;$C$9,IF(Raw!$X174&lt;$A$9,Raw!M174,-999),-999),-999),-999),-999),-999)</f>
        <v>0.23937600000000001</v>
      </c>
      <c r="J174" s="9">
        <f>IF(Raw!$G174&gt;$C$8,IF(Raw!$Q174&gt;$C$8,IF(Raw!$N174&gt;$C$9,IF(Raw!$N174&lt;$A$9,IF(Raw!$X174&gt;$C$9,IF(Raw!$X174&lt;$A$9,Raw!N174,-999),-999),-999),-999),-999),-999)</f>
        <v>589</v>
      </c>
      <c r="K174" s="9">
        <f>IF(Raw!$G174&gt;$C$8,IF(Raw!$Q174&gt;$C$8,IF(Raw!$N174&gt;$C$9,IF(Raw!$N174&lt;$A$9,IF(Raw!$X174&gt;$C$9,IF(Raw!$X174&lt;$A$9,Raw!R174,-999),-999),-999),-999),-999),-999)</f>
        <v>0.20705399999999999</v>
      </c>
      <c r="L174" s="9">
        <f>IF(Raw!$G174&gt;$C$8,IF(Raw!$Q174&gt;$C$8,IF(Raw!$N174&gt;$C$9,IF(Raw!$N174&lt;$A$9,IF(Raw!$X174&gt;$C$9,IF(Raw!$X174&lt;$A$9,Raw!S174,-999),-999),-999),-999),-999),-999)</f>
        <v>0.30955899999999997</v>
      </c>
      <c r="M174" s="9">
        <f>Raw!Q174</f>
        <v>0.90671999999999997</v>
      </c>
      <c r="N174" s="9">
        <f>IF(Raw!$G174&gt;$C$8,IF(Raw!$Q174&gt;$C$8,IF(Raw!$N174&gt;$C$9,IF(Raw!$N174&lt;$A$9,IF(Raw!$X174&gt;$C$9,IF(Raw!$X174&lt;$A$9,Raw!V174,-999),-999),-999),-999),-999),-999)</f>
        <v>864.2</v>
      </c>
      <c r="O174" s="9">
        <f>IF(Raw!$G174&gt;$C$8,IF(Raw!$Q174&gt;$C$8,IF(Raw!$N174&gt;$C$9,IF(Raw!$N174&lt;$A$9,IF(Raw!$X174&gt;$C$9,IF(Raw!$X174&lt;$A$9,Raw!W174,-999),-999),-999),-999),-999),-999)</f>
        <v>0.18979099999999999</v>
      </c>
      <c r="P174" s="9">
        <f>IF(Raw!$G174&gt;$C$8,IF(Raw!$Q174&gt;$C$8,IF(Raw!$N174&gt;$C$9,IF(Raw!$N174&lt;$A$9,IF(Raw!$X174&gt;$C$9,IF(Raw!$X174&lt;$A$9,Raw!X174,-999),-999),-999),-999),-999),-999)</f>
        <v>476</v>
      </c>
      <c r="R174" s="9">
        <f t="shared" si="36"/>
        <v>0.10497299999999998</v>
      </c>
      <c r="S174" s="9">
        <f t="shared" si="37"/>
        <v>0.32635378387957242</v>
      </c>
      <c r="T174" s="9">
        <f t="shared" si="38"/>
        <v>0.10250499999999999</v>
      </c>
      <c r="U174" s="9">
        <f t="shared" si="39"/>
        <v>0.33113235279865871</v>
      </c>
      <c r="V174" s="15">
        <f t="shared" si="32"/>
        <v>7.6770631999999991E-2</v>
      </c>
      <c r="X174" s="11">
        <f t="shared" si="40"/>
        <v>1.5651999999999997E+18</v>
      </c>
      <c r="Y174" s="11">
        <f t="shared" si="41"/>
        <v>7.8869999999999997E-18</v>
      </c>
      <c r="Z174" s="11">
        <f t="shared" si="42"/>
        <v>5.8900000000000001E-4</v>
      </c>
      <c r="AA174" s="16">
        <f t="shared" si="43"/>
        <v>7.2185608853611357E-3</v>
      </c>
      <c r="AB174" s="9">
        <f t="shared" si="33"/>
        <v>0.20779393858355394</v>
      </c>
      <c r="AC174" s="9">
        <f t="shared" si="34"/>
        <v>0.99278143911463879</v>
      </c>
      <c r="AD174" s="15">
        <f t="shared" si="35"/>
        <v>12.255621197557106</v>
      </c>
      <c r="AE174" s="3">
        <f t="shared" si="44"/>
        <v>949.59479999999974</v>
      </c>
      <c r="AF174" s="2">
        <f t="shared" si="45"/>
        <v>0.25</v>
      </c>
      <c r="AG174" s="9">
        <f t="shared" si="46"/>
        <v>3.121717447812462E-3</v>
      </c>
      <c r="AH174" s="2">
        <f t="shared" si="47"/>
        <v>0.15105828267892515</v>
      </c>
    </row>
    <row r="175" spans="1:34">
      <c r="A175" s="1">
        <f>Raw!A175</f>
        <v>162</v>
      </c>
      <c r="B175" s="14">
        <f>Raw!B175</f>
        <v>0.640162037037037</v>
      </c>
      <c r="C175" s="15">
        <f>Raw!C175</f>
        <v>129.5</v>
      </c>
      <c r="D175" s="15">
        <f>IF(C175&gt;0.5,Raw!D175*D$11,-999)</f>
        <v>2.6</v>
      </c>
      <c r="E175" s="9">
        <f>IF(Raw!$G175&gt;$C$8,IF(Raw!$Q175&gt;$C$8,IF(Raw!$N175&gt;$C$9,IF(Raw!$N175&lt;$A$9,IF(Raw!$X175&gt;$C$9,IF(Raw!$X175&lt;$A$9,Raw!H175,-999),-999),-999),-999),-999),-999)</f>
        <v>0.21940899999999999</v>
      </c>
      <c r="F175" s="9">
        <f>IF(Raw!$G175&gt;$C$8,IF(Raw!$Q175&gt;$C$8,IF(Raw!$N175&gt;$C$9,IF(Raw!$N175&lt;$A$9,IF(Raw!$X175&gt;$C$9,IF(Raw!$X175&lt;$A$9,Raw!I175,-999),-999),-999),-999),-999),-999)</f>
        <v>0.30557099999999998</v>
      </c>
      <c r="G175" s="9">
        <f>Raw!G175</f>
        <v>0.90066299999999999</v>
      </c>
      <c r="H175" s="9">
        <f>IF(Raw!$G175&gt;$C$8,IF(Raw!$Q175&gt;$C$8,IF(Raw!$N175&gt;$C$9,IF(Raw!$N175&lt;$A$9,IF(Raw!$X175&gt;$C$9,IF(Raw!$X175&lt;$A$9,Raw!L175,-999),-999),-999),-999),-999),-999)</f>
        <v>900</v>
      </c>
      <c r="I175" s="9">
        <f>IF(Raw!$G175&gt;$C$8,IF(Raw!$Q175&gt;$C$8,IF(Raw!$N175&gt;$C$9,IF(Raw!$N175&lt;$A$9,IF(Raw!$X175&gt;$C$9,IF(Raw!$X175&lt;$A$9,Raw!M175,-999),-999),-999),-999),-999),-999)</f>
        <v>0.37081799999999998</v>
      </c>
      <c r="J175" s="9">
        <f>IF(Raw!$G175&gt;$C$8,IF(Raw!$Q175&gt;$C$8,IF(Raw!$N175&gt;$C$9,IF(Raw!$N175&lt;$A$9,IF(Raw!$X175&gt;$C$9,IF(Raw!$X175&lt;$A$9,Raw!N175,-999),-999),-999),-999),-999),-999)</f>
        <v>623</v>
      </c>
      <c r="K175" s="9">
        <f>IF(Raw!$G175&gt;$C$8,IF(Raw!$Q175&gt;$C$8,IF(Raw!$N175&gt;$C$9,IF(Raw!$N175&lt;$A$9,IF(Raw!$X175&gt;$C$9,IF(Raw!$X175&lt;$A$9,Raw!R175,-999),-999),-999),-999),-999),-999)</f>
        <v>0.20616000000000001</v>
      </c>
      <c r="L175" s="9">
        <f>IF(Raw!$G175&gt;$C$8,IF(Raw!$Q175&gt;$C$8,IF(Raw!$N175&gt;$C$9,IF(Raw!$N175&lt;$A$9,IF(Raw!$X175&gt;$C$9,IF(Raw!$X175&lt;$A$9,Raw!S175,-999),-999),-999),-999),-999),-999)</f>
        <v>0.30157400000000001</v>
      </c>
      <c r="M175" s="9">
        <f>Raw!Q175</f>
        <v>0.92973499999999998</v>
      </c>
      <c r="N175" s="9">
        <f>IF(Raw!$G175&gt;$C$8,IF(Raw!$Q175&gt;$C$8,IF(Raw!$N175&gt;$C$9,IF(Raw!$N175&lt;$A$9,IF(Raw!$X175&gt;$C$9,IF(Raw!$X175&lt;$A$9,Raw!V175,-999),-999),-999),-999),-999),-999)</f>
        <v>790.4</v>
      </c>
      <c r="O175" s="9">
        <f>IF(Raw!$G175&gt;$C$8,IF(Raw!$Q175&gt;$C$8,IF(Raw!$N175&gt;$C$9,IF(Raw!$N175&lt;$A$9,IF(Raw!$X175&gt;$C$9,IF(Raw!$X175&lt;$A$9,Raw!W175,-999),-999),-999),-999),-999),-999)</f>
        <v>0.25992300000000002</v>
      </c>
      <c r="P175" s="9">
        <f>IF(Raw!$G175&gt;$C$8,IF(Raw!$Q175&gt;$C$8,IF(Raw!$N175&gt;$C$9,IF(Raw!$N175&lt;$A$9,IF(Raw!$X175&gt;$C$9,IF(Raw!$X175&lt;$A$9,Raw!X175,-999),-999),-999),-999),-999),-999)</f>
        <v>492</v>
      </c>
      <c r="R175" s="9">
        <f t="shared" si="36"/>
        <v>8.6161999999999989E-2</v>
      </c>
      <c r="S175" s="9">
        <f t="shared" si="37"/>
        <v>0.28197047494690264</v>
      </c>
      <c r="T175" s="9">
        <f t="shared" si="38"/>
        <v>9.5413999999999999E-2</v>
      </c>
      <c r="U175" s="9">
        <f t="shared" si="39"/>
        <v>0.31638669116037854</v>
      </c>
      <c r="V175" s="15">
        <f t="shared" si="32"/>
        <v>7.4790352000000004E-2</v>
      </c>
      <c r="X175" s="11">
        <f t="shared" si="40"/>
        <v>1.5651999999999997E+18</v>
      </c>
      <c r="Y175" s="11">
        <f t="shared" si="41"/>
        <v>8.9999999999999999E-18</v>
      </c>
      <c r="Z175" s="11">
        <f t="shared" si="42"/>
        <v>6.2299999999999996E-4</v>
      </c>
      <c r="AA175" s="16">
        <f t="shared" si="43"/>
        <v>8.6997269317874923E-3</v>
      </c>
      <c r="AB175" s="9">
        <f t="shared" si="33"/>
        <v>0.20699007574546957</v>
      </c>
      <c r="AC175" s="9">
        <f t="shared" si="34"/>
        <v>0.99130027306821267</v>
      </c>
      <c r="AD175" s="15">
        <f t="shared" si="35"/>
        <v>13.964248686657294</v>
      </c>
      <c r="AE175" s="3">
        <f t="shared" si="44"/>
        <v>1083.5999999999997</v>
      </c>
      <c r="AF175" s="2">
        <f t="shared" si="45"/>
        <v>0.25</v>
      </c>
      <c r="AG175" s="9">
        <f t="shared" si="46"/>
        <v>3.3985403357785866E-3</v>
      </c>
      <c r="AH175" s="2">
        <f t="shared" si="47"/>
        <v>0.16445359816197311</v>
      </c>
    </row>
    <row r="176" spans="1:34">
      <c r="A176" s="1">
        <f>Raw!A176</f>
        <v>163</v>
      </c>
      <c r="B176" s="14">
        <f>Raw!B176</f>
        <v>0.64021990740740742</v>
      </c>
      <c r="C176" s="15">
        <f>Raw!C176</f>
        <v>130.9</v>
      </c>
      <c r="D176" s="15">
        <f>IF(C176&gt;0.5,Raw!D176*D$11,-999)</f>
        <v>2.6</v>
      </c>
      <c r="E176" s="9">
        <f>IF(Raw!$G176&gt;$C$8,IF(Raw!$Q176&gt;$C$8,IF(Raw!$N176&gt;$C$9,IF(Raw!$N176&lt;$A$9,IF(Raw!$X176&gt;$C$9,IF(Raw!$X176&lt;$A$9,Raw!H176,-999),-999),-999),-999),-999),-999)</f>
        <v>0.21374799999999999</v>
      </c>
      <c r="F176" s="9">
        <f>IF(Raw!$G176&gt;$C$8,IF(Raw!$Q176&gt;$C$8,IF(Raw!$N176&gt;$C$9,IF(Raw!$N176&lt;$A$9,IF(Raw!$X176&gt;$C$9,IF(Raw!$X176&lt;$A$9,Raw!I176,-999),-999),-999),-999),-999),-999)</f>
        <v>0.30756600000000001</v>
      </c>
      <c r="G176" s="9">
        <f>Raw!G176</f>
        <v>0.92295499999999997</v>
      </c>
      <c r="H176" s="9">
        <f>IF(Raw!$G176&gt;$C$8,IF(Raw!$Q176&gt;$C$8,IF(Raw!$N176&gt;$C$9,IF(Raw!$N176&lt;$A$9,IF(Raw!$X176&gt;$C$9,IF(Raw!$X176&lt;$A$9,Raw!L176,-999),-999),-999),-999),-999),-999)</f>
        <v>824.5</v>
      </c>
      <c r="I176" s="9">
        <f>IF(Raw!$G176&gt;$C$8,IF(Raw!$Q176&gt;$C$8,IF(Raw!$N176&gt;$C$9,IF(Raw!$N176&lt;$A$9,IF(Raw!$X176&gt;$C$9,IF(Raw!$X176&lt;$A$9,Raw!M176,-999),-999),-999),-999),-999),-999)</f>
        <v>0.22917599999999999</v>
      </c>
      <c r="J176" s="9">
        <f>IF(Raw!$G176&gt;$C$8,IF(Raw!$Q176&gt;$C$8,IF(Raw!$N176&gt;$C$9,IF(Raw!$N176&lt;$A$9,IF(Raw!$X176&gt;$C$9,IF(Raw!$X176&lt;$A$9,Raw!N176,-999),-999),-999),-999),-999),-999)</f>
        <v>562</v>
      </c>
      <c r="K176" s="9">
        <f>IF(Raw!$G176&gt;$C$8,IF(Raw!$Q176&gt;$C$8,IF(Raw!$N176&gt;$C$9,IF(Raw!$N176&lt;$A$9,IF(Raw!$X176&gt;$C$9,IF(Raw!$X176&lt;$A$9,Raw!R176,-999),-999),-999),-999),-999),-999)</f>
        <v>0.204906</v>
      </c>
      <c r="L176" s="9">
        <f>IF(Raw!$G176&gt;$C$8,IF(Raw!$Q176&gt;$C$8,IF(Raw!$N176&gt;$C$9,IF(Raw!$N176&lt;$A$9,IF(Raw!$X176&gt;$C$9,IF(Raw!$X176&lt;$A$9,Raw!S176,-999),-999),-999),-999),-999),-999)</f>
        <v>0.29606900000000003</v>
      </c>
      <c r="M176" s="9">
        <f>Raw!Q176</f>
        <v>0.91849400000000003</v>
      </c>
      <c r="N176" s="9">
        <f>IF(Raw!$G176&gt;$C$8,IF(Raw!$Q176&gt;$C$8,IF(Raw!$N176&gt;$C$9,IF(Raw!$N176&lt;$A$9,IF(Raw!$X176&gt;$C$9,IF(Raw!$X176&lt;$A$9,Raw!V176,-999),-999),-999),-999),-999),-999)</f>
        <v>828.8</v>
      </c>
      <c r="O176" s="9">
        <f>IF(Raw!$G176&gt;$C$8,IF(Raw!$Q176&gt;$C$8,IF(Raw!$N176&gt;$C$9,IF(Raw!$N176&lt;$A$9,IF(Raw!$X176&gt;$C$9,IF(Raw!$X176&lt;$A$9,Raw!W176,-999),-999),-999),-999),-999),-999)</f>
        <v>0.37081799999999998</v>
      </c>
      <c r="P176" s="9">
        <f>IF(Raw!$G176&gt;$C$8,IF(Raw!$Q176&gt;$C$8,IF(Raw!$N176&gt;$C$9,IF(Raw!$N176&lt;$A$9,IF(Raw!$X176&gt;$C$9,IF(Raw!$X176&lt;$A$9,Raw!X176,-999),-999),-999),-999),-999),-999)</f>
        <v>790</v>
      </c>
      <c r="R176" s="9">
        <f t="shared" si="36"/>
        <v>9.3818000000000012E-2</v>
      </c>
      <c r="S176" s="9">
        <f t="shared" si="37"/>
        <v>0.30503371634055781</v>
      </c>
      <c r="T176" s="9">
        <f t="shared" si="38"/>
        <v>9.1163000000000022E-2</v>
      </c>
      <c r="U176" s="9">
        <f t="shared" si="39"/>
        <v>0.30791133148016175</v>
      </c>
      <c r="V176" s="15">
        <f t="shared" si="32"/>
        <v>7.3425112000000001E-2</v>
      </c>
      <c r="X176" s="11">
        <f t="shared" si="40"/>
        <v>1.5651999999999997E+18</v>
      </c>
      <c r="Y176" s="11">
        <f t="shared" si="41"/>
        <v>8.2449999999999989E-18</v>
      </c>
      <c r="Z176" s="11">
        <f t="shared" si="42"/>
        <v>5.62E-4</v>
      </c>
      <c r="AA176" s="16">
        <f t="shared" si="43"/>
        <v>7.2004293824054133E-3</v>
      </c>
      <c r="AB176" s="9">
        <f t="shared" si="33"/>
        <v>0.20556241274378823</v>
      </c>
      <c r="AC176" s="9">
        <f t="shared" si="34"/>
        <v>0.99279957061759461</v>
      </c>
      <c r="AD176" s="15">
        <f t="shared" si="35"/>
        <v>12.81215192598828</v>
      </c>
      <c r="AE176" s="3">
        <f t="shared" si="44"/>
        <v>992.69799999999964</v>
      </c>
      <c r="AF176" s="2">
        <f t="shared" si="45"/>
        <v>0.25</v>
      </c>
      <c r="AG176" s="9">
        <f t="shared" si="46"/>
        <v>3.0346205835824385E-3</v>
      </c>
      <c r="AH176" s="2">
        <f t="shared" si="47"/>
        <v>0.14684371074624547</v>
      </c>
    </row>
    <row r="177" spans="1:34">
      <c r="A177" s="1">
        <f>Raw!A177</f>
        <v>164</v>
      </c>
      <c r="B177" s="14">
        <f>Raw!B177</f>
        <v>0.64027777777777783</v>
      </c>
      <c r="C177" s="15">
        <f>Raw!C177</f>
        <v>130.9</v>
      </c>
      <c r="D177" s="15">
        <f>IF(C177&gt;0.5,Raw!D177*D$11,-999)</f>
        <v>2.6</v>
      </c>
      <c r="E177" s="9">
        <f>IF(Raw!$G177&gt;$C$8,IF(Raw!$Q177&gt;$C$8,IF(Raw!$N177&gt;$C$9,IF(Raw!$N177&lt;$A$9,IF(Raw!$X177&gt;$C$9,IF(Raw!$X177&lt;$A$9,Raw!H177,-999),-999),-999),-999),-999),-999)</f>
        <v>0.212002</v>
      </c>
      <c r="F177" s="9">
        <f>IF(Raw!$G177&gt;$C$8,IF(Raw!$Q177&gt;$C$8,IF(Raw!$N177&gt;$C$9,IF(Raw!$N177&lt;$A$9,IF(Raw!$X177&gt;$C$9,IF(Raw!$X177&lt;$A$9,Raw!I177,-999),-999),-999),-999),-999),-999)</f>
        <v>0.30543500000000001</v>
      </c>
      <c r="G177" s="9">
        <f>Raw!G177</f>
        <v>0.89568400000000004</v>
      </c>
      <c r="H177" s="9">
        <f>IF(Raw!$G177&gt;$C$8,IF(Raw!$Q177&gt;$C$8,IF(Raw!$N177&gt;$C$9,IF(Raw!$N177&lt;$A$9,IF(Raw!$X177&gt;$C$9,IF(Raw!$X177&lt;$A$9,Raw!L177,-999),-999),-999),-999),-999),-999)</f>
        <v>856.4</v>
      </c>
      <c r="I177" s="9">
        <f>IF(Raw!$G177&gt;$C$8,IF(Raw!$Q177&gt;$C$8,IF(Raw!$N177&gt;$C$9,IF(Raw!$N177&lt;$A$9,IF(Raw!$X177&gt;$C$9,IF(Raw!$X177&lt;$A$9,Raw!M177,-999),-999),-999),-999),-999),-999)</f>
        <v>0.24516099999999999</v>
      </c>
      <c r="J177" s="9">
        <f>IF(Raw!$G177&gt;$C$8,IF(Raw!$Q177&gt;$C$8,IF(Raw!$N177&gt;$C$9,IF(Raw!$N177&lt;$A$9,IF(Raw!$X177&gt;$C$9,IF(Raw!$X177&lt;$A$9,Raw!N177,-999),-999),-999),-999),-999),-999)</f>
        <v>805</v>
      </c>
      <c r="K177" s="9">
        <f>IF(Raw!$G177&gt;$C$8,IF(Raw!$Q177&gt;$C$8,IF(Raw!$N177&gt;$C$9,IF(Raw!$N177&lt;$A$9,IF(Raw!$X177&gt;$C$9,IF(Raw!$X177&lt;$A$9,Raw!R177,-999),-999),-999),-999),-999),-999)</f>
        <v>0.200734</v>
      </c>
      <c r="L177" s="9">
        <f>IF(Raw!$G177&gt;$C$8,IF(Raw!$Q177&gt;$C$8,IF(Raw!$N177&gt;$C$9,IF(Raw!$N177&lt;$A$9,IF(Raw!$X177&gt;$C$9,IF(Raw!$X177&lt;$A$9,Raw!S177,-999),-999),-999),-999),-999),-999)</f>
        <v>0.29284100000000002</v>
      </c>
      <c r="M177" s="9">
        <f>Raw!Q177</f>
        <v>0.89949599999999996</v>
      </c>
      <c r="N177" s="9">
        <f>IF(Raw!$G177&gt;$C$8,IF(Raw!$Q177&gt;$C$8,IF(Raw!$N177&gt;$C$9,IF(Raw!$N177&lt;$A$9,IF(Raw!$X177&gt;$C$9,IF(Raw!$X177&lt;$A$9,Raw!V177,-999),-999),-999),-999),-999),-999)</f>
        <v>777.6</v>
      </c>
      <c r="O177" s="9">
        <f>IF(Raw!$G177&gt;$C$8,IF(Raw!$Q177&gt;$C$8,IF(Raw!$N177&gt;$C$9,IF(Raw!$N177&lt;$A$9,IF(Raw!$X177&gt;$C$9,IF(Raw!$X177&lt;$A$9,Raw!W177,-999),-999),-999),-999),-999),-999)</f>
        <v>0.26578400000000002</v>
      </c>
      <c r="P177" s="9">
        <f>IF(Raw!$G177&gt;$C$8,IF(Raw!$Q177&gt;$C$8,IF(Raw!$N177&gt;$C$9,IF(Raw!$N177&lt;$A$9,IF(Raw!$X177&gt;$C$9,IF(Raw!$X177&lt;$A$9,Raw!X177,-999),-999),-999),-999),-999),-999)</f>
        <v>586</v>
      </c>
      <c r="R177" s="9">
        <f t="shared" si="36"/>
        <v>9.3433000000000016E-2</v>
      </c>
      <c r="S177" s="9">
        <f t="shared" si="37"/>
        <v>0.30590141928724612</v>
      </c>
      <c r="T177" s="9">
        <f t="shared" si="38"/>
        <v>9.2107000000000022E-2</v>
      </c>
      <c r="U177" s="9">
        <f t="shared" si="39"/>
        <v>0.31452904477173627</v>
      </c>
      <c r="V177" s="15">
        <f t="shared" si="32"/>
        <v>7.2624568E-2</v>
      </c>
      <c r="X177" s="11">
        <f t="shared" si="40"/>
        <v>1.5651999999999997E+18</v>
      </c>
      <c r="Y177" s="11">
        <f t="shared" si="41"/>
        <v>8.564E-18</v>
      </c>
      <c r="Z177" s="11">
        <f t="shared" si="42"/>
        <v>8.0499999999999994E-4</v>
      </c>
      <c r="AA177" s="16">
        <f t="shared" si="43"/>
        <v>1.0675327765133535E-2</v>
      </c>
      <c r="AB177" s="9">
        <f t="shared" si="33"/>
        <v>0.20171727241446316</v>
      </c>
      <c r="AC177" s="9">
        <f t="shared" si="34"/>
        <v>0.98932467223486631</v>
      </c>
      <c r="AD177" s="15">
        <f t="shared" si="35"/>
        <v>13.261276726873955</v>
      </c>
      <c r="AE177" s="3">
        <f t="shared" si="44"/>
        <v>1031.1055999999996</v>
      </c>
      <c r="AF177" s="2">
        <f t="shared" si="45"/>
        <v>0.25</v>
      </c>
      <c r="AG177" s="9">
        <f t="shared" si="46"/>
        <v>3.2085051548902477E-3</v>
      </c>
      <c r="AH177" s="2">
        <f t="shared" si="47"/>
        <v>0.15525789465790124</v>
      </c>
    </row>
    <row r="178" spans="1:34">
      <c r="A178" s="1">
        <f>Raw!A178</f>
        <v>165</v>
      </c>
      <c r="B178" s="14">
        <f>Raw!B178</f>
        <v>0.6403240740740741</v>
      </c>
      <c r="C178" s="15">
        <f>Raw!C178</f>
        <v>132.4</v>
      </c>
      <c r="D178" s="15">
        <f>IF(C178&gt;0.5,Raw!D178*D$11,-999)</f>
        <v>2.6</v>
      </c>
      <c r="E178" s="9">
        <f>IF(Raw!$G178&gt;$C$8,IF(Raw!$Q178&gt;$C$8,IF(Raw!$N178&gt;$C$9,IF(Raw!$N178&lt;$A$9,IF(Raw!$X178&gt;$C$9,IF(Raw!$X178&lt;$A$9,Raw!H178,-999),-999),-999),-999),-999),-999)</f>
        <v>0.20990700000000001</v>
      </c>
      <c r="F178" s="9">
        <f>IF(Raw!$G178&gt;$C$8,IF(Raw!$Q178&gt;$C$8,IF(Raw!$N178&gt;$C$9,IF(Raw!$N178&lt;$A$9,IF(Raw!$X178&gt;$C$9,IF(Raw!$X178&lt;$A$9,Raw!I178,-999),-999),-999),-999),-999),-999)</f>
        <v>0.30943999999999999</v>
      </c>
      <c r="G178" s="9">
        <f>Raw!G178</f>
        <v>0.92163099999999998</v>
      </c>
      <c r="H178" s="9">
        <f>IF(Raw!$G178&gt;$C$8,IF(Raw!$Q178&gt;$C$8,IF(Raw!$N178&gt;$C$9,IF(Raw!$N178&lt;$A$9,IF(Raw!$X178&gt;$C$9,IF(Raw!$X178&lt;$A$9,Raw!L178,-999),-999),-999),-999),-999),-999)</f>
        <v>900</v>
      </c>
      <c r="I178" s="9">
        <f>IF(Raw!$G178&gt;$C$8,IF(Raw!$Q178&gt;$C$8,IF(Raw!$N178&gt;$C$9,IF(Raw!$N178&lt;$A$9,IF(Raw!$X178&gt;$C$9,IF(Raw!$X178&lt;$A$9,Raw!M178,-999),-999),-999),-999),-999),-999)</f>
        <v>0.37081999999999998</v>
      </c>
      <c r="J178" s="9">
        <f>IF(Raw!$G178&gt;$C$8,IF(Raw!$Q178&gt;$C$8,IF(Raw!$N178&gt;$C$9,IF(Raw!$N178&lt;$A$9,IF(Raw!$X178&gt;$C$9,IF(Raw!$X178&lt;$A$9,Raw!N178,-999),-999),-999),-999),-999),-999)</f>
        <v>575</v>
      </c>
      <c r="K178" s="9">
        <f>IF(Raw!$G178&gt;$C$8,IF(Raw!$Q178&gt;$C$8,IF(Raw!$N178&gt;$C$9,IF(Raw!$N178&lt;$A$9,IF(Raw!$X178&gt;$C$9,IF(Raw!$X178&lt;$A$9,Raw!R178,-999),-999),-999),-999),-999),-999)</f>
        <v>0.20236699999999999</v>
      </c>
      <c r="L178" s="9">
        <f>IF(Raw!$G178&gt;$C$8,IF(Raw!$Q178&gt;$C$8,IF(Raw!$N178&gt;$C$9,IF(Raw!$N178&lt;$A$9,IF(Raw!$X178&gt;$C$9,IF(Raw!$X178&lt;$A$9,Raw!S178,-999),-999),-999),-999),-999),-999)</f>
        <v>0.30213099999999998</v>
      </c>
      <c r="M178" s="9">
        <f>Raw!Q178</f>
        <v>0.89905800000000002</v>
      </c>
      <c r="N178" s="9">
        <f>IF(Raw!$G178&gt;$C$8,IF(Raw!$Q178&gt;$C$8,IF(Raw!$N178&gt;$C$9,IF(Raw!$N178&lt;$A$9,IF(Raw!$X178&gt;$C$9,IF(Raw!$X178&lt;$A$9,Raw!V178,-999),-999),-999),-999),-999),-999)</f>
        <v>900</v>
      </c>
      <c r="O178" s="9">
        <f>IF(Raw!$G178&gt;$C$8,IF(Raw!$Q178&gt;$C$8,IF(Raw!$N178&gt;$C$9,IF(Raw!$N178&lt;$A$9,IF(Raw!$X178&gt;$C$9,IF(Raw!$X178&lt;$A$9,Raw!W178,-999),-999),-999),-999),-999),-999)</f>
        <v>0.17507400000000001</v>
      </c>
      <c r="P178" s="9">
        <f>IF(Raw!$G178&gt;$C$8,IF(Raw!$Q178&gt;$C$8,IF(Raw!$N178&gt;$C$9,IF(Raw!$N178&lt;$A$9,IF(Raw!$X178&gt;$C$9,IF(Raw!$X178&lt;$A$9,Raw!X178,-999),-999),-999),-999),-999),-999)</f>
        <v>740</v>
      </c>
      <c r="R178" s="9">
        <f t="shared" si="36"/>
        <v>9.9532999999999983E-2</v>
      </c>
      <c r="S178" s="9">
        <f t="shared" si="37"/>
        <v>0.32165524819027919</v>
      </c>
      <c r="T178" s="9">
        <f t="shared" si="38"/>
        <v>9.9763999999999992E-2</v>
      </c>
      <c r="U178" s="9">
        <f t="shared" si="39"/>
        <v>0.33020113791699623</v>
      </c>
      <c r="V178" s="15">
        <f t="shared" si="32"/>
        <v>7.4928488000000001E-2</v>
      </c>
      <c r="X178" s="11">
        <f t="shared" si="40"/>
        <v>1.5651999999999997E+18</v>
      </c>
      <c r="Y178" s="11">
        <f t="shared" si="41"/>
        <v>8.9999999999999999E-18</v>
      </c>
      <c r="Z178" s="11">
        <f t="shared" si="42"/>
        <v>5.7499999999999999E-4</v>
      </c>
      <c r="AA178" s="16">
        <f t="shared" si="43"/>
        <v>8.0348286113823761E-3</v>
      </c>
      <c r="AB178" s="9">
        <f t="shared" si="33"/>
        <v>0.20316858664158594</v>
      </c>
      <c r="AC178" s="9">
        <f t="shared" si="34"/>
        <v>0.99196517138861773</v>
      </c>
      <c r="AD178" s="15">
        <f t="shared" si="35"/>
        <v>13.973614976317178</v>
      </c>
      <c r="AE178" s="3">
        <f t="shared" si="44"/>
        <v>1083.5999999999997</v>
      </c>
      <c r="AF178" s="2">
        <f t="shared" si="45"/>
        <v>0.25</v>
      </c>
      <c r="AG178" s="9">
        <f t="shared" si="46"/>
        <v>3.5493104353799326E-3</v>
      </c>
      <c r="AH178" s="2">
        <f t="shared" si="47"/>
        <v>0.17174928481710885</v>
      </c>
    </row>
    <row r="179" spans="1:34">
      <c r="A179" s="1">
        <f>Raw!A179</f>
        <v>166</v>
      </c>
      <c r="B179" s="14">
        <f>Raw!B179</f>
        <v>0.64038194444444441</v>
      </c>
      <c r="C179" s="15">
        <f>Raw!C179</f>
        <v>133.5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0.22215699999999999</v>
      </c>
      <c r="F179" s="9">
        <f>IF(Raw!$G179&gt;$C$8,IF(Raw!$Q179&gt;$C$8,IF(Raw!$N179&gt;$C$9,IF(Raw!$N179&lt;$A$9,IF(Raw!$X179&gt;$C$9,IF(Raw!$X179&lt;$A$9,Raw!I179,-999),-999),-999),-999),-999),-999)</f>
        <v>0.31778899999999999</v>
      </c>
      <c r="G179" s="9">
        <f>Raw!G179</f>
        <v>0.92583499999999996</v>
      </c>
      <c r="H179" s="9">
        <f>IF(Raw!$G179&gt;$C$8,IF(Raw!$Q179&gt;$C$8,IF(Raw!$N179&gt;$C$9,IF(Raw!$N179&lt;$A$9,IF(Raw!$X179&gt;$C$9,IF(Raw!$X179&lt;$A$9,Raw!L179,-999),-999),-999),-999),-999),-999)</f>
        <v>826.2</v>
      </c>
      <c r="I179" s="9">
        <f>IF(Raw!$G179&gt;$C$8,IF(Raw!$Q179&gt;$C$8,IF(Raw!$N179&gt;$C$9,IF(Raw!$N179&lt;$A$9,IF(Raw!$X179&gt;$C$9,IF(Raw!$X179&lt;$A$9,Raw!M179,-999),-999),-999),-999),-999),-999)</f>
        <v>0.353524</v>
      </c>
      <c r="J179" s="9">
        <f>IF(Raw!$G179&gt;$C$8,IF(Raw!$Q179&gt;$C$8,IF(Raw!$N179&gt;$C$9,IF(Raw!$N179&lt;$A$9,IF(Raw!$X179&gt;$C$9,IF(Raw!$X179&lt;$A$9,Raw!N179,-999),-999),-999),-999),-999),-999)</f>
        <v>532</v>
      </c>
      <c r="K179" s="9">
        <f>IF(Raw!$G179&gt;$C$8,IF(Raw!$Q179&gt;$C$8,IF(Raw!$N179&gt;$C$9,IF(Raw!$N179&lt;$A$9,IF(Raw!$X179&gt;$C$9,IF(Raw!$X179&lt;$A$9,Raw!R179,-999),-999),-999),-999),-999),-999)</f>
        <v>0.22203200000000001</v>
      </c>
      <c r="L179" s="9">
        <f>IF(Raw!$G179&gt;$C$8,IF(Raw!$Q179&gt;$C$8,IF(Raw!$N179&gt;$C$9,IF(Raw!$N179&lt;$A$9,IF(Raw!$X179&gt;$C$9,IF(Raw!$X179&lt;$A$9,Raw!S179,-999),-999),-999),-999),-999),-999)</f>
        <v>0.32038800000000001</v>
      </c>
      <c r="M179" s="9">
        <f>Raw!Q179</f>
        <v>0.88683599999999996</v>
      </c>
      <c r="N179" s="9">
        <f>IF(Raw!$G179&gt;$C$8,IF(Raw!$Q179&gt;$C$8,IF(Raw!$N179&gt;$C$9,IF(Raw!$N179&lt;$A$9,IF(Raw!$X179&gt;$C$9,IF(Raw!$X179&lt;$A$9,Raw!V179,-999),-999),-999),-999),-999),-999)</f>
        <v>751.5</v>
      </c>
      <c r="O179" s="9">
        <f>IF(Raw!$G179&gt;$C$8,IF(Raw!$Q179&gt;$C$8,IF(Raw!$N179&gt;$C$9,IF(Raw!$N179&lt;$A$9,IF(Raw!$X179&gt;$C$9,IF(Raw!$X179&lt;$A$9,Raw!W179,-999),-999),-999),-999),-999),-999)</f>
        <v>0.34421000000000002</v>
      </c>
      <c r="P179" s="9">
        <f>IF(Raw!$G179&gt;$C$8,IF(Raw!$Q179&gt;$C$8,IF(Raw!$N179&gt;$C$9,IF(Raw!$N179&lt;$A$9,IF(Raw!$X179&gt;$C$9,IF(Raw!$X179&lt;$A$9,Raw!X179,-999),-999),-999),-999),-999),-999)</f>
        <v>570</v>
      </c>
      <c r="R179" s="9">
        <f t="shared" si="36"/>
        <v>9.5631999999999995E-2</v>
      </c>
      <c r="S179" s="9">
        <f t="shared" si="37"/>
        <v>0.30092923291869761</v>
      </c>
      <c r="T179" s="9">
        <f t="shared" si="38"/>
        <v>9.8355999999999999E-2</v>
      </c>
      <c r="U179" s="9">
        <f t="shared" si="39"/>
        <v>0.30699027429242043</v>
      </c>
      <c r="V179" s="15">
        <f t="shared" si="32"/>
        <v>7.9456224000000006E-2</v>
      </c>
      <c r="X179" s="11">
        <f t="shared" si="40"/>
        <v>1.5651999999999997E+18</v>
      </c>
      <c r="Y179" s="11">
        <f t="shared" si="41"/>
        <v>8.2619999999999996E-18</v>
      </c>
      <c r="Z179" s="11">
        <f t="shared" si="42"/>
        <v>5.3200000000000003E-4</v>
      </c>
      <c r="AA179" s="16">
        <f t="shared" si="43"/>
        <v>6.8326487702729064E-3</v>
      </c>
      <c r="AB179" s="9">
        <f t="shared" si="33"/>
        <v>0.22270403200244898</v>
      </c>
      <c r="AC179" s="9">
        <f t="shared" si="34"/>
        <v>0.99316735122972699</v>
      </c>
      <c r="AD179" s="15">
        <f t="shared" si="35"/>
        <v>12.843324756152077</v>
      </c>
      <c r="AE179" s="3">
        <f t="shared" si="44"/>
        <v>994.74479999999971</v>
      </c>
      <c r="AF179" s="2">
        <f t="shared" si="45"/>
        <v>0.25</v>
      </c>
      <c r="AG179" s="9">
        <f t="shared" si="46"/>
        <v>3.0329044536290461E-3</v>
      </c>
      <c r="AH179" s="2">
        <f t="shared" si="47"/>
        <v>0.14676066811091823</v>
      </c>
    </row>
    <row r="180" spans="1:34">
      <c r="A180" s="1">
        <f>Raw!A180</f>
        <v>167</v>
      </c>
      <c r="B180" s="14">
        <f>Raw!B180</f>
        <v>0.64043981481481482</v>
      </c>
      <c r="C180" s="15">
        <f>Raw!C180</f>
        <v>134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0.209957</v>
      </c>
      <c r="F180" s="9">
        <f>IF(Raw!$G180&gt;$C$8,IF(Raw!$Q180&gt;$C$8,IF(Raw!$N180&gt;$C$9,IF(Raw!$N180&lt;$A$9,IF(Raw!$X180&gt;$C$9,IF(Raw!$X180&lt;$A$9,Raw!I180,-999),-999),-999),-999),-999),-999)</f>
        <v>0.30127599999999999</v>
      </c>
      <c r="G180" s="9">
        <f>Raw!G180</f>
        <v>0.91363000000000005</v>
      </c>
      <c r="H180" s="9">
        <f>IF(Raw!$G180&gt;$C$8,IF(Raw!$Q180&gt;$C$8,IF(Raw!$N180&gt;$C$9,IF(Raw!$N180&lt;$A$9,IF(Raw!$X180&gt;$C$9,IF(Raw!$X180&lt;$A$9,Raw!L180,-999),-999),-999),-999),-999),-999)</f>
        <v>847.5</v>
      </c>
      <c r="I180" s="9">
        <f>IF(Raw!$G180&gt;$C$8,IF(Raw!$Q180&gt;$C$8,IF(Raw!$N180&gt;$C$9,IF(Raw!$N180&lt;$A$9,IF(Raw!$X180&gt;$C$9,IF(Raw!$X180&lt;$A$9,Raw!M180,-999),-999),-999),-999),-999),-999)</f>
        <v>0.37081999999999998</v>
      </c>
      <c r="J180" s="9">
        <f>IF(Raw!$G180&gt;$C$8,IF(Raw!$Q180&gt;$C$8,IF(Raw!$N180&gt;$C$9,IF(Raw!$N180&lt;$A$9,IF(Raw!$X180&gt;$C$9,IF(Raw!$X180&lt;$A$9,Raw!N180,-999),-999),-999),-999),-999),-999)</f>
        <v>629</v>
      </c>
      <c r="K180" s="9">
        <f>IF(Raw!$G180&gt;$C$8,IF(Raw!$Q180&gt;$C$8,IF(Raw!$N180&gt;$C$9,IF(Raw!$N180&lt;$A$9,IF(Raw!$X180&gt;$C$9,IF(Raw!$X180&lt;$A$9,Raw!R180,-999),-999),-999),-999),-999),-999)</f>
        <v>0.194938</v>
      </c>
      <c r="L180" s="9">
        <f>IF(Raw!$G180&gt;$C$8,IF(Raw!$Q180&gt;$C$8,IF(Raw!$N180&gt;$C$9,IF(Raw!$N180&lt;$A$9,IF(Raw!$X180&gt;$C$9,IF(Raw!$X180&lt;$A$9,Raw!S180,-999),-999),-999),-999),-999),-999)</f>
        <v>0.28630100000000003</v>
      </c>
      <c r="M180" s="9">
        <f>Raw!Q180</f>
        <v>0.89039100000000004</v>
      </c>
      <c r="N180" s="9">
        <f>IF(Raw!$G180&gt;$C$8,IF(Raw!$Q180&gt;$C$8,IF(Raw!$N180&gt;$C$9,IF(Raw!$N180&lt;$A$9,IF(Raw!$X180&gt;$C$9,IF(Raw!$X180&lt;$A$9,Raw!V180,-999),-999),-999),-999),-999),-999)</f>
        <v>869.6</v>
      </c>
      <c r="O180" s="9">
        <f>IF(Raw!$G180&gt;$C$8,IF(Raw!$Q180&gt;$C$8,IF(Raw!$N180&gt;$C$9,IF(Raw!$N180&lt;$A$9,IF(Raw!$X180&gt;$C$9,IF(Raw!$X180&lt;$A$9,Raw!W180,-999),-999),-999),-999),-999),-999)</f>
        <v>0.32260299999999997</v>
      </c>
      <c r="P180" s="9">
        <f>IF(Raw!$G180&gt;$C$8,IF(Raw!$Q180&gt;$C$8,IF(Raw!$N180&gt;$C$9,IF(Raw!$N180&lt;$A$9,IF(Raw!$X180&gt;$C$9,IF(Raw!$X180&lt;$A$9,Raw!X180,-999),-999),-999),-999),-999),-999)</f>
        <v>546</v>
      </c>
      <c r="R180" s="9">
        <f t="shared" si="36"/>
        <v>9.1318999999999984E-2</v>
      </c>
      <c r="S180" s="9">
        <f t="shared" si="37"/>
        <v>0.30310744964749925</v>
      </c>
      <c r="T180" s="9">
        <f t="shared" si="38"/>
        <v>9.1363000000000028E-2</v>
      </c>
      <c r="U180" s="9">
        <f t="shared" si="39"/>
        <v>0.31911519694307744</v>
      </c>
      <c r="V180" s="15">
        <f t="shared" si="32"/>
        <v>7.1002648000000002E-2</v>
      </c>
      <c r="X180" s="11">
        <f t="shared" si="40"/>
        <v>1.5651999999999997E+18</v>
      </c>
      <c r="Y180" s="11">
        <f t="shared" si="41"/>
        <v>8.475E-18</v>
      </c>
      <c r="Z180" s="11">
        <f t="shared" si="42"/>
        <v>6.29E-4</v>
      </c>
      <c r="AA180" s="16">
        <f t="shared" si="43"/>
        <v>8.2746872815150502E-3</v>
      </c>
      <c r="AB180" s="9">
        <f t="shared" si="33"/>
        <v>0.19569400025410105</v>
      </c>
      <c r="AC180" s="9">
        <f t="shared" si="34"/>
        <v>0.99172531271848507</v>
      </c>
      <c r="AD180" s="15">
        <f t="shared" si="35"/>
        <v>13.155305693982593</v>
      </c>
      <c r="AE180" s="3">
        <f t="shared" si="44"/>
        <v>1020.3899999999998</v>
      </c>
      <c r="AF180" s="2">
        <f t="shared" si="45"/>
        <v>0.25</v>
      </c>
      <c r="AG180" s="9">
        <f t="shared" si="46"/>
        <v>3.2292753595243411E-3</v>
      </c>
      <c r="AH180" s="2">
        <f t="shared" si="47"/>
        <v>0.15626295405080518</v>
      </c>
    </row>
    <row r="181" spans="1:34">
      <c r="A181" s="1">
        <f>Raw!A181</f>
        <v>168</v>
      </c>
      <c r="B181" s="14">
        <f>Raw!B181</f>
        <v>0.64048611111111109</v>
      </c>
      <c r="C181" s="15">
        <f>Raw!C181</f>
        <v>135.30000000000001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0.21446699999999999</v>
      </c>
      <c r="F181" s="9">
        <f>IF(Raw!$G181&gt;$C$8,IF(Raw!$Q181&gt;$C$8,IF(Raw!$N181&gt;$C$9,IF(Raw!$N181&lt;$A$9,IF(Raw!$X181&gt;$C$9,IF(Raw!$X181&lt;$A$9,Raw!I181,-999),-999),-999),-999),-999),-999)</f>
        <v>0.30462699999999998</v>
      </c>
      <c r="G181" s="9">
        <f>Raw!G181</f>
        <v>0.93615700000000002</v>
      </c>
      <c r="H181" s="9">
        <f>IF(Raw!$G181&gt;$C$8,IF(Raw!$Q181&gt;$C$8,IF(Raw!$N181&gt;$C$9,IF(Raw!$N181&lt;$A$9,IF(Raw!$X181&gt;$C$9,IF(Raw!$X181&lt;$A$9,Raw!L181,-999),-999),-999),-999),-999),-999)</f>
        <v>900</v>
      </c>
      <c r="I181" s="9">
        <f>IF(Raw!$G181&gt;$C$8,IF(Raw!$Q181&gt;$C$8,IF(Raw!$N181&gt;$C$9,IF(Raw!$N181&lt;$A$9,IF(Raw!$X181&gt;$C$9,IF(Raw!$X181&lt;$A$9,Raw!M181,-999),-999),-999),-999),-999),-999)</f>
        <v>0.37081999999999998</v>
      </c>
      <c r="J181" s="9">
        <f>IF(Raw!$G181&gt;$C$8,IF(Raw!$Q181&gt;$C$8,IF(Raw!$N181&gt;$C$9,IF(Raw!$N181&lt;$A$9,IF(Raw!$X181&gt;$C$9,IF(Raw!$X181&lt;$A$9,Raw!N181,-999),-999),-999),-999),-999),-999)</f>
        <v>590</v>
      </c>
      <c r="K181" s="9">
        <f>IF(Raw!$G181&gt;$C$8,IF(Raw!$Q181&gt;$C$8,IF(Raw!$N181&gt;$C$9,IF(Raw!$N181&lt;$A$9,IF(Raw!$X181&gt;$C$9,IF(Raw!$X181&lt;$A$9,Raw!R181,-999),-999),-999),-999),-999),-999)</f>
        <v>0.19728499999999999</v>
      </c>
      <c r="L181" s="9">
        <f>IF(Raw!$G181&gt;$C$8,IF(Raw!$Q181&gt;$C$8,IF(Raw!$N181&gt;$C$9,IF(Raw!$N181&lt;$A$9,IF(Raw!$X181&gt;$C$9,IF(Raw!$X181&lt;$A$9,Raw!S181,-999),-999),-999),-999),-999),-999)</f>
        <v>0.2858</v>
      </c>
      <c r="M181" s="9">
        <f>Raw!Q181</f>
        <v>0.89618299999999995</v>
      </c>
      <c r="N181" s="9">
        <f>IF(Raw!$G181&gt;$C$8,IF(Raw!$Q181&gt;$C$8,IF(Raw!$N181&gt;$C$9,IF(Raw!$N181&lt;$A$9,IF(Raw!$X181&gt;$C$9,IF(Raw!$X181&lt;$A$9,Raw!V181,-999),-999),-999),-999),-999),-999)</f>
        <v>872.4</v>
      </c>
      <c r="O181" s="9">
        <f>IF(Raw!$G181&gt;$C$8,IF(Raw!$Q181&gt;$C$8,IF(Raw!$N181&gt;$C$9,IF(Raw!$N181&lt;$A$9,IF(Raw!$X181&gt;$C$9,IF(Raw!$X181&lt;$A$9,Raw!W181,-999),-999),-999),-999),-999),-999)</f>
        <v>0.22917299999999999</v>
      </c>
      <c r="P181" s="9">
        <f>IF(Raw!$G181&gt;$C$8,IF(Raw!$Q181&gt;$C$8,IF(Raw!$N181&gt;$C$9,IF(Raw!$N181&lt;$A$9,IF(Raw!$X181&gt;$C$9,IF(Raw!$X181&lt;$A$9,Raw!X181,-999),-999),-999),-999),-999),-999)</f>
        <v>569</v>
      </c>
      <c r="R181" s="9">
        <f t="shared" si="36"/>
        <v>9.015999999999999E-2</v>
      </c>
      <c r="S181" s="9">
        <f t="shared" si="37"/>
        <v>0.29596851231177801</v>
      </c>
      <c r="T181" s="9">
        <f t="shared" si="38"/>
        <v>8.851500000000001E-2</v>
      </c>
      <c r="U181" s="9">
        <f t="shared" si="39"/>
        <v>0.30970958712386287</v>
      </c>
      <c r="V181" s="15">
        <f t="shared" si="32"/>
        <v>7.0878399999999994E-2</v>
      </c>
      <c r="X181" s="11">
        <f t="shared" si="40"/>
        <v>1.5651999999999997E+18</v>
      </c>
      <c r="Y181" s="11">
        <f t="shared" si="41"/>
        <v>8.9999999999999999E-18</v>
      </c>
      <c r="Z181" s="11">
        <f t="shared" si="42"/>
        <v>5.8999999999999992E-4</v>
      </c>
      <c r="AA181" s="16">
        <f t="shared" si="43"/>
        <v>8.2427051302093393E-3</v>
      </c>
      <c r="AB181" s="9">
        <f t="shared" si="33"/>
        <v>0.19801460304460047</v>
      </c>
      <c r="AC181" s="9">
        <f t="shared" si="34"/>
        <v>0.99175729486979058</v>
      </c>
      <c r="AD181" s="15">
        <f t="shared" si="35"/>
        <v>13.970686661371763</v>
      </c>
      <c r="AE181" s="3">
        <f t="shared" si="44"/>
        <v>1083.5999999999997</v>
      </c>
      <c r="AF181" s="2">
        <f t="shared" si="45"/>
        <v>0.25</v>
      </c>
      <c r="AG181" s="9">
        <f t="shared" si="46"/>
        <v>3.3283504597925438E-3</v>
      </c>
      <c r="AH181" s="2">
        <f t="shared" si="47"/>
        <v>0.16105714659159531</v>
      </c>
    </row>
    <row r="182" spans="1:34">
      <c r="A182" s="1">
        <f>Raw!A182</f>
        <v>169</v>
      </c>
      <c r="B182" s="14">
        <f>Raw!B182</f>
        <v>0.64054398148148151</v>
      </c>
      <c r="C182" s="15">
        <f>Raw!C182</f>
        <v>135.69999999999999</v>
      </c>
      <c r="D182" s="15">
        <f>IF(C182&gt;0.5,Raw!D182*D$11,-999)</f>
        <v>2.6</v>
      </c>
      <c r="E182" s="9">
        <f>IF(Raw!$G182&gt;$C$8,IF(Raw!$Q182&gt;$C$8,IF(Raw!$N182&gt;$C$9,IF(Raw!$N182&lt;$A$9,IF(Raw!$X182&gt;$C$9,IF(Raw!$X182&lt;$A$9,Raw!H182,-999),-999),-999),-999),-999),-999)</f>
        <v>0.19468199999999999</v>
      </c>
      <c r="F182" s="9">
        <f>IF(Raw!$G182&gt;$C$8,IF(Raw!$Q182&gt;$C$8,IF(Raw!$N182&gt;$C$9,IF(Raw!$N182&lt;$A$9,IF(Raw!$X182&gt;$C$9,IF(Raw!$X182&lt;$A$9,Raw!I182,-999),-999),-999),-999),-999),-999)</f>
        <v>0.28678500000000001</v>
      </c>
      <c r="G182" s="9">
        <f>Raw!G182</f>
        <v>0.90705800000000003</v>
      </c>
      <c r="H182" s="9">
        <f>IF(Raw!$G182&gt;$C$8,IF(Raw!$Q182&gt;$C$8,IF(Raw!$N182&gt;$C$9,IF(Raw!$N182&lt;$A$9,IF(Raw!$X182&gt;$C$9,IF(Raw!$X182&lt;$A$9,Raw!L182,-999),-999),-999),-999),-999),-999)</f>
        <v>900</v>
      </c>
      <c r="I182" s="9">
        <f>IF(Raw!$G182&gt;$C$8,IF(Raw!$Q182&gt;$C$8,IF(Raw!$N182&gt;$C$9,IF(Raw!$N182&lt;$A$9,IF(Raw!$X182&gt;$C$9,IF(Raw!$X182&lt;$A$9,Raw!M182,-999),-999),-999),-999),-999),-999)</f>
        <v>0.301979</v>
      </c>
      <c r="J182" s="9">
        <f>IF(Raw!$G182&gt;$C$8,IF(Raw!$Q182&gt;$C$8,IF(Raw!$N182&gt;$C$9,IF(Raw!$N182&lt;$A$9,IF(Raw!$X182&gt;$C$9,IF(Raw!$X182&lt;$A$9,Raw!N182,-999),-999),-999),-999),-999),-999)</f>
        <v>519</v>
      </c>
      <c r="K182" s="9">
        <f>IF(Raw!$G182&gt;$C$8,IF(Raw!$Q182&gt;$C$8,IF(Raw!$N182&gt;$C$9,IF(Raw!$N182&lt;$A$9,IF(Raw!$X182&gt;$C$9,IF(Raw!$X182&lt;$A$9,Raw!R182,-999),-999),-999),-999),-999),-999)</f>
        <v>0.19131999999999999</v>
      </c>
      <c r="L182" s="9">
        <f>IF(Raw!$G182&gt;$C$8,IF(Raw!$Q182&gt;$C$8,IF(Raw!$N182&gt;$C$9,IF(Raw!$N182&lt;$A$9,IF(Raw!$X182&gt;$C$9,IF(Raw!$X182&lt;$A$9,Raw!S182,-999),-999),-999),-999),-999),-999)</f>
        <v>0.27494299999999999</v>
      </c>
      <c r="M182" s="9">
        <f>Raw!Q182</f>
        <v>0.89347399999999999</v>
      </c>
      <c r="N182" s="9">
        <f>IF(Raw!$G182&gt;$C$8,IF(Raw!$Q182&gt;$C$8,IF(Raw!$N182&gt;$C$9,IF(Raw!$N182&lt;$A$9,IF(Raw!$X182&gt;$C$9,IF(Raw!$X182&lt;$A$9,Raw!V182,-999),-999),-999),-999),-999),-999)</f>
        <v>789.8</v>
      </c>
      <c r="O182" s="9">
        <f>IF(Raw!$G182&gt;$C$8,IF(Raw!$Q182&gt;$C$8,IF(Raw!$N182&gt;$C$9,IF(Raw!$N182&lt;$A$9,IF(Raw!$X182&gt;$C$9,IF(Raw!$X182&lt;$A$9,Raw!W182,-999),-999),-999),-999),-999),-999)</f>
        <v>0.37081999999999998</v>
      </c>
      <c r="P182" s="9">
        <f>IF(Raw!$G182&gt;$C$8,IF(Raw!$Q182&gt;$C$8,IF(Raw!$N182&gt;$C$9,IF(Raw!$N182&lt;$A$9,IF(Raw!$X182&gt;$C$9,IF(Raw!$X182&lt;$A$9,Raw!X182,-999),-999),-999),-999),-999),-999)</f>
        <v>498</v>
      </c>
      <c r="R182" s="9">
        <f t="shared" si="36"/>
        <v>9.2103000000000018E-2</v>
      </c>
      <c r="S182" s="9">
        <f t="shared" si="37"/>
        <v>0.32115696427637436</v>
      </c>
      <c r="T182" s="9">
        <f t="shared" si="38"/>
        <v>8.3623000000000003E-2</v>
      </c>
      <c r="U182" s="9">
        <f t="shared" si="39"/>
        <v>0.30414667767500903</v>
      </c>
      <c r="V182" s="15">
        <f t="shared" si="32"/>
        <v>6.8185863999999999E-2</v>
      </c>
      <c r="X182" s="11">
        <f t="shared" si="40"/>
        <v>1.5651999999999997E+18</v>
      </c>
      <c r="Y182" s="11">
        <f t="shared" si="41"/>
        <v>8.9999999999999999E-18</v>
      </c>
      <c r="Z182" s="11">
        <f t="shared" si="42"/>
        <v>5.1899999999999993E-4</v>
      </c>
      <c r="AA182" s="16">
        <f t="shared" si="43"/>
        <v>7.2579857093857808E-3</v>
      </c>
      <c r="AB182" s="9">
        <f t="shared" si="33"/>
        <v>0.19192693453897597</v>
      </c>
      <c r="AC182" s="9">
        <f t="shared" si="34"/>
        <v>0.99274201429061404</v>
      </c>
      <c r="AD182" s="15">
        <f t="shared" si="35"/>
        <v>13.984558206909018</v>
      </c>
      <c r="AE182" s="3">
        <f t="shared" si="44"/>
        <v>1083.5999999999997</v>
      </c>
      <c r="AF182" s="2">
        <f t="shared" si="45"/>
        <v>0.25</v>
      </c>
      <c r="AG182" s="9">
        <f t="shared" si="46"/>
        <v>3.2718130133724305E-3</v>
      </c>
      <c r="AH182" s="2">
        <f t="shared" si="47"/>
        <v>0.15832132898284321</v>
      </c>
    </row>
    <row r="183" spans="1:34">
      <c r="A183" s="1">
        <f>Raw!A183</f>
        <v>170</v>
      </c>
      <c r="B183" s="14">
        <f>Raw!B183</f>
        <v>0.64060185185185181</v>
      </c>
      <c r="C183" s="15">
        <f>Raw!C183</f>
        <v>137.1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0.20019100000000001</v>
      </c>
      <c r="F183" s="9">
        <f>IF(Raw!$G183&gt;$C$8,IF(Raw!$Q183&gt;$C$8,IF(Raw!$N183&gt;$C$9,IF(Raw!$N183&lt;$A$9,IF(Raw!$X183&gt;$C$9,IF(Raw!$X183&lt;$A$9,Raw!I183,-999),-999),-999),-999),-999),-999)</f>
        <v>0.29208899999999999</v>
      </c>
      <c r="G183" s="9">
        <f>Raw!G183</f>
        <v>0.91474299999999997</v>
      </c>
      <c r="H183" s="9">
        <f>IF(Raw!$G183&gt;$C$8,IF(Raw!$Q183&gt;$C$8,IF(Raw!$N183&gt;$C$9,IF(Raw!$N183&lt;$A$9,IF(Raw!$X183&gt;$C$9,IF(Raw!$X183&lt;$A$9,Raw!L183,-999),-999),-999),-999),-999),-999)</f>
        <v>833.4</v>
      </c>
      <c r="I183" s="9">
        <f>IF(Raw!$G183&gt;$C$8,IF(Raw!$Q183&gt;$C$8,IF(Raw!$N183&gt;$C$9,IF(Raw!$N183&lt;$A$9,IF(Raw!$X183&gt;$C$9,IF(Raw!$X183&lt;$A$9,Raw!M183,-999),-999),-999),-999),-999),-999)</f>
        <v>0.291653</v>
      </c>
      <c r="J183" s="9">
        <f>IF(Raw!$G183&gt;$C$8,IF(Raw!$Q183&gt;$C$8,IF(Raw!$N183&gt;$C$9,IF(Raw!$N183&lt;$A$9,IF(Raw!$X183&gt;$C$9,IF(Raw!$X183&lt;$A$9,Raw!N183,-999),-999),-999),-999),-999),-999)</f>
        <v>575</v>
      </c>
      <c r="K183" s="9">
        <f>IF(Raw!$G183&gt;$C$8,IF(Raw!$Q183&gt;$C$8,IF(Raw!$N183&gt;$C$9,IF(Raw!$N183&lt;$A$9,IF(Raw!$X183&gt;$C$9,IF(Raw!$X183&lt;$A$9,Raw!R183,-999),-999),-999),-999),-999),-999)</f>
        <v>0.19233600000000001</v>
      </c>
      <c r="L183" s="9">
        <f>IF(Raw!$G183&gt;$C$8,IF(Raw!$Q183&gt;$C$8,IF(Raw!$N183&gt;$C$9,IF(Raw!$N183&lt;$A$9,IF(Raw!$X183&gt;$C$9,IF(Raw!$X183&lt;$A$9,Raw!S183,-999),-999),-999),-999),-999),-999)</f>
        <v>0.28017700000000001</v>
      </c>
      <c r="M183" s="9">
        <f>Raw!Q183</f>
        <v>0.89965700000000004</v>
      </c>
      <c r="N183" s="9">
        <f>IF(Raw!$G183&gt;$C$8,IF(Raw!$Q183&gt;$C$8,IF(Raw!$N183&gt;$C$9,IF(Raw!$N183&lt;$A$9,IF(Raw!$X183&gt;$C$9,IF(Raw!$X183&lt;$A$9,Raw!V183,-999),-999),-999),-999),-999),-999)</f>
        <v>766.9</v>
      </c>
      <c r="O183" s="9">
        <f>IF(Raw!$G183&gt;$C$8,IF(Raw!$Q183&gt;$C$8,IF(Raw!$N183&gt;$C$9,IF(Raw!$N183&lt;$A$9,IF(Raw!$X183&gt;$C$9,IF(Raw!$X183&lt;$A$9,Raw!W183,-999),-999),-999),-999),-999),-999)</f>
        <v>0.226073</v>
      </c>
      <c r="P183" s="9">
        <f>IF(Raw!$G183&gt;$C$8,IF(Raw!$Q183&gt;$C$8,IF(Raw!$N183&gt;$C$9,IF(Raw!$N183&lt;$A$9,IF(Raw!$X183&gt;$C$9,IF(Raw!$X183&lt;$A$9,Raw!X183,-999),-999),-999),-999),-999),-999)</f>
        <v>577</v>
      </c>
      <c r="R183" s="9">
        <f t="shared" si="36"/>
        <v>9.189799999999998E-2</v>
      </c>
      <c r="S183" s="9">
        <f t="shared" si="37"/>
        <v>0.31462328262960942</v>
      </c>
      <c r="T183" s="9">
        <f t="shared" si="38"/>
        <v>8.7841000000000002E-2</v>
      </c>
      <c r="U183" s="9">
        <f t="shared" si="39"/>
        <v>0.31351966792420505</v>
      </c>
      <c r="V183" s="15">
        <f t="shared" si="32"/>
        <v>6.9483896000000003E-2</v>
      </c>
      <c r="X183" s="11">
        <f t="shared" si="40"/>
        <v>1.5651999999999997E+18</v>
      </c>
      <c r="Y183" s="11">
        <f t="shared" si="41"/>
        <v>8.3339999999999989E-18</v>
      </c>
      <c r="Z183" s="11">
        <f t="shared" si="42"/>
        <v>5.7499999999999999E-4</v>
      </c>
      <c r="AA183" s="16">
        <f t="shared" si="43"/>
        <v>7.4446777306529047E-3</v>
      </c>
      <c r="AB183" s="9">
        <f t="shared" si="33"/>
        <v>0.19298994793653829</v>
      </c>
      <c r="AC183" s="9">
        <f t="shared" si="34"/>
        <v>0.99255532226934717</v>
      </c>
      <c r="AD183" s="15">
        <f t="shared" si="35"/>
        <v>12.947265618526792</v>
      </c>
      <c r="AE183" s="3">
        <f t="shared" si="44"/>
        <v>1003.4135999999996</v>
      </c>
      <c r="AF183" s="2">
        <f t="shared" si="45"/>
        <v>0.25</v>
      </c>
      <c r="AG183" s="9">
        <f t="shared" si="46"/>
        <v>3.1224787824976896E-3</v>
      </c>
      <c r="AH183" s="2">
        <f t="shared" si="47"/>
        <v>0.15109512326812546</v>
      </c>
    </row>
    <row r="184" spans="1:34">
      <c r="A184" s="1">
        <f>Raw!A184</f>
        <v>171</v>
      </c>
      <c r="B184" s="14">
        <f>Raw!B184</f>
        <v>0.64064814814814819</v>
      </c>
      <c r="C184" s="15">
        <f>Raw!C184</f>
        <v>137.69999999999999</v>
      </c>
      <c r="D184" s="15">
        <f>IF(C184&gt;0.5,Raw!D184*D$11,-999)</f>
        <v>2.6</v>
      </c>
      <c r="E184" s="9">
        <f>IF(Raw!$G184&gt;$C$8,IF(Raw!$Q184&gt;$C$8,IF(Raw!$N184&gt;$C$9,IF(Raw!$N184&lt;$A$9,IF(Raw!$X184&gt;$C$9,IF(Raw!$X184&lt;$A$9,Raw!H184,-999),-999),-999),-999),-999),-999)</f>
        <v>0.194275</v>
      </c>
      <c r="F184" s="9">
        <f>IF(Raw!$G184&gt;$C$8,IF(Raw!$Q184&gt;$C$8,IF(Raw!$N184&gt;$C$9,IF(Raw!$N184&lt;$A$9,IF(Raw!$X184&gt;$C$9,IF(Raw!$X184&lt;$A$9,Raw!I184,-999),-999),-999),-999),-999),-999)</f>
        <v>0.27455200000000002</v>
      </c>
      <c r="G184" s="9">
        <f>Raw!G184</f>
        <v>0.915524</v>
      </c>
      <c r="H184" s="9">
        <f>IF(Raw!$G184&gt;$C$8,IF(Raw!$Q184&gt;$C$8,IF(Raw!$N184&gt;$C$9,IF(Raw!$N184&lt;$A$9,IF(Raw!$X184&gt;$C$9,IF(Raw!$X184&lt;$A$9,Raw!L184,-999),-999),-999),-999),-999),-999)</f>
        <v>900</v>
      </c>
      <c r="I184" s="9">
        <f>IF(Raw!$G184&gt;$C$8,IF(Raw!$Q184&gt;$C$8,IF(Raw!$N184&gt;$C$9,IF(Raw!$N184&lt;$A$9,IF(Raw!$X184&gt;$C$9,IF(Raw!$X184&lt;$A$9,Raw!M184,-999),-999),-999),-999),-999),-999)</f>
        <v>0.21201999999999999</v>
      </c>
      <c r="J184" s="9">
        <f>IF(Raw!$G184&gt;$C$8,IF(Raw!$Q184&gt;$C$8,IF(Raw!$N184&gt;$C$9,IF(Raw!$N184&lt;$A$9,IF(Raw!$X184&gt;$C$9,IF(Raw!$X184&lt;$A$9,Raw!N184,-999),-999),-999),-999),-999),-999)</f>
        <v>636</v>
      </c>
      <c r="K184" s="9">
        <f>IF(Raw!$G184&gt;$C$8,IF(Raw!$Q184&gt;$C$8,IF(Raw!$N184&gt;$C$9,IF(Raw!$N184&lt;$A$9,IF(Raw!$X184&gt;$C$9,IF(Raw!$X184&lt;$A$9,Raw!R184,-999),-999),-999),-999),-999),-999)</f>
        <v>0.18344199999999999</v>
      </c>
      <c r="L184" s="9">
        <f>IF(Raw!$G184&gt;$C$8,IF(Raw!$Q184&gt;$C$8,IF(Raw!$N184&gt;$C$9,IF(Raw!$N184&lt;$A$9,IF(Raw!$X184&gt;$C$9,IF(Raw!$X184&lt;$A$9,Raw!S184,-999),-999),-999),-999),-999),-999)</f>
        <v>0.26821899999999999</v>
      </c>
      <c r="M184" s="9">
        <f>Raw!Q184</f>
        <v>0.89960700000000005</v>
      </c>
      <c r="N184" s="9">
        <f>IF(Raw!$G184&gt;$C$8,IF(Raw!$Q184&gt;$C$8,IF(Raw!$N184&gt;$C$9,IF(Raw!$N184&lt;$A$9,IF(Raw!$X184&gt;$C$9,IF(Raw!$X184&lt;$A$9,Raw!V184,-999),-999),-999),-999),-999),-999)</f>
        <v>900</v>
      </c>
      <c r="O184" s="9">
        <f>IF(Raw!$G184&gt;$C$8,IF(Raw!$Q184&gt;$C$8,IF(Raw!$N184&gt;$C$9,IF(Raw!$N184&lt;$A$9,IF(Raw!$X184&gt;$C$9,IF(Raw!$X184&lt;$A$9,Raw!W184,-999),-999),-999),-999),-999),-999)</f>
        <v>0.29752299999999998</v>
      </c>
      <c r="P184" s="9">
        <f>IF(Raw!$G184&gt;$C$8,IF(Raw!$Q184&gt;$C$8,IF(Raw!$N184&gt;$C$9,IF(Raw!$N184&lt;$A$9,IF(Raw!$X184&gt;$C$9,IF(Raw!$X184&lt;$A$9,Raw!X184,-999),-999),-999),-999),-999),-999)</f>
        <v>454</v>
      </c>
      <c r="R184" s="9">
        <f t="shared" si="36"/>
        <v>8.0277000000000015E-2</v>
      </c>
      <c r="S184" s="9">
        <f t="shared" si="37"/>
        <v>0.29239269792243366</v>
      </c>
      <c r="T184" s="9">
        <f t="shared" si="38"/>
        <v>8.4776999999999991E-2</v>
      </c>
      <c r="U184" s="9">
        <f t="shared" si="39"/>
        <v>0.31607380536054491</v>
      </c>
      <c r="V184" s="15">
        <f t="shared" si="32"/>
        <v>6.6518311999999996E-2</v>
      </c>
      <c r="X184" s="11">
        <f t="shared" si="40"/>
        <v>1.5651999999999997E+18</v>
      </c>
      <c r="Y184" s="11">
        <f t="shared" si="41"/>
        <v>8.9999999999999999E-18</v>
      </c>
      <c r="Z184" s="11">
        <f t="shared" si="42"/>
        <v>6.3599999999999996E-4</v>
      </c>
      <c r="AA184" s="16">
        <f t="shared" si="43"/>
        <v>8.8796501953475188E-3</v>
      </c>
      <c r="AB184" s="9">
        <f t="shared" si="33"/>
        <v>0.18419479010461098</v>
      </c>
      <c r="AC184" s="9">
        <f t="shared" si="34"/>
        <v>0.99112034980465236</v>
      </c>
      <c r="AD184" s="15">
        <f t="shared" si="35"/>
        <v>13.961714143628173</v>
      </c>
      <c r="AE184" s="3">
        <f t="shared" si="44"/>
        <v>1083.5999999999997</v>
      </c>
      <c r="AF184" s="2">
        <f t="shared" si="45"/>
        <v>0.25</v>
      </c>
      <c r="AG184" s="9">
        <f t="shared" si="46"/>
        <v>3.394563168255922E-3</v>
      </c>
      <c r="AH184" s="2">
        <f t="shared" si="47"/>
        <v>0.16426114509536993</v>
      </c>
    </row>
    <row r="185" spans="1:34">
      <c r="A185" s="1">
        <f>Raw!A185</f>
        <v>172</v>
      </c>
      <c r="B185" s="14">
        <f>Raw!B185</f>
        <v>0.64070601851851849</v>
      </c>
      <c r="C185" s="15">
        <f>Raw!C185</f>
        <v>138.80000000000001</v>
      </c>
      <c r="D185" s="15">
        <f>IF(C185&gt;0.5,Raw!D185*D$11,-999)</f>
        <v>2.6</v>
      </c>
      <c r="E185" s="9">
        <f>IF(Raw!$G185&gt;$C$8,IF(Raw!$Q185&gt;$C$8,IF(Raw!$N185&gt;$C$9,IF(Raw!$N185&lt;$A$9,IF(Raw!$X185&gt;$C$9,IF(Raw!$X185&lt;$A$9,Raw!H185,-999),-999),-999),-999),-999),-999)</f>
        <v>0.18954199999999999</v>
      </c>
      <c r="F185" s="9">
        <f>IF(Raw!$G185&gt;$C$8,IF(Raw!$Q185&gt;$C$8,IF(Raw!$N185&gt;$C$9,IF(Raw!$N185&lt;$A$9,IF(Raw!$X185&gt;$C$9,IF(Raw!$X185&lt;$A$9,Raw!I185,-999),-999),-999),-999),-999),-999)</f>
        <v>0.25615900000000003</v>
      </c>
      <c r="G185" s="9">
        <f>Raw!G185</f>
        <v>0.86221400000000004</v>
      </c>
      <c r="H185" s="9">
        <f>IF(Raw!$G185&gt;$C$8,IF(Raw!$Q185&gt;$C$8,IF(Raw!$N185&gt;$C$9,IF(Raw!$N185&lt;$A$9,IF(Raw!$X185&gt;$C$9,IF(Raw!$X185&lt;$A$9,Raw!L185,-999),-999),-999),-999),-999),-999)</f>
        <v>892.1</v>
      </c>
      <c r="I185" s="9">
        <f>IF(Raw!$G185&gt;$C$8,IF(Raw!$Q185&gt;$C$8,IF(Raw!$N185&gt;$C$9,IF(Raw!$N185&lt;$A$9,IF(Raw!$X185&gt;$C$9,IF(Raw!$X185&lt;$A$9,Raw!M185,-999),-999),-999),-999),-999),-999)</f>
        <v>0.37081999999999998</v>
      </c>
      <c r="J185" s="9">
        <f>IF(Raw!$G185&gt;$C$8,IF(Raw!$Q185&gt;$C$8,IF(Raw!$N185&gt;$C$9,IF(Raw!$N185&lt;$A$9,IF(Raw!$X185&gt;$C$9,IF(Raw!$X185&lt;$A$9,Raw!N185,-999),-999),-999),-999),-999),-999)</f>
        <v>668</v>
      </c>
      <c r="K185" s="9">
        <f>IF(Raw!$G185&gt;$C$8,IF(Raw!$Q185&gt;$C$8,IF(Raw!$N185&gt;$C$9,IF(Raw!$N185&lt;$A$9,IF(Raw!$X185&gt;$C$9,IF(Raw!$X185&lt;$A$9,Raw!R185,-999),-999),-999),-999),-999),-999)</f>
        <v>0.169067</v>
      </c>
      <c r="L185" s="9">
        <f>IF(Raw!$G185&gt;$C$8,IF(Raw!$Q185&gt;$C$8,IF(Raw!$N185&gt;$C$9,IF(Raw!$N185&lt;$A$9,IF(Raw!$X185&gt;$C$9,IF(Raw!$X185&lt;$A$9,Raw!S185,-999),-999),-999),-999),-999),-999)</f>
        <v>0.25263999999999998</v>
      </c>
      <c r="M185" s="9">
        <f>Raw!Q185</f>
        <v>0.89712199999999998</v>
      </c>
      <c r="N185" s="9">
        <f>IF(Raw!$G185&gt;$C$8,IF(Raw!$Q185&gt;$C$8,IF(Raw!$N185&gt;$C$9,IF(Raw!$N185&lt;$A$9,IF(Raw!$X185&gt;$C$9,IF(Raw!$X185&lt;$A$9,Raw!V185,-999),-999),-999),-999),-999),-999)</f>
        <v>886.7</v>
      </c>
      <c r="O185" s="9">
        <f>IF(Raw!$G185&gt;$C$8,IF(Raw!$Q185&gt;$C$8,IF(Raw!$N185&gt;$C$9,IF(Raw!$N185&lt;$A$9,IF(Raw!$X185&gt;$C$9,IF(Raw!$X185&lt;$A$9,Raw!W185,-999),-999),-999),-999),-999),-999)</f>
        <v>8.7552000000000005E-2</v>
      </c>
      <c r="P185" s="9">
        <f>IF(Raw!$G185&gt;$C$8,IF(Raw!$Q185&gt;$C$8,IF(Raw!$N185&gt;$C$9,IF(Raw!$N185&lt;$A$9,IF(Raw!$X185&gt;$C$9,IF(Raw!$X185&lt;$A$9,Raw!X185,-999),-999),-999),-999),-999),-999)</f>
        <v>459</v>
      </c>
      <c r="R185" s="9">
        <f t="shared" si="36"/>
        <v>6.6617000000000037E-2</v>
      </c>
      <c r="S185" s="9">
        <f t="shared" si="37"/>
        <v>0.26006113390511376</v>
      </c>
      <c r="T185" s="9">
        <f t="shared" si="38"/>
        <v>8.3572999999999981E-2</v>
      </c>
      <c r="U185" s="9">
        <f t="shared" si="39"/>
        <v>0.33079876504116523</v>
      </c>
      <c r="V185" s="15">
        <f t="shared" si="32"/>
        <v>6.2654719999999997E-2</v>
      </c>
      <c r="X185" s="11">
        <f t="shared" si="40"/>
        <v>1.5651999999999997E+18</v>
      </c>
      <c r="Y185" s="11">
        <f t="shared" si="41"/>
        <v>8.920999999999999E-18</v>
      </c>
      <c r="Z185" s="11">
        <f t="shared" si="42"/>
        <v>6.6799999999999997E-4</v>
      </c>
      <c r="AA185" s="16">
        <f t="shared" si="43"/>
        <v>9.241187563667895E-3</v>
      </c>
      <c r="AB185" s="9">
        <f t="shared" si="33"/>
        <v>0.16983931376825842</v>
      </c>
      <c r="AC185" s="9">
        <f t="shared" si="34"/>
        <v>0.99075881243633201</v>
      </c>
      <c r="AD185" s="15">
        <f t="shared" si="35"/>
        <v>13.834113119263316</v>
      </c>
      <c r="AE185" s="3">
        <f t="shared" si="44"/>
        <v>1074.0883999999996</v>
      </c>
      <c r="AF185" s="2">
        <f t="shared" si="45"/>
        <v>0.25</v>
      </c>
      <c r="AG185" s="9">
        <f t="shared" si="46"/>
        <v>3.5202365656092981E-3</v>
      </c>
      <c r="AH185" s="2">
        <f t="shared" si="47"/>
        <v>0.17034241538968506</v>
      </c>
    </row>
    <row r="186" spans="1:34">
      <c r="A186" s="1">
        <f>Raw!A186</f>
        <v>173</v>
      </c>
      <c r="B186" s="14">
        <f>Raw!B186</f>
        <v>0.64075231481481476</v>
      </c>
      <c r="C186" s="15">
        <f>Raw!C186</f>
        <v>139.9</v>
      </c>
      <c r="D186" s="15">
        <f>IF(C186&gt;0.5,Raw!D186*D$11,-999)</f>
        <v>2.6</v>
      </c>
      <c r="E186" s="9">
        <f>IF(Raw!$G186&gt;$C$8,IF(Raw!$Q186&gt;$C$8,IF(Raw!$N186&gt;$C$9,IF(Raw!$N186&lt;$A$9,IF(Raw!$X186&gt;$C$9,IF(Raw!$X186&lt;$A$9,Raw!H186,-999),-999),-999),-999),-999),-999)</f>
        <v>0.183504</v>
      </c>
      <c r="F186" s="9">
        <f>IF(Raw!$G186&gt;$C$8,IF(Raw!$Q186&gt;$C$8,IF(Raw!$N186&gt;$C$9,IF(Raw!$N186&lt;$A$9,IF(Raw!$X186&gt;$C$9,IF(Raw!$X186&lt;$A$9,Raw!I186,-999),-999),-999),-999),-999),-999)</f>
        <v>0.26090600000000003</v>
      </c>
      <c r="G186" s="9">
        <f>Raw!G186</f>
        <v>0.897532</v>
      </c>
      <c r="H186" s="9">
        <f>IF(Raw!$G186&gt;$C$8,IF(Raw!$Q186&gt;$C$8,IF(Raw!$N186&gt;$C$9,IF(Raw!$N186&lt;$A$9,IF(Raw!$X186&gt;$C$9,IF(Raw!$X186&lt;$A$9,Raw!L186,-999),-999),-999),-999),-999),-999)</f>
        <v>844.6</v>
      </c>
      <c r="I186" s="9">
        <f>IF(Raw!$G186&gt;$C$8,IF(Raw!$Q186&gt;$C$8,IF(Raw!$N186&gt;$C$9,IF(Raw!$N186&lt;$A$9,IF(Raw!$X186&gt;$C$9,IF(Raw!$X186&lt;$A$9,Raw!M186,-999),-999),-999),-999),-999),-999)</f>
        <v>0.37080600000000002</v>
      </c>
      <c r="J186" s="9">
        <f>IF(Raw!$G186&gt;$C$8,IF(Raw!$Q186&gt;$C$8,IF(Raw!$N186&gt;$C$9,IF(Raw!$N186&lt;$A$9,IF(Raw!$X186&gt;$C$9,IF(Raw!$X186&lt;$A$9,Raw!N186,-999),-999),-999),-999),-999),-999)</f>
        <v>502</v>
      </c>
      <c r="K186" s="9">
        <f>IF(Raw!$G186&gt;$C$8,IF(Raw!$Q186&gt;$C$8,IF(Raw!$N186&gt;$C$9,IF(Raw!$N186&lt;$A$9,IF(Raw!$X186&gt;$C$9,IF(Raw!$X186&lt;$A$9,Raw!R186,-999),-999),-999),-999),-999),-999)</f>
        <v>0.1782</v>
      </c>
      <c r="L186" s="9">
        <f>IF(Raw!$G186&gt;$C$8,IF(Raw!$Q186&gt;$C$8,IF(Raw!$N186&gt;$C$9,IF(Raw!$N186&lt;$A$9,IF(Raw!$X186&gt;$C$9,IF(Raw!$X186&lt;$A$9,Raw!S186,-999),-999),-999),-999),-999),-999)</f>
        <v>0.25313200000000002</v>
      </c>
      <c r="M186" s="9">
        <f>Raw!Q186</f>
        <v>0.85849299999999995</v>
      </c>
      <c r="N186" s="9">
        <f>IF(Raw!$G186&gt;$C$8,IF(Raw!$Q186&gt;$C$8,IF(Raw!$N186&gt;$C$9,IF(Raw!$N186&lt;$A$9,IF(Raw!$X186&gt;$C$9,IF(Raw!$X186&lt;$A$9,Raw!V186,-999),-999),-999),-999),-999),-999)</f>
        <v>868.3</v>
      </c>
      <c r="O186" s="9">
        <f>IF(Raw!$G186&gt;$C$8,IF(Raw!$Q186&gt;$C$8,IF(Raw!$N186&gt;$C$9,IF(Raw!$N186&lt;$A$9,IF(Raw!$X186&gt;$C$9,IF(Raw!$X186&lt;$A$9,Raw!W186,-999),-999),-999),-999),-999),-999)</f>
        <v>0.37081999999999998</v>
      </c>
      <c r="P186" s="9">
        <f>IF(Raw!$G186&gt;$C$8,IF(Raw!$Q186&gt;$C$8,IF(Raw!$N186&gt;$C$9,IF(Raw!$N186&lt;$A$9,IF(Raw!$X186&gt;$C$9,IF(Raw!$X186&lt;$A$9,Raw!X186,-999),-999),-999),-999),-999),-999)</f>
        <v>624</v>
      </c>
      <c r="R186" s="9">
        <f t="shared" si="36"/>
        <v>7.7402000000000026E-2</v>
      </c>
      <c r="S186" s="9">
        <f t="shared" si="37"/>
        <v>0.29666623228289124</v>
      </c>
      <c r="T186" s="9">
        <f t="shared" si="38"/>
        <v>7.4932000000000026E-2</v>
      </c>
      <c r="U186" s="9">
        <f t="shared" si="39"/>
        <v>0.29601946810359819</v>
      </c>
      <c r="V186" s="15">
        <f t="shared" si="32"/>
        <v>6.2776736E-2</v>
      </c>
      <c r="X186" s="11">
        <f t="shared" si="40"/>
        <v>1.5651999999999997E+18</v>
      </c>
      <c r="Y186" s="11">
        <f t="shared" si="41"/>
        <v>8.4459999999999996E-18</v>
      </c>
      <c r="Z186" s="11">
        <f t="shared" si="42"/>
        <v>5.0199999999999995E-4</v>
      </c>
      <c r="AA186" s="16">
        <f t="shared" si="43"/>
        <v>6.5925290962757441E-3</v>
      </c>
      <c r="AB186" s="9">
        <f t="shared" si="33"/>
        <v>0.17869399139024214</v>
      </c>
      <c r="AC186" s="9">
        <f t="shared" si="34"/>
        <v>0.99340747090372417</v>
      </c>
      <c r="AD186" s="15">
        <f t="shared" si="35"/>
        <v>13.132528080230566</v>
      </c>
      <c r="AE186" s="3">
        <f t="shared" si="44"/>
        <v>1016.8983999999997</v>
      </c>
      <c r="AF186" s="2">
        <f t="shared" si="45"/>
        <v>0.25</v>
      </c>
      <c r="AG186" s="9">
        <f t="shared" si="46"/>
        <v>2.9903722901272458E-3</v>
      </c>
      <c r="AH186" s="2">
        <f t="shared" si="47"/>
        <v>0.14470255885387981</v>
      </c>
    </row>
    <row r="187" spans="1:34">
      <c r="A187" s="1">
        <f>Raw!A187</f>
        <v>174</v>
      </c>
      <c r="B187" s="14">
        <f>Raw!B187</f>
        <v>0.64081018518518518</v>
      </c>
      <c r="C187" s="15">
        <f>Raw!C187</f>
        <v>140.1</v>
      </c>
      <c r="D187" s="15">
        <f>IF(C187&gt;0.5,Raw!D187*D$11,-999)</f>
        <v>2.6</v>
      </c>
      <c r="E187" s="9">
        <f>IF(Raw!$G187&gt;$C$8,IF(Raw!$Q187&gt;$C$8,IF(Raw!$N187&gt;$C$9,IF(Raw!$N187&lt;$A$9,IF(Raw!$X187&gt;$C$9,IF(Raw!$X187&lt;$A$9,Raw!H187,-999),-999),-999),-999),-999),-999)</f>
        <v>0.189635</v>
      </c>
      <c r="F187" s="9">
        <f>IF(Raw!$G187&gt;$C$8,IF(Raw!$Q187&gt;$C$8,IF(Raw!$N187&gt;$C$9,IF(Raw!$N187&lt;$A$9,IF(Raw!$X187&gt;$C$9,IF(Raw!$X187&lt;$A$9,Raw!I187,-999),-999),-999),-999),-999),-999)</f>
        <v>0.26206099999999999</v>
      </c>
      <c r="G187" s="9">
        <f>Raw!G187</f>
        <v>0.86002599999999996</v>
      </c>
      <c r="H187" s="9">
        <f>IF(Raw!$G187&gt;$C$8,IF(Raw!$Q187&gt;$C$8,IF(Raw!$N187&gt;$C$9,IF(Raw!$N187&lt;$A$9,IF(Raw!$X187&gt;$C$9,IF(Raw!$X187&lt;$A$9,Raw!L187,-999),-999),-999),-999),-999),-999)</f>
        <v>882.9</v>
      </c>
      <c r="I187" s="9">
        <f>IF(Raw!$G187&gt;$C$8,IF(Raw!$Q187&gt;$C$8,IF(Raw!$N187&gt;$C$9,IF(Raw!$N187&lt;$A$9,IF(Raw!$X187&gt;$C$9,IF(Raw!$X187&lt;$A$9,Raw!M187,-999),-999),-999),-999),-999),-999)</f>
        <v>0.35610199999999997</v>
      </c>
      <c r="J187" s="9">
        <f>IF(Raw!$G187&gt;$C$8,IF(Raw!$Q187&gt;$C$8,IF(Raw!$N187&gt;$C$9,IF(Raw!$N187&lt;$A$9,IF(Raw!$X187&gt;$C$9,IF(Raw!$X187&lt;$A$9,Raw!N187,-999),-999),-999),-999),-999),-999)</f>
        <v>649</v>
      </c>
      <c r="K187" s="9">
        <f>IF(Raw!$G187&gt;$C$8,IF(Raw!$Q187&gt;$C$8,IF(Raw!$N187&gt;$C$9,IF(Raw!$N187&lt;$A$9,IF(Raw!$X187&gt;$C$9,IF(Raw!$X187&lt;$A$9,Raw!R187,-999),-999),-999),-999),-999),-999)</f>
        <v>0.18391299999999999</v>
      </c>
      <c r="L187" s="9">
        <f>IF(Raw!$G187&gt;$C$8,IF(Raw!$Q187&gt;$C$8,IF(Raw!$N187&gt;$C$9,IF(Raw!$N187&lt;$A$9,IF(Raw!$X187&gt;$C$9,IF(Raw!$X187&lt;$A$9,Raw!S187,-999),-999),-999),-999),-999),-999)</f>
        <v>0.259245</v>
      </c>
      <c r="M187" s="9">
        <f>Raw!Q187</f>
        <v>0.87547399999999997</v>
      </c>
      <c r="N187" s="9">
        <f>IF(Raw!$G187&gt;$C$8,IF(Raw!$Q187&gt;$C$8,IF(Raw!$N187&gt;$C$9,IF(Raw!$N187&lt;$A$9,IF(Raw!$X187&gt;$C$9,IF(Raw!$X187&lt;$A$9,Raw!V187,-999),-999),-999),-999),-999),-999)</f>
        <v>853</v>
      </c>
      <c r="O187" s="9">
        <f>IF(Raw!$G187&gt;$C$8,IF(Raw!$Q187&gt;$C$8,IF(Raw!$N187&gt;$C$9,IF(Raw!$N187&lt;$A$9,IF(Raw!$X187&gt;$C$9,IF(Raw!$X187&lt;$A$9,Raw!W187,-999),-999),-999),-999),-999),-999)</f>
        <v>0.30657000000000001</v>
      </c>
      <c r="P187" s="9">
        <f>IF(Raw!$G187&gt;$C$8,IF(Raw!$Q187&gt;$C$8,IF(Raw!$N187&gt;$C$9,IF(Raw!$N187&lt;$A$9,IF(Raw!$X187&gt;$C$9,IF(Raw!$X187&lt;$A$9,Raw!X187,-999),-999),-999),-999),-999),-999)</f>
        <v>359</v>
      </c>
      <c r="R187" s="9">
        <f t="shared" si="36"/>
        <v>7.242599999999999E-2</v>
      </c>
      <c r="S187" s="9">
        <f t="shared" si="37"/>
        <v>0.27637076863783622</v>
      </c>
      <c r="T187" s="9">
        <f t="shared" si="38"/>
        <v>7.533200000000001E-2</v>
      </c>
      <c r="U187" s="9">
        <f t="shared" si="39"/>
        <v>0.29058226773901141</v>
      </c>
      <c r="V187" s="15">
        <f t="shared" si="32"/>
        <v>6.4292760000000004E-2</v>
      </c>
      <c r="X187" s="11">
        <f t="shared" si="40"/>
        <v>1.5651999999999997E+18</v>
      </c>
      <c r="Y187" s="11">
        <f t="shared" si="41"/>
        <v>8.8289999999999998E-18</v>
      </c>
      <c r="Z187" s="11">
        <f t="shared" si="42"/>
        <v>6.4899999999999995E-4</v>
      </c>
      <c r="AA187" s="16">
        <f t="shared" si="43"/>
        <v>8.8889075562751385E-3</v>
      </c>
      <c r="AB187" s="9">
        <f t="shared" si="33"/>
        <v>0.18458261918402932</v>
      </c>
      <c r="AC187" s="9">
        <f t="shared" si="34"/>
        <v>0.99111109244372475</v>
      </c>
      <c r="AD187" s="15">
        <f t="shared" si="35"/>
        <v>13.69631364603257</v>
      </c>
      <c r="AE187" s="3">
        <f t="shared" si="44"/>
        <v>1063.0115999999996</v>
      </c>
      <c r="AF187" s="2">
        <f t="shared" si="45"/>
        <v>0.25</v>
      </c>
      <c r="AG187" s="9">
        <f t="shared" si="46"/>
        <v>3.0614660607145476E-3</v>
      </c>
      <c r="AH187" s="2">
        <f t="shared" si="47"/>
        <v>0.14814274941360289</v>
      </c>
    </row>
    <row r="188" spans="1:34">
      <c r="A188" s="1">
        <f>Raw!A188</f>
        <v>175</v>
      </c>
      <c r="B188" s="14">
        <f>Raw!B188</f>
        <v>0.64086805555555559</v>
      </c>
      <c r="C188" s="15">
        <f>Raw!C188</f>
        <v>141.9</v>
      </c>
      <c r="D188" s="15">
        <f>IF(C188&gt;0.5,Raw!D188*D$11,-999)</f>
        <v>2.6</v>
      </c>
      <c r="E188" s="9">
        <f>IF(Raw!$G188&gt;$C$8,IF(Raw!$Q188&gt;$C$8,IF(Raw!$N188&gt;$C$9,IF(Raw!$N188&lt;$A$9,IF(Raw!$X188&gt;$C$9,IF(Raw!$X188&lt;$A$9,Raw!H188,-999),-999),-999),-999),-999),-999)</f>
        <v>0.20503199999999999</v>
      </c>
      <c r="F188" s="9">
        <f>IF(Raw!$G188&gt;$C$8,IF(Raw!$Q188&gt;$C$8,IF(Raw!$N188&gt;$C$9,IF(Raw!$N188&lt;$A$9,IF(Raw!$X188&gt;$C$9,IF(Raw!$X188&lt;$A$9,Raw!I188,-999),-999),-999),-999),-999),-999)</f>
        <v>0.282806</v>
      </c>
      <c r="G188" s="9">
        <f>Raw!G188</f>
        <v>0.88797300000000001</v>
      </c>
      <c r="H188" s="9">
        <f>IF(Raw!$G188&gt;$C$8,IF(Raw!$Q188&gt;$C$8,IF(Raw!$N188&gt;$C$9,IF(Raw!$N188&lt;$A$9,IF(Raw!$X188&gt;$C$9,IF(Raw!$X188&lt;$A$9,Raw!L188,-999),-999),-999),-999),-999),-999)</f>
        <v>825.7</v>
      </c>
      <c r="I188" s="9">
        <f>IF(Raw!$G188&gt;$C$8,IF(Raw!$Q188&gt;$C$8,IF(Raw!$N188&gt;$C$9,IF(Raw!$N188&lt;$A$9,IF(Raw!$X188&gt;$C$9,IF(Raw!$X188&lt;$A$9,Raw!M188,-999),-999),-999),-999),-999),-999)</f>
        <v>0.37081999999999998</v>
      </c>
      <c r="J188" s="9">
        <f>IF(Raw!$G188&gt;$C$8,IF(Raw!$Q188&gt;$C$8,IF(Raw!$N188&gt;$C$9,IF(Raw!$N188&lt;$A$9,IF(Raw!$X188&gt;$C$9,IF(Raw!$X188&lt;$A$9,Raw!N188,-999),-999),-999),-999),-999),-999)</f>
        <v>731</v>
      </c>
      <c r="K188" s="9">
        <f>IF(Raw!$G188&gt;$C$8,IF(Raw!$Q188&gt;$C$8,IF(Raw!$N188&gt;$C$9,IF(Raw!$N188&lt;$A$9,IF(Raw!$X188&gt;$C$9,IF(Raw!$X188&lt;$A$9,Raw!R188,-999),-999),-999),-999),-999),-999)</f>
        <v>0.18071899999999999</v>
      </c>
      <c r="L188" s="9">
        <f>IF(Raw!$G188&gt;$C$8,IF(Raw!$Q188&gt;$C$8,IF(Raw!$N188&gt;$C$9,IF(Raw!$N188&lt;$A$9,IF(Raw!$X188&gt;$C$9,IF(Raw!$X188&lt;$A$9,Raw!S188,-999),-999),-999),-999),-999),-999)</f>
        <v>0.25269399999999997</v>
      </c>
      <c r="M188" s="9">
        <f>Raw!Q188</f>
        <v>0.88888500000000004</v>
      </c>
      <c r="N188" s="9">
        <f>IF(Raw!$G188&gt;$C$8,IF(Raw!$Q188&gt;$C$8,IF(Raw!$N188&gt;$C$9,IF(Raw!$N188&lt;$A$9,IF(Raw!$X188&gt;$C$9,IF(Raw!$X188&lt;$A$9,Raw!V188,-999),-999),-999),-999),-999),-999)</f>
        <v>774.7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597</v>
      </c>
      <c r="R188" s="9">
        <f t="shared" si="36"/>
        <v>7.777400000000001E-2</v>
      </c>
      <c r="S188" s="9">
        <f t="shared" si="37"/>
        <v>0.2750083095832479</v>
      </c>
      <c r="T188" s="9">
        <f t="shared" si="38"/>
        <v>7.1974999999999983E-2</v>
      </c>
      <c r="U188" s="9">
        <f t="shared" si="39"/>
        <v>0.28483066475658303</v>
      </c>
      <c r="V188" s="15">
        <f t="shared" si="32"/>
        <v>6.2668111999999998E-2</v>
      </c>
      <c r="X188" s="11">
        <f t="shared" si="40"/>
        <v>1.5651999999999997E+18</v>
      </c>
      <c r="Y188" s="11">
        <f t="shared" si="41"/>
        <v>8.2570000000000001E-18</v>
      </c>
      <c r="Z188" s="11">
        <f t="shared" si="42"/>
        <v>7.3099999999999999E-4</v>
      </c>
      <c r="AA188" s="16">
        <f t="shared" si="43"/>
        <v>9.3589221182088875E-3</v>
      </c>
      <c r="AB188" s="9">
        <f t="shared" si="33"/>
        <v>0.18139260841945806</v>
      </c>
      <c r="AC188" s="9">
        <f t="shared" si="34"/>
        <v>0.99064107788179134</v>
      </c>
      <c r="AD188" s="15">
        <f t="shared" si="35"/>
        <v>12.802903034485485</v>
      </c>
      <c r="AE188" s="3">
        <f t="shared" si="44"/>
        <v>994.14279999999974</v>
      </c>
      <c r="AF188" s="2">
        <f t="shared" si="45"/>
        <v>0.25</v>
      </c>
      <c r="AG188" s="9">
        <f t="shared" si="46"/>
        <v>2.8051226016358268E-3</v>
      </c>
      <c r="AH188" s="2">
        <f t="shared" si="47"/>
        <v>0.13573842283640358</v>
      </c>
    </row>
    <row r="189" spans="1:34">
      <c r="A189" s="1">
        <f>Raw!A189</f>
        <v>176</v>
      </c>
      <c r="B189" s="14">
        <f>Raw!B189</f>
        <v>0.64091435185185186</v>
      </c>
      <c r="C189" s="15">
        <f>Raw!C189</f>
        <v>141.9</v>
      </c>
      <c r="D189" s="15">
        <f>IF(C189&gt;0.5,Raw!D189*D$11,-999)</f>
        <v>2.6</v>
      </c>
      <c r="E189" s="9">
        <f>IF(Raw!$G189&gt;$C$8,IF(Raw!$Q189&gt;$C$8,IF(Raw!$N189&gt;$C$9,IF(Raw!$N189&lt;$A$9,IF(Raw!$X189&gt;$C$9,IF(Raw!$X189&lt;$A$9,Raw!H189,-999),-999),-999),-999),-999),-999)</f>
        <v>0.201959</v>
      </c>
      <c r="F189" s="9">
        <f>IF(Raw!$G189&gt;$C$8,IF(Raw!$Q189&gt;$C$8,IF(Raw!$N189&gt;$C$9,IF(Raw!$N189&lt;$A$9,IF(Raw!$X189&gt;$C$9,IF(Raw!$X189&lt;$A$9,Raw!I189,-999),-999),-999),-999),-999),-999)</f>
        <v>0.281476</v>
      </c>
      <c r="G189" s="9">
        <f>Raw!G189</f>
        <v>0.91499299999999995</v>
      </c>
      <c r="H189" s="9">
        <f>IF(Raw!$G189&gt;$C$8,IF(Raw!$Q189&gt;$C$8,IF(Raw!$N189&gt;$C$9,IF(Raw!$N189&lt;$A$9,IF(Raw!$X189&gt;$C$9,IF(Raw!$X189&lt;$A$9,Raw!L189,-999),-999),-999),-999),-999),-999)</f>
        <v>844.6</v>
      </c>
      <c r="I189" s="9">
        <f>IF(Raw!$G189&gt;$C$8,IF(Raw!$Q189&gt;$C$8,IF(Raw!$N189&gt;$C$9,IF(Raw!$N189&lt;$A$9,IF(Raw!$X189&gt;$C$9,IF(Raw!$X189&lt;$A$9,Raw!M189,-999),-999),-999),-999),-999),-999)</f>
        <v>0.37081999999999998</v>
      </c>
      <c r="J189" s="9">
        <f>IF(Raw!$G189&gt;$C$8,IF(Raw!$Q189&gt;$C$8,IF(Raw!$N189&gt;$C$9,IF(Raw!$N189&lt;$A$9,IF(Raw!$X189&gt;$C$9,IF(Raw!$X189&lt;$A$9,Raw!N189,-999),-999),-999),-999),-999),-999)</f>
        <v>460</v>
      </c>
      <c r="K189" s="9">
        <f>IF(Raw!$G189&gt;$C$8,IF(Raw!$Q189&gt;$C$8,IF(Raw!$N189&gt;$C$9,IF(Raw!$N189&lt;$A$9,IF(Raw!$X189&gt;$C$9,IF(Raw!$X189&lt;$A$9,Raw!R189,-999),-999),-999),-999),-999),-999)</f>
        <v>0.186002</v>
      </c>
      <c r="L189" s="9">
        <f>IF(Raw!$G189&gt;$C$8,IF(Raw!$Q189&gt;$C$8,IF(Raw!$N189&gt;$C$9,IF(Raw!$N189&lt;$A$9,IF(Raw!$X189&gt;$C$9,IF(Raw!$X189&lt;$A$9,Raw!S189,-999),-999),-999),-999),-999),-999)</f>
        <v>0.29146899999999998</v>
      </c>
      <c r="M189" s="9">
        <f>Raw!Q189</f>
        <v>0.94878499999999999</v>
      </c>
      <c r="N189" s="9">
        <f>IF(Raw!$G189&gt;$C$8,IF(Raw!$Q189&gt;$C$8,IF(Raw!$N189&gt;$C$9,IF(Raw!$N189&lt;$A$9,IF(Raw!$X189&gt;$C$9,IF(Raw!$X189&lt;$A$9,Raw!V189,-999),-999),-999),-999),-999),-999)</f>
        <v>865.1</v>
      </c>
      <c r="O189" s="9">
        <f>IF(Raw!$G189&gt;$C$8,IF(Raw!$Q189&gt;$C$8,IF(Raw!$N189&gt;$C$9,IF(Raw!$N189&lt;$A$9,IF(Raw!$X189&gt;$C$9,IF(Raw!$X189&lt;$A$9,Raw!W189,-999),-999),-999),-999),-999),-999)</f>
        <v>0.14164099999999999</v>
      </c>
      <c r="P189" s="9">
        <f>IF(Raw!$G189&gt;$C$8,IF(Raw!$Q189&gt;$C$8,IF(Raw!$N189&gt;$C$9,IF(Raw!$N189&lt;$A$9,IF(Raw!$X189&gt;$C$9,IF(Raw!$X189&lt;$A$9,Raw!X189,-999),-999),-999),-999),-999),-999)</f>
        <v>579</v>
      </c>
      <c r="R189" s="9">
        <f t="shared" si="36"/>
        <v>7.9517000000000004E-2</v>
      </c>
      <c r="S189" s="9">
        <f t="shared" si="37"/>
        <v>0.28250010658102293</v>
      </c>
      <c r="T189" s="9">
        <f t="shared" si="38"/>
        <v>0.10546699999999998</v>
      </c>
      <c r="U189" s="9">
        <f t="shared" si="39"/>
        <v>0.36184637131221498</v>
      </c>
      <c r="V189" s="15">
        <f t="shared" si="32"/>
        <v>7.2284311999999989E-2</v>
      </c>
      <c r="X189" s="11">
        <f t="shared" si="40"/>
        <v>1.5651999999999997E+18</v>
      </c>
      <c r="Y189" s="11">
        <f t="shared" si="41"/>
        <v>8.4459999999999996E-18</v>
      </c>
      <c r="Z189" s="11">
        <f t="shared" si="42"/>
        <v>4.5999999999999996E-4</v>
      </c>
      <c r="AA189" s="16">
        <f t="shared" si="43"/>
        <v>6.0442967465695425E-3</v>
      </c>
      <c r="AB189" s="9">
        <f t="shared" si="33"/>
        <v>0.18663947384497045</v>
      </c>
      <c r="AC189" s="9">
        <f t="shared" si="34"/>
        <v>0.99395570325343041</v>
      </c>
      <c r="AD189" s="15">
        <f t="shared" si="35"/>
        <v>13.139775536020744</v>
      </c>
      <c r="AE189" s="3">
        <f t="shared" si="44"/>
        <v>1016.8983999999997</v>
      </c>
      <c r="AF189" s="2">
        <f t="shared" si="45"/>
        <v>0.25</v>
      </c>
      <c r="AG189" s="9">
        <f t="shared" si="46"/>
        <v>3.6573693058200925E-3</v>
      </c>
      <c r="AH189" s="2">
        <f t="shared" si="47"/>
        <v>0.17697819732113879</v>
      </c>
    </row>
    <row r="190" spans="1:34">
      <c r="A190" s="1">
        <f>Raw!A190</f>
        <v>177</v>
      </c>
      <c r="B190" s="14">
        <f>Raw!B190</f>
        <v>0.64097222222222217</v>
      </c>
      <c r="C190" s="15">
        <f>Raw!C190</f>
        <v>143.5</v>
      </c>
      <c r="D190" s="15">
        <f>IF(C190&gt;0.5,Raw!D190*D$11,-999)</f>
        <v>2.6</v>
      </c>
      <c r="E190" s="9">
        <f>IF(Raw!$G190&gt;$C$8,IF(Raw!$Q190&gt;$C$8,IF(Raw!$N190&gt;$C$9,IF(Raw!$N190&lt;$A$9,IF(Raw!$X190&gt;$C$9,IF(Raw!$X190&lt;$A$9,Raw!H190,-999),-999),-999),-999),-999),-999)</f>
        <v>0.22365199999999999</v>
      </c>
      <c r="F190" s="9">
        <f>IF(Raw!$G190&gt;$C$8,IF(Raw!$Q190&gt;$C$8,IF(Raw!$N190&gt;$C$9,IF(Raw!$N190&lt;$A$9,IF(Raw!$X190&gt;$C$9,IF(Raw!$X190&lt;$A$9,Raw!I190,-999),-999),-999),-999),-999),-999)</f>
        <v>0.31621100000000002</v>
      </c>
      <c r="G190" s="9">
        <f>Raw!G190</f>
        <v>0.93324700000000005</v>
      </c>
      <c r="H190" s="9">
        <f>IF(Raw!$G190&gt;$C$8,IF(Raw!$Q190&gt;$C$8,IF(Raw!$N190&gt;$C$9,IF(Raw!$N190&lt;$A$9,IF(Raw!$X190&gt;$C$9,IF(Raw!$X190&lt;$A$9,Raw!L190,-999),-999),-999),-999),-999),-999)</f>
        <v>872.7</v>
      </c>
      <c r="I190" s="9">
        <f>IF(Raw!$G190&gt;$C$8,IF(Raw!$Q190&gt;$C$8,IF(Raw!$N190&gt;$C$9,IF(Raw!$N190&lt;$A$9,IF(Raw!$X190&gt;$C$9,IF(Raw!$X190&lt;$A$9,Raw!M190,-999),-999),-999),-999),-999),-999)</f>
        <v>0.37081999999999998</v>
      </c>
      <c r="J190" s="9">
        <f>IF(Raw!$G190&gt;$C$8,IF(Raw!$Q190&gt;$C$8,IF(Raw!$N190&gt;$C$9,IF(Raw!$N190&lt;$A$9,IF(Raw!$X190&gt;$C$9,IF(Raw!$X190&lt;$A$9,Raw!N190,-999),-999),-999),-999),-999),-999)</f>
        <v>563</v>
      </c>
      <c r="K190" s="9">
        <f>IF(Raw!$G190&gt;$C$8,IF(Raw!$Q190&gt;$C$8,IF(Raw!$N190&gt;$C$9,IF(Raw!$N190&lt;$A$9,IF(Raw!$X190&gt;$C$9,IF(Raw!$X190&lt;$A$9,Raw!R190,-999),-999),-999),-999),-999),-999)</f>
        <v>0.194996</v>
      </c>
      <c r="L190" s="9">
        <f>IF(Raw!$G190&gt;$C$8,IF(Raw!$Q190&gt;$C$8,IF(Raw!$N190&gt;$C$9,IF(Raw!$N190&lt;$A$9,IF(Raw!$X190&gt;$C$9,IF(Raw!$X190&lt;$A$9,Raw!S190,-999),-999),-999),-999),-999),-999)</f>
        <v>0.27993000000000001</v>
      </c>
      <c r="M190" s="9">
        <f>Raw!Q190</f>
        <v>0.87257499999999999</v>
      </c>
      <c r="N190" s="9">
        <f>IF(Raw!$G190&gt;$C$8,IF(Raw!$Q190&gt;$C$8,IF(Raw!$N190&gt;$C$9,IF(Raw!$N190&lt;$A$9,IF(Raw!$X190&gt;$C$9,IF(Raw!$X190&lt;$A$9,Raw!V190,-999),-999),-999),-999),-999),-999)</f>
        <v>900</v>
      </c>
      <c r="O190" s="9">
        <f>IF(Raw!$G190&gt;$C$8,IF(Raw!$Q190&gt;$C$8,IF(Raw!$N190&gt;$C$9,IF(Raw!$N190&lt;$A$9,IF(Raw!$X190&gt;$C$9,IF(Raw!$X190&lt;$A$9,Raw!W190,-999),-999),-999),-999),-999),-999)</f>
        <v>0.36298399999999997</v>
      </c>
      <c r="P190" s="9">
        <f>IF(Raw!$G190&gt;$C$8,IF(Raw!$Q190&gt;$C$8,IF(Raw!$N190&gt;$C$9,IF(Raw!$N190&lt;$A$9,IF(Raw!$X190&gt;$C$9,IF(Raw!$X190&lt;$A$9,Raw!X190,-999),-999),-999),-999),-999),-999)</f>
        <v>594</v>
      </c>
      <c r="R190" s="9">
        <f t="shared" si="36"/>
        <v>9.255900000000003E-2</v>
      </c>
      <c r="S190" s="9">
        <f t="shared" si="37"/>
        <v>0.29271277722786376</v>
      </c>
      <c r="T190" s="9">
        <f t="shared" si="38"/>
        <v>8.4934000000000009E-2</v>
      </c>
      <c r="U190" s="9">
        <f t="shared" si="39"/>
        <v>0.30341156717750867</v>
      </c>
      <c r="V190" s="15">
        <f t="shared" si="32"/>
        <v>6.9422640000000008E-2</v>
      </c>
      <c r="X190" s="11">
        <f t="shared" si="40"/>
        <v>1.5651999999999997E+18</v>
      </c>
      <c r="Y190" s="11">
        <f t="shared" si="41"/>
        <v>8.7269999999999999E-18</v>
      </c>
      <c r="Z190" s="11">
        <f t="shared" si="42"/>
        <v>5.6300000000000002E-4</v>
      </c>
      <c r="AA190" s="16">
        <f t="shared" si="43"/>
        <v>7.6316093693953131E-3</v>
      </c>
      <c r="AB190" s="9">
        <f t="shared" si="33"/>
        <v>0.19564418311018023</v>
      </c>
      <c r="AC190" s="9">
        <f t="shared" si="34"/>
        <v>0.99236839063060467</v>
      </c>
      <c r="AD190" s="15">
        <f t="shared" si="35"/>
        <v>13.555256428766098</v>
      </c>
      <c r="AE190" s="3">
        <f t="shared" si="44"/>
        <v>1050.7307999999996</v>
      </c>
      <c r="AF190" s="2">
        <f t="shared" si="45"/>
        <v>0.25</v>
      </c>
      <c r="AG190" s="9">
        <f t="shared" si="46"/>
        <v>3.16370892041917E-3</v>
      </c>
      <c r="AH190" s="2">
        <f t="shared" si="47"/>
        <v>0.15309022818493928</v>
      </c>
    </row>
    <row r="191" spans="1:34">
      <c r="A191" s="1">
        <f>Raw!A191</f>
        <v>178</v>
      </c>
      <c r="B191" s="14">
        <f>Raw!B191</f>
        <v>0.64101851851851854</v>
      </c>
      <c r="C191" s="15">
        <f>Raw!C191</f>
        <v>143.9</v>
      </c>
      <c r="D191" s="15">
        <f>IF(C191&gt;0.5,Raw!D191*D$11,-999)</f>
        <v>2.6</v>
      </c>
      <c r="E191" s="9">
        <f>IF(Raw!$G191&gt;$C$8,IF(Raw!$Q191&gt;$C$8,IF(Raw!$N191&gt;$C$9,IF(Raw!$N191&lt;$A$9,IF(Raw!$X191&gt;$C$9,IF(Raw!$X191&lt;$A$9,Raw!H191,-999),-999),-999),-999),-999),-999)</f>
        <v>0.20405200000000001</v>
      </c>
      <c r="F191" s="9">
        <f>IF(Raw!$G191&gt;$C$8,IF(Raw!$Q191&gt;$C$8,IF(Raw!$N191&gt;$C$9,IF(Raw!$N191&lt;$A$9,IF(Raw!$X191&gt;$C$9,IF(Raw!$X191&lt;$A$9,Raw!I191,-999),-999),-999),-999),-999),-999)</f>
        <v>0.29238199999999998</v>
      </c>
      <c r="G191" s="9">
        <f>Raw!G191</f>
        <v>0.90975600000000001</v>
      </c>
      <c r="H191" s="9">
        <f>IF(Raw!$G191&gt;$C$8,IF(Raw!$Q191&gt;$C$8,IF(Raw!$N191&gt;$C$9,IF(Raw!$N191&lt;$A$9,IF(Raw!$X191&gt;$C$9,IF(Raw!$X191&lt;$A$9,Raw!L191,-999),-999),-999),-999),-999),-999)</f>
        <v>867.1</v>
      </c>
      <c r="I191" s="9">
        <f>IF(Raw!$G191&gt;$C$8,IF(Raw!$Q191&gt;$C$8,IF(Raw!$N191&gt;$C$9,IF(Raw!$N191&lt;$A$9,IF(Raw!$X191&gt;$C$9,IF(Raw!$X191&lt;$A$9,Raw!M191,-999),-999),-999),-999),-999),-999)</f>
        <v>0.29299399999999998</v>
      </c>
      <c r="J191" s="9">
        <f>IF(Raw!$G191&gt;$C$8,IF(Raw!$Q191&gt;$C$8,IF(Raw!$N191&gt;$C$9,IF(Raw!$N191&lt;$A$9,IF(Raw!$X191&gt;$C$9,IF(Raw!$X191&lt;$A$9,Raw!N191,-999),-999),-999),-999),-999),-999)</f>
        <v>737</v>
      </c>
      <c r="K191" s="9">
        <f>IF(Raw!$G191&gt;$C$8,IF(Raw!$Q191&gt;$C$8,IF(Raw!$N191&gt;$C$9,IF(Raw!$N191&lt;$A$9,IF(Raw!$X191&gt;$C$9,IF(Raw!$X191&lt;$A$9,Raw!R191,-999),-999),-999),-999),-999),-999)</f>
        <v>0.200627</v>
      </c>
      <c r="L191" s="9">
        <f>IF(Raw!$G191&gt;$C$8,IF(Raw!$Q191&gt;$C$8,IF(Raw!$N191&gt;$C$9,IF(Raw!$N191&lt;$A$9,IF(Raw!$X191&gt;$C$9,IF(Raw!$X191&lt;$A$9,Raw!S191,-999),-999),-999),-999),-999),-999)</f>
        <v>0.27960600000000002</v>
      </c>
      <c r="M191" s="9">
        <f>Raw!Q191</f>
        <v>0.86379600000000001</v>
      </c>
      <c r="N191" s="9">
        <f>IF(Raw!$G191&gt;$C$8,IF(Raw!$Q191&gt;$C$8,IF(Raw!$N191&gt;$C$9,IF(Raw!$N191&lt;$A$9,IF(Raw!$X191&gt;$C$9,IF(Raw!$X191&lt;$A$9,Raw!V191,-999),-999),-999),-999),-999),-999)</f>
        <v>778.7</v>
      </c>
      <c r="O191" s="9">
        <f>IF(Raw!$G191&gt;$C$8,IF(Raw!$Q191&gt;$C$8,IF(Raw!$N191&gt;$C$9,IF(Raw!$N191&lt;$A$9,IF(Raw!$X191&gt;$C$9,IF(Raw!$X191&lt;$A$9,Raw!W191,-999),-999),-999),-999),-999),-999)</f>
        <v>0.37081999999999998</v>
      </c>
      <c r="P191" s="9">
        <f>IF(Raw!$G191&gt;$C$8,IF(Raw!$Q191&gt;$C$8,IF(Raw!$N191&gt;$C$9,IF(Raw!$N191&lt;$A$9,IF(Raw!$X191&gt;$C$9,IF(Raw!$X191&lt;$A$9,Raw!X191,-999),-999),-999),-999),-999),-999)</f>
        <v>591</v>
      </c>
      <c r="R191" s="9">
        <f t="shared" si="36"/>
        <v>8.8329999999999964E-2</v>
      </c>
      <c r="S191" s="9">
        <f t="shared" si="37"/>
        <v>0.30210478073205593</v>
      </c>
      <c r="T191" s="9">
        <f t="shared" si="38"/>
        <v>7.8979000000000021E-2</v>
      </c>
      <c r="U191" s="9">
        <f t="shared" si="39"/>
        <v>0.28246532620902276</v>
      </c>
      <c r="V191" s="15">
        <f t="shared" si="32"/>
        <v>6.9342288000000002E-2</v>
      </c>
      <c r="X191" s="11">
        <f t="shared" si="40"/>
        <v>1.5651999999999997E+18</v>
      </c>
      <c r="Y191" s="11">
        <f t="shared" si="41"/>
        <v>8.6709999999999995E-18</v>
      </c>
      <c r="Z191" s="11">
        <f t="shared" si="42"/>
        <v>7.3699999999999992E-4</v>
      </c>
      <c r="AA191" s="16">
        <f t="shared" si="43"/>
        <v>9.9033946225302004E-3</v>
      </c>
      <c r="AB191" s="9">
        <f t="shared" si="33"/>
        <v>0.20140916020389282</v>
      </c>
      <c r="AC191" s="9">
        <f t="shared" si="34"/>
        <v>0.99009660537746969</v>
      </c>
      <c r="AD191" s="15">
        <f t="shared" si="35"/>
        <v>13.437441821614925</v>
      </c>
      <c r="AE191" s="3">
        <f t="shared" si="44"/>
        <v>1043.9883999999997</v>
      </c>
      <c r="AF191" s="2">
        <f t="shared" si="45"/>
        <v>0.25</v>
      </c>
      <c r="AG191" s="9">
        <f t="shared" si="46"/>
        <v>2.9197010673517113E-3</v>
      </c>
      <c r="AH191" s="2">
        <f t="shared" si="47"/>
        <v>0.14128281516286356</v>
      </c>
    </row>
    <row r="192" spans="1:34">
      <c r="A192" s="1">
        <f>Raw!A192</f>
        <v>179</v>
      </c>
      <c r="B192" s="14">
        <f>Raw!B192</f>
        <v>0.64107638888888896</v>
      </c>
      <c r="C192" s="15">
        <f>Raw!C192</f>
        <v>145.19999999999999</v>
      </c>
      <c r="D192" s="15">
        <f>IF(C192&gt;0.5,Raw!D192*D$11,-999)</f>
        <v>2.6</v>
      </c>
      <c r="E192" s="9">
        <f>IF(Raw!$G192&gt;$C$8,IF(Raw!$Q192&gt;$C$8,IF(Raw!$N192&gt;$C$9,IF(Raw!$N192&lt;$A$9,IF(Raw!$X192&gt;$C$9,IF(Raw!$X192&lt;$A$9,Raw!H192,-999),-999),-999),-999),-999),-999)</f>
        <v>0.21773600000000001</v>
      </c>
      <c r="F192" s="9">
        <f>IF(Raw!$G192&gt;$C$8,IF(Raw!$Q192&gt;$C$8,IF(Raw!$N192&gt;$C$9,IF(Raw!$N192&lt;$A$9,IF(Raw!$X192&gt;$C$9,IF(Raw!$X192&lt;$A$9,Raw!I192,-999),-999),-999),-999),-999),-999)</f>
        <v>0.30497999999999997</v>
      </c>
      <c r="G192" s="9">
        <f>Raw!G192</f>
        <v>0.91480300000000003</v>
      </c>
      <c r="H192" s="9">
        <f>IF(Raw!$G192&gt;$C$8,IF(Raw!$Q192&gt;$C$8,IF(Raw!$N192&gt;$C$9,IF(Raw!$N192&lt;$A$9,IF(Raw!$X192&gt;$C$9,IF(Raw!$X192&lt;$A$9,Raw!L192,-999),-999),-999),-999),-999),-999)</f>
        <v>878.4</v>
      </c>
      <c r="I192" s="9">
        <f>IF(Raw!$G192&gt;$C$8,IF(Raw!$Q192&gt;$C$8,IF(Raw!$N192&gt;$C$9,IF(Raw!$N192&lt;$A$9,IF(Raw!$X192&gt;$C$9,IF(Raw!$X192&lt;$A$9,Raw!M192,-999),-999),-999),-999),-999),-999)</f>
        <v>0.37081999999999998</v>
      </c>
      <c r="J192" s="9">
        <f>IF(Raw!$G192&gt;$C$8,IF(Raw!$Q192&gt;$C$8,IF(Raw!$N192&gt;$C$9,IF(Raw!$N192&lt;$A$9,IF(Raw!$X192&gt;$C$9,IF(Raw!$X192&lt;$A$9,Raw!N192,-999),-999),-999),-999),-999),-999)</f>
        <v>714</v>
      </c>
      <c r="K192" s="9">
        <f>IF(Raw!$G192&gt;$C$8,IF(Raw!$Q192&gt;$C$8,IF(Raw!$N192&gt;$C$9,IF(Raw!$N192&lt;$A$9,IF(Raw!$X192&gt;$C$9,IF(Raw!$X192&lt;$A$9,Raw!R192,-999),-999),-999),-999),-999),-999)</f>
        <v>0.19991400000000001</v>
      </c>
      <c r="L192" s="9">
        <f>IF(Raw!$G192&gt;$C$8,IF(Raw!$Q192&gt;$C$8,IF(Raw!$N192&gt;$C$9,IF(Raw!$N192&lt;$A$9,IF(Raw!$X192&gt;$C$9,IF(Raw!$X192&lt;$A$9,Raw!S192,-999),-999),-999),-999),-999),-999)</f>
        <v>0.28736299999999998</v>
      </c>
      <c r="M192" s="9">
        <f>Raw!Q192</f>
        <v>0.88369699999999995</v>
      </c>
      <c r="N192" s="9">
        <f>IF(Raw!$G192&gt;$C$8,IF(Raw!$Q192&gt;$C$8,IF(Raw!$N192&gt;$C$9,IF(Raw!$N192&lt;$A$9,IF(Raw!$X192&gt;$C$9,IF(Raw!$X192&lt;$A$9,Raw!V192,-999),-999),-999),-999),-999),-999)</f>
        <v>851.1</v>
      </c>
      <c r="O192" s="9">
        <f>IF(Raw!$G192&gt;$C$8,IF(Raw!$Q192&gt;$C$8,IF(Raw!$N192&gt;$C$9,IF(Raw!$N192&lt;$A$9,IF(Raw!$X192&gt;$C$9,IF(Raw!$X192&lt;$A$9,Raw!W192,-999),-999),-999),-999),-999),-999)</f>
        <v>0.37081999999999998</v>
      </c>
      <c r="P192" s="9">
        <f>IF(Raw!$G192&gt;$C$8,IF(Raw!$Q192&gt;$C$8,IF(Raw!$N192&gt;$C$9,IF(Raw!$N192&lt;$A$9,IF(Raw!$X192&gt;$C$9,IF(Raw!$X192&lt;$A$9,Raw!X192,-999),-999),-999),-999),-999),-999)</f>
        <v>505</v>
      </c>
      <c r="R192" s="9">
        <f t="shared" si="36"/>
        <v>8.724399999999996E-2</v>
      </c>
      <c r="S192" s="9">
        <f t="shared" si="37"/>
        <v>0.28606465997770336</v>
      </c>
      <c r="T192" s="9">
        <f t="shared" si="38"/>
        <v>8.7448999999999971E-2</v>
      </c>
      <c r="U192" s="9">
        <f t="shared" si="39"/>
        <v>0.30431544770899516</v>
      </c>
      <c r="V192" s="15">
        <f t="shared" si="32"/>
        <v>7.1266023999999997E-2</v>
      </c>
      <c r="X192" s="11">
        <f t="shared" si="40"/>
        <v>1.5651999999999997E+18</v>
      </c>
      <c r="Y192" s="11">
        <f t="shared" si="41"/>
        <v>8.7839999999999989E-18</v>
      </c>
      <c r="Z192" s="11">
        <f t="shared" si="42"/>
        <v>7.1400000000000001E-4</v>
      </c>
      <c r="AA192" s="16">
        <f t="shared" si="43"/>
        <v>9.7211552600040187E-3</v>
      </c>
      <c r="AB192" s="9">
        <f t="shared" si="33"/>
        <v>0.2007641053063321</v>
      </c>
      <c r="AC192" s="9">
        <f t="shared" si="34"/>
        <v>0.99027884473999606</v>
      </c>
      <c r="AD192" s="15">
        <f t="shared" si="35"/>
        <v>13.615063389361373</v>
      </c>
      <c r="AE192" s="3">
        <f t="shared" si="44"/>
        <v>1057.5935999999995</v>
      </c>
      <c r="AF192" s="2">
        <f t="shared" si="45"/>
        <v>0.25</v>
      </c>
      <c r="AG192" s="9">
        <f t="shared" si="46"/>
        <v>3.1871339314768119E-3</v>
      </c>
      <c r="AH192" s="2">
        <f t="shared" si="47"/>
        <v>0.15422375227905027</v>
      </c>
    </row>
    <row r="193" spans="1:34">
      <c r="A193" s="1">
        <f>Raw!A193</f>
        <v>180</v>
      </c>
      <c r="B193" s="14">
        <f>Raw!B193</f>
        <v>0.64113425925925926</v>
      </c>
      <c r="C193" s="15">
        <f>Raw!C193</f>
        <v>146.1</v>
      </c>
      <c r="D193" s="15">
        <f>IF(C193&gt;0.5,Raw!D193*D$11,-999)</f>
        <v>2.6</v>
      </c>
      <c r="E193" s="9">
        <f>IF(Raw!$G193&gt;$C$8,IF(Raw!$Q193&gt;$C$8,IF(Raw!$N193&gt;$C$9,IF(Raw!$N193&lt;$A$9,IF(Raw!$X193&gt;$C$9,IF(Raw!$X193&lt;$A$9,Raw!H193,-999),-999),-999),-999),-999),-999)</f>
        <v>0.21015500000000001</v>
      </c>
      <c r="F193" s="9">
        <f>IF(Raw!$G193&gt;$C$8,IF(Raw!$Q193&gt;$C$8,IF(Raw!$N193&gt;$C$9,IF(Raw!$N193&lt;$A$9,IF(Raw!$X193&gt;$C$9,IF(Raw!$X193&lt;$A$9,Raw!I193,-999),-999),-999),-999),-999),-999)</f>
        <v>0.30622300000000002</v>
      </c>
      <c r="G193" s="9">
        <f>Raw!G193</f>
        <v>0.93186599999999997</v>
      </c>
      <c r="H193" s="9">
        <f>IF(Raw!$G193&gt;$C$8,IF(Raw!$Q193&gt;$C$8,IF(Raw!$N193&gt;$C$9,IF(Raw!$N193&lt;$A$9,IF(Raw!$X193&gt;$C$9,IF(Raw!$X193&lt;$A$9,Raw!L193,-999),-999),-999),-999),-999),-999)</f>
        <v>900</v>
      </c>
      <c r="I193" s="9">
        <f>IF(Raw!$G193&gt;$C$8,IF(Raw!$Q193&gt;$C$8,IF(Raw!$N193&gt;$C$9,IF(Raw!$N193&lt;$A$9,IF(Raw!$X193&gt;$C$9,IF(Raw!$X193&lt;$A$9,Raw!M193,-999),-999),-999),-999),-999),-999)</f>
        <v>4.6930000000000001E-3</v>
      </c>
      <c r="J193" s="9">
        <f>IF(Raw!$G193&gt;$C$8,IF(Raw!$Q193&gt;$C$8,IF(Raw!$N193&gt;$C$9,IF(Raw!$N193&lt;$A$9,IF(Raw!$X193&gt;$C$9,IF(Raw!$X193&lt;$A$9,Raw!N193,-999),-999),-999),-999),-999),-999)</f>
        <v>454</v>
      </c>
      <c r="K193" s="9">
        <f>IF(Raw!$G193&gt;$C$8,IF(Raw!$Q193&gt;$C$8,IF(Raw!$N193&gt;$C$9,IF(Raw!$N193&lt;$A$9,IF(Raw!$X193&gt;$C$9,IF(Raw!$X193&lt;$A$9,Raw!R193,-999),-999),-999),-999),-999),-999)</f>
        <v>0.196626</v>
      </c>
      <c r="L193" s="9">
        <f>IF(Raw!$G193&gt;$C$8,IF(Raw!$Q193&gt;$C$8,IF(Raw!$N193&gt;$C$9,IF(Raw!$N193&lt;$A$9,IF(Raw!$X193&gt;$C$9,IF(Raw!$X193&lt;$A$9,Raw!S193,-999),-999),-999),-999),-999),-999)</f>
        <v>0.28858800000000001</v>
      </c>
      <c r="M193" s="9">
        <f>Raw!Q193</f>
        <v>0.89231700000000003</v>
      </c>
      <c r="N193" s="9">
        <f>IF(Raw!$G193&gt;$C$8,IF(Raw!$Q193&gt;$C$8,IF(Raw!$N193&gt;$C$9,IF(Raw!$N193&lt;$A$9,IF(Raw!$X193&gt;$C$9,IF(Raw!$X193&lt;$A$9,Raw!V193,-999),-999),-999),-999),-999),-999)</f>
        <v>822.8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456</v>
      </c>
      <c r="R193" s="9">
        <f t="shared" si="36"/>
        <v>9.6068000000000014E-2</v>
      </c>
      <c r="S193" s="9">
        <f t="shared" si="37"/>
        <v>0.31371908707053359</v>
      </c>
      <c r="T193" s="9">
        <f t="shared" si="38"/>
        <v>9.1962000000000016E-2</v>
      </c>
      <c r="U193" s="9">
        <f t="shared" si="39"/>
        <v>0.31866189862364341</v>
      </c>
      <c r="V193" s="15">
        <f t="shared" si="32"/>
        <v>7.1569824000000004E-2</v>
      </c>
      <c r="X193" s="11">
        <f t="shared" si="40"/>
        <v>1.5651999999999997E+18</v>
      </c>
      <c r="Y193" s="11">
        <f t="shared" si="41"/>
        <v>8.9999999999999999E-18</v>
      </c>
      <c r="Z193" s="11">
        <f t="shared" si="42"/>
        <v>4.5399999999999998E-4</v>
      </c>
      <c r="AA193" s="16">
        <f t="shared" si="43"/>
        <v>6.3547658845079019E-3</v>
      </c>
      <c r="AB193" s="9">
        <f t="shared" si="33"/>
        <v>0.19721039698027112</v>
      </c>
      <c r="AC193" s="9">
        <f t="shared" si="34"/>
        <v>0.99364523411549199</v>
      </c>
      <c r="AD193" s="15">
        <f t="shared" si="35"/>
        <v>13.997281683938109</v>
      </c>
      <c r="AE193" s="3">
        <f t="shared" si="44"/>
        <v>1083.5999999999997</v>
      </c>
      <c r="AF193" s="2">
        <f t="shared" si="45"/>
        <v>0.25</v>
      </c>
      <c r="AG193" s="9">
        <f t="shared" si="46"/>
        <v>3.4310771976720509E-3</v>
      </c>
      <c r="AH193" s="2">
        <f t="shared" si="47"/>
        <v>0.16602803997599191</v>
      </c>
    </row>
    <row r="194" spans="1:34">
      <c r="A194" s="1">
        <f>Raw!A194</f>
        <v>181</v>
      </c>
      <c r="B194" s="14">
        <f>Raw!B194</f>
        <v>0.64118055555555553</v>
      </c>
      <c r="C194" s="15">
        <f>Raw!C194</f>
        <v>147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0.21501100000000001</v>
      </c>
      <c r="F194" s="9">
        <f>IF(Raw!$G194&gt;$C$8,IF(Raw!$Q194&gt;$C$8,IF(Raw!$N194&gt;$C$9,IF(Raw!$N194&lt;$A$9,IF(Raw!$X194&gt;$C$9,IF(Raw!$X194&lt;$A$9,Raw!I194,-999),-999),-999),-999),-999),-999)</f>
        <v>0.29522399999999999</v>
      </c>
      <c r="G194" s="9">
        <f>Raw!G194</f>
        <v>0.86975800000000003</v>
      </c>
      <c r="H194" s="9">
        <f>IF(Raw!$G194&gt;$C$8,IF(Raw!$Q194&gt;$C$8,IF(Raw!$N194&gt;$C$9,IF(Raw!$N194&lt;$A$9,IF(Raw!$X194&gt;$C$9,IF(Raw!$X194&lt;$A$9,Raw!L194,-999),-999),-999),-999),-999),-999)</f>
        <v>900</v>
      </c>
      <c r="I194" s="9">
        <f>IF(Raw!$G194&gt;$C$8,IF(Raw!$Q194&gt;$C$8,IF(Raw!$N194&gt;$C$9,IF(Raw!$N194&lt;$A$9,IF(Raw!$X194&gt;$C$9,IF(Raw!$X194&lt;$A$9,Raw!M194,-999),-999),-999),-999),-999),-999)</f>
        <v>0.37081999999999998</v>
      </c>
      <c r="J194" s="9">
        <f>IF(Raw!$G194&gt;$C$8,IF(Raw!$Q194&gt;$C$8,IF(Raw!$N194&gt;$C$9,IF(Raw!$N194&lt;$A$9,IF(Raw!$X194&gt;$C$9,IF(Raw!$X194&lt;$A$9,Raw!N194,-999),-999),-999),-999),-999),-999)</f>
        <v>701</v>
      </c>
      <c r="K194" s="9">
        <f>IF(Raw!$G194&gt;$C$8,IF(Raw!$Q194&gt;$C$8,IF(Raw!$N194&gt;$C$9,IF(Raw!$N194&lt;$A$9,IF(Raw!$X194&gt;$C$9,IF(Raw!$X194&lt;$A$9,Raw!R194,-999),-999),-999),-999),-999),-999)</f>
        <v>0.20094899999999999</v>
      </c>
      <c r="L194" s="9">
        <f>IF(Raw!$G194&gt;$C$8,IF(Raw!$Q194&gt;$C$8,IF(Raw!$N194&gt;$C$9,IF(Raw!$N194&lt;$A$9,IF(Raw!$X194&gt;$C$9,IF(Raw!$X194&lt;$A$9,Raw!S194,-999),-999),-999),-999),-999),-999)</f>
        <v>0.29646499999999998</v>
      </c>
      <c r="M194" s="9">
        <f>Raw!Q194</f>
        <v>0.94721900000000003</v>
      </c>
      <c r="N194" s="9">
        <f>IF(Raw!$G194&gt;$C$8,IF(Raw!$Q194&gt;$C$8,IF(Raw!$N194&gt;$C$9,IF(Raw!$N194&lt;$A$9,IF(Raw!$X194&gt;$C$9,IF(Raw!$X194&lt;$A$9,Raw!V194,-999),-999),-999),-999),-999),-999)</f>
        <v>900</v>
      </c>
      <c r="O194" s="9">
        <f>IF(Raw!$G194&gt;$C$8,IF(Raw!$Q194&gt;$C$8,IF(Raw!$N194&gt;$C$9,IF(Raw!$N194&lt;$A$9,IF(Raw!$X194&gt;$C$9,IF(Raw!$X194&lt;$A$9,Raw!W194,-999),-999),-999),-999),-999),-999)</f>
        <v>0.19154199999999999</v>
      </c>
      <c r="P194" s="9">
        <f>IF(Raw!$G194&gt;$C$8,IF(Raw!$Q194&gt;$C$8,IF(Raw!$N194&gt;$C$9,IF(Raw!$N194&lt;$A$9,IF(Raw!$X194&gt;$C$9,IF(Raw!$X194&lt;$A$9,Raw!X194,-999),-999),-999),-999),-999),-999)</f>
        <v>548</v>
      </c>
      <c r="R194" s="9">
        <f t="shared" si="36"/>
        <v>8.0212999999999979E-2</v>
      </c>
      <c r="S194" s="9">
        <f t="shared" si="37"/>
        <v>0.27170216513562578</v>
      </c>
      <c r="T194" s="9">
        <f t="shared" si="38"/>
        <v>9.551599999999999E-2</v>
      </c>
      <c r="U194" s="9">
        <f t="shared" si="39"/>
        <v>0.32218305702190814</v>
      </c>
      <c r="V194" s="15">
        <f t="shared" si="32"/>
        <v>7.3523319999999989E-2</v>
      </c>
      <c r="X194" s="11">
        <f t="shared" si="40"/>
        <v>1.5651999999999997E+18</v>
      </c>
      <c r="Y194" s="11">
        <f t="shared" si="41"/>
        <v>8.9999999999999999E-18</v>
      </c>
      <c r="Z194" s="11">
        <f t="shared" si="42"/>
        <v>7.0100000000000002E-4</v>
      </c>
      <c r="AA194" s="16">
        <f t="shared" si="43"/>
        <v>9.7782877069277629E-3</v>
      </c>
      <c r="AB194" s="9">
        <f t="shared" si="33"/>
        <v>0.2018829829286149</v>
      </c>
      <c r="AC194" s="9">
        <f t="shared" si="34"/>
        <v>0.99022171229307232</v>
      </c>
      <c r="AD194" s="15">
        <f t="shared" si="35"/>
        <v>13.949055216730049</v>
      </c>
      <c r="AE194" s="3">
        <f t="shared" si="44"/>
        <v>1083.5999999999997</v>
      </c>
      <c r="AF194" s="2">
        <f t="shared" si="45"/>
        <v>0.25</v>
      </c>
      <c r="AG194" s="9">
        <f t="shared" si="46"/>
        <v>3.4570378863796017E-3</v>
      </c>
      <c r="AH194" s="2">
        <f t="shared" si="47"/>
        <v>0.16728426419195125</v>
      </c>
    </row>
    <row r="195" spans="1:34">
      <c r="A195" s="1">
        <f>Raw!A195</f>
        <v>182</v>
      </c>
      <c r="B195" s="14">
        <f>Raw!B195</f>
        <v>0.64123842592592595</v>
      </c>
      <c r="C195" s="15">
        <f>Raw!C195</f>
        <v>147.5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0.20380799999999999</v>
      </c>
      <c r="F195" s="9">
        <f>IF(Raw!$G195&gt;$C$8,IF(Raw!$Q195&gt;$C$8,IF(Raw!$N195&gt;$C$9,IF(Raw!$N195&lt;$A$9,IF(Raw!$X195&gt;$C$9,IF(Raw!$X195&lt;$A$9,Raw!I195,-999),-999),-999),-999),-999),-999)</f>
        <v>0.30318899999999999</v>
      </c>
      <c r="G195" s="9">
        <f>Raw!G195</f>
        <v>0.91084699999999996</v>
      </c>
      <c r="H195" s="9">
        <f>IF(Raw!$G195&gt;$C$8,IF(Raw!$Q195&gt;$C$8,IF(Raw!$N195&gt;$C$9,IF(Raw!$N195&lt;$A$9,IF(Raw!$X195&gt;$C$9,IF(Raw!$X195&lt;$A$9,Raw!L195,-999),-999),-999),-999),-999),-999)</f>
        <v>900</v>
      </c>
      <c r="I195" s="9">
        <f>IF(Raw!$G195&gt;$C$8,IF(Raw!$Q195&gt;$C$8,IF(Raw!$N195&gt;$C$9,IF(Raw!$N195&lt;$A$9,IF(Raw!$X195&gt;$C$9,IF(Raw!$X195&lt;$A$9,Raw!M195,-999),-999),-999),-999),-999),-999)</f>
        <v>0.22917999999999999</v>
      </c>
      <c r="J195" s="9">
        <f>IF(Raw!$G195&gt;$C$8,IF(Raw!$Q195&gt;$C$8,IF(Raw!$N195&gt;$C$9,IF(Raw!$N195&lt;$A$9,IF(Raw!$X195&gt;$C$9,IF(Raw!$X195&lt;$A$9,Raw!N195,-999),-999),-999),-999),-999),-999)</f>
        <v>548</v>
      </c>
      <c r="K195" s="9">
        <f>IF(Raw!$G195&gt;$C$8,IF(Raw!$Q195&gt;$C$8,IF(Raw!$N195&gt;$C$9,IF(Raw!$N195&lt;$A$9,IF(Raw!$X195&gt;$C$9,IF(Raw!$X195&lt;$A$9,Raw!R195,-999),-999),-999),-999),-999),-999)</f>
        <v>0.20957000000000001</v>
      </c>
      <c r="L195" s="9">
        <f>IF(Raw!$G195&gt;$C$8,IF(Raw!$Q195&gt;$C$8,IF(Raw!$N195&gt;$C$9,IF(Raw!$N195&lt;$A$9,IF(Raw!$X195&gt;$C$9,IF(Raw!$X195&lt;$A$9,Raw!S195,-999),-999),-999),-999),-999),-999)</f>
        <v>0.30072900000000002</v>
      </c>
      <c r="M195" s="9">
        <f>Raw!Q195</f>
        <v>0.91303400000000001</v>
      </c>
      <c r="N195" s="9">
        <f>IF(Raw!$G195&gt;$C$8,IF(Raw!$Q195&gt;$C$8,IF(Raw!$N195&gt;$C$9,IF(Raw!$N195&lt;$A$9,IF(Raw!$X195&gt;$C$9,IF(Raw!$X195&lt;$A$9,Raw!V195,-999),-999),-999),-999),-999),-999)</f>
        <v>847.4</v>
      </c>
      <c r="O195" s="9">
        <f>IF(Raw!$G195&gt;$C$8,IF(Raw!$Q195&gt;$C$8,IF(Raw!$N195&gt;$C$9,IF(Raw!$N195&lt;$A$9,IF(Raw!$X195&gt;$C$9,IF(Raw!$X195&lt;$A$9,Raw!W195,-999),-999),-999),-999),-999),-999)</f>
        <v>0.339617</v>
      </c>
      <c r="P195" s="9">
        <f>IF(Raw!$G195&gt;$C$8,IF(Raw!$Q195&gt;$C$8,IF(Raw!$N195&gt;$C$9,IF(Raw!$N195&lt;$A$9,IF(Raw!$X195&gt;$C$9,IF(Raw!$X195&lt;$A$9,Raw!X195,-999),-999),-999),-999),-999),-999)</f>
        <v>706</v>
      </c>
      <c r="R195" s="9">
        <f t="shared" si="36"/>
        <v>9.9380999999999997E-2</v>
      </c>
      <c r="S195" s="9">
        <f t="shared" si="37"/>
        <v>0.32778563866103322</v>
      </c>
      <c r="T195" s="9">
        <f t="shared" si="38"/>
        <v>9.1159000000000018E-2</v>
      </c>
      <c r="U195" s="9">
        <f t="shared" si="39"/>
        <v>0.30312673536639301</v>
      </c>
      <c r="V195" s="15">
        <f t="shared" si="32"/>
        <v>7.4580792000000007E-2</v>
      </c>
      <c r="X195" s="11">
        <f t="shared" si="40"/>
        <v>1.5651999999999997E+18</v>
      </c>
      <c r="Y195" s="11">
        <f t="shared" si="41"/>
        <v>8.9999999999999999E-18</v>
      </c>
      <c r="Z195" s="11">
        <f t="shared" si="42"/>
        <v>5.4799999999999998E-4</v>
      </c>
      <c r="AA195" s="16">
        <f t="shared" si="43"/>
        <v>7.660431192754895E-3</v>
      </c>
      <c r="AB195" s="9">
        <f t="shared" si="33"/>
        <v>0.21026831724710035</v>
      </c>
      <c r="AC195" s="9">
        <f t="shared" si="34"/>
        <v>0.99233956880724505</v>
      </c>
      <c r="AD195" s="15">
        <f t="shared" si="35"/>
        <v>13.978889037873897</v>
      </c>
      <c r="AE195" s="3">
        <f t="shared" si="44"/>
        <v>1083.5999999999997</v>
      </c>
      <c r="AF195" s="2">
        <f t="shared" si="45"/>
        <v>0.25</v>
      </c>
      <c r="AG195" s="9">
        <f t="shared" si="46"/>
        <v>3.2595192293075172E-3</v>
      </c>
      <c r="AH195" s="2">
        <f t="shared" si="47"/>
        <v>0.15772643916993825</v>
      </c>
    </row>
    <row r="196" spans="1:34">
      <c r="A196" s="1">
        <f>Raw!A196</f>
        <v>183</v>
      </c>
      <c r="B196" s="14">
        <f>Raw!B196</f>
        <v>0.64129629629629636</v>
      </c>
      <c r="C196" s="15">
        <f>Raw!C196</f>
        <v>148.6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0.21707599999999999</v>
      </c>
      <c r="F196" s="9">
        <f>IF(Raw!$G196&gt;$C$8,IF(Raw!$Q196&gt;$C$8,IF(Raw!$N196&gt;$C$9,IF(Raw!$N196&lt;$A$9,IF(Raw!$X196&gt;$C$9,IF(Raw!$X196&lt;$A$9,Raw!I196,-999),-999),-999),-999),-999),-999)</f>
        <v>0.30943300000000001</v>
      </c>
      <c r="G196" s="9">
        <f>Raw!G196</f>
        <v>0.93265299999999995</v>
      </c>
      <c r="H196" s="9">
        <f>IF(Raw!$G196&gt;$C$8,IF(Raw!$Q196&gt;$C$8,IF(Raw!$N196&gt;$C$9,IF(Raw!$N196&lt;$A$9,IF(Raw!$X196&gt;$C$9,IF(Raw!$X196&lt;$A$9,Raw!L196,-999),-999),-999),-999),-999),-999)</f>
        <v>900</v>
      </c>
      <c r="I196" s="9">
        <f>IF(Raw!$G196&gt;$C$8,IF(Raw!$Q196&gt;$C$8,IF(Raw!$N196&gt;$C$9,IF(Raw!$N196&lt;$A$9,IF(Raw!$X196&gt;$C$9,IF(Raw!$X196&lt;$A$9,Raw!M196,-999),-999),-999),-999),-999),-999)</f>
        <v>0.37081799999999998</v>
      </c>
      <c r="J196" s="9">
        <f>IF(Raw!$G196&gt;$C$8,IF(Raw!$Q196&gt;$C$8,IF(Raw!$N196&gt;$C$9,IF(Raw!$N196&lt;$A$9,IF(Raw!$X196&gt;$C$9,IF(Raw!$X196&lt;$A$9,Raw!N196,-999),-999),-999),-999),-999),-999)</f>
        <v>451</v>
      </c>
      <c r="K196" s="9">
        <f>IF(Raw!$G196&gt;$C$8,IF(Raw!$Q196&gt;$C$8,IF(Raw!$N196&gt;$C$9,IF(Raw!$N196&lt;$A$9,IF(Raw!$X196&gt;$C$9,IF(Raw!$X196&lt;$A$9,Raw!R196,-999),-999),-999),-999),-999),-999)</f>
        <v>0.20411899999999999</v>
      </c>
      <c r="L196" s="9">
        <f>IF(Raw!$G196&gt;$C$8,IF(Raw!$Q196&gt;$C$8,IF(Raw!$N196&gt;$C$9,IF(Raw!$N196&lt;$A$9,IF(Raw!$X196&gt;$C$9,IF(Raw!$X196&lt;$A$9,Raw!S196,-999),-999),-999),-999),-999),-999)</f>
        <v>0.28980699999999998</v>
      </c>
      <c r="M196" s="9">
        <f>Raw!Q196</f>
        <v>0.89452799999999999</v>
      </c>
      <c r="N196" s="9">
        <f>IF(Raw!$G196&gt;$C$8,IF(Raw!$Q196&gt;$C$8,IF(Raw!$N196&gt;$C$9,IF(Raw!$N196&lt;$A$9,IF(Raw!$X196&gt;$C$9,IF(Raw!$X196&lt;$A$9,Raw!V196,-999),-999),-999),-999),-999),-999)</f>
        <v>900</v>
      </c>
      <c r="O196" s="9">
        <f>IF(Raw!$G196&gt;$C$8,IF(Raw!$Q196&gt;$C$8,IF(Raw!$N196&gt;$C$9,IF(Raw!$N196&lt;$A$9,IF(Raw!$X196&gt;$C$9,IF(Raw!$X196&lt;$A$9,Raw!W196,-999),-999),-999),-999),-999),-999)</f>
        <v>4.8058999999999998E-2</v>
      </c>
      <c r="P196" s="9">
        <f>IF(Raw!$G196&gt;$C$8,IF(Raw!$Q196&gt;$C$8,IF(Raw!$N196&gt;$C$9,IF(Raw!$N196&lt;$A$9,IF(Raw!$X196&gt;$C$9,IF(Raw!$X196&lt;$A$9,Raw!X196,-999),-999),-999),-999),-999),-999)</f>
        <v>588</v>
      </c>
      <c r="R196" s="9">
        <f t="shared" si="36"/>
        <v>9.2357000000000022E-2</v>
      </c>
      <c r="S196" s="9">
        <f t="shared" si="37"/>
        <v>0.29847172085718077</v>
      </c>
      <c r="T196" s="9">
        <f t="shared" si="38"/>
        <v>8.5687999999999986E-2</v>
      </c>
      <c r="U196" s="9">
        <f t="shared" si="39"/>
        <v>0.2956726373068973</v>
      </c>
      <c r="V196" s="15">
        <f t="shared" si="32"/>
        <v>7.1872135999999989E-2</v>
      </c>
      <c r="X196" s="11">
        <f t="shared" si="40"/>
        <v>1.5651999999999997E+18</v>
      </c>
      <c r="Y196" s="11">
        <f t="shared" si="41"/>
        <v>8.9999999999999999E-18</v>
      </c>
      <c r="Z196" s="11">
        <f t="shared" si="42"/>
        <v>4.5099999999999996E-4</v>
      </c>
      <c r="AA196" s="16">
        <f t="shared" si="43"/>
        <v>6.3130391356172764E-3</v>
      </c>
      <c r="AB196" s="9">
        <f t="shared" si="33"/>
        <v>0.20465995169745277</v>
      </c>
      <c r="AC196" s="9">
        <f t="shared" si="34"/>
        <v>0.99368696086438268</v>
      </c>
      <c r="AD196" s="15">
        <f t="shared" si="35"/>
        <v>13.997869480304383</v>
      </c>
      <c r="AE196" s="3">
        <f t="shared" si="44"/>
        <v>1083.5999999999997</v>
      </c>
      <c r="AF196" s="2">
        <f t="shared" si="45"/>
        <v>0.25</v>
      </c>
      <c r="AG196" s="9">
        <f t="shared" si="46"/>
        <v>3.183682296861019E-3</v>
      </c>
      <c r="AH196" s="2">
        <f t="shared" si="47"/>
        <v>0.15405672947631005</v>
      </c>
    </row>
    <row r="197" spans="1:34">
      <c r="A197" s="1">
        <f>Raw!A197</f>
        <v>184</v>
      </c>
      <c r="B197" s="14">
        <f>Raw!B197</f>
        <v>0.64134259259259263</v>
      </c>
      <c r="C197" s="15">
        <f>Raw!C197</f>
        <v>149.9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0.21333199999999999</v>
      </c>
      <c r="F197" s="9">
        <f>IF(Raw!$G197&gt;$C$8,IF(Raw!$Q197&gt;$C$8,IF(Raw!$N197&gt;$C$9,IF(Raw!$N197&lt;$A$9,IF(Raw!$X197&gt;$C$9,IF(Raw!$X197&lt;$A$9,Raw!I197,-999),-999),-999),-999),-999),-999)</f>
        <v>0.29939399999999999</v>
      </c>
      <c r="G197" s="9">
        <f>Raw!G197</f>
        <v>0.90485300000000002</v>
      </c>
      <c r="H197" s="9">
        <f>IF(Raw!$G197&gt;$C$8,IF(Raw!$Q197&gt;$C$8,IF(Raw!$N197&gt;$C$9,IF(Raw!$N197&lt;$A$9,IF(Raw!$X197&gt;$C$9,IF(Raw!$X197&lt;$A$9,Raw!L197,-999),-999),-999),-999),-999),-999)</f>
        <v>890.6</v>
      </c>
      <c r="I197" s="9">
        <f>IF(Raw!$G197&gt;$C$8,IF(Raw!$Q197&gt;$C$8,IF(Raw!$N197&gt;$C$9,IF(Raw!$N197&lt;$A$9,IF(Raw!$X197&gt;$C$9,IF(Raw!$X197&lt;$A$9,Raw!M197,-999),-999),-999),-999),-999),-999)</f>
        <v>0.37081999999999998</v>
      </c>
      <c r="J197" s="9">
        <f>IF(Raw!$G197&gt;$C$8,IF(Raw!$Q197&gt;$C$8,IF(Raw!$N197&gt;$C$9,IF(Raw!$N197&lt;$A$9,IF(Raw!$X197&gt;$C$9,IF(Raw!$X197&lt;$A$9,Raw!N197,-999),-999),-999),-999),-999),-999)</f>
        <v>371</v>
      </c>
      <c r="K197" s="9">
        <f>IF(Raw!$G197&gt;$C$8,IF(Raw!$Q197&gt;$C$8,IF(Raw!$N197&gt;$C$9,IF(Raw!$N197&lt;$A$9,IF(Raw!$X197&gt;$C$9,IF(Raw!$X197&lt;$A$9,Raw!R197,-999),-999),-999),-999),-999),-999)</f>
        <v>0.19916</v>
      </c>
      <c r="L197" s="9">
        <f>IF(Raw!$G197&gt;$C$8,IF(Raw!$Q197&gt;$C$8,IF(Raw!$N197&gt;$C$9,IF(Raw!$N197&lt;$A$9,IF(Raw!$X197&gt;$C$9,IF(Raw!$X197&lt;$A$9,Raw!S197,-999),-999),-999),-999),-999),-999)</f>
        <v>0.290433</v>
      </c>
      <c r="M197" s="9">
        <f>Raw!Q197</f>
        <v>0.92944400000000005</v>
      </c>
      <c r="N197" s="9">
        <f>IF(Raw!$G197&gt;$C$8,IF(Raw!$Q197&gt;$C$8,IF(Raw!$N197&gt;$C$9,IF(Raw!$N197&lt;$A$9,IF(Raw!$X197&gt;$C$9,IF(Raw!$X197&lt;$A$9,Raw!V197,-999),-999),-999),-999),-999),-999)</f>
        <v>854.9</v>
      </c>
      <c r="O197" s="9">
        <f>IF(Raw!$G197&gt;$C$8,IF(Raw!$Q197&gt;$C$8,IF(Raw!$N197&gt;$C$9,IF(Raw!$N197&lt;$A$9,IF(Raw!$X197&gt;$C$9,IF(Raw!$X197&lt;$A$9,Raw!W197,-999),-999),-999),-999),-999),-999)</f>
        <v>0.22916900000000001</v>
      </c>
      <c r="P197" s="9">
        <f>IF(Raw!$G197&gt;$C$8,IF(Raw!$Q197&gt;$C$8,IF(Raw!$N197&gt;$C$9,IF(Raw!$N197&lt;$A$9,IF(Raw!$X197&gt;$C$9,IF(Raw!$X197&lt;$A$9,Raw!X197,-999),-999),-999),-999),-999),-999)</f>
        <v>761</v>
      </c>
      <c r="R197" s="9">
        <f t="shared" si="36"/>
        <v>8.6062E-2</v>
      </c>
      <c r="S197" s="9">
        <f t="shared" si="37"/>
        <v>0.28745399039392905</v>
      </c>
      <c r="T197" s="9">
        <f t="shared" si="38"/>
        <v>9.1272999999999993E-2</v>
      </c>
      <c r="U197" s="9">
        <f t="shared" si="39"/>
        <v>0.31426525222684748</v>
      </c>
      <c r="V197" s="15">
        <f t="shared" si="32"/>
        <v>7.2027384E-2</v>
      </c>
      <c r="X197" s="11">
        <f t="shared" si="40"/>
        <v>1.5651999999999997E+18</v>
      </c>
      <c r="Y197" s="11">
        <f t="shared" si="41"/>
        <v>8.9060000000000002E-18</v>
      </c>
      <c r="Z197" s="11">
        <f t="shared" si="42"/>
        <v>3.7099999999999996E-4</v>
      </c>
      <c r="AA197" s="16">
        <f t="shared" si="43"/>
        <v>5.1450099888532613E-3</v>
      </c>
      <c r="AB197" s="9">
        <f t="shared" si="33"/>
        <v>0.19962960049671261</v>
      </c>
      <c r="AC197" s="9">
        <f t="shared" si="34"/>
        <v>0.99485499001114674</v>
      </c>
      <c r="AD197" s="15">
        <f t="shared" si="35"/>
        <v>13.867951452434667</v>
      </c>
      <c r="AE197" s="3">
        <f t="shared" si="44"/>
        <v>1072.2823999999998</v>
      </c>
      <c r="AF197" s="2">
        <f t="shared" si="45"/>
        <v>0.25</v>
      </c>
      <c r="AG197" s="9">
        <f t="shared" si="46"/>
        <v>3.3524732777454281E-3</v>
      </c>
      <c r="AH197" s="2">
        <f t="shared" si="47"/>
        <v>0.16222443719821078</v>
      </c>
    </row>
    <row r="198" spans="1:34">
      <c r="A198" s="1">
        <f>Raw!A198</f>
        <v>185</v>
      </c>
      <c r="B198" s="14">
        <f>Raw!B198</f>
        <v>0.64140046296296294</v>
      </c>
      <c r="C198" s="15">
        <f>Raw!C198</f>
        <v>150.4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0.23236000000000001</v>
      </c>
      <c r="F198" s="9">
        <f>IF(Raw!$G198&gt;$C$8,IF(Raw!$Q198&gt;$C$8,IF(Raw!$N198&gt;$C$9,IF(Raw!$N198&lt;$A$9,IF(Raw!$X198&gt;$C$9,IF(Raw!$X198&lt;$A$9,Raw!I198,-999),-999),-999),-999),-999),-999)</f>
        <v>0.31227500000000002</v>
      </c>
      <c r="G198" s="9">
        <f>Raw!G198</f>
        <v>0.91132800000000003</v>
      </c>
      <c r="H198" s="9">
        <f>IF(Raw!$G198&gt;$C$8,IF(Raw!$Q198&gt;$C$8,IF(Raw!$N198&gt;$C$9,IF(Raw!$N198&lt;$A$9,IF(Raw!$X198&gt;$C$9,IF(Raw!$X198&lt;$A$9,Raw!L198,-999),-999),-999),-999),-999),-999)</f>
        <v>871.2</v>
      </c>
      <c r="I198" s="9">
        <f>IF(Raw!$G198&gt;$C$8,IF(Raw!$Q198&gt;$C$8,IF(Raw!$N198&gt;$C$9,IF(Raw!$N198&lt;$A$9,IF(Raw!$X198&gt;$C$9,IF(Raw!$X198&lt;$A$9,Raw!M198,-999),-999),-999),-999),-999),-999)</f>
        <v>0.26722099999999999</v>
      </c>
      <c r="J198" s="9">
        <f>IF(Raw!$G198&gt;$C$8,IF(Raw!$Q198&gt;$C$8,IF(Raw!$N198&gt;$C$9,IF(Raw!$N198&lt;$A$9,IF(Raw!$X198&gt;$C$9,IF(Raw!$X198&lt;$A$9,Raw!N198,-999),-999),-999),-999),-999),-999)</f>
        <v>415</v>
      </c>
      <c r="K198" s="9">
        <f>IF(Raw!$G198&gt;$C$8,IF(Raw!$Q198&gt;$C$8,IF(Raw!$N198&gt;$C$9,IF(Raw!$N198&lt;$A$9,IF(Raw!$X198&gt;$C$9,IF(Raw!$X198&lt;$A$9,Raw!R198,-999),-999),-999),-999),-999),-999)</f>
        <v>0.204041</v>
      </c>
      <c r="L198" s="9">
        <f>IF(Raw!$G198&gt;$C$8,IF(Raw!$Q198&gt;$C$8,IF(Raw!$N198&gt;$C$9,IF(Raw!$N198&lt;$A$9,IF(Raw!$X198&gt;$C$9,IF(Raw!$X198&lt;$A$9,Raw!S198,-999),-999),-999),-999),-999),-999)</f>
        <v>0.29901800000000001</v>
      </c>
      <c r="M198" s="9">
        <f>Raw!Q198</f>
        <v>0.90551700000000002</v>
      </c>
      <c r="N198" s="9">
        <f>IF(Raw!$G198&gt;$C$8,IF(Raw!$Q198&gt;$C$8,IF(Raw!$N198&gt;$C$9,IF(Raw!$N198&lt;$A$9,IF(Raw!$X198&gt;$C$9,IF(Raw!$X198&lt;$A$9,Raw!V198,-999),-999),-999),-999),-999),-999)</f>
        <v>795.8</v>
      </c>
      <c r="O198" s="9">
        <f>IF(Raw!$G198&gt;$C$8,IF(Raw!$Q198&gt;$C$8,IF(Raw!$N198&gt;$C$9,IF(Raw!$N198&lt;$A$9,IF(Raw!$X198&gt;$C$9,IF(Raw!$X198&lt;$A$9,Raw!W198,-999),-999),-999),-999),-999),-999)</f>
        <v>0.31574200000000002</v>
      </c>
      <c r="P198" s="9">
        <f>IF(Raw!$G198&gt;$C$8,IF(Raw!$Q198&gt;$C$8,IF(Raw!$N198&gt;$C$9,IF(Raw!$N198&lt;$A$9,IF(Raw!$X198&gt;$C$9,IF(Raw!$X198&lt;$A$9,Raw!X198,-999),-999),-999),-999),-999),-999)</f>
        <v>553</v>
      </c>
      <c r="R198" s="9">
        <f t="shared" si="36"/>
        <v>7.9915000000000014E-2</v>
      </c>
      <c r="S198" s="9">
        <f t="shared" si="37"/>
        <v>0.25591225682491398</v>
      </c>
      <c r="T198" s="9">
        <f t="shared" si="38"/>
        <v>9.4977000000000006E-2</v>
      </c>
      <c r="U198" s="9">
        <f t="shared" si="39"/>
        <v>0.31762970791056055</v>
      </c>
      <c r="V198" s="15">
        <f t="shared" si="32"/>
        <v>7.4156464000000005E-2</v>
      </c>
      <c r="X198" s="11">
        <f t="shared" si="40"/>
        <v>1.5651999999999997E+18</v>
      </c>
      <c r="Y198" s="11">
        <f t="shared" si="41"/>
        <v>8.7119999999999996E-18</v>
      </c>
      <c r="Z198" s="11">
        <f t="shared" si="42"/>
        <v>4.15E-4</v>
      </c>
      <c r="AA198" s="16">
        <f t="shared" si="43"/>
        <v>5.6271057896531236E-3</v>
      </c>
      <c r="AB198" s="9">
        <f t="shared" si="33"/>
        <v>0.20457544562658389</v>
      </c>
      <c r="AC198" s="9">
        <f t="shared" si="34"/>
        <v>0.9943728942103468</v>
      </c>
      <c r="AD198" s="15">
        <f t="shared" si="35"/>
        <v>13.559291059405115</v>
      </c>
      <c r="AE198" s="3">
        <f t="shared" si="44"/>
        <v>1048.9247999999995</v>
      </c>
      <c r="AF198" s="2">
        <f t="shared" si="45"/>
        <v>0.25</v>
      </c>
      <c r="AG198" s="9">
        <f t="shared" si="46"/>
        <v>3.3129489682100942E-3</v>
      </c>
      <c r="AH198" s="2">
        <f t="shared" si="47"/>
        <v>0.16031187642924638</v>
      </c>
    </row>
    <row r="199" spans="1:34">
      <c r="A199" s="1">
        <f>Raw!A199</f>
        <v>186</v>
      </c>
      <c r="B199" s="14">
        <f>Raw!B199</f>
        <v>0.64145833333333335</v>
      </c>
      <c r="C199" s="15">
        <f>Raw!C199</f>
        <v>151.30000000000001</v>
      </c>
      <c r="D199" s="15">
        <f>IF(C199&gt;0.5,Raw!D199*D$11,-999)</f>
        <v>2.6</v>
      </c>
      <c r="E199" s="9">
        <f>IF(Raw!$G199&gt;$C$8,IF(Raw!$Q199&gt;$C$8,IF(Raw!$N199&gt;$C$9,IF(Raw!$N199&lt;$A$9,IF(Raw!$X199&gt;$C$9,IF(Raw!$X199&lt;$A$9,Raw!H199,-999),-999),-999),-999),-999),-999)</f>
        <v>0.21390200000000001</v>
      </c>
      <c r="F199" s="9">
        <f>IF(Raw!$G199&gt;$C$8,IF(Raw!$Q199&gt;$C$8,IF(Raw!$N199&gt;$C$9,IF(Raw!$N199&lt;$A$9,IF(Raw!$X199&gt;$C$9,IF(Raw!$X199&lt;$A$9,Raw!I199,-999),-999),-999),-999),-999),-999)</f>
        <v>0.30172300000000002</v>
      </c>
      <c r="G199" s="9">
        <f>Raw!G199</f>
        <v>0.898258</v>
      </c>
      <c r="H199" s="9">
        <f>IF(Raw!$G199&gt;$C$8,IF(Raw!$Q199&gt;$C$8,IF(Raw!$N199&gt;$C$9,IF(Raw!$N199&lt;$A$9,IF(Raw!$X199&gt;$C$9,IF(Raw!$X199&lt;$A$9,Raw!L199,-999),-999),-999),-999),-999),-999)</f>
        <v>900</v>
      </c>
      <c r="I199" s="9">
        <f>IF(Raw!$G199&gt;$C$8,IF(Raw!$Q199&gt;$C$8,IF(Raw!$N199&gt;$C$9,IF(Raw!$N199&lt;$A$9,IF(Raw!$X199&gt;$C$9,IF(Raw!$X199&lt;$A$9,Raw!M199,-999),-999),-999),-999),-999),-999)</f>
        <v>0.35547299999999998</v>
      </c>
      <c r="J199" s="9">
        <f>IF(Raw!$G199&gt;$C$8,IF(Raw!$Q199&gt;$C$8,IF(Raw!$N199&gt;$C$9,IF(Raw!$N199&lt;$A$9,IF(Raw!$X199&gt;$C$9,IF(Raw!$X199&lt;$A$9,Raw!N199,-999),-999),-999),-999),-999),-999)</f>
        <v>574</v>
      </c>
      <c r="K199" s="9">
        <f>IF(Raw!$G199&gt;$C$8,IF(Raw!$Q199&gt;$C$8,IF(Raw!$N199&gt;$C$9,IF(Raw!$N199&lt;$A$9,IF(Raw!$X199&gt;$C$9,IF(Raw!$X199&lt;$A$9,Raw!R199,-999),-999),-999),-999),-999),-999)</f>
        <v>0.20226</v>
      </c>
      <c r="L199" s="9">
        <f>IF(Raw!$G199&gt;$C$8,IF(Raw!$Q199&gt;$C$8,IF(Raw!$N199&gt;$C$9,IF(Raw!$N199&lt;$A$9,IF(Raw!$X199&gt;$C$9,IF(Raw!$X199&lt;$A$9,Raw!S199,-999),-999),-999),-999),-999),-999)</f>
        <v>0.30062100000000003</v>
      </c>
      <c r="M199" s="9">
        <f>Raw!Q199</f>
        <v>0.88354100000000002</v>
      </c>
      <c r="N199" s="9">
        <f>IF(Raw!$G199&gt;$C$8,IF(Raw!$Q199&gt;$C$8,IF(Raw!$N199&gt;$C$9,IF(Raw!$N199&lt;$A$9,IF(Raw!$X199&gt;$C$9,IF(Raw!$X199&lt;$A$9,Raw!V199,-999),-999),-999),-999),-999),-999)</f>
        <v>833.4</v>
      </c>
      <c r="O199" s="9">
        <f>IF(Raw!$G199&gt;$C$8,IF(Raw!$Q199&gt;$C$8,IF(Raw!$N199&gt;$C$9,IF(Raw!$N199&lt;$A$9,IF(Raw!$X199&gt;$C$9,IF(Raw!$X199&lt;$A$9,Raw!W199,-999),-999),-999),-999),-999),-999)</f>
        <v>0.33759600000000001</v>
      </c>
      <c r="P199" s="9">
        <f>IF(Raw!$G199&gt;$C$8,IF(Raw!$Q199&gt;$C$8,IF(Raw!$N199&gt;$C$9,IF(Raw!$N199&lt;$A$9,IF(Raw!$X199&gt;$C$9,IF(Raw!$X199&lt;$A$9,Raw!X199,-999),-999),-999),-999),-999),-999)</f>
        <v>944</v>
      </c>
      <c r="R199" s="9">
        <f t="shared" si="36"/>
        <v>8.782100000000001E-2</v>
      </c>
      <c r="S199" s="9">
        <f t="shared" si="37"/>
        <v>0.29106498344508042</v>
      </c>
      <c r="T199" s="9">
        <f t="shared" si="38"/>
        <v>9.8361000000000032E-2</v>
      </c>
      <c r="U199" s="9">
        <f t="shared" si="39"/>
        <v>0.32719271108804782</v>
      </c>
      <c r="V199" s="15">
        <f t="shared" si="32"/>
        <v>7.4554008000000005E-2</v>
      </c>
      <c r="X199" s="11">
        <f t="shared" si="40"/>
        <v>1.5651999999999997E+18</v>
      </c>
      <c r="Y199" s="11">
        <f t="shared" si="41"/>
        <v>8.9999999999999999E-18</v>
      </c>
      <c r="Z199" s="11">
        <f t="shared" si="42"/>
        <v>5.7399999999999997E-4</v>
      </c>
      <c r="AA199" s="16">
        <f t="shared" si="43"/>
        <v>8.0209670783117481E-3</v>
      </c>
      <c r="AB199" s="9">
        <f t="shared" si="33"/>
        <v>0.20304895034278983</v>
      </c>
      <c r="AC199" s="9">
        <f t="shared" si="34"/>
        <v>0.9919790329216881</v>
      </c>
      <c r="AD199" s="15">
        <f t="shared" si="35"/>
        <v>13.973810240961232</v>
      </c>
      <c r="AE199" s="3">
        <f t="shared" si="44"/>
        <v>1083.5999999999997</v>
      </c>
      <c r="AF199" s="2">
        <f t="shared" si="45"/>
        <v>0.25</v>
      </c>
      <c r="AG199" s="9">
        <f t="shared" si="46"/>
        <v>3.5170221976692554E-3</v>
      </c>
      <c r="AH199" s="2">
        <f t="shared" si="47"/>
        <v>0.17018687379790479</v>
      </c>
    </row>
    <row r="200" spans="1:34">
      <c r="A200" s="1">
        <f>Raw!A200</f>
        <v>187</v>
      </c>
      <c r="B200" s="14">
        <f>Raw!B200</f>
        <v>0.64151620370370377</v>
      </c>
      <c r="C200" s="15">
        <f>Raw!C200</f>
        <v>152.6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0.21181800000000001</v>
      </c>
      <c r="F200" s="9">
        <f>IF(Raw!$G200&gt;$C$8,IF(Raw!$Q200&gt;$C$8,IF(Raw!$N200&gt;$C$9,IF(Raw!$N200&lt;$A$9,IF(Raw!$X200&gt;$C$9,IF(Raw!$X200&lt;$A$9,Raw!I200,-999),-999),-999),-999),-999),-999)</f>
        <v>0.29489599999999999</v>
      </c>
      <c r="G200" s="9">
        <f>Raw!G200</f>
        <v>0.88784700000000005</v>
      </c>
      <c r="H200" s="9">
        <f>IF(Raw!$G200&gt;$C$8,IF(Raw!$Q200&gt;$C$8,IF(Raw!$N200&gt;$C$9,IF(Raw!$N200&lt;$A$9,IF(Raw!$X200&gt;$C$9,IF(Raw!$X200&lt;$A$9,Raw!L200,-999),-999),-999),-999),-999),-999)</f>
        <v>847.6</v>
      </c>
      <c r="I200" s="9">
        <f>IF(Raw!$G200&gt;$C$8,IF(Raw!$Q200&gt;$C$8,IF(Raw!$N200&gt;$C$9,IF(Raw!$N200&lt;$A$9,IF(Raw!$X200&gt;$C$9,IF(Raw!$X200&lt;$A$9,Raw!M200,-999),-999),-999),-999),-999),-999)</f>
        <v>0.37081900000000001</v>
      </c>
      <c r="J200" s="9">
        <f>IF(Raw!$G200&gt;$C$8,IF(Raw!$Q200&gt;$C$8,IF(Raw!$N200&gt;$C$9,IF(Raw!$N200&lt;$A$9,IF(Raw!$X200&gt;$C$9,IF(Raw!$X200&lt;$A$9,Raw!N200,-999),-999),-999),-999),-999),-999)</f>
        <v>517</v>
      </c>
      <c r="K200" s="9">
        <f>IF(Raw!$G200&gt;$C$8,IF(Raw!$Q200&gt;$C$8,IF(Raw!$N200&gt;$C$9,IF(Raw!$N200&lt;$A$9,IF(Raw!$X200&gt;$C$9,IF(Raw!$X200&lt;$A$9,Raw!R200,-999),-999),-999),-999),-999),-999)</f>
        <v>0.198739</v>
      </c>
      <c r="L200" s="9">
        <f>IF(Raw!$G200&gt;$C$8,IF(Raw!$Q200&gt;$C$8,IF(Raw!$N200&gt;$C$9,IF(Raw!$N200&lt;$A$9,IF(Raw!$X200&gt;$C$9,IF(Raw!$X200&lt;$A$9,Raw!S200,-999),-999),-999),-999),-999),-999)</f>
        <v>0.27975699999999998</v>
      </c>
      <c r="M200" s="9">
        <f>Raw!Q200</f>
        <v>0.89377799999999996</v>
      </c>
      <c r="N200" s="9">
        <f>IF(Raw!$G200&gt;$C$8,IF(Raw!$Q200&gt;$C$8,IF(Raw!$N200&gt;$C$9,IF(Raw!$N200&lt;$A$9,IF(Raw!$X200&gt;$C$9,IF(Raw!$X200&lt;$A$9,Raw!V200,-999),-999),-999),-999),-999),-999)</f>
        <v>742.4</v>
      </c>
      <c r="O200" s="9">
        <f>IF(Raw!$G200&gt;$C$8,IF(Raw!$Q200&gt;$C$8,IF(Raw!$N200&gt;$C$9,IF(Raw!$N200&lt;$A$9,IF(Raw!$X200&gt;$C$9,IF(Raw!$X200&lt;$A$9,Raw!W200,-999),-999),-999),-999),-999),-999)</f>
        <v>0.32244099999999998</v>
      </c>
      <c r="P200" s="9">
        <f>IF(Raw!$G200&gt;$C$8,IF(Raw!$Q200&gt;$C$8,IF(Raw!$N200&gt;$C$9,IF(Raw!$N200&lt;$A$9,IF(Raw!$X200&gt;$C$9,IF(Raw!$X200&lt;$A$9,Raw!X200,-999),-999),-999),-999),-999),-999)</f>
        <v>461</v>
      </c>
      <c r="R200" s="9">
        <f t="shared" si="36"/>
        <v>8.3077999999999985E-2</v>
      </c>
      <c r="S200" s="9">
        <f t="shared" si="37"/>
        <v>0.28171965709945196</v>
      </c>
      <c r="T200" s="9">
        <f t="shared" si="38"/>
        <v>8.1017999999999979E-2</v>
      </c>
      <c r="U200" s="9">
        <f t="shared" si="39"/>
        <v>0.28960133258506482</v>
      </c>
      <c r="V200" s="15">
        <f t="shared" si="32"/>
        <v>6.9379735999999997E-2</v>
      </c>
      <c r="X200" s="11">
        <f t="shared" si="40"/>
        <v>1.5651999999999997E+18</v>
      </c>
      <c r="Y200" s="11">
        <f t="shared" si="41"/>
        <v>8.4760000000000002E-18</v>
      </c>
      <c r="Z200" s="11">
        <f t="shared" si="42"/>
        <v>5.1699999999999999E-4</v>
      </c>
      <c r="AA200" s="16">
        <f t="shared" si="43"/>
        <v>6.8121270381504293E-3</v>
      </c>
      <c r="AB200" s="9">
        <f t="shared" si="33"/>
        <v>0.19929090490837686</v>
      </c>
      <c r="AC200" s="9">
        <f t="shared" si="34"/>
        <v>0.99318787296184963</v>
      </c>
      <c r="AD200" s="15">
        <f t="shared" si="35"/>
        <v>13.1762611956488</v>
      </c>
      <c r="AE200" s="3">
        <f t="shared" si="44"/>
        <v>1020.5103999999998</v>
      </c>
      <c r="AF200" s="2">
        <f t="shared" si="45"/>
        <v>0.25</v>
      </c>
      <c r="AG200" s="9">
        <f t="shared" si="46"/>
        <v>2.9352790774990552E-3</v>
      </c>
      <c r="AH200" s="2">
        <f t="shared" si="47"/>
        <v>0.14203662696670302</v>
      </c>
    </row>
    <row r="201" spans="1:34">
      <c r="A201" s="1">
        <f>Raw!A201</f>
        <v>188</v>
      </c>
      <c r="B201" s="14">
        <f>Raw!B201</f>
        <v>0.64156250000000004</v>
      </c>
      <c r="C201" s="15">
        <f>Raw!C201</f>
        <v>152.80000000000001</v>
      </c>
      <c r="D201" s="15">
        <f>IF(C201&gt;0.5,Raw!D201*D$11,-999)</f>
        <v>2.6</v>
      </c>
      <c r="E201" s="9">
        <f>IF(Raw!$G201&gt;$C$8,IF(Raw!$Q201&gt;$C$8,IF(Raw!$N201&gt;$C$9,IF(Raw!$N201&lt;$A$9,IF(Raw!$X201&gt;$C$9,IF(Raw!$X201&lt;$A$9,Raw!H201,-999),-999),-999),-999),-999),-999)</f>
        <v>0.20879</v>
      </c>
      <c r="F201" s="9">
        <f>IF(Raw!$G201&gt;$C$8,IF(Raw!$Q201&gt;$C$8,IF(Raw!$N201&gt;$C$9,IF(Raw!$N201&lt;$A$9,IF(Raw!$X201&gt;$C$9,IF(Raw!$X201&lt;$A$9,Raw!I201,-999),-999),-999),-999),-999),-999)</f>
        <v>0.29231499999999999</v>
      </c>
      <c r="G201" s="9">
        <f>Raw!G201</f>
        <v>0.878108</v>
      </c>
      <c r="H201" s="9">
        <f>IF(Raw!$G201&gt;$C$8,IF(Raw!$Q201&gt;$C$8,IF(Raw!$N201&gt;$C$9,IF(Raw!$N201&lt;$A$9,IF(Raw!$X201&gt;$C$9,IF(Raw!$X201&lt;$A$9,Raw!L201,-999),-999),-999),-999),-999),-999)</f>
        <v>900</v>
      </c>
      <c r="I201" s="9">
        <f>IF(Raw!$G201&gt;$C$8,IF(Raw!$Q201&gt;$C$8,IF(Raw!$N201&gt;$C$9,IF(Raw!$N201&lt;$A$9,IF(Raw!$X201&gt;$C$9,IF(Raw!$X201&lt;$A$9,Raw!M201,-999),-999),-999),-999),-999),-999)</f>
        <v>0.37081500000000001</v>
      </c>
      <c r="J201" s="9">
        <f>IF(Raw!$G201&gt;$C$8,IF(Raw!$Q201&gt;$C$8,IF(Raw!$N201&gt;$C$9,IF(Raw!$N201&lt;$A$9,IF(Raw!$X201&gt;$C$9,IF(Raw!$X201&lt;$A$9,Raw!N201,-999),-999),-999),-999),-999),-999)</f>
        <v>918</v>
      </c>
      <c r="K201" s="9">
        <f>IF(Raw!$G201&gt;$C$8,IF(Raw!$Q201&gt;$C$8,IF(Raw!$N201&gt;$C$9,IF(Raw!$N201&lt;$A$9,IF(Raw!$X201&gt;$C$9,IF(Raw!$X201&lt;$A$9,Raw!R201,-999),-999),-999),-999),-999),-999)</f>
        <v>0.222107</v>
      </c>
      <c r="L201" s="9">
        <f>IF(Raw!$G201&gt;$C$8,IF(Raw!$Q201&gt;$C$8,IF(Raw!$N201&gt;$C$9,IF(Raw!$N201&lt;$A$9,IF(Raw!$X201&gt;$C$9,IF(Raw!$X201&lt;$A$9,Raw!S201,-999),-999),-999),-999),-999),-999)</f>
        <v>0.33563799999999999</v>
      </c>
      <c r="M201" s="9">
        <f>Raw!Q201</f>
        <v>0.89151499999999995</v>
      </c>
      <c r="N201" s="9">
        <f>IF(Raw!$G201&gt;$C$8,IF(Raw!$Q201&gt;$C$8,IF(Raw!$N201&gt;$C$9,IF(Raw!$N201&lt;$A$9,IF(Raw!$X201&gt;$C$9,IF(Raw!$X201&lt;$A$9,Raw!V201,-999),-999),-999),-999),-999),-999)</f>
        <v>781.1</v>
      </c>
      <c r="O201" s="9">
        <f>IF(Raw!$G201&gt;$C$8,IF(Raw!$Q201&gt;$C$8,IF(Raw!$N201&gt;$C$9,IF(Raw!$N201&lt;$A$9,IF(Raw!$X201&gt;$C$9,IF(Raw!$X201&lt;$A$9,Raw!W201,-999),-999),-999),-999),-999),-999)</f>
        <v>0.37081999999999998</v>
      </c>
      <c r="P201" s="9">
        <f>IF(Raw!$G201&gt;$C$8,IF(Raw!$Q201&gt;$C$8,IF(Raw!$N201&gt;$C$9,IF(Raw!$N201&lt;$A$9,IF(Raw!$X201&gt;$C$9,IF(Raw!$X201&lt;$A$9,Raw!X201,-999),-999),-999),-999),-999),-999)</f>
        <v>445</v>
      </c>
      <c r="R201" s="9">
        <f t="shared" si="36"/>
        <v>8.3524999999999988E-2</v>
      </c>
      <c r="S201" s="9">
        <f t="shared" si="37"/>
        <v>0.28573627764569043</v>
      </c>
      <c r="T201" s="9">
        <f t="shared" si="38"/>
        <v>0.11353099999999999</v>
      </c>
      <c r="U201" s="9">
        <f t="shared" si="39"/>
        <v>0.33825430970271542</v>
      </c>
      <c r="V201" s="15">
        <f t="shared" si="32"/>
        <v>8.3238224E-2</v>
      </c>
      <c r="X201" s="11">
        <f t="shared" si="40"/>
        <v>1.5651999999999997E+18</v>
      </c>
      <c r="Y201" s="11">
        <f t="shared" si="41"/>
        <v>8.9999999999999999E-18</v>
      </c>
      <c r="Z201" s="11">
        <f t="shared" si="42"/>
        <v>9.1799999999999998E-4</v>
      </c>
      <c r="AA201" s="16">
        <f t="shared" si="43"/>
        <v>1.2766588926668957E-2</v>
      </c>
      <c r="AB201" s="9">
        <f t="shared" si="33"/>
        <v>0.22355640360743365</v>
      </c>
      <c r="AC201" s="9">
        <f t="shared" si="34"/>
        <v>0.98723341107333107</v>
      </c>
      <c r="AD201" s="15">
        <f t="shared" si="35"/>
        <v>13.906959615107796</v>
      </c>
      <c r="AE201" s="3">
        <f t="shared" si="44"/>
        <v>1083.5999999999997</v>
      </c>
      <c r="AF201" s="2">
        <f t="shared" si="45"/>
        <v>0.25</v>
      </c>
      <c r="AG201" s="9">
        <f t="shared" si="46"/>
        <v>3.6185300189783298E-3</v>
      </c>
      <c r="AH201" s="2">
        <f t="shared" si="47"/>
        <v>0.17509878444381316</v>
      </c>
    </row>
    <row r="202" spans="1:34">
      <c r="A202" s="1">
        <f>Raw!A202</f>
        <v>189</v>
      </c>
      <c r="B202" s="14">
        <f>Raw!B202</f>
        <v>0.64162037037037034</v>
      </c>
      <c r="C202" s="15">
        <f>Raw!C202</f>
        <v>154.30000000000001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0.198216</v>
      </c>
      <c r="F202" s="9">
        <f>IF(Raw!$G202&gt;$C$8,IF(Raw!$Q202&gt;$C$8,IF(Raw!$N202&gt;$C$9,IF(Raw!$N202&lt;$A$9,IF(Raw!$X202&gt;$C$9,IF(Raw!$X202&lt;$A$9,Raw!I202,-999),-999),-999),-999),-999),-999)</f>
        <v>0.28940100000000002</v>
      </c>
      <c r="G202" s="9">
        <f>Raw!G202</f>
        <v>0.91350200000000004</v>
      </c>
      <c r="H202" s="9">
        <f>IF(Raw!$G202&gt;$C$8,IF(Raw!$Q202&gt;$C$8,IF(Raw!$N202&gt;$C$9,IF(Raw!$N202&lt;$A$9,IF(Raw!$X202&gt;$C$9,IF(Raw!$X202&lt;$A$9,Raw!L202,-999),-999),-999),-999),-999),-999)</f>
        <v>893.5</v>
      </c>
      <c r="I202" s="9">
        <f>IF(Raw!$G202&gt;$C$8,IF(Raw!$Q202&gt;$C$8,IF(Raw!$N202&gt;$C$9,IF(Raw!$N202&lt;$A$9,IF(Raw!$X202&gt;$C$9,IF(Raw!$X202&lt;$A$9,Raw!M202,-999),-999),-999),-999),-999),-999)</f>
        <v>0.216555</v>
      </c>
      <c r="J202" s="9">
        <f>IF(Raw!$G202&gt;$C$8,IF(Raw!$Q202&gt;$C$8,IF(Raw!$N202&gt;$C$9,IF(Raw!$N202&lt;$A$9,IF(Raw!$X202&gt;$C$9,IF(Raw!$X202&lt;$A$9,Raw!N202,-999),-999),-999),-999),-999),-999)</f>
        <v>893</v>
      </c>
      <c r="K202" s="9">
        <f>IF(Raw!$G202&gt;$C$8,IF(Raw!$Q202&gt;$C$8,IF(Raw!$N202&gt;$C$9,IF(Raw!$N202&lt;$A$9,IF(Raw!$X202&gt;$C$9,IF(Raw!$X202&lt;$A$9,Raw!R202,-999),-999),-999),-999),-999),-999)</f>
        <v>0.19848499999999999</v>
      </c>
      <c r="L202" s="9">
        <f>IF(Raw!$G202&gt;$C$8,IF(Raw!$Q202&gt;$C$8,IF(Raw!$N202&gt;$C$9,IF(Raw!$N202&lt;$A$9,IF(Raw!$X202&gt;$C$9,IF(Raw!$X202&lt;$A$9,Raw!S202,-999),-999),-999),-999),-999),-999)</f>
        <v>0.30268899999999999</v>
      </c>
      <c r="M202" s="9">
        <f>Raw!Q202</f>
        <v>0.91954499999999995</v>
      </c>
      <c r="N202" s="9">
        <f>IF(Raw!$G202&gt;$C$8,IF(Raw!$Q202&gt;$C$8,IF(Raw!$N202&gt;$C$9,IF(Raw!$N202&lt;$A$9,IF(Raw!$X202&gt;$C$9,IF(Raw!$X202&lt;$A$9,Raw!V202,-999),-999),-999),-999),-999),-999)</f>
        <v>759.3</v>
      </c>
      <c r="O202" s="9">
        <f>IF(Raw!$G202&gt;$C$8,IF(Raw!$Q202&gt;$C$8,IF(Raw!$N202&gt;$C$9,IF(Raw!$N202&lt;$A$9,IF(Raw!$X202&gt;$C$9,IF(Raw!$X202&lt;$A$9,Raw!W202,-999),-999),-999),-999),-999),-999)</f>
        <v>0.20581099999999999</v>
      </c>
      <c r="P202" s="9">
        <f>IF(Raw!$G202&gt;$C$8,IF(Raw!$Q202&gt;$C$8,IF(Raw!$N202&gt;$C$9,IF(Raw!$N202&lt;$A$9,IF(Raw!$X202&gt;$C$9,IF(Raw!$X202&lt;$A$9,Raw!X202,-999),-999),-999),-999),-999),-999)</f>
        <v>731</v>
      </c>
      <c r="R202" s="9">
        <f t="shared" si="36"/>
        <v>9.1185000000000016E-2</v>
      </c>
      <c r="S202" s="9">
        <f t="shared" si="37"/>
        <v>0.31508184145873724</v>
      </c>
      <c r="T202" s="9">
        <f t="shared" si="38"/>
        <v>0.10420399999999999</v>
      </c>
      <c r="U202" s="9">
        <f t="shared" si="39"/>
        <v>0.34426094109795863</v>
      </c>
      <c r="V202" s="15">
        <f t="shared" si="32"/>
        <v>7.5066871999999993E-2</v>
      </c>
      <c r="X202" s="11">
        <f t="shared" si="40"/>
        <v>1.5651999999999997E+18</v>
      </c>
      <c r="Y202" s="11">
        <f t="shared" si="41"/>
        <v>8.9349999999999991E-18</v>
      </c>
      <c r="Z202" s="11">
        <f t="shared" si="42"/>
        <v>8.9299999999999991E-4</v>
      </c>
      <c r="AA202" s="16">
        <f t="shared" si="43"/>
        <v>1.2334617517084612E-2</v>
      </c>
      <c r="AB202" s="9">
        <f t="shared" si="33"/>
        <v>0.19977031648375029</v>
      </c>
      <c r="AC202" s="9">
        <f t="shared" si="34"/>
        <v>0.98766538248291524</v>
      </c>
      <c r="AD202" s="15">
        <f t="shared" si="35"/>
        <v>13.81256160927728</v>
      </c>
      <c r="AE202" s="3">
        <f t="shared" si="44"/>
        <v>1075.7739999999997</v>
      </c>
      <c r="AF202" s="2">
        <f t="shared" si="45"/>
        <v>0.25</v>
      </c>
      <c r="AG202" s="9">
        <f t="shared" si="46"/>
        <v>3.6577888142948697E-3</v>
      </c>
      <c r="AH202" s="2">
        <f t="shared" si="47"/>
        <v>0.17699849711791046</v>
      </c>
    </row>
    <row r="203" spans="1:34">
      <c r="A203" s="1">
        <f>Raw!A203</f>
        <v>190</v>
      </c>
      <c r="B203" s="14">
        <f>Raw!B203</f>
        <v>0.64167824074074076</v>
      </c>
      <c r="C203" s="15">
        <f>Raw!C203</f>
        <v>154.80000000000001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0.21198800000000001</v>
      </c>
      <c r="F203" s="9">
        <f>IF(Raw!$G203&gt;$C$8,IF(Raw!$Q203&gt;$C$8,IF(Raw!$N203&gt;$C$9,IF(Raw!$N203&lt;$A$9,IF(Raw!$X203&gt;$C$9,IF(Raw!$X203&lt;$A$9,Raw!I203,-999),-999),-999),-999),-999),-999)</f>
        <v>0.29128999999999999</v>
      </c>
      <c r="G203" s="9">
        <f>Raw!G203</f>
        <v>0.86255499999999996</v>
      </c>
      <c r="H203" s="9">
        <f>IF(Raw!$G203&gt;$C$8,IF(Raw!$Q203&gt;$C$8,IF(Raw!$N203&gt;$C$9,IF(Raw!$N203&lt;$A$9,IF(Raw!$X203&gt;$C$9,IF(Raw!$X203&lt;$A$9,Raw!L203,-999),-999),-999),-999),-999),-999)</f>
        <v>803.3</v>
      </c>
      <c r="I203" s="9">
        <f>IF(Raw!$G203&gt;$C$8,IF(Raw!$Q203&gt;$C$8,IF(Raw!$N203&gt;$C$9,IF(Raw!$N203&lt;$A$9,IF(Raw!$X203&gt;$C$9,IF(Raw!$X203&lt;$A$9,Raw!M203,-999),-999),-999),-999),-999),-999)</f>
        <v>0.37081500000000001</v>
      </c>
      <c r="J203" s="9">
        <f>IF(Raw!$G203&gt;$C$8,IF(Raw!$Q203&gt;$C$8,IF(Raw!$N203&gt;$C$9,IF(Raw!$N203&lt;$A$9,IF(Raw!$X203&gt;$C$9,IF(Raw!$X203&lt;$A$9,Raw!N203,-999),-999),-999),-999),-999),-999)</f>
        <v>548</v>
      </c>
      <c r="K203" s="9">
        <f>IF(Raw!$G203&gt;$C$8,IF(Raw!$Q203&gt;$C$8,IF(Raw!$N203&gt;$C$9,IF(Raw!$N203&lt;$A$9,IF(Raw!$X203&gt;$C$9,IF(Raw!$X203&lt;$A$9,Raw!R203,-999),-999),-999),-999),-999),-999)</f>
        <v>0.19509599999999999</v>
      </c>
      <c r="L203" s="9">
        <f>IF(Raw!$G203&gt;$C$8,IF(Raw!$Q203&gt;$C$8,IF(Raw!$N203&gt;$C$9,IF(Raw!$N203&lt;$A$9,IF(Raw!$X203&gt;$C$9,IF(Raw!$X203&lt;$A$9,Raw!S203,-999),-999),-999),-999),-999),-999)</f>
        <v>0.279978</v>
      </c>
      <c r="M203" s="9">
        <f>Raw!Q203</f>
        <v>0.92511500000000002</v>
      </c>
      <c r="N203" s="9">
        <f>IF(Raw!$G203&gt;$C$8,IF(Raw!$Q203&gt;$C$8,IF(Raw!$N203&gt;$C$9,IF(Raw!$N203&lt;$A$9,IF(Raw!$X203&gt;$C$9,IF(Raw!$X203&lt;$A$9,Raw!V203,-999),-999),-999),-999),-999),-999)</f>
        <v>778.5</v>
      </c>
      <c r="O203" s="9">
        <f>IF(Raw!$G203&gt;$C$8,IF(Raw!$Q203&gt;$C$8,IF(Raw!$N203&gt;$C$9,IF(Raw!$N203&lt;$A$9,IF(Raw!$X203&gt;$C$9,IF(Raw!$X203&lt;$A$9,Raw!W203,-999),-999),-999),-999),-999),-999)</f>
        <v>0.37081999999999998</v>
      </c>
      <c r="P203" s="9">
        <f>IF(Raw!$G203&gt;$C$8,IF(Raw!$Q203&gt;$C$8,IF(Raw!$N203&gt;$C$9,IF(Raw!$N203&lt;$A$9,IF(Raw!$X203&gt;$C$9,IF(Raw!$X203&lt;$A$9,Raw!X203,-999),-999),-999),-999),-999),-999)</f>
        <v>502</v>
      </c>
      <c r="R203" s="9">
        <f t="shared" si="36"/>
        <v>7.9301999999999984E-2</v>
      </c>
      <c r="S203" s="9">
        <f t="shared" si="37"/>
        <v>0.27224415530914203</v>
      </c>
      <c r="T203" s="9">
        <f t="shared" si="38"/>
        <v>8.4882000000000013E-2</v>
      </c>
      <c r="U203" s="9">
        <f t="shared" si="39"/>
        <v>0.30317382080020577</v>
      </c>
      <c r="V203" s="15">
        <f t="shared" si="32"/>
        <v>6.9434544000000001E-2</v>
      </c>
      <c r="X203" s="11">
        <f t="shared" si="40"/>
        <v>1.5651999999999997E+18</v>
      </c>
      <c r="Y203" s="11">
        <f t="shared" si="41"/>
        <v>8.0329999999999988E-18</v>
      </c>
      <c r="Z203" s="11">
        <f t="shared" si="42"/>
        <v>5.4799999999999998E-4</v>
      </c>
      <c r="AA203" s="16">
        <f t="shared" si="43"/>
        <v>6.8429926863292833E-3</v>
      </c>
      <c r="AB203" s="9">
        <f t="shared" si="33"/>
        <v>0.19567684690520099</v>
      </c>
      <c r="AC203" s="9">
        <f t="shared" si="34"/>
        <v>0.99315700731367085</v>
      </c>
      <c r="AD203" s="15">
        <f t="shared" si="35"/>
        <v>12.487212931257819</v>
      </c>
      <c r="AE203" s="3">
        <f t="shared" si="44"/>
        <v>967.17319999999961</v>
      </c>
      <c r="AF203" s="2">
        <f t="shared" si="45"/>
        <v>0.25</v>
      </c>
      <c r="AG203" s="9">
        <f t="shared" si="46"/>
        <v>2.9121508119347461E-3</v>
      </c>
      <c r="AH203" s="2">
        <f t="shared" si="47"/>
        <v>0.1409174622325805</v>
      </c>
    </row>
    <row r="204" spans="1:34">
      <c r="A204" s="1">
        <f>Raw!A204</f>
        <v>191</v>
      </c>
      <c r="B204" s="14">
        <f>Raw!B204</f>
        <v>0.64172453703703702</v>
      </c>
      <c r="C204" s="15">
        <f>Raw!C204</f>
        <v>155.5</v>
      </c>
      <c r="D204" s="15">
        <f>IF(C204&gt;0.5,Raw!D204*D$11,-999)</f>
        <v>2.6</v>
      </c>
      <c r="E204" s="9">
        <f>IF(Raw!$G204&gt;$C$8,IF(Raw!$Q204&gt;$C$8,IF(Raw!$N204&gt;$C$9,IF(Raw!$N204&lt;$A$9,IF(Raw!$X204&gt;$C$9,IF(Raw!$X204&lt;$A$9,Raw!H204,-999),-999),-999),-999),-999),-999)</f>
        <v>0.20985799999999999</v>
      </c>
      <c r="F204" s="9">
        <f>IF(Raw!$G204&gt;$C$8,IF(Raw!$Q204&gt;$C$8,IF(Raw!$N204&gt;$C$9,IF(Raw!$N204&lt;$A$9,IF(Raw!$X204&gt;$C$9,IF(Raw!$X204&lt;$A$9,Raw!I204,-999),-999),-999),-999),-999),-999)</f>
        <v>0.28285199999999999</v>
      </c>
      <c r="G204" s="9">
        <f>Raw!G204</f>
        <v>0.90902000000000005</v>
      </c>
      <c r="H204" s="9">
        <f>IF(Raw!$G204&gt;$C$8,IF(Raw!$Q204&gt;$C$8,IF(Raw!$N204&gt;$C$9,IF(Raw!$N204&lt;$A$9,IF(Raw!$X204&gt;$C$9,IF(Raw!$X204&lt;$A$9,Raw!L204,-999),-999),-999),-999),-999),-999)</f>
        <v>759.3</v>
      </c>
      <c r="I204" s="9">
        <f>IF(Raw!$G204&gt;$C$8,IF(Raw!$Q204&gt;$C$8,IF(Raw!$N204&gt;$C$9,IF(Raw!$N204&lt;$A$9,IF(Raw!$X204&gt;$C$9,IF(Raw!$X204&lt;$A$9,Raw!M204,-999),-999),-999),-999),-999),-999)</f>
        <v>0.47448499999999999</v>
      </c>
      <c r="J204" s="9">
        <f>IF(Raw!$G204&gt;$C$8,IF(Raw!$Q204&gt;$C$8,IF(Raw!$N204&gt;$C$9,IF(Raw!$N204&lt;$A$9,IF(Raw!$X204&gt;$C$9,IF(Raw!$X204&lt;$A$9,Raw!N204,-999),-999),-999),-999),-999),-999)</f>
        <v>571</v>
      </c>
      <c r="K204" s="9">
        <f>IF(Raw!$G204&gt;$C$8,IF(Raw!$Q204&gt;$C$8,IF(Raw!$N204&gt;$C$9,IF(Raw!$N204&lt;$A$9,IF(Raw!$X204&gt;$C$9,IF(Raw!$X204&lt;$A$9,Raw!R204,-999),-999),-999),-999),-999),-999)</f>
        <v>0.19075900000000001</v>
      </c>
      <c r="L204" s="9">
        <f>IF(Raw!$G204&gt;$C$8,IF(Raw!$Q204&gt;$C$8,IF(Raw!$N204&gt;$C$9,IF(Raw!$N204&lt;$A$9,IF(Raw!$X204&gt;$C$9,IF(Raw!$X204&lt;$A$9,Raw!S204,-999),-999),-999),-999),-999),-999)</f>
        <v>0.27085700000000001</v>
      </c>
      <c r="M204" s="9">
        <f>Raw!Q204</f>
        <v>0.90613100000000002</v>
      </c>
      <c r="N204" s="9">
        <f>IF(Raw!$G204&gt;$C$8,IF(Raw!$Q204&gt;$C$8,IF(Raw!$N204&gt;$C$9,IF(Raw!$N204&lt;$A$9,IF(Raw!$X204&gt;$C$9,IF(Raw!$X204&lt;$A$9,Raw!V204,-999),-999),-999),-999),-999),-999)</f>
        <v>768.8</v>
      </c>
      <c r="O204" s="9">
        <f>IF(Raw!$G204&gt;$C$8,IF(Raw!$Q204&gt;$C$8,IF(Raw!$N204&gt;$C$9,IF(Raw!$N204&lt;$A$9,IF(Raw!$X204&gt;$C$9,IF(Raw!$X204&lt;$A$9,Raw!W204,-999),-999),-999),-999),-999),-999)</f>
        <v>0.37081500000000001</v>
      </c>
      <c r="P204" s="9">
        <f>IF(Raw!$G204&gt;$C$8,IF(Raw!$Q204&gt;$C$8,IF(Raw!$N204&gt;$C$9,IF(Raw!$N204&lt;$A$9,IF(Raw!$X204&gt;$C$9,IF(Raw!$X204&lt;$A$9,Raw!X204,-999),-999),-999),-999),-999),-999)</f>
        <v>616</v>
      </c>
      <c r="R204" s="9">
        <f t="shared" si="36"/>
        <v>7.2994000000000003E-2</v>
      </c>
      <c r="S204" s="9">
        <f t="shared" si="37"/>
        <v>0.25806428803756032</v>
      </c>
      <c r="T204" s="9">
        <f t="shared" si="38"/>
        <v>8.0098000000000003E-2</v>
      </c>
      <c r="U204" s="9">
        <f t="shared" si="39"/>
        <v>0.29572062010581229</v>
      </c>
      <c r="V204" s="15">
        <f t="shared" si="32"/>
        <v>6.7172536000000005E-2</v>
      </c>
      <c r="X204" s="11">
        <f t="shared" si="40"/>
        <v>1.5651999999999997E+18</v>
      </c>
      <c r="Y204" s="11">
        <f t="shared" si="41"/>
        <v>7.5929999999999996E-18</v>
      </c>
      <c r="Z204" s="11">
        <f t="shared" si="42"/>
        <v>5.71E-4</v>
      </c>
      <c r="AA204" s="16">
        <f t="shared" si="43"/>
        <v>6.7403452542776979E-3</v>
      </c>
      <c r="AB204" s="9">
        <f t="shared" si="33"/>
        <v>0.19129888817417715</v>
      </c>
      <c r="AC204" s="9">
        <f t="shared" si="34"/>
        <v>0.99325965474572231</v>
      </c>
      <c r="AD204" s="15">
        <f t="shared" si="35"/>
        <v>11.804457538139577</v>
      </c>
      <c r="AE204" s="3">
        <f t="shared" si="44"/>
        <v>914.19719999999973</v>
      </c>
      <c r="AF204" s="2">
        <f t="shared" si="45"/>
        <v>0.25</v>
      </c>
      <c r="AG204" s="9">
        <f t="shared" si="46"/>
        <v>2.6852473101472043E-3</v>
      </c>
      <c r="AH204" s="2">
        <f t="shared" si="47"/>
        <v>0.12993771986740293</v>
      </c>
    </row>
    <row r="205" spans="1:34">
      <c r="A205" s="1">
        <f>Raw!A205</f>
        <v>192</v>
      </c>
      <c r="B205" s="14">
        <f>Raw!B205</f>
        <v>0.64178240740740744</v>
      </c>
      <c r="C205" s="15">
        <f>Raw!C205</f>
        <v>155.5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0.195827</v>
      </c>
      <c r="F205" s="9">
        <f>IF(Raw!$G205&gt;$C$8,IF(Raw!$Q205&gt;$C$8,IF(Raw!$N205&gt;$C$9,IF(Raw!$N205&lt;$A$9,IF(Raw!$X205&gt;$C$9,IF(Raw!$X205&lt;$A$9,Raw!I205,-999),-999),-999),-999),-999),-999)</f>
        <v>0.27201599999999998</v>
      </c>
      <c r="G205" s="9">
        <f>Raw!G205</f>
        <v>0.87365899999999996</v>
      </c>
      <c r="H205" s="9">
        <f>IF(Raw!$G205&gt;$C$8,IF(Raw!$Q205&gt;$C$8,IF(Raw!$N205&gt;$C$9,IF(Raw!$N205&lt;$A$9,IF(Raw!$X205&gt;$C$9,IF(Raw!$X205&lt;$A$9,Raw!L205,-999),-999),-999),-999),-999),-999)</f>
        <v>860.3</v>
      </c>
      <c r="I205" s="9">
        <f>IF(Raw!$G205&gt;$C$8,IF(Raw!$Q205&gt;$C$8,IF(Raw!$N205&gt;$C$9,IF(Raw!$N205&lt;$A$9,IF(Raw!$X205&gt;$C$9,IF(Raw!$X205&lt;$A$9,Raw!M205,-999),-999),-999),-999),-999),-999)</f>
        <v>0.37081999999999998</v>
      </c>
      <c r="J205" s="9">
        <f>IF(Raw!$G205&gt;$C$8,IF(Raw!$Q205&gt;$C$8,IF(Raw!$N205&gt;$C$9,IF(Raw!$N205&lt;$A$9,IF(Raw!$X205&gt;$C$9,IF(Raw!$X205&lt;$A$9,Raw!N205,-999),-999),-999),-999),-999),-999)</f>
        <v>484</v>
      </c>
      <c r="K205" s="9">
        <f>IF(Raw!$G205&gt;$C$8,IF(Raw!$Q205&gt;$C$8,IF(Raw!$N205&gt;$C$9,IF(Raw!$N205&lt;$A$9,IF(Raw!$X205&gt;$C$9,IF(Raw!$X205&lt;$A$9,Raw!R205,-999),-999),-999),-999),-999),-999)</f>
        <v>0.18500800000000001</v>
      </c>
      <c r="L205" s="9">
        <f>IF(Raw!$G205&gt;$C$8,IF(Raw!$Q205&gt;$C$8,IF(Raw!$N205&gt;$C$9,IF(Raw!$N205&lt;$A$9,IF(Raw!$X205&gt;$C$9,IF(Raw!$X205&lt;$A$9,Raw!S205,-999),-999),-999),-999),-999),-999)</f>
        <v>0.26570500000000002</v>
      </c>
      <c r="M205" s="9">
        <f>Raw!Q205</f>
        <v>0.89432299999999998</v>
      </c>
      <c r="N205" s="9">
        <f>IF(Raw!$G205&gt;$C$8,IF(Raw!$Q205&gt;$C$8,IF(Raw!$N205&gt;$C$9,IF(Raw!$N205&lt;$A$9,IF(Raw!$X205&gt;$C$9,IF(Raw!$X205&lt;$A$9,Raw!V205,-999),-999),-999),-999),-999),-999)</f>
        <v>900</v>
      </c>
      <c r="O205" s="9">
        <f>IF(Raw!$G205&gt;$C$8,IF(Raw!$Q205&gt;$C$8,IF(Raw!$N205&gt;$C$9,IF(Raw!$N205&lt;$A$9,IF(Raw!$X205&gt;$C$9,IF(Raw!$X205&lt;$A$9,Raw!W205,-999),-999),-999),-999),-999),-999)</f>
        <v>0.35212700000000002</v>
      </c>
      <c r="P205" s="9">
        <f>IF(Raw!$G205&gt;$C$8,IF(Raw!$Q205&gt;$C$8,IF(Raw!$N205&gt;$C$9,IF(Raw!$N205&lt;$A$9,IF(Raw!$X205&gt;$C$9,IF(Raw!$X205&lt;$A$9,Raw!X205,-999),-999),-999),-999),-999),-999)</f>
        <v>615</v>
      </c>
      <c r="R205" s="9">
        <f t="shared" si="36"/>
        <v>7.6188999999999979E-2</v>
      </c>
      <c r="S205" s="9">
        <f t="shared" si="37"/>
        <v>0.28009014175636721</v>
      </c>
      <c r="T205" s="9">
        <f t="shared" si="38"/>
        <v>8.0697000000000019E-2</v>
      </c>
      <c r="U205" s="9">
        <f t="shared" si="39"/>
        <v>0.30370900058335376</v>
      </c>
      <c r="V205" s="15">
        <f>IF(L205&gt;0,L205*V$8+V$10,-999)</f>
        <v>6.589484000000001E-2</v>
      </c>
      <c r="X205" s="11">
        <f t="shared" si="40"/>
        <v>1.5651999999999997E+18</v>
      </c>
      <c r="Y205" s="11">
        <f t="shared" si="41"/>
        <v>8.6029999999999996E-18</v>
      </c>
      <c r="Z205" s="11">
        <f t="shared" si="42"/>
        <v>4.84E-4</v>
      </c>
      <c r="AA205" s="16">
        <f t="shared" si="43"/>
        <v>6.4750614837455322E-3</v>
      </c>
      <c r="AB205" s="9">
        <f>K205+T205*AA205</f>
        <v>0.18553051803655382</v>
      </c>
      <c r="AC205" s="9">
        <f>IF(T205&gt;0,(L205-AB205)/T205,-999)</f>
        <v>0.99352493851625445</v>
      </c>
      <c r="AD205" s="15">
        <f>IF(AC205&gt;0,X205*Y205*AC205,-999)</f>
        <v>13.378226206085809</v>
      </c>
      <c r="AE205" s="3">
        <f t="shared" si="44"/>
        <v>1035.8011999999997</v>
      </c>
      <c r="AF205" s="2">
        <f t="shared" si="45"/>
        <v>0.25</v>
      </c>
      <c r="AG205" s="9">
        <f t="shared" si="46"/>
        <v>3.1254520850987335E-3</v>
      </c>
      <c r="AH205" s="2">
        <f t="shared" si="47"/>
        <v>0.15123899983360811</v>
      </c>
    </row>
    <row r="206" spans="1:34">
      <c r="A206" s="1">
        <f>Raw!A206</f>
        <v>193</v>
      </c>
      <c r="B206" s="14">
        <f>Raw!B206</f>
        <v>0.64184027777777775</v>
      </c>
      <c r="C206" s="15">
        <f>Raw!C206</f>
        <v>154.80000000000001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0.203039</v>
      </c>
      <c r="F206" s="9">
        <f>IF(Raw!$G206&gt;$C$8,IF(Raw!$Q206&gt;$C$8,IF(Raw!$N206&gt;$C$9,IF(Raw!$N206&lt;$A$9,IF(Raw!$X206&gt;$C$9,IF(Raw!$X206&lt;$A$9,Raw!I206,-999),-999),-999),-999),-999),-999)</f>
        <v>0.27316000000000001</v>
      </c>
      <c r="G206" s="9">
        <f>Raw!G206</f>
        <v>0.90643300000000004</v>
      </c>
      <c r="H206" s="9">
        <f>IF(Raw!$G206&gt;$C$8,IF(Raw!$Q206&gt;$C$8,IF(Raw!$N206&gt;$C$9,IF(Raw!$N206&lt;$A$9,IF(Raw!$X206&gt;$C$9,IF(Raw!$X206&lt;$A$9,Raw!L206,-999),-999),-999),-999),-999),-999)</f>
        <v>869.5</v>
      </c>
      <c r="I206" s="9">
        <f>IF(Raw!$G206&gt;$C$8,IF(Raw!$Q206&gt;$C$8,IF(Raw!$N206&gt;$C$9,IF(Raw!$N206&lt;$A$9,IF(Raw!$X206&gt;$C$9,IF(Raw!$X206&lt;$A$9,Raw!M206,-999),-999),-999),-999),-999),-999)</f>
        <v>0.36230299999999999</v>
      </c>
      <c r="J206" s="9">
        <f>IF(Raw!$G206&gt;$C$8,IF(Raw!$Q206&gt;$C$8,IF(Raw!$N206&gt;$C$9,IF(Raw!$N206&lt;$A$9,IF(Raw!$X206&gt;$C$9,IF(Raw!$X206&lt;$A$9,Raw!N206,-999),-999),-999),-999),-999),-999)</f>
        <v>662</v>
      </c>
      <c r="K206" s="9">
        <f>IF(Raw!$G206&gt;$C$8,IF(Raw!$Q206&gt;$C$8,IF(Raw!$N206&gt;$C$9,IF(Raw!$N206&lt;$A$9,IF(Raw!$X206&gt;$C$9,IF(Raw!$X206&lt;$A$9,Raw!R206,-999),-999),-999),-999),-999),-999)</f>
        <v>0.187664</v>
      </c>
      <c r="L206" s="9">
        <f>IF(Raw!$G206&gt;$C$8,IF(Raw!$Q206&gt;$C$8,IF(Raw!$N206&gt;$C$9,IF(Raw!$N206&lt;$A$9,IF(Raw!$X206&gt;$C$9,IF(Raw!$X206&lt;$A$9,Raw!S206,-999),-999),-999),-999),-999),-999)</f>
        <v>0.26965499999999998</v>
      </c>
      <c r="M206" s="9">
        <f>Raw!Q206</f>
        <v>0.87155199999999999</v>
      </c>
      <c r="N206" s="9">
        <f>IF(Raw!$G206&gt;$C$8,IF(Raw!$Q206&gt;$C$8,IF(Raw!$N206&gt;$C$9,IF(Raw!$N206&lt;$A$9,IF(Raw!$X206&gt;$C$9,IF(Raw!$X206&lt;$A$9,Raw!V206,-999),-999),-999),-999),-999),-999)</f>
        <v>803.3</v>
      </c>
      <c r="O206" s="9">
        <f>IF(Raw!$G206&gt;$C$8,IF(Raw!$Q206&gt;$C$8,IF(Raw!$N206&gt;$C$9,IF(Raw!$N206&lt;$A$9,IF(Raw!$X206&gt;$C$9,IF(Raw!$X206&lt;$A$9,Raw!W206,-999),-999),-999),-999),-999),-999)</f>
        <v>6.1263999999999999E-2</v>
      </c>
      <c r="P206" s="9">
        <f>IF(Raw!$G206&gt;$C$8,IF(Raw!$Q206&gt;$C$8,IF(Raw!$N206&gt;$C$9,IF(Raw!$N206&lt;$A$9,IF(Raw!$X206&gt;$C$9,IF(Raw!$X206&lt;$A$9,Raw!X206,-999),-999),-999),-999),-999),-999)</f>
        <v>622</v>
      </c>
      <c r="R206" s="9">
        <f>F206-E206</f>
        <v>7.0121000000000017E-2</v>
      </c>
      <c r="S206" s="9">
        <f>R206/F206</f>
        <v>0.25670303119051108</v>
      </c>
      <c r="T206" s="9">
        <f>L206-K206</f>
        <v>8.1990999999999981E-2</v>
      </c>
      <c r="U206" s="9">
        <f>T206/L206</f>
        <v>0.30405889006322889</v>
      </c>
      <c r="V206" s="15">
        <f>IF(L206&gt;0,L206*V$8+V$10,-999)</f>
        <v>6.6874439999999993E-2</v>
      </c>
      <c r="X206" s="11">
        <f>D206*6.02*10^23*10^(-6)</f>
        <v>1.5651999999999997E+18</v>
      </c>
      <c r="Y206" s="11">
        <f>H206*10^(-20)</f>
        <v>8.6949999999999988E-18</v>
      </c>
      <c r="Z206" s="11">
        <f>J206*10^(-6)</f>
        <v>6.6199999999999994E-4</v>
      </c>
      <c r="AA206" s="16">
        <f>IF(Z206&gt;0,(X206*Y206/(X206*Y206+1/Z206)),1)</f>
        <v>8.928986966489352E-3</v>
      </c>
      <c r="AB206" s="9">
        <f>K206+T206*AA206</f>
        <v>0.18839609657036943</v>
      </c>
      <c r="AC206" s="9">
        <f>IF(T206&gt;0,(L206-AB206)/T206,-999)</f>
        <v>0.99107101303351053</v>
      </c>
      <c r="AD206" s="15">
        <f>IF(AC206&gt;0,X206*Y206*AC206,-999)</f>
        <v>13.487895719772437</v>
      </c>
      <c r="AE206" s="3">
        <f>AE$9*Y206</f>
        <v>1046.8779999999995</v>
      </c>
      <c r="AF206" s="2">
        <f>IF(AD206&lt;=AE206,AF$6,AF$6/(AD206/AE206))</f>
        <v>0.25</v>
      </c>
      <c r="AG206" s="9">
        <f>AD206*AF206*$AG$6*U206/AG$8</f>
        <v>3.1547035398789098E-3</v>
      </c>
      <c r="AH206" s="2">
        <f>((AG206*12.01)/893.5)*3600</f>
        <v>0.15265446250722389</v>
      </c>
    </row>
    <row r="207" spans="1:34">
      <c r="A207" s="1">
        <f>Raw!A207</f>
        <v>194</v>
      </c>
      <c r="B207" s="14">
        <f>Raw!B207</f>
        <v>0.64188657407407412</v>
      </c>
      <c r="C207" s="15">
        <f>Raw!C207</f>
        <v>154.6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0.20849400000000001</v>
      </c>
      <c r="F207" s="9">
        <f>IF(Raw!$G207&gt;$C$8,IF(Raw!$Q207&gt;$C$8,IF(Raw!$N207&gt;$C$9,IF(Raw!$N207&lt;$A$9,IF(Raw!$X207&gt;$C$9,IF(Raw!$X207&lt;$A$9,Raw!I207,-999),-999),-999),-999),-999),-999)</f>
        <v>0.28456999999999999</v>
      </c>
      <c r="G207" s="9">
        <f>Raw!G207</f>
        <v>0.872085</v>
      </c>
      <c r="H207" s="9">
        <f>IF(Raw!$G207&gt;$C$8,IF(Raw!$Q207&gt;$C$8,IF(Raw!$N207&gt;$C$9,IF(Raw!$N207&lt;$A$9,IF(Raw!$X207&gt;$C$9,IF(Raw!$X207&lt;$A$9,Raw!L207,-999),-999),-999),-999),-999),-999)</f>
        <v>835.2</v>
      </c>
      <c r="I207" s="9">
        <f>IF(Raw!$G207&gt;$C$8,IF(Raw!$Q207&gt;$C$8,IF(Raw!$N207&gt;$C$9,IF(Raw!$N207&lt;$A$9,IF(Raw!$X207&gt;$C$9,IF(Raw!$X207&lt;$A$9,Raw!M207,-999),-999),-999),-999),-999),-999)</f>
        <v>0.36458800000000002</v>
      </c>
      <c r="J207" s="9">
        <f>IF(Raw!$G207&gt;$C$8,IF(Raw!$Q207&gt;$C$8,IF(Raw!$N207&gt;$C$9,IF(Raw!$N207&lt;$A$9,IF(Raw!$X207&gt;$C$9,IF(Raw!$X207&lt;$A$9,Raw!N207,-999),-999),-999),-999),-999),-999)</f>
        <v>619</v>
      </c>
      <c r="K207" s="9">
        <f>IF(Raw!$G207&gt;$C$8,IF(Raw!$Q207&gt;$C$8,IF(Raw!$N207&gt;$C$9,IF(Raw!$N207&lt;$A$9,IF(Raw!$X207&gt;$C$9,IF(Raw!$X207&lt;$A$9,Raw!R207,-999),-999),-999),-999),-999),-999)</f>
        <v>0.19275500000000001</v>
      </c>
      <c r="L207" s="9">
        <f>IF(Raw!$G207&gt;$C$8,IF(Raw!$Q207&gt;$C$8,IF(Raw!$N207&gt;$C$9,IF(Raw!$N207&lt;$A$9,IF(Raw!$X207&gt;$C$9,IF(Raw!$X207&lt;$A$9,Raw!S207,-999),-999),-999),-999),-999),-999)</f>
        <v>0.27780500000000002</v>
      </c>
      <c r="M207" s="9">
        <f>Raw!Q207</f>
        <v>0.86578999999999995</v>
      </c>
      <c r="N207" s="9">
        <f>IF(Raw!$G207&gt;$C$8,IF(Raw!$Q207&gt;$C$8,IF(Raw!$N207&gt;$C$9,IF(Raw!$N207&lt;$A$9,IF(Raw!$X207&gt;$C$9,IF(Raw!$X207&lt;$A$9,Raw!V207,-999),-999),-999),-999),-999),-999)</f>
        <v>887.1</v>
      </c>
      <c r="O207" s="9">
        <f>IF(Raw!$G207&gt;$C$8,IF(Raw!$Q207&gt;$C$8,IF(Raw!$N207&gt;$C$9,IF(Raw!$N207&lt;$A$9,IF(Raw!$X207&gt;$C$9,IF(Raw!$X207&lt;$A$9,Raw!W207,-999),-999),-999),-999),-999),-999)</f>
        <v>0.37081900000000001</v>
      </c>
      <c r="P207" s="9">
        <f>IF(Raw!$G207&gt;$C$8,IF(Raw!$Q207&gt;$C$8,IF(Raw!$N207&gt;$C$9,IF(Raw!$N207&lt;$A$9,IF(Raw!$X207&gt;$C$9,IF(Raw!$X207&lt;$A$9,Raw!X207,-999),-999),-999),-999),-999),-999)</f>
        <v>638</v>
      </c>
      <c r="R207" s="9">
        <f t="shared" ref="R207:R213" si="48">F207-E207</f>
        <v>7.6075999999999977E-2</v>
      </c>
      <c r="S207" s="9">
        <f t="shared" ref="S207:S213" si="49">R207/F207</f>
        <v>0.26733668341708533</v>
      </c>
      <c r="T207" s="9">
        <f t="shared" ref="T207:T213" si="50">L207-K207</f>
        <v>8.5050000000000014E-2</v>
      </c>
      <c r="U207" s="9">
        <f t="shared" ref="U207:U213" si="51">T207/L207</f>
        <v>0.3061499973002646</v>
      </c>
      <c r="V207" s="15">
        <f t="shared" ref="V207:V213" si="52">IF(L207&gt;0,L207*V$8+V$10,-999)</f>
        <v>6.8895640000000008E-2</v>
      </c>
      <c r="X207" s="11">
        <f t="shared" ref="X207:X213" si="53">D207*6.02*10^23*10^(-6)</f>
        <v>1.5651999999999997E+18</v>
      </c>
      <c r="Y207" s="11">
        <f t="shared" ref="Y207:Y213" si="54">H207*10^(-20)</f>
        <v>8.3519999999999999E-18</v>
      </c>
      <c r="Z207" s="11">
        <f t="shared" ref="Z207:Z213" si="55">J207*10^(-6)</f>
        <v>6.1899999999999998E-4</v>
      </c>
      <c r="AA207" s="16">
        <f t="shared" ref="AA207:AA213" si="56">IF(Z207&gt;0,(X207*Y207/(X207*Y207+1/Z207)),1)</f>
        <v>8.0269553081269186E-3</v>
      </c>
      <c r="AB207" s="9">
        <f t="shared" ref="AB207:AB213" si="57">K207+T207*AA207</f>
        <v>0.19343769254895621</v>
      </c>
      <c r="AC207" s="9">
        <f t="shared" ref="AC207:AC213" si="58">IF(T207&gt;0,(L207-AB207)/T207,-999)</f>
        <v>0.99197304469187308</v>
      </c>
      <c r="AD207" s="15">
        <f t="shared" ref="AD207:AD213" si="59">IF(AC207&gt;0,X207*Y207*AC207,-999)</f>
        <v>12.967617622175961</v>
      </c>
      <c r="AE207" s="3">
        <f t="shared" ref="AE207:AE213" si="60">AE$9*Y207</f>
        <v>1005.5807999999997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3.0538739230923334E-3</v>
      </c>
      <c r="AH207" s="2">
        <f t="shared" ref="AH207:AH270" si="63">((AG207*12.01)/893.5)*3600</f>
        <v>0.14777536982520439</v>
      </c>
    </row>
    <row r="208" spans="1:34">
      <c r="A208" s="1">
        <f>Raw!A208</f>
        <v>195</v>
      </c>
      <c r="B208" s="14">
        <f>Raw!B208</f>
        <v>0.64194444444444443</v>
      </c>
      <c r="C208" s="15">
        <f>Raw!C208</f>
        <v>153.69999999999999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0.20743500000000001</v>
      </c>
      <c r="F208" s="9">
        <f>IF(Raw!$G208&gt;$C$8,IF(Raw!$Q208&gt;$C$8,IF(Raw!$N208&gt;$C$9,IF(Raw!$N208&lt;$A$9,IF(Raw!$X208&gt;$C$9,IF(Raw!$X208&lt;$A$9,Raw!I208,-999),-999),-999),-999),-999),-999)</f>
        <v>0.291742</v>
      </c>
      <c r="G208" s="9">
        <f>Raw!G208</f>
        <v>0.89394399999999996</v>
      </c>
      <c r="H208" s="9">
        <f>IF(Raw!$G208&gt;$C$8,IF(Raw!$Q208&gt;$C$8,IF(Raw!$N208&gt;$C$9,IF(Raw!$N208&lt;$A$9,IF(Raw!$X208&gt;$C$9,IF(Raw!$X208&lt;$A$9,Raw!L208,-999),-999),-999),-999),-999),-999)</f>
        <v>900</v>
      </c>
      <c r="I208" s="9">
        <f>IF(Raw!$G208&gt;$C$8,IF(Raw!$Q208&gt;$C$8,IF(Raw!$N208&gt;$C$9,IF(Raw!$N208&lt;$A$9,IF(Raw!$X208&gt;$C$9,IF(Raw!$X208&lt;$A$9,Raw!M208,-999),-999),-999),-999),-999),-999)</f>
        <v>0.262743</v>
      </c>
      <c r="J208" s="9">
        <f>IF(Raw!$G208&gt;$C$8,IF(Raw!$Q208&gt;$C$8,IF(Raw!$N208&gt;$C$9,IF(Raw!$N208&lt;$A$9,IF(Raw!$X208&gt;$C$9,IF(Raw!$X208&lt;$A$9,Raw!N208,-999),-999),-999),-999),-999),-999)</f>
        <v>486</v>
      </c>
      <c r="K208" s="9">
        <f>IF(Raw!$G208&gt;$C$8,IF(Raw!$Q208&gt;$C$8,IF(Raw!$N208&gt;$C$9,IF(Raw!$N208&lt;$A$9,IF(Raw!$X208&gt;$C$9,IF(Raw!$X208&lt;$A$9,Raw!R208,-999),-999),-999),-999),-999),-999)</f>
        <v>0.183504</v>
      </c>
      <c r="L208" s="9">
        <f>IF(Raw!$G208&gt;$C$8,IF(Raw!$Q208&gt;$C$8,IF(Raw!$N208&gt;$C$9,IF(Raw!$N208&lt;$A$9,IF(Raw!$X208&gt;$C$9,IF(Raw!$X208&lt;$A$9,Raw!S208,-999),-999),-999),-999),-999),-999)</f>
        <v>0.27355600000000002</v>
      </c>
      <c r="M208" s="9">
        <f>Raw!Q208</f>
        <v>0.87714999999999999</v>
      </c>
      <c r="N208" s="9">
        <f>IF(Raw!$G208&gt;$C$8,IF(Raw!$Q208&gt;$C$8,IF(Raw!$N208&gt;$C$9,IF(Raw!$N208&lt;$A$9,IF(Raw!$X208&gt;$C$9,IF(Raw!$X208&lt;$A$9,Raw!V208,-999),-999),-999),-999),-999),-999)</f>
        <v>900</v>
      </c>
      <c r="O208" s="9">
        <f>IF(Raw!$G208&gt;$C$8,IF(Raw!$Q208&gt;$C$8,IF(Raw!$N208&gt;$C$9,IF(Raw!$N208&lt;$A$9,IF(Raw!$X208&gt;$C$9,IF(Raw!$X208&lt;$A$9,Raw!W208,-999),-999),-999),-999),-999),-999)</f>
        <v>0.28787400000000002</v>
      </c>
      <c r="P208" s="9">
        <f>IF(Raw!$G208&gt;$C$8,IF(Raw!$Q208&gt;$C$8,IF(Raw!$N208&gt;$C$9,IF(Raw!$N208&lt;$A$9,IF(Raw!$X208&gt;$C$9,IF(Raw!$X208&lt;$A$9,Raw!X208,-999),-999),-999),-999),-999),-999)</f>
        <v>697</v>
      </c>
      <c r="R208" s="9">
        <f t="shared" si="48"/>
        <v>8.4306999999999993E-2</v>
      </c>
      <c r="S208" s="9">
        <f t="shared" si="49"/>
        <v>0.28897793255684817</v>
      </c>
      <c r="T208" s="9">
        <f t="shared" si="50"/>
        <v>9.0052000000000021E-2</v>
      </c>
      <c r="U208" s="9">
        <f t="shared" si="51"/>
        <v>0.32919036687186543</v>
      </c>
      <c r="V208" s="15">
        <f t="shared" si="52"/>
        <v>6.7841888000000003E-2</v>
      </c>
      <c r="X208" s="11">
        <f t="shared" si="53"/>
        <v>1.5651999999999997E+18</v>
      </c>
      <c r="Y208" s="11">
        <f t="shared" si="54"/>
        <v>8.9999999999999999E-18</v>
      </c>
      <c r="Z208" s="11">
        <f t="shared" si="55"/>
        <v>4.86E-4</v>
      </c>
      <c r="AA208" s="16">
        <f t="shared" si="56"/>
        <v>6.7996332541697263E-3</v>
      </c>
      <c r="AB208" s="9">
        <f t="shared" si="57"/>
        <v>0.1841163205738045</v>
      </c>
      <c r="AC208" s="9">
        <f t="shared" si="58"/>
        <v>0.99320036674583012</v>
      </c>
      <c r="AD208" s="15">
        <f t="shared" si="59"/>
        <v>13.991014926275156</v>
      </c>
      <c r="AE208" s="3">
        <f t="shared" si="60"/>
        <v>1083.5999999999997</v>
      </c>
      <c r="AF208" s="2">
        <f t="shared" si="61"/>
        <v>0.25</v>
      </c>
      <c r="AG208" s="9">
        <f t="shared" si="62"/>
        <v>3.5428517973002029E-3</v>
      </c>
      <c r="AH208" s="2">
        <f t="shared" si="63"/>
        <v>0.17143675468166936</v>
      </c>
    </row>
    <row r="209" spans="1:34">
      <c r="A209" s="1">
        <f>Raw!A209</f>
        <v>196</v>
      </c>
      <c r="B209" s="14">
        <f>Raw!B209</f>
        <v>0.6419907407407407</v>
      </c>
      <c r="C209" s="15">
        <f>Raw!C209</f>
        <v>152.1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0.20542199999999999</v>
      </c>
      <c r="F209" s="9">
        <f>IF(Raw!$G209&gt;$C$8,IF(Raw!$Q209&gt;$C$8,IF(Raw!$N209&gt;$C$9,IF(Raw!$N209&lt;$A$9,IF(Raw!$X209&gt;$C$9,IF(Raw!$X209&lt;$A$9,Raw!I209,-999),-999),-999),-999),-999),-999)</f>
        <v>0.29284700000000002</v>
      </c>
      <c r="G209" s="9">
        <f>Raw!G209</f>
        <v>0.92462800000000001</v>
      </c>
      <c r="H209" s="9">
        <f>IF(Raw!$G209&gt;$C$8,IF(Raw!$Q209&gt;$C$8,IF(Raw!$N209&gt;$C$9,IF(Raw!$N209&lt;$A$9,IF(Raw!$X209&gt;$C$9,IF(Raw!$X209&lt;$A$9,Raw!L209,-999),-999),-999),-999),-999),-999)</f>
        <v>900</v>
      </c>
      <c r="I209" s="9">
        <f>IF(Raw!$G209&gt;$C$8,IF(Raw!$Q209&gt;$C$8,IF(Raw!$N209&gt;$C$9,IF(Raw!$N209&lt;$A$9,IF(Raw!$X209&gt;$C$9,IF(Raw!$X209&lt;$A$9,Raw!M209,-999),-999),-999),-999),-999),-999)</f>
        <v>0.35272700000000001</v>
      </c>
      <c r="J209" s="9">
        <f>IF(Raw!$G209&gt;$C$8,IF(Raw!$Q209&gt;$C$8,IF(Raw!$N209&gt;$C$9,IF(Raw!$N209&lt;$A$9,IF(Raw!$X209&gt;$C$9,IF(Raw!$X209&lt;$A$9,Raw!N209,-999),-999),-999),-999),-999),-999)</f>
        <v>452</v>
      </c>
      <c r="K209" s="9">
        <f>IF(Raw!$G209&gt;$C$8,IF(Raw!$Q209&gt;$C$8,IF(Raw!$N209&gt;$C$9,IF(Raw!$N209&lt;$A$9,IF(Raw!$X209&gt;$C$9,IF(Raw!$X209&lt;$A$9,Raw!R209,-999),-999),-999),-999),-999),-999)</f>
        <v>0.19983899999999999</v>
      </c>
      <c r="L209" s="9">
        <f>IF(Raw!$G209&gt;$C$8,IF(Raw!$Q209&gt;$C$8,IF(Raw!$N209&gt;$C$9,IF(Raw!$N209&lt;$A$9,IF(Raw!$X209&gt;$C$9,IF(Raw!$X209&lt;$A$9,Raw!S209,-999),-999),-999),-999),-999),-999)</f>
        <v>0.29095300000000002</v>
      </c>
      <c r="M209" s="9">
        <f>Raw!Q209</f>
        <v>0.91408400000000001</v>
      </c>
      <c r="N209" s="9">
        <f>IF(Raw!$G209&gt;$C$8,IF(Raw!$Q209&gt;$C$8,IF(Raw!$N209&gt;$C$9,IF(Raw!$N209&lt;$A$9,IF(Raw!$X209&gt;$C$9,IF(Raw!$X209&lt;$A$9,Raw!V209,-999),-999),-999),-999),-999),-999)</f>
        <v>802.2</v>
      </c>
      <c r="O209" s="9">
        <f>IF(Raw!$G209&gt;$C$8,IF(Raw!$Q209&gt;$C$8,IF(Raw!$N209&gt;$C$9,IF(Raw!$N209&lt;$A$9,IF(Raw!$X209&gt;$C$9,IF(Raw!$X209&lt;$A$9,Raw!W209,-999),-999),-999),-999),-999),-999)</f>
        <v>0.31842199999999998</v>
      </c>
      <c r="P209" s="9">
        <f>IF(Raw!$G209&gt;$C$8,IF(Raw!$Q209&gt;$C$8,IF(Raw!$N209&gt;$C$9,IF(Raw!$N209&lt;$A$9,IF(Raw!$X209&gt;$C$9,IF(Raw!$X209&lt;$A$9,Raw!X209,-999),-999),-999),-999),-999),-999)</f>
        <v>555</v>
      </c>
      <c r="R209" s="9">
        <f t="shared" si="48"/>
        <v>8.742500000000003E-2</v>
      </c>
      <c r="S209" s="9">
        <f t="shared" si="49"/>
        <v>0.2985347297394203</v>
      </c>
      <c r="T209" s="9">
        <f t="shared" si="50"/>
        <v>9.1114000000000028E-2</v>
      </c>
      <c r="U209" s="9">
        <f t="shared" si="51"/>
        <v>0.31315710784903411</v>
      </c>
      <c r="V209" s="15">
        <f t="shared" si="52"/>
        <v>7.2156343999999997E-2</v>
      </c>
      <c r="X209" s="11">
        <f t="shared" si="53"/>
        <v>1.5651999999999997E+18</v>
      </c>
      <c r="Y209" s="11">
        <f t="shared" si="54"/>
        <v>8.9999999999999999E-18</v>
      </c>
      <c r="Z209" s="11">
        <f t="shared" si="55"/>
        <v>4.5199999999999998E-4</v>
      </c>
      <c r="AA209" s="16">
        <f t="shared" si="56"/>
        <v>6.3269484412990908E-3</v>
      </c>
      <c r="AB209" s="9">
        <f t="shared" si="57"/>
        <v>0.2004154735802805</v>
      </c>
      <c r="AC209" s="9">
        <f t="shared" si="58"/>
        <v>0.993673051558701</v>
      </c>
      <c r="AD209" s="15">
        <f t="shared" si="59"/>
        <v>13.997673542697106</v>
      </c>
      <c r="AE209" s="3">
        <f t="shared" si="60"/>
        <v>1083.5999999999997</v>
      </c>
      <c r="AF209" s="2">
        <f t="shared" si="61"/>
        <v>0.25</v>
      </c>
      <c r="AG209" s="9">
        <f t="shared" si="62"/>
        <v>3.371900740958438E-3</v>
      </c>
      <c r="AH209" s="2">
        <f t="shared" si="63"/>
        <v>0.16316452203254508</v>
      </c>
    </row>
    <row r="210" spans="1:34">
      <c r="A210" s="1">
        <f>Raw!A210</f>
        <v>197</v>
      </c>
      <c r="B210" s="14">
        <f>Raw!B210</f>
        <v>0.64204861111111111</v>
      </c>
      <c r="C210" s="15">
        <f>Raw!C210</f>
        <v>151.69999999999999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0.212177</v>
      </c>
      <c r="F210" s="9">
        <f>IF(Raw!$G210&gt;$C$8,IF(Raw!$Q210&gt;$C$8,IF(Raw!$N210&gt;$C$9,IF(Raw!$N210&lt;$A$9,IF(Raw!$X210&gt;$C$9,IF(Raw!$X210&lt;$A$9,Raw!I210,-999),-999),-999),-999),-999),-999)</f>
        <v>0.29885899999999999</v>
      </c>
      <c r="G210" s="9">
        <f>Raw!G210</f>
        <v>0.89699300000000004</v>
      </c>
      <c r="H210" s="9">
        <f>IF(Raw!$G210&gt;$C$8,IF(Raw!$Q210&gt;$C$8,IF(Raw!$N210&gt;$C$9,IF(Raw!$N210&lt;$A$9,IF(Raw!$X210&gt;$C$9,IF(Raw!$X210&lt;$A$9,Raw!L210,-999),-999),-999),-999),-999),-999)</f>
        <v>900</v>
      </c>
      <c r="I210" s="9">
        <f>IF(Raw!$G210&gt;$C$8,IF(Raw!$Q210&gt;$C$8,IF(Raw!$N210&gt;$C$9,IF(Raw!$N210&lt;$A$9,IF(Raw!$X210&gt;$C$9,IF(Raw!$X210&lt;$A$9,Raw!M210,-999),-999),-999),-999),-999),-999)</f>
        <v>0.22917999999999999</v>
      </c>
      <c r="J210" s="9">
        <f>IF(Raw!$G210&gt;$C$8,IF(Raw!$Q210&gt;$C$8,IF(Raw!$N210&gt;$C$9,IF(Raw!$N210&lt;$A$9,IF(Raw!$X210&gt;$C$9,IF(Raw!$X210&lt;$A$9,Raw!N210,-999),-999),-999),-999),-999),-999)</f>
        <v>590</v>
      </c>
      <c r="K210" s="9">
        <f>IF(Raw!$G210&gt;$C$8,IF(Raw!$Q210&gt;$C$8,IF(Raw!$N210&gt;$C$9,IF(Raw!$N210&lt;$A$9,IF(Raw!$X210&gt;$C$9,IF(Raw!$X210&lt;$A$9,Raw!R210,-999),-999),-999),-999),-999),-999)</f>
        <v>0.19658100000000001</v>
      </c>
      <c r="L210" s="9">
        <f>IF(Raw!$G210&gt;$C$8,IF(Raw!$Q210&gt;$C$8,IF(Raw!$N210&gt;$C$9,IF(Raw!$N210&lt;$A$9,IF(Raw!$X210&gt;$C$9,IF(Raw!$X210&lt;$A$9,Raw!S210,-999),-999),-999),-999),-999),-999)</f>
        <v>0.28974299999999997</v>
      </c>
      <c r="M210" s="9">
        <f>Raw!Q210</f>
        <v>0.90394399999999997</v>
      </c>
      <c r="N210" s="9">
        <f>IF(Raw!$G210&gt;$C$8,IF(Raw!$Q210&gt;$C$8,IF(Raw!$N210&gt;$C$9,IF(Raw!$N210&lt;$A$9,IF(Raw!$X210&gt;$C$9,IF(Raw!$X210&lt;$A$9,Raw!V210,-999),-999),-999),-999),-999),-999)</f>
        <v>834.2</v>
      </c>
      <c r="O210" s="9">
        <f>IF(Raw!$G210&gt;$C$8,IF(Raw!$Q210&gt;$C$8,IF(Raw!$N210&gt;$C$9,IF(Raw!$N210&lt;$A$9,IF(Raw!$X210&gt;$C$9,IF(Raw!$X210&lt;$A$9,Raw!W210,-999),-999),-999),-999),-999),-999)</f>
        <v>0.37081799999999998</v>
      </c>
      <c r="P210" s="9">
        <f>IF(Raw!$G210&gt;$C$8,IF(Raw!$Q210&gt;$C$8,IF(Raw!$N210&gt;$C$9,IF(Raw!$N210&lt;$A$9,IF(Raw!$X210&gt;$C$9,IF(Raw!$X210&lt;$A$9,Raw!X210,-999),-999),-999),-999),-999),-999)</f>
        <v>663</v>
      </c>
      <c r="R210" s="9">
        <f t="shared" si="48"/>
        <v>8.6681999999999981E-2</v>
      </c>
      <c r="S210" s="9">
        <f t="shared" si="49"/>
        <v>0.29004313070712273</v>
      </c>
      <c r="T210" s="9">
        <f t="shared" si="50"/>
        <v>9.3161999999999967E-2</v>
      </c>
      <c r="U210" s="9">
        <f t="shared" si="51"/>
        <v>0.32153322081982988</v>
      </c>
      <c r="V210" s="15">
        <f t="shared" si="52"/>
        <v>7.1856263999999989E-2</v>
      </c>
      <c r="X210" s="11">
        <f t="shared" si="53"/>
        <v>1.5651999999999997E+18</v>
      </c>
      <c r="Y210" s="11">
        <f t="shared" si="54"/>
        <v>8.9999999999999999E-18</v>
      </c>
      <c r="Z210" s="11">
        <f t="shared" si="55"/>
        <v>5.8999999999999992E-4</v>
      </c>
      <c r="AA210" s="16">
        <f t="shared" si="56"/>
        <v>8.2427051302093393E-3</v>
      </c>
      <c r="AB210" s="9">
        <f t="shared" si="57"/>
        <v>0.19734890689534057</v>
      </c>
      <c r="AC210" s="9">
        <f t="shared" si="58"/>
        <v>0.99175729486979058</v>
      </c>
      <c r="AD210" s="15">
        <f t="shared" si="59"/>
        <v>13.970686661371763</v>
      </c>
      <c r="AE210" s="3">
        <f t="shared" si="60"/>
        <v>1083.5999999999997</v>
      </c>
      <c r="AF210" s="2">
        <f t="shared" si="61"/>
        <v>0.25</v>
      </c>
      <c r="AG210" s="9">
        <f t="shared" si="62"/>
        <v>3.4554152917657685E-3</v>
      </c>
      <c r="AH210" s="2">
        <f t="shared" si="63"/>
        <v>0.16720574768302718</v>
      </c>
    </row>
    <row r="211" spans="1:34">
      <c r="A211" s="1">
        <f>Raw!A211</f>
        <v>198</v>
      </c>
      <c r="B211" s="14">
        <f>Raw!B211</f>
        <v>0.64210648148148153</v>
      </c>
      <c r="C211" s="15">
        <f>Raw!C211</f>
        <v>150.80000000000001</v>
      </c>
      <c r="D211" s="15">
        <f>IF(C211&gt;0.5,Raw!D211*D$11,-999)</f>
        <v>2.6</v>
      </c>
      <c r="E211" s="9">
        <f>IF(Raw!$G211&gt;$C$8,IF(Raw!$Q211&gt;$C$8,IF(Raw!$N211&gt;$C$9,IF(Raw!$N211&lt;$A$9,IF(Raw!$X211&gt;$C$9,IF(Raw!$X211&lt;$A$9,Raw!H211,-999),-999),-999),-999),-999),-999)</f>
        <v>0.21926599999999999</v>
      </c>
      <c r="F211" s="9">
        <f>IF(Raw!$G211&gt;$C$8,IF(Raw!$Q211&gt;$C$8,IF(Raw!$N211&gt;$C$9,IF(Raw!$N211&lt;$A$9,IF(Raw!$X211&gt;$C$9,IF(Raw!$X211&lt;$A$9,Raw!I211,-999),-999),-999),-999),-999),-999)</f>
        <v>0.30881599999999998</v>
      </c>
      <c r="G211" s="9">
        <f>Raw!G211</f>
        <v>0.90145699999999995</v>
      </c>
      <c r="H211" s="9">
        <f>IF(Raw!$G211&gt;$C$8,IF(Raw!$Q211&gt;$C$8,IF(Raw!$N211&gt;$C$9,IF(Raw!$N211&lt;$A$9,IF(Raw!$X211&gt;$C$9,IF(Raw!$X211&lt;$A$9,Raw!L211,-999),-999),-999),-999),-999),-999)</f>
        <v>845.3</v>
      </c>
      <c r="I211" s="9">
        <f>IF(Raw!$G211&gt;$C$8,IF(Raw!$Q211&gt;$C$8,IF(Raw!$N211&gt;$C$9,IF(Raw!$N211&lt;$A$9,IF(Raw!$X211&gt;$C$9,IF(Raw!$X211&lt;$A$9,Raw!M211,-999),-999),-999),-999),-999),-999)</f>
        <v>0.37081999999999998</v>
      </c>
      <c r="J211" s="9">
        <f>IF(Raw!$G211&gt;$C$8,IF(Raw!$Q211&gt;$C$8,IF(Raw!$N211&gt;$C$9,IF(Raw!$N211&lt;$A$9,IF(Raw!$X211&gt;$C$9,IF(Raw!$X211&lt;$A$9,Raw!N211,-999),-999),-999),-999),-999),-999)</f>
        <v>508</v>
      </c>
      <c r="K211" s="9">
        <f>IF(Raw!$G211&gt;$C$8,IF(Raw!$Q211&gt;$C$8,IF(Raw!$N211&gt;$C$9,IF(Raw!$N211&lt;$A$9,IF(Raw!$X211&gt;$C$9,IF(Raw!$X211&lt;$A$9,Raw!R211,-999),-999),-999),-999),-999),-999)</f>
        <v>0.20536099999999999</v>
      </c>
      <c r="L211" s="9">
        <f>IF(Raw!$G211&gt;$C$8,IF(Raw!$Q211&gt;$C$8,IF(Raw!$N211&gt;$C$9,IF(Raw!$N211&lt;$A$9,IF(Raw!$X211&gt;$C$9,IF(Raw!$X211&lt;$A$9,Raw!S211,-999),-999),-999),-999),-999),-999)</f>
        <v>0.28855999999999998</v>
      </c>
      <c r="M211" s="9">
        <f>Raw!Q211</f>
        <v>0.89965099999999998</v>
      </c>
      <c r="N211" s="9">
        <f>IF(Raw!$G211&gt;$C$8,IF(Raw!$Q211&gt;$C$8,IF(Raw!$N211&gt;$C$9,IF(Raw!$N211&lt;$A$9,IF(Raw!$X211&gt;$C$9,IF(Raw!$X211&lt;$A$9,Raw!V211,-999),-999),-999),-999),-999),-999)</f>
        <v>860</v>
      </c>
      <c r="O211" s="9">
        <f>IF(Raw!$G211&gt;$C$8,IF(Raw!$Q211&gt;$C$8,IF(Raw!$N211&gt;$C$9,IF(Raw!$N211&lt;$A$9,IF(Raw!$X211&gt;$C$9,IF(Raw!$X211&lt;$A$9,Raw!W211,-999),-999),-999),-999),-999),-999)</f>
        <v>0.37081700000000001</v>
      </c>
      <c r="P211" s="9">
        <f>IF(Raw!$G211&gt;$C$8,IF(Raw!$Q211&gt;$C$8,IF(Raw!$N211&gt;$C$9,IF(Raw!$N211&lt;$A$9,IF(Raw!$X211&gt;$C$9,IF(Raw!$X211&lt;$A$9,Raw!X211,-999),-999),-999),-999),-999),-999)</f>
        <v>516</v>
      </c>
      <c r="R211" s="9">
        <f t="shared" si="48"/>
        <v>8.9549999999999991E-2</v>
      </c>
      <c r="S211" s="9">
        <f t="shared" si="49"/>
        <v>0.28997849852339258</v>
      </c>
      <c r="T211" s="9">
        <f t="shared" si="50"/>
        <v>8.3198999999999995E-2</v>
      </c>
      <c r="U211" s="9">
        <f t="shared" si="51"/>
        <v>0.28832478514000554</v>
      </c>
      <c r="V211" s="15">
        <f t="shared" si="52"/>
        <v>7.1562879999999995E-2</v>
      </c>
      <c r="X211" s="11">
        <f t="shared" si="53"/>
        <v>1.5651999999999997E+18</v>
      </c>
      <c r="Y211" s="11">
        <f t="shared" si="54"/>
        <v>8.4529999999999996E-18</v>
      </c>
      <c r="Z211" s="11">
        <f t="shared" si="55"/>
        <v>5.0799999999999999E-4</v>
      </c>
      <c r="AA211" s="16">
        <f t="shared" si="56"/>
        <v>6.6762904492245262E-3</v>
      </c>
      <c r="AB211" s="9">
        <f t="shared" si="57"/>
        <v>0.20591646068908501</v>
      </c>
      <c r="AC211" s="9">
        <f t="shared" si="58"/>
        <v>0.99332370955077565</v>
      </c>
      <c r="AD211" s="15">
        <f t="shared" si="59"/>
        <v>13.14230403390655</v>
      </c>
      <c r="AE211" s="3">
        <f t="shared" si="60"/>
        <v>1017.7411999999997</v>
      </c>
      <c r="AF211" s="2">
        <f t="shared" si="61"/>
        <v>0.25</v>
      </c>
      <c r="AG211" s="9">
        <f t="shared" si="62"/>
        <v>2.9148092206313339E-3</v>
      </c>
      <c r="AH211" s="2">
        <f t="shared" si="63"/>
        <v>0.14104610124590525</v>
      </c>
    </row>
    <row r="212" spans="1:34">
      <c r="A212" s="1">
        <f>Raw!A212</f>
        <v>199</v>
      </c>
      <c r="B212" s="14">
        <f>Raw!B212</f>
        <v>0.64215277777777779</v>
      </c>
      <c r="C212" s="15">
        <f>Raw!C212</f>
        <v>149.5</v>
      </c>
      <c r="D212" s="15">
        <f>IF(C212&gt;0.5,Raw!D212*D$11,-999)</f>
        <v>2.6</v>
      </c>
      <c r="E212" s="9">
        <f>IF(Raw!$G212&gt;$C$8,IF(Raw!$Q212&gt;$C$8,IF(Raw!$N212&gt;$C$9,IF(Raw!$N212&lt;$A$9,IF(Raw!$X212&gt;$C$9,IF(Raw!$X212&lt;$A$9,Raw!H212,-999),-999),-999),-999),-999),-999)</f>
        <v>0.21811800000000001</v>
      </c>
      <c r="F212" s="9">
        <f>IF(Raw!$G212&gt;$C$8,IF(Raw!$Q212&gt;$C$8,IF(Raw!$N212&gt;$C$9,IF(Raw!$N212&lt;$A$9,IF(Raw!$X212&gt;$C$9,IF(Raw!$X212&lt;$A$9,Raw!I212,-999),-999),-999),-999),-999),-999)</f>
        <v>0.30301299999999998</v>
      </c>
      <c r="G212" s="9">
        <f>Raw!G212</f>
        <v>0.90135900000000002</v>
      </c>
      <c r="H212" s="9">
        <f>IF(Raw!$G212&gt;$C$8,IF(Raw!$Q212&gt;$C$8,IF(Raw!$N212&gt;$C$9,IF(Raw!$N212&lt;$A$9,IF(Raw!$X212&gt;$C$9,IF(Raw!$X212&lt;$A$9,Raw!L212,-999),-999),-999),-999),-999),-999)</f>
        <v>835.5</v>
      </c>
      <c r="I212" s="9">
        <f>IF(Raw!$G212&gt;$C$8,IF(Raw!$Q212&gt;$C$8,IF(Raw!$N212&gt;$C$9,IF(Raw!$N212&lt;$A$9,IF(Raw!$X212&gt;$C$9,IF(Raw!$X212&lt;$A$9,Raw!M212,-999),-999),-999),-999),-999),-999)</f>
        <v>0.37081999999999998</v>
      </c>
      <c r="J212" s="9">
        <f>IF(Raw!$G212&gt;$C$8,IF(Raw!$Q212&gt;$C$8,IF(Raw!$N212&gt;$C$9,IF(Raw!$N212&lt;$A$9,IF(Raw!$X212&gt;$C$9,IF(Raw!$X212&lt;$A$9,Raw!N212,-999),-999),-999),-999),-999),-999)</f>
        <v>891</v>
      </c>
      <c r="K212" s="9">
        <f>IF(Raw!$G212&gt;$C$8,IF(Raw!$Q212&gt;$C$8,IF(Raw!$N212&gt;$C$9,IF(Raw!$N212&lt;$A$9,IF(Raw!$X212&gt;$C$9,IF(Raw!$X212&lt;$A$9,Raw!R212,-999),-999),-999),-999),-999),-999)</f>
        <v>0.20651</v>
      </c>
      <c r="L212" s="9">
        <f>IF(Raw!$G212&gt;$C$8,IF(Raw!$Q212&gt;$C$8,IF(Raw!$N212&gt;$C$9,IF(Raw!$N212&lt;$A$9,IF(Raw!$X212&gt;$C$9,IF(Raw!$X212&lt;$A$9,Raw!S212,-999),-999),-999),-999),-999),-999)</f>
        <v>0.29539199999999999</v>
      </c>
      <c r="M212" s="9">
        <f>Raw!Q212</f>
        <v>0.89471299999999998</v>
      </c>
      <c r="N212" s="9">
        <f>IF(Raw!$G212&gt;$C$8,IF(Raw!$Q212&gt;$C$8,IF(Raw!$N212&gt;$C$9,IF(Raw!$N212&lt;$A$9,IF(Raw!$X212&gt;$C$9,IF(Raw!$X212&lt;$A$9,Raw!V212,-999),-999),-999),-999),-999),-999)</f>
        <v>850</v>
      </c>
      <c r="O212" s="9">
        <f>IF(Raw!$G212&gt;$C$8,IF(Raw!$Q212&gt;$C$8,IF(Raw!$N212&gt;$C$9,IF(Raw!$N212&lt;$A$9,IF(Raw!$X212&gt;$C$9,IF(Raw!$X212&lt;$A$9,Raw!W212,-999),-999),-999),-999),-999),-999)</f>
        <v>0.33964899999999998</v>
      </c>
      <c r="P212" s="9">
        <f>IF(Raw!$G212&gt;$C$8,IF(Raw!$Q212&gt;$C$8,IF(Raw!$N212&gt;$C$9,IF(Raw!$N212&lt;$A$9,IF(Raw!$X212&gt;$C$9,IF(Raw!$X212&lt;$A$9,Raw!X212,-999),-999),-999),-999),-999),-999)</f>
        <v>747</v>
      </c>
      <c r="R212" s="9">
        <f t="shared" si="48"/>
        <v>8.489499999999997E-2</v>
      </c>
      <c r="S212" s="9">
        <f t="shared" si="49"/>
        <v>0.28016949767831734</v>
      </c>
      <c r="T212" s="9">
        <f t="shared" si="50"/>
        <v>8.8881999999999989E-2</v>
      </c>
      <c r="U212" s="9">
        <f t="shared" si="51"/>
        <v>0.30089508178962188</v>
      </c>
      <c r="V212" s="15">
        <f t="shared" si="52"/>
        <v>7.3257216E-2</v>
      </c>
      <c r="X212" s="11">
        <f t="shared" si="53"/>
        <v>1.5651999999999997E+18</v>
      </c>
      <c r="Y212" s="11">
        <f t="shared" si="54"/>
        <v>8.3549999999999991E-18</v>
      </c>
      <c r="Z212" s="11">
        <f t="shared" si="55"/>
        <v>8.9099999999999997E-4</v>
      </c>
      <c r="AA212" s="16">
        <f t="shared" si="56"/>
        <v>1.1517624823481233E-2</v>
      </c>
      <c r="AB212" s="9">
        <f t="shared" si="57"/>
        <v>0.20753370952956066</v>
      </c>
      <c r="AC212" s="9">
        <f t="shared" si="58"/>
        <v>0.98848237517651882</v>
      </c>
      <c r="AD212" s="15">
        <f t="shared" si="59"/>
        <v>12.926627186847627</v>
      </c>
      <c r="AE212" s="3">
        <f t="shared" si="60"/>
        <v>1005.9419999999997</v>
      </c>
      <c r="AF212" s="2">
        <f t="shared" si="61"/>
        <v>0.25</v>
      </c>
      <c r="AG212" s="9">
        <f t="shared" si="62"/>
        <v>2.9919681112695897E-3</v>
      </c>
      <c r="AH212" s="2">
        <f t="shared" si="63"/>
        <v>0.14477977980845214</v>
      </c>
    </row>
    <row r="213" spans="1:34">
      <c r="A213" s="1">
        <f>Raw!A213</f>
        <v>200</v>
      </c>
      <c r="B213" s="14">
        <f>Raw!B213</f>
        <v>0.6422106481481481</v>
      </c>
      <c r="C213" s="15">
        <f>Raw!C213</f>
        <v>149</v>
      </c>
      <c r="D213" s="15">
        <f>IF(C213&gt;0.5,Raw!D213*D$11,-999)</f>
        <v>2.6</v>
      </c>
      <c r="E213" s="9">
        <f>IF(Raw!$G213&gt;$C$8,IF(Raw!$Q213&gt;$C$8,IF(Raw!$N213&gt;$C$9,IF(Raw!$N213&lt;$A$9,IF(Raw!$X213&gt;$C$9,IF(Raw!$X213&lt;$A$9,Raw!H213,-999),-999),-999),-999),-999),-999)</f>
        <v>0.213833</v>
      </c>
      <c r="F213" s="9">
        <f>IF(Raw!$G213&gt;$C$8,IF(Raw!$Q213&gt;$C$8,IF(Raw!$N213&gt;$C$9,IF(Raw!$N213&lt;$A$9,IF(Raw!$X213&gt;$C$9,IF(Raw!$X213&lt;$A$9,Raw!I213,-999),-999),-999),-999),-999),-999)</f>
        <v>0.30227599999999999</v>
      </c>
      <c r="G213" s="9">
        <f>Raw!G213</f>
        <v>0.91754400000000003</v>
      </c>
      <c r="H213" s="9">
        <f>IF(Raw!$G213&gt;$C$8,IF(Raw!$Q213&gt;$C$8,IF(Raw!$N213&gt;$C$9,IF(Raw!$N213&lt;$A$9,IF(Raw!$X213&gt;$C$9,IF(Raw!$X213&lt;$A$9,Raw!L213,-999),-999),-999),-999),-999),-999)</f>
        <v>892.4</v>
      </c>
      <c r="I213" s="9">
        <f>IF(Raw!$G213&gt;$C$8,IF(Raw!$Q213&gt;$C$8,IF(Raw!$N213&gt;$C$9,IF(Raw!$N213&lt;$A$9,IF(Raw!$X213&gt;$C$9,IF(Raw!$X213&lt;$A$9,Raw!M213,-999),-999),-999),-999),-999),-999)</f>
        <v>0.37081999999999998</v>
      </c>
      <c r="J213" s="9">
        <f>IF(Raw!$G213&gt;$C$8,IF(Raw!$Q213&gt;$C$8,IF(Raw!$N213&gt;$C$9,IF(Raw!$N213&lt;$A$9,IF(Raw!$X213&gt;$C$9,IF(Raw!$X213&lt;$A$9,Raw!N213,-999),-999),-999),-999),-999),-999)</f>
        <v>444</v>
      </c>
      <c r="K213" s="9">
        <f>IF(Raw!$G213&gt;$C$8,IF(Raw!$Q213&gt;$C$8,IF(Raw!$N213&gt;$C$9,IF(Raw!$N213&lt;$A$9,IF(Raw!$X213&gt;$C$9,IF(Raw!$X213&lt;$A$9,Raw!R213,-999),-999),-999),-999),-999),-999)</f>
        <v>0.19530800000000001</v>
      </c>
      <c r="L213" s="9">
        <f>IF(Raw!$G213&gt;$C$8,IF(Raw!$Q213&gt;$C$8,IF(Raw!$N213&gt;$C$9,IF(Raw!$N213&lt;$A$9,IF(Raw!$X213&gt;$C$9,IF(Raw!$X213&lt;$A$9,Raw!S213,-999),-999),-999),-999),-999),-999)</f>
        <v>0.29097200000000001</v>
      </c>
      <c r="M213" s="9">
        <f>Raw!Q213</f>
        <v>0.87744800000000001</v>
      </c>
      <c r="N213" s="9">
        <f>IF(Raw!$G213&gt;$C$8,IF(Raw!$Q213&gt;$C$8,IF(Raw!$N213&gt;$C$9,IF(Raw!$N213&lt;$A$9,IF(Raw!$X213&gt;$C$9,IF(Raw!$X213&lt;$A$9,Raw!V213,-999),-999),-999),-999),-999),-999)</f>
        <v>886.7</v>
      </c>
      <c r="O213" s="9">
        <f>IF(Raw!$G213&gt;$C$8,IF(Raw!$Q213&gt;$C$8,IF(Raw!$N213&gt;$C$9,IF(Raw!$N213&lt;$A$9,IF(Raw!$X213&gt;$C$9,IF(Raw!$X213&lt;$A$9,Raw!W213,-999),-999),-999),-999),-999),-999)</f>
        <v>0.37079400000000001</v>
      </c>
      <c r="P213" s="9">
        <f>IF(Raw!$G213&gt;$C$8,IF(Raw!$Q213&gt;$C$8,IF(Raw!$N213&gt;$C$9,IF(Raw!$N213&lt;$A$9,IF(Raw!$X213&gt;$C$9,IF(Raw!$X213&lt;$A$9,Raw!X213,-999),-999),-999),-999),-999),-999)</f>
        <v>677</v>
      </c>
      <c r="R213" s="9">
        <f t="shared" si="48"/>
        <v>8.8442999999999994E-2</v>
      </c>
      <c r="S213" s="9">
        <f t="shared" si="49"/>
        <v>0.29259021556458337</v>
      </c>
      <c r="T213" s="9">
        <f t="shared" si="50"/>
        <v>9.5663999999999999E-2</v>
      </c>
      <c r="U213" s="9">
        <f t="shared" si="51"/>
        <v>0.32877390264355333</v>
      </c>
      <c r="V213" s="15">
        <f t="shared" si="52"/>
        <v>7.2161056000000001E-2</v>
      </c>
      <c r="X213" s="11">
        <f t="shared" si="53"/>
        <v>1.5651999999999997E+18</v>
      </c>
      <c r="Y213" s="11">
        <f t="shared" si="54"/>
        <v>8.9239999999999997E-18</v>
      </c>
      <c r="Z213" s="11">
        <f t="shared" si="55"/>
        <v>4.44E-4</v>
      </c>
      <c r="AA213" s="16">
        <f t="shared" si="56"/>
        <v>6.1634987785027752E-3</v>
      </c>
      <c r="AB213" s="9">
        <f t="shared" si="57"/>
        <v>0.19589762494714669</v>
      </c>
      <c r="AC213" s="9">
        <f t="shared" si="58"/>
        <v>0.99383650122149736</v>
      </c>
      <c r="AD213" s="15">
        <f t="shared" si="59"/>
        <v>13.881754005636882</v>
      </c>
      <c r="AE213" s="3">
        <f t="shared" si="60"/>
        <v>1074.4495999999997</v>
      </c>
      <c r="AF213" s="2">
        <f t="shared" si="61"/>
        <v>0.25</v>
      </c>
      <c r="AG213" s="9">
        <f t="shared" si="62"/>
        <v>3.5107372615161667E-3</v>
      </c>
      <c r="AH213" s="2">
        <f t="shared" si="63"/>
        <v>0.16988274900829656</v>
      </c>
    </row>
    <row r="214" spans="1:34">
      <c r="A214" s="1">
        <f>Raw!A214</f>
        <v>201</v>
      </c>
      <c r="B214" s="14">
        <f>Raw!B214</f>
        <v>0.64226851851851852</v>
      </c>
      <c r="C214" s="15">
        <f>Raw!C214</f>
        <v>147.69999999999999</v>
      </c>
      <c r="D214" s="15">
        <f>IF(C214&gt;0.5,Raw!D214*D$11,-999)</f>
        <v>2.6</v>
      </c>
      <c r="E214" s="9">
        <f>IF(Raw!$G214&gt;$C$8,IF(Raw!$Q214&gt;$C$8,IF(Raw!$N214&gt;$C$9,IF(Raw!$N214&lt;$A$9,IF(Raw!$X214&gt;$C$9,IF(Raw!$X214&lt;$A$9,Raw!H214,-999),-999),-999),-999),-999),-999)</f>
        <v>0.20962700000000001</v>
      </c>
      <c r="F214" s="9">
        <f>IF(Raw!$G214&gt;$C$8,IF(Raw!$Q214&gt;$C$8,IF(Raw!$N214&gt;$C$9,IF(Raw!$N214&lt;$A$9,IF(Raw!$X214&gt;$C$9,IF(Raw!$X214&lt;$A$9,Raw!I214,-999),-999),-999),-999),-999),-999)</f>
        <v>0.29842299999999999</v>
      </c>
      <c r="G214" s="9">
        <f>Raw!G214</f>
        <v>0.89515800000000001</v>
      </c>
      <c r="H214" s="9">
        <f>IF(Raw!$G214&gt;$C$8,IF(Raw!$Q214&gt;$C$8,IF(Raw!$N214&gt;$C$9,IF(Raw!$N214&lt;$A$9,IF(Raw!$X214&gt;$C$9,IF(Raw!$X214&lt;$A$9,Raw!L214,-999),-999),-999),-999),-999),-999)</f>
        <v>847</v>
      </c>
      <c r="I214" s="9">
        <f>IF(Raw!$G214&gt;$C$8,IF(Raw!$Q214&gt;$C$8,IF(Raw!$N214&gt;$C$9,IF(Raw!$N214&lt;$A$9,IF(Raw!$X214&gt;$C$9,IF(Raw!$X214&lt;$A$9,Raw!M214,-999),-999),-999),-999),-999),-999)</f>
        <v>0.37008600000000003</v>
      </c>
      <c r="J214" s="9">
        <f>IF(Raw!$G214&gt;$C$8,IF(Raw!$Q214&gt;$C$8,IF(Raw!$N214&gt;$C$9,IF(Raw!$N214&lt;$A$9,IF(Raw!$X214&gt;$C$9,IF(Raw!$X214&lt;$A$9,Raw!N214,-999),-999),-999),-999),-999),-999)</f>
        <v>453</v>
      </c>
      <c r="K214" s="9">
        <f>IF(Raw!$G214&gt;$C$8,IF(Raw!$Q214&gt;$C$8,IF(Raw!$N214&gt;$C$9,IF(Raw!$N214&lt;$A$9,IF(Raw!$X214&gt;$C$9,IF(Raw!$X214&lt;$A$9,Raw!R214,-999),-999),-999),-999),-999),-999)</f>
        <v>0.20318900000000001</v>
      </c>
      <c r="L214" s="9">
        <f>IF(Raw!$G214&gt;$C$8,IF(Raw!$Q214&gt;$C$8,IF(Raw!$N214&gt;$C$9,IF(Raw!$N214&lt;$A$9,IF(Raw!$X214&gt;$C$9,IF(Raw!$X214&lt;$A$9,Raw!S214,-999),-999),-999),-999),-999),-999)</f>
        <v>0.290966</v>
      </c>
      <c r="M214" s="9">
        <f>Raw!Q214</f>
        <v>0.89043600000000001</v>
      </c>
      <c r="N214" s="9">
        <f>IF(Raw!$G214&gt;$C$8,IF(Raw!$Q214&gt;$C$8,IF(Raw!$N214&gt;$C$9,IF(Raw!$N214&lt;$A$9,IF(Raw!$X214&gt;$C$9,IF(Raw!$X214&lt;$A$9,Raw!V214,-999),-999),-999),-999),-999),-999)</f>
        <v>885.1</v>
      </c>
      <c r="O214" s="9">
        <f>IF(Raw!$G214&gt;$C$8,IF(Raw!$Q214&gt;$C$8,IF(Raw!$N214&gt;$C$9,IF(Raw!$N214&lt;$A$9,IF(Raw!$X214&gt;$C$9,IF(Raw!$X214&lt;$A$9,Raw!W214,-999),-999),-999),-999),-999),-999)</f>
        <v>0.37081999999999998</v>
      </c>
      <c r="P214" s="9">
        <f>IF(Raw!$G214&gt;$C$8,IF(Raw!$Q214&gt;$C$8,IF(Raw!$N214&gt;$C$9,IF(Raw!$N214&lt;$A$9,IF(Raw!$X214&gt;$C$9,IF(Raw!$X214&lt;$A$9,Raw!X214,-999),-999),-999),-999),-999),-999)</f>
        <v>434</v>
      </c>
      <c r="R214" s="9">
        <f t="shared" ref="R214:R270" si="64">F214-E214</f>
        <v>8.8795999999999986E-2</v>
      </c>
      <c r="S214" s="9">
        <f t="shared" ref="S214:S270" si="65">R214/F214</f>
        <v>0.2975507919965954</v>
      </c>
      <c r="T214" s="9">
        <f t="shared" ref="T214:T270" si="66">L214-K214</f>
        <v>8.7776999999999994E-2</v>
      </c>
      <c r="U214" s="9">
        <f t="shared" ref="U214:U270" si="67">T214/L214</f>
        <v>0.30167442244110992</v>
      </c>
      <c r="V214" s="15">
        <f t="shared" ref="V214:V270" si="68">IF(L214&gt;0,L214*V$8+V$10,-999)</f>
        <v>7.2159567999999993E-2</v>
      </c>
      <c r="X214" s="11">
        <f t="shared" ref="X214:X270" si="69">D214*6.02*10^23*10^(-6)</f>
        <v>1.5651999999999997E+18</v>
      </c>
      <c r="Y214" s="11">
        <f t="shared" ref="Y214:Y270" si="70">H214*10^(-20)</f>
        <v>8.4699999999999988E-18</v>
      </c>
      <c r="Z214" s="11">
        <f t="shared" ref="Z214:Z270" si="71">J214*10^(-6)</f>
        <v>4.5300000000000001E-4</v>
      </c>
      <c r="AA214" s="16">
        <f t="shared" ref="AA214:AA270" si="72">IF(Z214&gt;0,(X214*Y214/(X214*Y214+1/Z214)),1)</f>
        <v>5.9696804279539585E-3</v>
      </c>
      <c r="AB214" s="9">
        <f t="shared" ref="AB214:AB270" si="73">K214+T214*AA214</f>
        <v>0.20371300063892453</v>
      </c>
      <c r="AC214" s="9">
        <f t="shared" ref="AC214:AC270" si="74">IF(T214&gt;0,(L214-AB214)/T214,-999)</f>
        <v>0.99403031957204602</v>
      </c>
      <c r="AD214" s="15">
        <f t="shared" ref="AD214:AD270" si="75">IF(AC214&gt;0,X214*Y214*AC214,-999)</f>
        <v>13.178102489964585</v>
      </c>
      <c r="AE214" s="3">
        <f t="shared" ref="AE214:AE270" si="76">AE$9*Y214</f>
        <v>1019.7879999999996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3.0580741980998608E-3</v>
      </c>
      <c r="AH214" s="2">
        <f t="shared" si="63"/>
        <v>0.14797861894688927</v>
      </c>
    </row>
    <row r="215" spans="1:34">
      <c r="A215" s="1">
        <f>Raw!A215</f>
        <v>202</v>
      </c>
      <c r="B215" s="14">
        <f>Raw!B215</f>
        <v>0.64231481481481478</v>
      </c>
      <c r="C215" s="15">
        <f>Raw!C215</f>
        <v>147</v>
      </c>
      <c r="D215" s="15">
        <f>IF(C215&gt;0.5,Raw!D215*D$11,-999)</f>
        <v>2.6</v>
      </c>
      <c r="E215" s="9">
        <f>IF(Raw!$G215&gt;$C$8,IF(Raw!$Q215&gt;$C$8,IF(Raw!$N215&gt;$C$9,IF(Raw!$N215&lt;$A$9,IF(Raw!$X215&gt;$C$9,IF(Raw!$X215&lt;$A$9,Raw!H215,-999),-999),-999),-999),-999),-999)</f>
        <v>0.21824099999999999</v>
      </c>
      <c r="F215" s="9">
        <f>IF(Raw!$G215&gt;$C$8,IF(Raw!$Q215&gt;$C$8,IF(Raw!$N215&gt;$C$9,IF(Raw!$N215&lt;$A$9,IF(Raw!$X215&gt;$C$9,IF(Raw!$X215&lt;$A$9,Raw!I215,-999),-999),-999),-999),-999),-999)</f>
        <v>0.30244199999999999</v>
      </c>
      <c r="G215" s="9">
        <f>Raw!G215</f>
        <v>0.87756400000000001</v>
      </c>
      <c r="H215" s="9">
        <f>IF(Raw!$G215&gt;$C$8,IF(Raw!$Q215&gt;$C$8,IF(Raw!$N215&gt;$C$9,IF(Raw!$N215&lt;$A$9,IF(Raw!$X215&gt;$C$9,IF(Raw!$X215&lt;$A$9,Raw!L215,-999),-999),-999),-999),-999),-999)</f>
        <v>900</v>
      </c>
      <c r="I215" s="9">
        <f>IF(Raw!$G215&gt;$C$8,IF(Raw!$Q215&gt;$C$8,IF(Raw!$N215&gt;$C$9,IF(Raw!$N215&lt;$A$9,IF(Raw!$X215&gt;$C$9,IF(Raw!$X215&lt;$A$9,Raw!M215,-999),-999),-999),-999),-999),-999)</f>
        <v>0.37081999999999998</v>
      </c>
      <c r="J215" s="9">
        <f>IF(Raw!$G215&gt;$C$8,IF(Raw!$Q215&gt;$C$8,IF(Raw!$N215&gt;$C$9,IF(Raw!$N215&lt;$A$9,IF(Raw!$X215&gt;$C$9,IF(Raw!$X215&lt;$A$9,Raw!N215,-999),-999),-999),-999),-999),-999)</f>
        <v>853</v>
      </c>
      <c r="K215" s="9">
        <f>IF(Raw!$G215&gt;$C$8,IF(Raw!$Q215&gt;$C$8,IF(Raw!$N215&gt;$C$9,IF(Raw!$N215&lt;$A$9,IF(Raw!$X215&gt;$C$9,IF(Raw!$X215&lt;$A$9,Raw!R215,-999),-999),-999),-999),-999),-999)</f>
        <v>0.192746</v>
      </c>
      <c r="L215" s="9">
        <f>IF(Raw!$G215&gt;$C$8,IF(Raw!$Q215&gt;$C$8,IF(Raw!$N215&gt;$C$9,IF(Raw!$N215&lt;$A$9,IF(Raw!$X215&gt;$C$9,IF(Raw!$X215&lt;$A$9,Raw!S215,-999),-999),-999),-999),-999),-999)</f>
        <v>0.28503600000000001</v>
      </c>
      <c r="M215" s="9">
        <f>Raw!Q215</f>
        <v>0.90075300000000003</v>
      </c>
      <c r="N215" s="9">
        <f>IF(Raw!$G215&gt;$C$8,IF(Raw!$Q215&gt;$C$8,IF(Raw!$N215&gt;$C$9,IF(Raw!$N215&lt;$A$9,IF(Raw!$X215&gt;$C$9,IF(Raw!$X215&lt;$A$9,Raw!V215,-999),-999),-999),-999),-999),-999)</f>
        <v>900</v>
      </c>
      <c r="O215" s="9">
        <f>IF(Raw!$G215&gt;$C$8,IF(Raw!$Q215&gt;$C$8,IF(Raw!$N215&gt;$C$9,IF(Raw!$N215&lt;$A$9,IF(Raw!$X215&gt;$C$9,IF(Raw!$X215&lt;$A$9,Raw!W215,-999),-999),-999),-999),-999),-999)</f>
        <v>0.196243</v>
      </c>
      <c r="P215" s="9">
        <f>IF(Raw!$G215&gt;$C$8,IF(Raw!$Q215&gt;$C$8,IF(Raw!$N215&gt;$C$9,IF(Raw!$N215&lt;$A$9,IF(Raw!$X215&gt;$C$9,IF(Raw!$X215&lt;$A$9,Raw!X215,-999),-999),-999),-999),-999),-999)</f>
        <v>575</v>
      </c>
      <c r="R215" s="9">
        <f t="shared" si="64"/>
        <v>8.4200999999999998E-2</v>
      </c>
      <c r="S215" s="9">
        <f t="shared" si="65"/>
        <v>0.2784037931239709</v>
      </c>
      <c r="T215" s="9">
        <f t="shared" si="66"/>
        <v>9.2290000000000011E-2</v>
      </c>
      <c r="U215" s="9">
        <f t="shared" si="67"/>
        <v>0.32378366241457224</v>
      </c>
      <c r="V215" s="15">
        <f t="shared" si="68"/>
        <v>7.0688927999999998E-2</v>
      </c>
      <c r="X215" s="11">
        <f t="shared" si="69"/>
        <v>1.5651999999999997E+18</v>
      </c>
      <c r="Y215" s="11">
        <f t="shared" si="70"/>
        <v>8.9999999999999999E-18</v>
      </c>
      <c r="Z215" s="11">
        <f t="shared" si="71"/>
        <v>8.5299999999999992E-4</v>
      </c>
      <c r="AA215" s="16">
        <f t="shared" si="72"/>
        <v>1.1873369512256591E-2</v>
      </c>
      <c r="AB215" s="9">
        <f t="shared" si="73"/>
        <v>0.19384179327228615</v>
      </c>
      <c r="AC215" s="9">
        <f t="shared" si="74"/>
        <v>0.98812663048774352</v>
      </c>
      <c r="AD215" s="15">
        <f t="shared" si="75"/>
        <v>13.919542218354742</v>
      </c>
      <c r="AE215" s="3">
        <f t="shared" si="76"/>
        <v>1083.5999999999997</v>
      </c>
      <c r="AF215" s="2">
        <f t="shared" si="77"/>
        <v>0.25</v>
      </c>
      <c r="AG215" s="9">
        <f t="shared" si="78"/>
        <v>3.4668618143024292E-3</v>
      </c>
      <c r="AH215" s="2">
        <f t="shared" si="63"/>
        <v>0.16775963895151633</v>
      </c>
    </row>
    <row r="216" spans="1:34">
      <c r="A216" s="1">
        <f>Raw!A216</f>
        <v>203</v>
      </c>
      <c r="B216" s="14">
        <f>Raw!B216</f>
        <v>0.6423726851851852</v>
      </c>
      <c r="C216" s="15">
        <f>Raw!C216</f>
        <v>145.69999999999999</v>
      </c>
      <c r="D216" s="15">
        <f>IF(C216&gt;0.5,Raw!D216*D$11,-999)</f>
        <v>2.6</v>
      </c>
      <c r="E216" s="9">
        <f>IF(Raw!$G216&gt;$C$8,IF(Raw!$Q216&gt;$C$8,IF(Raw!$N216&gt;$C$9,IF(Raw!$N216&lt;$A$9,IF(Raw!$X216&gt;$C$9,IF(Raw!$X216&lt;$A$9,Raw!H216,-999),-999),-999),-999),-999),-999)</f>
        <v>0.21494199999999999</v>
      </c>
      <c r="F216" s="9">
        <f>IF(Raw!$G216&gt;$C$8,IF(Raw!$Q216&gt;$C$8,IF(Raw!$N216&gt;$C$9,IF(Raw!$N216&lt;$A$9,IF(Raw!$X216&gt;$C$9,IF(Raw!$X216&lt;$A$9,Raw!I216,-999),-999),-999),-999),-999),-999)</f>
        <v>0.29911700000000002</v>
      </c>
      <c r="G216" s="9">
        <f>Raw!G216</f>
        <v>0.90784399999999998</v>
      </c>
      <c r="H216" s="9">
        <f>IF(Raw!$G216&gt;$C$8,IF(Raw!$Q216&gt;$C$8,IF(Raw!$N216&gt;$C$9,IF(Raw!$N216&lt;$A$9,IF(Raw!$X216&gt;$C$9,IF(Raw!$X216&lt;$A$9,Raw!L216,-999),-999),-999),-999),-999),-999)</f>
        <v>900</v>
      </c>
      <c r="I216" s="9">
        <f>IF(Raw!$G216&gt;$C$8,IF(Raw!$Q216&gt;$C$8,IF(Raw!$N216&gt;$C$9,IF(Raw!$N216&lt;$A$9,IF(Raw!$X216&gt;$C$9,IF(Raw!$X216&lt;$A$9,Raw!M216,-999),-999),-999),-999),-999),-999)</f>
        <v>0.37081999999999998</v>
      </c>
      <c r="J216" s="9">
        <f>IF(Raw!$G216&gt;$C$8,IF(Raw!$Q216&gt;$C$8,IF(Raw!$N216&gt;$C$9,IF(Raw!$N216&lt;$A$9,IF(Raw!$X216&gt;$C$9,IF(Raw!$X216&lt;$A$9,Raw!N216,-999),-999),-999),-999),-999),-999)</f>
        <v>878</v>
      </c>
      <c r="K216" s="9">
        <f>IF(Raw!$G216&gt;$C$8,IF(Raw!$Q216&gt;$C$8,IF(Raw!$N216&gt;$C$9,IF(Raw!$N216&lt;$A$9,IF(Raw!$X216&gt;$C$9,IF(Raw!$X216&lt;$A$9,Raw!R216,-999),-999),-999),-999),-999),-999)</f>
        <v>0.19094</v>
      </c>
      <c r="L216" s="9">
        <f>IF(Raw!$G216&gt;$C$8,IF(Raw!$Q216&gt;$C$8,IF(Raw!$N216&gt;$C$9,IF(Raw!$N216&lt;$A$9,IF(Raw!$X216&gt;$C$9,IF(Raw!$X216&lt;$A$9,Raw!S216,-999),-999),-999),-999),-999),-999)</f>
        <v>0.281943</v>
      </c>
      <c r="M216" s="9">
        <f>Raw!Q216</f>
        <v>0.92088400000000004</v>
      </c>
      <c r="N216" s="9">
        <f>IF(Raw!$G216&gt;$C$8,IF(Raw!$Q216&gt;$C$8,IF(Raw!$N216&gt;$C$9,IF(Raw!$N216&lt;$A$9,IF(Raw!$X216&gt;$C$9,IF(Raw!$X216&lt;$A$9,Raw!V216,-999),-999),-999),-999),-999),-999)</f>
        <v>884.6</v>
      </c>
      <c r="O216" s="9">
        <f>IF(Raw!$G216&gt;$C$8,IF(Raw!$Q216&gt;$C$8,IF(Raw!$N216&gt;$C$9,IF(Raw!$N216&lt;$A$9,IF(Raw!$X216&gt;$C$9,IF(Raw!$X216&lt;$A$9,Raw!W216,-999),-999),-999),-999),-999),-999)</f>
        <v>0.22917999999999999</v>
      </c>
      <c r="P216" s="9">
        <f>IF(Raw!$G216&gt;$C$8,IF(Raw!$Q216&gt;$C$8,IF(Raw!$N216&gt;$C$9,IF(Raw!$N216&lt;$A$9,IF(Raw!$X216&gt;$C$9,IF(Raw!$X216&lt;$A$9,Raw!X216,-999),-999),-999),-999),-999),-999)</f>
        <v>472</v>
      </c>
      <c r="R216" s="9">
        <f t="shared" si="64"/>
        <v>8.4175000000000028E-2</v>
      </c>
      <c r="S216" s="9">
        <f t="shared" si="65"/>
        <v>0.28141162153939769</v>
      </c>
      <c r="T216" s="9">
        <f t="shared" si="66"/>
        <v>9.1003000000000001E-2</v>
      </c>
      <c r="U216" s="9">
        <f t="shared" si="67"/>
        <v>0.32277091468842994</v>
      </c>
      <c r="V216" s="15">
        <f t="shared" si="68"/>
        <v>6.9921864E-2</v>
      </c>
      <c r="X216" s="11">
        <f t="shared" si="69"/>
        <v>1.5651999999999997E+18</v>
      </c>
      <c r="Y216" s="11">
        <f t="shared" si="70"/>
        <v>8.9999999999999999E-18</v>
      </c>
      <c r="Z216" s="11">
        <f t="shared" si="71"/>
        <v>8.7799999999999998E-4</v>
      </c>
      <c r="AA216" s="16">
        <f t="shared" si="72"/>
        <v>1.2217106654418905E-2</v>
      </c>
      <c r="AB216" s="9">
        <f t="shared" si="73"/>
        <v>0.19205179335687209</v>
      </c>
      <c r="AC216" s="9">
        <f t="shared" si="74"/>
        <v>0.987782893345581</v>
      </c>
      <c r="AD216" s="15">
        <f t="shared" si="75"/>
        <v>13.914700061980527</v>
      </c>
      <c r="AE216" s="3">
        <f t="shared" si="76"/>
        <v>1083.5999999999997</v>
      </c>
      <c r="AF216" s="2">
        <f t="shared" si="77"/>
        <v>0.25</v>
      </c>
      <c r="AG216" s="9">
        <f t="shared" si="78"/>
        <v>3.4548157435543131E-3</v>
      </c>
      <c r="AH216" s="2">
        <f t="shared" si="63"/>
        <v>0.16717673585709489</v>
      </c>
    </row>
    <row r="217" spans="1:34">
      <c r="A217" s="1">
        <f>Raw!A217</f>
        <v>204</v>
      </c>
      <c r="B217" s="14">
        <f>Raw!B217</f>
        <v>0.6424305555555555</v>
      </c>
      <c r="C217" s="15">
        <f>Raw!C217</f>
        <v>145.19999999999999</v>
      </c>
      <c r="D217" s="15">
        <f>IF(C217&gt;0.5,Raw!D217*D$11,-999)</f>
        <v>2.6</v>
      </c>
      <c r="E217" s="9">
        <f>IF(Raw!$G217&gt;$C$8,IF(Raw!$Q217&gt;$C$8,IF(Raw!$N217&gt;$C$9,IF(Raw!$N217&lt;$A$9,IF(Raw!$X217&gt;$C$9,IF(Raw!$X217&lt;$A$9,Raw!H217,-999),-999),-999),-999),-999),-999)</f>
        <v>0.21246699999999999</v>
      </c>
      <c r="F217" s="9">
        <f>IF(Raw!$G217&gt;$C$8,IF(Raw!$Q217&gt;$C$8,IF(Raw!$N217&gt;$C$9,IF(Raw!$N217&lt;$A$9,IF(Raw!$X217&gt;$C$9,IF(Raw!$X217&lt;$A$9,Raw!I217,-999),-999),-999),-999),-999),-999)</f>
        <v>0.29311700000000002</v>
      </c>
      <c r="G217" s="9">
        <f>Raw!G217</f>
        <v>0.87764500000000001</v>
      </c>
      <c r="H217" s="9">
        <f>IF(Raw!$G217&gt;$C$8,IF(Raw!$Q217&gt;$C$8,IF(Raw!$N217&gt;$C$9,IF(Raw!$N217&lt;$A$9,IF(Raw!$X217&gt;$C$9,IF(Raw!$X217&lt;$A$9,Raw!L217,-999),-999),-999),-999),-999),-999)</f>
        <v>874.5</v>
      </c>
      <c r="I217" s="9">
        <f>IF(Raw!$G217&gt;$C$8,IF(Raw!$Q217&gt;$C$8,IF(Raw!$N217&gt;$C$9,IF(Raw!$N217&lt;$A$9,IF(Raw!$X217&gt;$C$9,IF(Raw!$X217&lt;$A$9,Raw!M217,-999),-999),-999),-999),-999),-999)</f>
        <v>0.28329100000000002</v>
      </c>
      <c r="J217" s="9">
        <f>IF(Raw!$G217&gt;$C$8,IF(Raw!$Q217&gt;$C$8,IF(Raw!$N217&gt;$C$9,IF(Raw!$N217&lt;$A$9,IF(Raw!$X217&gt;$C$9,IF(Raw!$X217&lt;$A$9,Raw!N217,-999),-999),-999),-999),-999),-999)</f>
        <v>553</v>
      </c>
      <c r="K217" s="9">
        <f>IF(Raw!$G217&gt;$C$8,IF(Raw!$Q217&gt;$C$8,IF(Raw!$N217&gt;$C$9,IF(Raw!$N217&lt;$A$9,IF(Raw!$X217&gt;$C$9,IF(Raw!$X217&lt;$A$9,Raw!R217,-999),-999),-999),-999),-999),-999)</f>
        <v>0.18665899999999999</v>
      </c>
      <c r="L217" s="9">
        <f>IF(Raw!$G217&gt;$C$8,IF(Raw!$Q217&gt;$C$8,IF(Raw!$N217&gt;$C$9,IF(Raw!$N217&lt;$A$9,IF(Raw!$X217&gt;$C$9,IF(Raw!$X217&lt;$A$9,Raw!S217,-999),-999),-999),-999),-999),-999)</f>
        <v>0.27727200000000002</v>
      </c>
      <c r="M217" s="9">
        <f>Raw!Q217</f>
        <v>0.91396699999999997</v>
      </c>
      <c r="N217" s="9">
        <f>IF(Raw!$G217&gt;$C$8,IF(Raw!$Q217&gt;$C$8,IF(Raw!$N217&gt;$C$9,IF(Raw!$N217&lt;$A$9,IF(Raw!$X217&gt;$C$9,IF(Raw!$X217&lt;$A$9,Raw!V217,-999),-999),-999),-999),-999),-999)</f>
        <v>851.9</v>
      </c>
      <c r="O217" s="9">
        <f>IF(Raw!$G217&gt;$C$8,IF(Raw!$Q217&gt;$C$8,IF(Raw!$N217&gt;$C$9,IF(Raw!$N217&lt;$A$9,IF(Raw!$X217&gt;$C$9,IF(Raw!$X217&lt;$A$9,Raw!W217,-999),-999),-999),-999),-999),-999)</f>
        <v>0.37081500000000001</v>
      </c>
      <c r="P217" s="9">
        <f>IF(Raw!$G217&gt;$C$8,IF(Raw!$Q217&gt;$C$8,IF(Raw!$N217&gt;$C$9,IF(Raw!$N217&lt;$A$9,IF(Raw!$X217&gt;$C$9,IF(Raw!$X217&lt;$A$9,Raw!X217,-999),-999),-999),-999),-999),-999)</f>
        <v>742</v>
      </c>
      <c r="R217" s="9">
        <f t="shared" si="64"/>
        <v>8.0650000000000027E-2</v>
      </c>
      <c r="S217" s="9">
        <f t="shared" si="65"/>
        <v>0.27514610206845741</v>
      </c>
      <c r="T217" s="9">
        <f t="shared" si="66"/>
        <v>9.0613000000000027E-2</v>
      </c>
      <c r="U217" s="9">
        <f t="shared" si="67"/>
        <v>0.32680184079171365</v>
      </c>
      <c r="V217" s="15">
        <f t="shared" si="68"/>
        <v>6.8763456000000001E-2</v>
      </c>
      <c r="X217" s="11">
        <f t="shared" si="69"/>
        <v>1.5651999999999997E+18</v>
      </c>
      <c r="Y217" s="11">
        <f t="shared" si="70"/>
        <v>8.7449999999999993E-18</v>
      </c>
      <c r="Z217" s="11">
        <f t="shared" si="71"/>
        <v>5.53E-4</v>
      </c>
      <c r="AA217" s="16">
        <f t="shared" si="72"/>
        <v>7.5124200829532733E-3</v>
      </c>
      <c r="AB217" s="9">
        <f t="shared" si="73"/>
        <v>0.18733972292097664</v>
      </c>
      <c r="AC217" s="9">
        <f t="shared" si="74"/>
        <v>0.99248757991704661</v>
      </c>
      <c r="AD217" s="15">
        <f t="shared" si="75"/>
        <v>13.584846442953477</v>
      </c>
      <c r="AE217" s="3">
        <f t="shared" si="76"/>
        <v>1052.8979999999997</v>
      </c>
      <c r="AF217" s="2">
        <f t="shared" si="77"/>
        <v>0.25</v>
      </c>
      <c r="AG217" s="9">
        <f t="shared" si="78"/>
        <v>3.4150406341768918E-3</v>
      </c>
      <c r="AH217" s="2">
        <f t="shared" si="63"/>
        <v>0.16525203901429444</v>
      </c>
    </row>
    <row r="218" spans="1:34">
      <c r="A218" s="1">
        <f>Raw!A218</f>
        <v>205</v>
      </c>
      <c r="B218" s="14">
        <f>Raw!B218</f>
        <v>0.64247685185185188</v>
      </c>
      <c r="C218" s="15">
        <f>Raw!C218</f>
        <v>143.9</v>
      </c>
      <c r="D218" s="15">
        <f>IF(C218&gt;0.5,Raw!D218*D$11,-999)</f>
        <v>2.6</v>
      </c>
      <c r="E218" s="9">
        <f>IF(Raw!$G218&gt;$C$8,IF(Raw!$Q218&gt;$C$8,IF(Raw!$N218&gt;$C$9,IF(Raw!$N218&lt;$A$9,IF(Raw!$X218&gt;$C$9,IF(Raw!$X218&lt;$A$9,Raw!H218,-999),-999),-999),-999),-999),-999)</f>
        <v>0.20346500000000001</v>
      </c>
      <c r="F218" s="9">
        <f>IF(Raw!$G218&gt;$C$8,IF(Raw!$Q218&gt;$C$8,IF(Raw!$N218&gt;$C$9,IF(Raw!$N218&lt;$A$9,IF(Raw!$X218&gt;$C$9,IF(Raw!$X218&lt;$A$9,Raw!I218,-999),-999),-999),-999),-999),-999)</f>
        <v>0.28336699999999998</v>
      </c>
      <c r="G218" s="9">
        <f>Raw!G218</f>
        <v>0.84030899999999997</v>
      </c>
      <c r="H218" s="9">
        <f>IF(Raw!$G218&gt;$C$8,IF(Raw!$Q218&gt;$C$8,IF(Raw!$N218&gt;$C$9,IF(Raw!$N218&lt;$A$9,IF(Raw!$X218&gt;$C$9,IF(Raw!$X218&lt;$A$9,Raw!L218,-999),-999),-999),-999),-999),-999)</f>
        <v>900</v>
      </c>
      <c r="I218" s="9">
        <f>IF(Raw!$G218&gt;$C$8,IF(Raw!$Q218&gt;$C$8,IF(Raw!$N218&gt;$C$9,IF(Raw!$N218&lt;$A$9,IF(Raw!$X218&gt;$C$9,IF(Raw!$X218&lt;$A$9,Raw!M218,-999),-999),-999),-999),-999),-999)</f>
        <v>0.37081799999999998</v>
      </c>
      <c r="J218" s="9">
        <f>IF(Raw!$G218&gt;$C$8,IF(Raw!$Q218&gt;$C$8,IF(Raw!$N218&gt;$C$9,IF(Raw!$N218&lt;$A$9,IF(Raw!$X218&gt;$C$9,IF(Raw!$X218&lt;$A$9,Raw!N218,-999),-999),-999),-999),-999),-999)</f>
        <v>588</v>
      </c>
      <c r="K218" s="9">
        <f>IF(Raw!$G218&gt;$C$8,IF(Raw!$Q218&gt;$C$8,IF(Raw!$N218&gt;$C$9,IF(Raw!$N218&lt;$A$9,IF(Raw!$X218&gt;$C$9,IF(Raw!$X218&lt;$A$9,Raw!R218,-999),-999),-999),-999),-999),-999)</f>
        <v>0.19785</v>
      </c>
      <c r="L218" s="9">
        <f>IF(Raw!$G218&gt;$C$8,IF(Raw!$Q218&gt;$C$8,IF(Raw!$N218&gt;$C$9,IF(Raw!$N218&lt;$A$9,IF(Raw!$X218&gt;$C$9,IF(Raw!$X218&lt;$A$9,Raw!S218,-999),-999),-999),-999),-999),-999)</f>
        <v>0.27035900000000002</v>
      </c>
      <c r="M218" s="9">
        <f>Raw!Q218</f>
        <v>0.81628500000000004</v>
      </c>
      <c r="N218" s="9">
        <f>IF(Raw!$G218&gt;$C$8,IF(Raw!$Q218&gt;$C$8,IF(Raw!$N218&gt;$C$9,IF(Raw!$N218&lt;$A$9,IF(Raw!$X218&gt;$C$9,IF(Raw!$X218&lt;$A$9,Raw!V218,-999),-999),-999),-999),-999),-999)</f>
        <v>867.8</v>
      </c>
      <c r="O218" s="9">
        <f>IF(Raw!$G218&gt;$C$8,IF(Raw!$Q218&gt;$C$8,IF(Raw!$N218&gt;$C$9,IF(Raw!$N218&lt;$A$9,IF(Raw!$X218&gt;$C$9,IF(Raw!$X218&lt;$A$9,Raw!W218,-999),-999),-999),-999),-999),-999)</f>
        <v>0.31931900000000002</v>
      </c>
      <c r="P218" s="9">
        <f>IF(Raw!$G218&gt;$C$8,IF(Raw!$Q218&gt;$C$8,IF(Raw!$N218&gt;$C$9,IF(Raw!$N218&lt;$A$9,IF(Raw!$X218&gt;$C$9,IF(Raw!$X218&lt;$A$9,Raw!X218,-999),-999),-999),-999),-999),-999)</f>
        <v>514</v>
      </c>
      <c r="R218" s="9">
        <f t="shared" si="64"/>
        <v>7.9901999999999973E-2</v>
      </c>
      <c r="S218" s="9">
        <f t="shared" si="65"/>
        <v>0.28197355373067429</v>
      </c>
      <c r="T218" s="9">
        <f t="shared" si="66"/>
        <v>7.2509000000000018E-2</v>
      </c>
      <c r="U218" s="9">
        <f t="shared" si="67"/>
        <v>0.26819525149893297</v>
      </c>
      <c r="V218" s="15">
        <f t="shared" si="68"/>
        <v>6.7049032000000008E-2</v>
      </c>
      <c r="X218" s="11">
        <f t="shared" si="69"/>
        <v>1.5651999999999997E+18</v>
      </c>
      <c r="Y218" s="11">
        <f t="shared" si="70"/>
        <v>8.9999999999999999E-18</v>
      </c>
      <c r="Z218" s="11">
        <f t="shared" si="71"/>
        <v>5.8799999999999998E-4</v>
      </c>
      <c r="AA218" s="16">
        <f t="shared" si="72"/>
        <v>8.2149932950810987E-3</v>
      </c>
      <c r="AB218" s="9">
        <f t="shared" si="73"/>
        <v>0.19844566094883304</v>
      </c>
      <c r="AC218" s="9">
        <f t="shared" si="74"/>
        <v>0.99178500670491887</v>
      </c>
      <c r="AD218" s="15">
        <f t="shared" si="75"/>
        <v>13.971077032450848</v>
      </c>
      <c r="AE218" s="3">
        <f t="shared" si="76"/>
        <v>1083.5999999999997</v>
      </c>
      <c r="AF218" s="2">
        <f t="shared" si="77"/>
        <v>0.25</v>
      </c>
      <c r="AG218" s="9">
        <f t="shared" si="78"/>
        <v>2.8822896295608628E-3</v>
      </c>
      <c r="AH218" s="2">
        <f t="shared" si="63"/>
        <v>0.1394724951580229</v>
      </c>
    </row>
    <row r="219" spans="1:34">
      <c r="A219" s="1">
        <f>Raw!A219</f>
        <v>206</v>
      </c>
      <c r="B219" s="14">
        <f>Raw!B219</f>
        <v>0.64253472222222219</v>
      </c>
      <c r="C219" s="15">
        <f>Raw!C219</f>
        <v>142.80000000000001</v>
      </c>
      <c r="D219" s="15">
        <f>IF(C219&gt;0.5,Raw!D219*D$11,-999)</f>
        <v>2.6</v>
      </c>
      <c r="E219" s="9">
        <f>IF(Raw!$G219&gt;$C$8,IF(Raw!$Q219&gt;$C$8,IF(Raw!$N219&gt;$C$9,IF(Raw!$N219&lt;$A$9,IF(Raw!$X219&gt;$C$9,IF(Raw!$X219&lt;$A$9,Raw!H219,-999),-999),-999),-999),-999),-999)</f>
        <v>0.19736600000000001</v>
      </c>
      <c r="F219" s="9">
        <f>IF(Raw!$G219&gt;$C$8,IF(Raw!$Q219&gt;$C$8,IF(Raw!$N219&gt;$C$9,IF(Raw!$N219&lt;$A$9,IF(Raw!$X219&gt;$C$9,IF(Raw!$X219&lt;$A$9,Raw!I219,-999),-999),-999),-999),-999),-999)</f>
        <v>0.27191300000000002</v>
      </c>
      <c r="G219" s="9">
        <f>Raw!G219</f>
        <v>0.92919099999999999</v>
      </c>
      <c r="H219" s="9">
        <f>IF(Raw!$G219&gt;$C$8,IF(Raw!$Q219&gt;$C$8,IF(Raw!$N219&gt;$C$9,IF(Raw!$N219&lt;$A$9,IF(Raw!$X219&gt;$C$9,IF(Raw!$X219&lt;$A$9,Raw!L219,-999),-999),-999),-999),-999),-999)</f>
        <v>900</v>
      </c>
      <c r="I219" s="9">
        <f>IF(Raw!$G219&gt;$C$8,IF(Raw!$Q219&gt;$C$8,IF(Raw!$N219&gt;$C$9,IF(Raw!$N219&lt;$A$9,IF(Raw!$X219&gt;$C$9,IF(Raw!$X219&lt;$A$9,Raw!M219,-999),-999),-999),-999),-999),-999)</f>
        <v>0.37081999999999998</v>
      </c>
      <c r="J219" s="9">
        <f>IF(Raw!$G219&gt;$C$8,IF(Raw!$Q219&gt;$C$8,IF(Raw!$N219&gt;$C$9,IF(Raw!$N219&lt;$A$9,IF(Raw!$X219&gt;$C$9,IF(Raw!$X219&lt;$A$9,Raw!N219,-999),-999),-999),-999),-999),-999)</f>
        <v>557</v>
      </c>
      <c r="K219" s="9">
        <f>IF(Raw!$G219&gt;$C$8,IF(Raw!$Q219&gt;$C$8,IF(Raw!$N219&gt;$C$9,IF(Raw!$N219&lt;$A$9,IF(Raw!$X219&gt;$C$9,IF(Raw!$X219&lt;$A$9,Raw!R219,-999),-999),-999),-999),-999),-999)</f>
        <v>0.19514300000000001</v>
      </c>
      <c r="L219" s="9">
        <f>IF(Raw!$G219&gt;$C$8,IF(Raw!$Q219&gt;$C$8,IF(Raw!$N219&gt;$C$9,IF(Raw!$N219&lt;$A$9,IF(Raw!$X219&gt;$C$9,IF(Raw!$X219&lt;$A$9,Raw!S219,-999),-999),-999),-999),-999),-999)</f>
        <v>0.28023300000000001</v>
      </c>
      <c r="M219" s="9">
        <f>Raw!Q219</f>
        <v>0.92891100000000004</v>
      </c>
      <c r="N219" s="9">
        <f>IF(Raw!$G219&gt;$C$8,IF(Raw!$Q219&gt;$C$8,IF(Raw!$N219&gt;$C$9,IF(Raw!$N219&lt;$A$9,IF(Raw!$X219&gt;$C$9,IF(Raw!$X219&lt;$A$9,Raw!V219,-999),-999),-999),-999),-999),-999)</f>
        <v>839.8</v>
      </c>
      <c r="O219" s="9">
        <f>IF(Raw!$G219&gt;$C$8,IF(Raw!$Q219&gt;$C$8,IF(Raw!$N219&gt;$C$9,IF(Raw!$N219&lt;$A$9,IF(Raw!$X219&gt;$C$9,IF(Raw!$X219&lt;$A$9,Raw!W219,-999),-999),-999),-999),-999),-999)</f>
        <v>0.37081999999999998</v>
      </c>
      <c r="P219" s="9">
        <f>IF(Raw!$G219&gt;$C$8,IF(Raw!$Q219&gt;$C$8,IF(Raw!$N219&gt;$C$9,IF(Raw!$N219&lt;$A$9,IF(Raw!$X219&gt;$C$9,IF(Raw!$X219&lt;$A$9,Raw!X219,-999),-999),-999),-999),-999),-999)</f>
        <v>560</v>
      </c>
      <c r="R219" s="9">
        <f t="shared" si="64"/>
        <v>7.4547000000000002E-2</v>
      </c>
      <c r="S219" s="9">
        <f t="shared" si="65"/>
        <v>0.27415754303766277</v>
      </c>
      <c r="T219" s="9">
        <f t="shared" si="66"/>
        <v>8.5089999999999999E-2</v>
      </c>
      <c r="U219" s="9">
        <f t="shared" si="67"/>
        <v>0.3036401851316583</v>
      </c>
      <c r="V219" s="15">
        <f t="shared" si="68"/>
        <v>6.9497784000000007E-2</v>
      </c>
      <c r="X219" s="11">
        <f t="shared" si="69"/>
        <v>1.5651999999999997E+18</v>
      </c>
      <c r="Y219" s="11">
        <f t="shared" si="70"/>
        <v>8.9999999999999999E-18</v>
      </c>
      <c r="Z219" s="11">
        <f t="shared" si="71"/>
        <v>5.5699999999999999E-4</v>
      </c>
      <c r="AA219" s="16">
        <f t="shared" si="72"/>
        <v>7.7852617303070309E-3</v>
      </c>
      <c r="AB219" s="9">
        <f t="shared" si="73"/>
        <v>0.19580544792063184</v>
      </c>
      <c r="AC219" s="9">
        <f t="shared" si="74"/>
        <v>0.99221473826969286</v>
      </c>
      <c r="AD219" s="15">
        <f t="shared" si="75"/>
        <v>13.977130575057506</v>
      </c>
      <c r="AE219" s="3">
        <f t="shared" si="76"/>
        <v>1083.5999999999997</v>
      </c>
      <c r="AF219" s="2">
        <f t="shared" si="77"/>
        <v>0.25</v>
      </c>
      <c r="AG219" s="9">
        <f t="shared" si="78"/>
        <v>3.2646296272460175E-3</v>
      </c>
      <c r="AH219" s="2">
        <f t="shared" si="63"/>
        <v>0.15797372866660189</v>
      </c>
    </row>
    <row r="220" spans="1:34">
      <c r="A220" s="1">
        <f>Raw!A220</f>
        <v>207</v>
      </c>
      <c r="B220" s="14">
        <f>Raw!B220</f>
        <v>0.6425925925925926</v>
      </c>
      <c r="C220" s="15">
        <f>Raw!C220</f>
        <v>142.4</v>
      </c>
      <c r="D220" s="15">
        <f>IF(C220&gt;0.5,Raw!D220*D$11,-999)</f>
        <v>2.6</v>
      </c>
      <c r="E220" s="9">
        <f>IF(Raw!$G220&gt;$C$8,IF(Raw!$Q220&gt;$C$8,IF(Raw!$N220&gt;$C$9,IF(Raw!$N220&lt;$A$9,IF(Raw!$X220&gt;$C$9,IF(Raw!$X220&lt;$A$9,Raw!H220,-999),-999),-999),-999),-999),-999)</f>
        <v>0.19170499999999999</v>
      </c>
      <c r="F220" s="9">
        <f>IF(Raw!$G220&gt;$C$8,IF(Raw!$Q220&gt;$C$8,IF(Raw!$N220&gt;$C$9,IF(Raw!$N220&lt;$A$9,IF(Raw!$X220&gt;$C$9,IF(Raw!$X220&lt;$A$9,Raw!I220,-999),-999),-999),-999),-999),-999)</f>
        <v>0.27238600000000002</v>
      </c>
      <c r="G220" s="9">
        <f>Raw!G220</f>
        <v>0.90185499999999996</v>
      </c>
      <c r="H220" s="9">
        <f>IF(Raw!$G220&gt;$C$8,IF(Raw!$Q220&gt;$C$8,IF(Raw!$N220&gt;$C$9,IF(Raw!$N220&lt;$A$9,IF(Raw!$X220&gt;$C$9,IF(Raw!$X220&lt;$A$9,Raw!L220,-999),-999),-999),-999),-999),-999)</f>
        <v>881.6</v>
      </c>
      <c r="I220" s="9">
        <f>IF(Raw!$G220&gt;$C$8,IF(Raw!$Q220&gt;$C$8,IF(Raw!$N220&gt;$C$9,IF(Raw!$N220&lt;$A$9,IF(Raw!$X220&gt;$C$9,IF(Raw!$X220&lt;$A$9,Raw!M220,-999),-999),-999),-999),-999),-999)</f>
        <v>0.37079200000000001</v>
      </c>
      <c r="J220" s="9">
        <f>IF(Raw!$G220&gt;$C$8,IF(Raw!$Q220&gt;$C$8,IF(Raw!$N220&gt;$C$9,IF(Raw!$N220&lt;$A$9,IF(Raw!$X220&gt;$C$9,IF(Raw!$X220&lt;$A$9,Raw!N220,-999),-999),-999),-999),-999),-999)</f>
        <v>581</v>
      </c>
      <c r="K220" s="9">
        <f>IF(Raw!$G220&gt;$C$8,IF(Raw!$Q220&gt;$C$8,IF(Raw!$N220&gt;$C$9,IF(Raw!$N220&lt;$A$9,IF(Raw!$X220&gt;$C$9,IF(Raw!$X220&lt;$A$9,Raw!R220,-999),-999),-999),-999),-999),-999)</f>
        <v>0.18376799999999999</v>
      </c>
      <c r="L220" s="9">
        <f>IF(Raw!$G220&gt;$C$8,IF(Raw!$Q220&gt;$C$8,IF(Raw!$N220&gt;$C$9,IF(Raw!$N220&lt;$A$9,IF(Raw!$X220&gt;$C$9,IF(Raw!$X220&lt;$A$9,Raw!S220,-999),-999),-999),-999),-999),-999)</f>
        <v>0.260409</v>
      </c>
      <c r="M220" s="9">
        <f>Raw!Q220</f>
        <v>0.85147499999999998</v>
      </c>
      <c r="N220" s="9">
        <f>IF(Raw!$G220&gt;$C$8,IF(Raw!$Q220&gt;$C$8,IF(Raw!$N220&gt;$C$9,IF(Raw!$N220&lt;$A$9,IF(Raw!$X220&gt;$C$9,IF(Raw!$X220&lt;$A$9,Raw!V220,-999),-999),-999),-999),-999),-999)</f>
        <v>900</v>
      </c>
      <c r="O220" s="9">
        <f>IF(Raw!$G220&gt;$C$8,IF(Raw!$Q220&gt;$C$8,IF(Raw!$N220&gt;$C$9,IF(Raw!$N220&lt;$A$9,IF(Raw!$X220&gt;$C$9,IF(Raw!$X220&lt;$A$9,Raw!W220,-999),-999),-999),-999),-999),-999)</f>
        <v>0.37081500000000001</v>
      </c>
      <c r="P220" s="9">
        <f>IF(Raw!$G220&gt;$C$8,IF(Raw!$Q220&gt;$C$8,IF(Raw!$N220&gt;$C$9,IF(Raw!$N220&lt;$A$9,IF(Raw!$X220&gt;$C$9,IF(Raw!$X220&lt;$A$9,Raw!X220,-999),-999),-999),-999),-999),-999)</f>
        <v>608</v>
      </c>
      <c r="R220" s="9">
        <f t="shared" si="64"/>
        <v>8.068100000000003E-2</v>
      </c>
      <c r="S220" s="9">
        <f t="shared" si="65"/>
        <v>0.29620097949233815</v>
      </c>
      <c r="T220" s="9">
        <f t="shared" si="66"/>
        <v>7.6641000000000015E-2</v>
      </c>
      <c r="U220" s="9">
        <f t="shared" si="67"/>
        <v>0.2943101044894762</v>
      </c>
      <c r="V220" s="15">
        <f t="shared" si="68"/>
        <v>6.4581431999999994E-2</v>
      </c>
      <c r="X220" s="11">
        <f t="shared" si="69"/>
        <v>1.5651999999999997E+18</v>
      </c>
      <c r="Y220" s="11">
        <f t="shared" si="70"/>
        <v>8.8159999999999999E-18</v>
      </c>
      <c r="Z220" s="11">
        <f t="shared" si="71"/>
        <v>5.8100000000000003E-4</v>
      </c>
      <c r="AA220" s="16">
        <f t="shared" si="72"/>
        <v>7.9533418849182108E-3</v>
      </c>
      <c r="AB220" s="9">
        <f t="shared" si="73"/>
        <v>0.18437755207540199</v>
      </c>
      <c r="AC220" s="9">
        <f t="shared" si="74"/>
        <v>0.99204665811508197</v>
      </c>
      <c r="AD220" s="15">
        <f t="shared" si="75"/>
        <v>13.689056600547698</v>
      </c>
      <c r="AE220" s="3">
        <f t="shared" si="76"/>
        <v>1061.4463999999998</v>
      </c>
      <c r="AF220" s="2">
        <f t="shared" si="77"/>
        <v>0.25</v>
      </c>
      <c r="AG220" s="9">
        <f t="shared" si="78"/>
        <v>3.0990982142073435E-3</v>
      </c>
      <c r="AH220" s="2">
        <f t="shared" si="63"/>
        <v>0.14996374973639473</v>
      </c>
    </row>
    <row r="221" spans="1:34">
      <c r="A221" s="1">
        <f>Raw!A221</f>
        <v>208</v>
      </c>
      <c r="B221" s="14">
        <f>Raw!B221</f>
        <v>0.64263888888888887</v>
      </c>
      <c r="C221" s="15">
        <f>Raw!C221</f>
        <v>141</v>
      </c>
      <c r="D221" s="15">
        <f>IF(C221&gt;0.5,Raw!D221*D$11,-999)</f>
        <v>2.6</v>
      </c>
      <c r="E221" s="9">
        <f>IF(Raw!$G221&gt;$C$8,IF(Raw!$Q221&gt;$C$8,IF(Raw!$N221&gt;$C$9,IF(Raw!$N221&lt;$A$9,IF(Raw!$X221&gt;$C$9,IF(Raw!$X221&lt;$A$9,Raw!H221,-999),-999),-999),-999),-999),-999)</f>
        <v>0.19716900000000001</v>
      </c>
      <c r="F221" s="9">
        <f>IF(Raw!$G221&gt;$C$8,IF(Raw!$Q221&gt;$C$8,IF(Raw!$N221&gt;$C$9,IF(Raw!$N221&lt;$A$9,IF(Raw!$X221&gt;$C$9,IF(Raw!$X221&lt;$A$9,Raw!I221,-999),-999),-999),-999),-999),-999)</f>
        <v>0.26386700000000002</v>
      </c>
      <c r="G221" s="9">
        <f>Raw!G221</f>
        <v>0.86234999999999995</v>
      </c>
      <c r="H221" s="9">
        <f>IF(Raw!$G221&gt;$C$8,IF(Raw!$Q221&gt;$C$8,IF(Raw!$N221&gt;$C$9,IF(Raw!$N221&lt;$A$9,IF(Raw!$X221&gt;$C$9,IF(Raw!$X221&lt;$A$9,Raw!L221,-999),-999),-999),-999),-999),-999)</f>
        <v>806.7</v>
      </c>
      <c r="I221" s="9">
        <f>IF(Raw!$G221&gt;$C$8,IF(Raw!$Q221&gt;$C$8,IF(Raw!$N221&gt;$C$9,IF(Raw!$N221&lt;$A$9,IF(Raw!$X221&gt;$C$9,IF(Raw!$X221&lt;$A$9,Raw!M221,-999),-999),-999),-999),-999),-999)</f>
        <v>0.6</v>
      </c>
      <c r="J221" s="9">
        <f>IF(Raw!$G221&gt;$C$8,IF(Raw!$Q221&gt;$C$8,IF(Raw!$N221&gt;$C$9,IF(Raw!$N221&lt;$A$9,IF(Raw!$X221&gt;$C$9,IF(Raw!$X221&lt;$A$9,Raw!N221,-999),-999),-999),-999),-999),-999)</f>
        <v>481</v>
      </c>
      <c r="K221" s="9">
        <f>IF(Raw!$G221&gt;$C$8,IF(Raw!$Q221&gt;$C$8,IF(Raw!$N221&gt;$C$9,IF(Raw!$N221&lt;$A$9,IF(Raw!$X221&gt;$C$9,IF(Raw!$X221&lt;$A$9,Raw!R221,-999),-999),-999),-999),-999),-999)</f>
        <v>0.178317</v>
      </c>
      <c r="L221" s="9">
        <f>IF(Raw!$G221&gt;$C$8,IF(Raw!$Q221&gt;$C$8,IF(Raw!$N221&gt;$C$9,IF(Raw!$N221&lt;$A$9,IF(Raw!$X221&gt;$C$9,IF(Raw!$X221&lt;$A$9,Raw!S221,-999),-999),-999),-999),-999),-999)</f>
        <v>0.25245200000000001</v>
      </c>
      <c r="M221" s="9">
        <f>Raw!Q221</f>
        <v>0.87978900000000004</v>
      </c>
      <c r="N221" s="9">
        <f>IF(Raw!$G221&gt;$C$8,IF(Raw!$Q221&gt;$C$8,IF(Raw!$N221&gt;$C$9,IF(Raw!$N221&lt;$A$9,IF(Raw!$X221&gt;$C$9,IF(Raw!$X221&lt;$A$9,Raw!V221,-999),-999),-999),-999),-999),-999)</f>
        <v>881</v>
      </c>
      <c r="O221" s="9">
        <f>IF(Raw!$G221&gt;$C$8,IF(Raw!$Q221&gt;$C$8,IF(Raw!$N221&gt;$C$9,IF(Raw!$N221&lt;$A$9,IF(Raw!$X221&gt;$C$9,IF(Raw!$X221&lt;$A$9,Raw!W221,-999),-999),-999),-999),-999),-999)</f>
        <v>0.37081999999999998</v>
      </c>
      <c r="P221" s="9">
        <f>IF(Raw!$G221&gt;$C$8,IF(Raw!$Q221&gt;$C$8,IF(Raw!$N221&gt;$C$9,IF(Raw!$N221&lt;$A$9,IF(Raw!$X221&gt;$C$9,IF(Raw!$X221&lt;$A$9,Raw!X221,-999),-999),-999),-999),-999),-999)</f>
        <v>544</v>
      </c>
      <c r="R221" s="9">
        <f t="shared" si="64"/>
        <v>6.6698000000000007E-2</v>
      </c>
      <c r="S221" s="9">
        <f t="shared" si="65"/>
        <v>0.25277128250216968</v>
      </c>
      <c r="T221" s="9">
        <f t="shared" si="66"/>
        <v>7.4135000000000006E-2</v>
      </c>
      <c r="U221" s="9">
        <f t="shared" si="67"/>
        <v>0.29365978483038363</v>
      </c>
      <c r="V221" s="15">
        <f t="shared" si="68"/>
        <v>6.2608096000000002E-2</v>
      </c>
      <c r="X221" s="11">
        <f t="shared" si="69"/>
        <v>1.5651999999999997E+18</v>
      </c>
      <c r="Y221" s="11">
        <f t="shared" si="70"/>
        <v>8.0670000000000003E-18</v>
      </c>
      <c r="Z221" s="11">
        <f t="shared" si="71"/>
        <v>4.8099999999999998E-4</v>
      </c>
      <c r="AA221" s="16">
        <f t="shared" si="72"/>
        <v>6.0366686119687875E-3</v>
      </c>
      <c r="AB221" s="9">
        <f t="shared" si="73"/>
        <v>0.17876452842754831</v>
      </c>
      <c r="AC221" s="9">
        <f t="shared" si="74"/>
        <v>0.99396333138803128</v>
      </c>
      <c r="AD221" s="15">
        <f t="shared" si="75"/>
        <v>12.550246594529703</v>
      </c>
      <c r="AE221" s="3">
        <f t="shared" si="76"/>
        <v>971.26679999999976</v>
      </c>
      <c r="AF221" s="2">
        <f t="shared" si="77"/>
        <v>0.25</v>
      </c>
      <c r="AG221" s="9">
        <f t="shared" si="78"/>
        <v>2.8350020880906521E-3</v>
      </c>
      <c r="AH221" s="2">
        <f t="shared" si="63"/>
        <v>0.13718427563591207</v>
      </c>
    </row>
    <row r="222" spans="1:34">
      <c r="A222" s="1">
        <f>Raw!A222</f>
        <v>209</v>
      </c>
      <c r="B222" s="14">
        <f>Raw!B222</f>
        <v>0.64269675925925929</v>
      </c>
      <c r="C222" s="15">
        <f>Raw!C222</f>
        <v>140.4</v>
      </c>
      <c r="D222" s="15">
        <f>IF(C222&gt;0.5,Raw!D222*D$11,-999)</f>
        <v>2.6</v>
      </c>
      <c r="E222" s="9">
        <f>IF(Raw!$G222&gt;$C$8,IF(Raw!$Q222&gt;$C$8,IF(Raw!$N222&gt;$C$9,IF(Raw!$N222&lt;$A$9,IF(Raw!$X222&gt;$C$9,IF(Raw!$X222&lt;$A$9,Raw!H222,-999),-999),-999),-999),-999),-999)</f>
        <v>0.19694900000000001</v>
      </c>
      <c r="F222" s="9">
        <f>IF(Raw!$G222&gt;$C$8,IF(Raw!$Q222&gt;$C$8,IF(Raw!$N222&gt;$C$9,IF(Raw!$N222&lt;$A$9,IF(Raw!$X222&gt;$C$9,IF(Raw!$X222&lt;$A$9,Raw!I222,-999),-999),-999),-999),-999),-999)</f>
        <v>0.266455</v>
      </c>
      <c r="G222" s="9">
        <f>Raw!G222</f>
        <v>0.84445899999999996</v>
      </c>
      <c r="H222" s="9">
        <f>IF(Raw!$G222&gt;$C$8,IF(Raw!$Q222&gt;$C$8,IF(Raw!$N222&gt;$C$9,IF(Raw!$N222&lt;$A$9,IF(Raw!$X222&gt;$C$9,IF(Raw!$X222&lt;$A$9,Raw!L222,-999),-999),-999),-999),-999),-999)</f>
        <v>813.3</v>
      </c>
      <c r="I222" s="9">
        <f>IF(Raw!$G222&gt;$C$8,IF(Raw!$Q222&gt;$C$8,IF(Raw!$N222&gt;$C$9,IF(Raw!$N222&lt;$A$9,IF(Raw!$X222&gt;$C$9,IF(Raw!$X222&lt;$A$9,Raw!M222,-999),-999),-999),-999),-999),-999)</f>
        <v>0.348991</v>
      </c>
      <c r="J222" s="9">
        <f>IF(Raw!$G222&gt;$C$8,IF(Raw!$Q222&gt;$C$8,IF(Raw!$N222&gt;$C$9,IF(Raw!$N222&lt;$A$9,IF(Raw!$X222&gt;$C$9,IF(Raw!$X222&lt;$A$9,Raw!N222,-999),-999),-999),-999),-999),-999)</f>
        <v>568</v>
      </c>
      <c r="K222" s="9">
        <f>IF(Raw!$G222&gt;$C$8,IF(Raw!$Q222&gt;$C$8,IF(Raw!$N222&gt;$C$9,IF(Raw!$N222&lt;$A$9,IF(Raw!$X222&gt;$C$9,IF(Raw!$X222&lt;$A$9,Raw!R222,-999),-999),-999),-999),-999),-999)</f>
        <v>0.188113</v>
      </c>
      <c r="L222" s="9">
        <f>IF(Raw!$G222&gt;$C$8,IF(Raw!$Q222&gt;$C$8,IF(Raw!$N222&gt;$C$9,IF(Raw!$N222&lt;$A$9,IF(Raw!$X222&gt;$C$9,IF(Raw!$X222&lt;$A$9,Raw!S222,-999),-999),-999),-999),-999),-999)</f>
        <v>0.25616699999999998</v>
      </c>
      <c r="M222" s="9">
        <f>Raw!Q222</f>
        <v>0.82062599999999997</v>
      </c>
      <c r="N222" s="9">
        <f>IF(Raw!$G222&gt;$C$8,IF(Raw!$Q222&gt;$C$8,IF(Raw!$N222&gt;$C$9,IF(Raw!$N222&lt;$A$9,IF(Raw!$X222&gt;$C$9,IF(Raw!$X222&lt;$A$9,Raw!V222,-999),-999),-999),-999),-999),-999)</f>
        <v>815.1</v>
      </c>
      <c r="O222" s="9">
        <f>IF(Raw!$G222&gt;$C$8,IF(Raw!$Q222&gt;$C$8,IF(Raw!$N222&gt;$C$9,IF(Raw!$N222&lt;$A$9,IF(Raw!$X222&gt;$C$9,IF(Raw!$X222&lt;$A$9,Raw!W222,-999),-999),-999),-999),-999),-999)</f>
        <v>0.53261099999999995</v>
      </c>
      <c r="P222" s="9">
        <f>IF(Raw!$G222&gt;$C$8,IF(Raw!$Q222&gt;$C$8,IF(Raw!$N222&gt;$C$9,IF(Raw!$N222&lt;$A$9,IF(Raw!$X222&gt;$C$9,IF(Raw!$X222&lt;$A$9,Raw!X222,-999),-999),-999),-999),-999),-999)</f>
        <v>535</v>
      </c>
      <c r="R222" s="9">
        <f t="shared" si="64"/>
        <v>6.9505999999999984E-2</v>
      </c>
      <c r="S222" s="9">
        <f t="shared" si="65"/>
        <v>0.26085455330168317</v>
      </c>
      <c r="T222" s="9">
        <f t="shared" si="66"/>
        <v>6.8053999999999976E-2</v>
      </c>
      <c r="U222" s="9">
        <f t="shared" si="67"/>
        <v>0.26566263414100949</v>
      </c>
      <c r="V222" s="15">
        <f t="shared" si="68"/>
        <v>6.3529415999999991E-2</v>
      </c>
      <c r="X222" s="11">
        <f t="shared" si="69"/>
        <v>1.5651999999999997E+18</v>
      </c>
      <c r="Y222" s="11">
        <f t="shared" si="70"/>
        <v>8.1329999999999998E-18</v>
      </c>
      <c r="Z222" s="11">
        <f t="shared" si="71"/>
        <v>5.6799999999999993E-4</v>
      </c>
      <c r="AA222" s="16">
        <f t="shared" si="72"/>
        <v>7.1786052895383284E-3</v>
      </c>
      <c r="AB222" s="9">
        <f t="shared" si="73"/>
        <v>0.18860153280437425</v>
      </c>
      <c r="AC222" s="9">
        <f t="shared" si="74"/>
        <v>0.9928213947104616</v>
      </c>
      <c r="AD222" s="15">
        <f t="shared" si="75"/>
        <v>12.638389594257623</v>
      </c>
      <c r="AE222" s="3">
        <f t="shared" si="76"/>
        <v>979.21319999999969</v>
      </c>
      <c r="AF222" s="2">
        <f t="shared" si="77"/>
        <v>0.25</v>
      </c>
      <c r="AG222" s="9">
        <f t="shared" si="78"/>
        <v>2.5827291314698495E-3</v>
      </c>
      <c r="AH222" s="2">
        <f t="shared" si="63"/>
        <v>0.12497691855425899</v>
      </c>
    </row>
    <row r="223" spans="1:34">
      <c r="A223" s="1">
        <f>Raw!A223</f>
        <v>210</v>
      </c>
      <c r="B223" s="14">
        <f>Raw!B223</f>
        <v>0.6427546296296297</v>
      </c>
      <c r="C223" s="15">
        <f>Raw!C223</f>
        <v>139.30000000000001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0.18945600000000001</v>
      </c>
      <c r="F223" s="9">
        <f>IF(Raw!$G223&gt;$C$8,IF(Raw!$Q223&gt;$C$8,IF(Raw!$N223&gt;$C$9,IF(Raw!$N223&lt;$A$9,IF(Raw!$X223&gt;$C$9,IF(Raw!$X223&lt;$A$9,Raw!I223,-999),-999),-999),-999),-999),-999)</f>
        <v>0.27113500000000001</v>
      </c>
      <c r="G223" s="9">
        <f>Raw!G223</f>
        <v>0.92345200000000005</v>
      </c>
      <c r="H223" s="9">
        <f>IF(Raw!$G223&gt;$C$8,IF(Raw!$Q223&gt;$C$8,IF(Raw!$N223&gt;$C$9,IF(Raw!$N223&lt;$A$9,IF(Raw!$X223&gt;$C$9,IF(Raw!$X223&lt;$A$9,Raw!L223,-999),-999),-999),-999),-999),-999)</f>
        <v>814.3</v>
      </c>
      <c r="I223" s="9">
        <f>IF(Raw!$G223&gt;$C$8,IF(Raw!$Q223&gt;$C$8,IF(Raw!$N223&gt;$C$9,IF(Raw!$N223&lt;$A$9,IF(Raw!$X223&gt;$C$9,IF(Raw!$X223&lt;$A$9,Raw!M223,-999),-999),-999),-999),-999),-999)</f>
        <v>0.37081999999999998</v>
      </c>
      <c r="J223" s="9">
        <f>IF(Raw!$G223&gt;$C$8,IF(Raw!$Q223&gt;$C$8,IF(Raw!$N223&gt;$C$9,IF(Raw!$N223&lt;$A$9,IF(Raw!$X223&gt;$C$9,IF(Raw!$X223&lt;$A$9,Raw!N223,-999),-999),-999),-999),-999),-999)</f>
        <v>447</v>
      </c>
      <c r="K223" s="9">
        <f>IF(Raw!$G223&gt;$C$8,IF(Raw!$Q223&gt;$C$8,IF(Raw!$N223&gt;$C$9,IF(Raw!$N223&lt;$A$9,IF(Raw!$X223&gt;$C$9,IF(Raw!$X223&lt;$A$9,Raw!R223,-999),-999),-999),-999),-999),-999)</f>
        <v>0.17851</v>
      </c>
      <c r="L223" s="9">
        <f>IF(Raw!$G223&gt;$C$8,IF(Raw!$Q223&gt;$C$8,IF(Raw!$N223&gt;$C$9,IF(Raw!$N223&lt;$A$9,IF(Raw!$X223&gt;$C$9,IF(Raw!$X223&lt;$A$9,Raw!S223,-999),-999),-999),-999),-999),-999)</f>
        <v>0.26105299999999998</v>
      </c>
      <c r="M223" s="9">
        <f>Raw!Q223</f>
        <v>0.895563</v>
      </c>
      <c r="N223" s="9">
        <f>IF(Raw!$G223&gt;$C$8,IF(Raw!$Q223&gt;$C$8,IF(Raw!$N223&gt;$C$9,IF(Raw!$N223&lt;$A$9,IF(Raw!$X223&gt;$C$9,IF(Raw!$X223&lt;$A$9,Raw!V223,-999),-999),-999),-999),-999),-999)</f>
        <v>899.1</v>
      </c>
      <c r="O223" s="9">
        <f>IF(Raw!$G223&gt;$C$8,IF(Raw!$Q223&gt;$C$8,IF(Raw!$N223&gt;$C$9,IF(Raw!$N223&lt;$A$9,IF(Raw!$X223&gt;$C$9,IF(Raw!$X223&lt;$A$9,Raw!W223,-999),-999),-999),-999),-999),-999)</f>
        <v>0.175062</v>
      </c>
      <c r="P223" s="9">
        <f>IF(Raw!$G223&gt;$C$8,IF(Raw!$Q223&gt;$C$8,IF(Raw!$N223&gt;$C$9,IF(Raw!$N223&lt;$A$9,IF(Raw!$X223&gt;$C$9,IF(Raw!$X223&lt;$A$9,Raw!X223,-999),-999),-999),-999),-999),-999)</f>
        <v>419</v>
      </c>
      <c r="R223" s="9">
        <f t="shared" si="64"/>
        <v>8.1679000000000002E-2</v>
      </c>
      <c r="S223" s="9">
        <f t="shared" si="65"/>
        <v>0.30124845556641522</v>
      </c>
      <c r="T223" s="9">
        <f t="shared" si="66"/>
        <v>8.2542999999999978E-2</v>
      </c>
      <c r="U223" s="9">
        <f t="shared" si="67"/>
        <v>0.31619249730897553</v>
      </c>
      <c r="V223" s="15">
        <f t="shared" si="68"/>
        <v>6.4741144E-2</v>
      </c>
      <c r="X223" s="11">
        <f t="shared" si="69"/>
        <v>1.5651999999999997E+18</v>
      </c>
      <c r="Y223" s="11">
        <f t="shared" si="70"/>
        <v>8.142999999999999E-18</v>
      </c>
      <c r="Z223" s="11">
        <f t="shared" si="71"/>
        <v>4.4699999999999997E-4</v>
      </c>
      <c r="AA223" s="16">
        <f t="shared" si="72"/>
        <v>5.664930084882492E-3</v>
      </c>
      <c r="AB223" s="9">
        <f t="shared" si="73"/>
        <v>0.17897760032399646</v>
      </c>
      <c r="AC223" s="9">
        <f t="shared" si="74"/>
        <v>0.99433506991511755</v>
      </c>
      <c r="AD223" s="15">
        <f t="shared" si="75"/>
        <v>12.673221666403787</v>
      </c>
      <c r="AE223" s="3">
        <f t="shared" si="76"/>
        <v>980.41719999999964</v>
      </c>
      <c r="AF223" s="2">
        <f t="shared" si="77"/>
        <v>0.25</v>
      </c>
      <c r="AG223" s="9">
        <f t="shared" si="78"/>
        <v>3.0824443135772537E-3</v>
      </c>
      <c r="AH223" s="2">
        <f t="shared" si="63"/>
        <v>0.14915787615201584</v>
      </c>
    </row>
    <row r="224" spans="1:34">
      <c r="A224" s="1">
        <f>Raw!A224</f>
        <v>211</v>
      </c>
      <c r="B224" s="14">
        <f>Raw!B224</f>
        <v>0.64280092592592586</v>
      </c>
      <c r="C224" s="15">
        <f>Raw!C224</f>
        <v>138.6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0.194831</v>
      </c>
      <c r="F224" s="9">
        <f>IF(Raw!$G224&gt;$C$8,IF(Raw!$Q224&gt;$C$8,IF(Raw!$N224&gt;$C$9,IF(Raw!$N224&lt;$A$9,IF(Raw!$X224&gt;$C$9,IF(Raw!$X224&lt;$A$9,Raw!I224,-999),-999),-999),-999),-999),-999)</f>
        <v>0.28527999999999998</v>
      </c>
      <c r="G224" s="9">
        <f>Raw!G224</f>
        <v>0.92776999999999998</v>
      </c>
      <c r="H224" s="9">
        <f>IF(Raw!$G224&gt;$C$8,IF(Raw!$Q224&gt;$C$8,IF(Raw!$N224&gt;$C$9,IF(Raw!$N224&lt;$A$9,IF(Raw!$X224&gt;$C$9,IF(Raw!$X224&lt;$A$9,Raw!L224,-999),-999),-999),-999),-999),-999)</f>
        <v>900</v>
      </c>
      <c r="I224" s="9">
        <f>IF(Raw!$G224&gt;$C$8,IF(Raw!$Q224&gt;$C$8,IF(Raw!$N224&gt;$C$9,IF(Raw!$N224&lt;$A$9,IF(Raw!$X224&gt;$C$9,IF(Raw!$X224&lt;$A$9,Raw!M224,-999),-999),-999),-999),-999),-999)</f>
        <v>0.28331200000000001</v>
      </c>
      <c r="J224" s="9">
        <f>IF(Raw!$G224&gt;$C$8,IF(Raw!$Q224&gt;$C$8,IF(Raw!$N224&gt;$C$9,IF(Raw!$N224&lt;$A$9,IF(Raw!$X224&gt;$C$9,IF(Raw!$X224&lt;$A$9,Raw!N224,-999),-999),-999),-999),-999),-999)</f>
        <v>528</v>
      </c>
      <c r="K224" s="9">
        <f>IF(Raw!$G224&gt;$C$8,IF(Raw!$Q224&gt;$C$8,IF(Raw!$N224&gt;$C$9,IF(Raw!$N224&lt;$A$9,IF(Raw!$X224&gt;$C$9,IF(Raw!$X224&lt;$A$9,Raw!R224,-999),-999),-999),-999),-999),-999)</f>
        <v>0.18518499999999999</v>
      </c>
      <c r="L224" s="9">
        <f>IF(Raw!$G224&gt;$C$8,IF(Raw!$Q224&gt;$C$8,IF(Raw!$N224&gt;$C$9,IF(Raw!$N224&lt;$A$9,IF(Raw!$X224&gt;$C$9,IF(Raw!$X224&lt;$A$9,Raw!S224,-999),-999),-999),-999),-999),-999)</f>
        <v>0.26913100000000001</v>
      </c>
      <c r="M224" s="9">
        <f>Raw!Q224</f>
        <v>0.91880099999999998</v>
      </c>
      <c r="N224" s="9">
        <f>IF(Raw!$G224&gt;$C$8,IF(Raw!$Q224&gt;$C$8,IF(Raw!$N224&gt;$C$9,IF(Raw!$N224&lt;$A$9,IF(Raw!$X224&gt;$C$9,IF(Raw!$X224&lt;$A$9,Raw!V224,-999),-999),-999),-999),-999),-999)</f>
        <v>900</v>
      </c>
      <c r="O224" s="9">
        <f>IF(Raw!$G224&gt;$C$8,IF(Raw!$Q224&gt;$C$8,IF(Raw!$N224&gt;$C$9,IF(Raw!$N224&lt;$A$9,IF(Raw!$X224&gt;$C$9,IF(Raw!$X224&lt;$A$9,Raw!W224,-999),-999),-999),-999),-999),-999)</f>
        <v>0.37081999999999998</v>
      </c>
      <c r="P224" s="9">
        <f>IF(Raw!$G224&gt;$C$8,IF(Raw!$Q224&gt;$C$8,IF(Raw!$N224&gt;$C$9,IF(Raw!$N224&lt;$A$9,IF(Raw!$X224&gt;$C$9,IF(Raw!$X224&lt;$A$9,Raw!X224,-999),-999),-999),-999),-999),-999)</f>
        <v>743</v>
      </c>
      <c r="R224" s="9">
        <f t="shared" si="64"/>
        <v>9.0448999999999974E-2</v>
      </c>
      <c r="S224" s="9">
        <f t="shared" si="65"/>
        <v>0.31705342120022428</v>
      </c>
      <c r="T224" s="9">
        <f t="shared" si="66"/>
        <v>8.3946000000000021E-2</v>
      </c>
      <c r="U224" s="9">
        <f t="shared" si="67"/>
        <v>0.31191501536426502</v>
      </c>
      <c r="V224" s="15">
        <f t="shared" si="68"/>
        <v>6.6744488000000005E-2</v>
      </c>
      <c r="X224" s="11">
        <f t="shared" si="69"/>
        <v>1.5651999999999997E+18</v>
      </c>
      <c r="Y224" s="11">
        <f t="shared" si="70"/>
        <v>8.9999999999999999E-18</v>
      </c>
      <c r="Z224" s="11">
        <f t="shared" si="71"/>
        <v>5.2799999999999993E-4</v>
      </c>
      <c r="AA224" s="16">
        <f t="shared" si="72"/>
        <v>7.3829175116908504E-3</v>
      </c>
      <c r="AB224" s="9">
        <f t="shared" si="73"/>
        <v>0.18580476639343638</v>
      </c>
      <c r="AC224" s="9">
        <f t="shared" si="74"/>
        <v>0.99261708248830927</v>
      </c>
      <c r="AD224" s="15">
        <f t="shared" si="75"/>
        <v>13.982798317596311</v>
      </c>
      <c r="AE224" s="3">
        <f t="shared" si="76"/>
        <v>1083.5999999999997</v>
      </c>
      <c r="AF224" s="2">
        <f t="shared" si="77"/>
        <v>0.25</v>
      </c>
      <c r="AG224" s="9">
        <f t="shared" si="78"/>
        <v>3.3549575015911328E-3</v>
      </c>
      <c r="AH224" s="2">
        <f t="shared" si="63"/>
        <v>0.1623446474972515</v>
      </c>
    </row>
    <row r="225" spans="1:34">
      <c r="A225" s="1">
        <f>Raw!A225</f>
        <v>212</v>
      </c>
      <c r="B225" s="14">
        <f>Raw!B225</f>
        <v>0.64285879629629628</v>
      </c>
      <c r="C225" s="15">
        <f>Raw!C225</f>
        <v>137.5</v>
      </c>
      <c r="D225" s="15">
        <f>IF(C225&gt;0.5,Raw!D225*D$11,-999)</f>
        <v>2.6</v>
      </c>
      <c r="E225" s="9">
        <f>IF(Raw!$G225&gt;$C$8,IF(Raw!$Q225&gt;$C$8,IF(Raw!$N225&gt;$C$9,IF(Raw!$N225&lt;$A$9,IF(Raw!$X225&gt;$C$9,IF(Raw!$X225&lt;$A$9,Raw!H225,-999),-999),-999),-999),-999),-999)</f>
        <v>0.21526799999999999</v>
      </c>
      <c r="F225" s="9">
        <f>IF(Raw!$G225&gt;$C$8,IF(Raw!$Q225&gt;$C$8,IF(Raw!$N225&gt;$C$9,IF(Raw!$N225&lt;$A$9,IF(Raw!$X225&gt;$C$9,IF(Raw!$X225&lt;$A$9,Raw!I225,-999),-999),-999),-999),-999),-999)</f>
        <v>0.30851600000000001</v>
      </c>
      <c r="G225" s="9">
        <f>Raw!G225</f>
        <v>0.92053499999999999</v>
      </c>
      <c r="H225" s="9">
        <f>IF(Raw!$G225&gt;$C$8,IF(Raw!$Q225&gt;$C$8,IF(Raw!$N225&gt;$C$9,IF(Raw!$N225&lt;$A$9,IF(Raw!$X225&gt;$C$9,IF(Raw!$X225&lt;$A$9,Raw!L225,-999),-999),-999),-999),-999),-999)</f>
        <v>879.3</v>
      </c>
      <c r="I225" s="9">
        <f>IF(Raw!$G225&gt;$C$8,IF(Raw!$Q225&gt;$C$8,IF(Raw!$N225&gt;$C$9,IF(Raw!$N225&lt;$A$9,IF(Raw!$X225&gt;$C$9,IF(Raw!$X225&lt;$A$9,Raw!M225,-999),-999),-999),-999),-999),-999)</f>
        <v>0.20508199999999999</v>
      </c>
      <c r="J225" s="9">
        <f>IF(Raw!$G225&gt;$C$8,IF(Raw!$Q225&gt;$C$8,IF(Raw!$N225&gt;$C$9,IF(Raw!$N225&lt;$A$9,IF(Raw!$X225&gt;$C$9,IF(Raw!$X225&lt;$A$9,Raw!N225,-999),-999),-999),-999),-999),-999)</f>
        <v>511</v>
      </c>
      <c r="K225" s="9">
        <f>IF(Raw!$G225&gt;$C$8,IF(Raw!$Q225&gt;$C$8,IF(Raw!$N225&gt;$C$9,IF(Raw!$N225&lt;$A$9,IF(Raw!$X225&gt;$C$9,IF(Raw!$X225&lt;$A$9,Raw!R225,-999),-999),-999),-999),-999),-999)</f>
        <v>0.192163</v>
      </c>
      <c r="L225" s="9">
        <f>IF(Raw!$G225&gt;$C$8,IF(Raw!$Q225&gt;$C$8,IF(Raw!$N225&gt;$C$9,IF(Raw!$N225&lt;$A$9,IF(Raw!$X225&gt;$C$9,IF(Raw!$X225&lt;$A$9,Raw!S225,-999),-999),-999),-999),-999),-999)</f>
        <v>0.28507100000000002</v>
      </c>
      <c r="M225" s="9">
        <f>Raw!Q225</f>
        <v>0.90633900000000001</v>
      </c>
      <c r="N225" s="9">
        <f>IF(Raw!$G225&gt;$C$8,IF(Raw!$Q225&gt;$C$8,IF(Raw!$N225&gt;$C$9,IF(Raw!$N225&lt;$A$9,IF(Raw!$X225&gt;$C$9,IF(Raw!$X225&lt;$A$9,Raw!V225,-999),-999),-999),-999),-999),-999)</f>
        <v>808</v>
      </c>
      <c r="O225" s="9">
        <f>IF(Raw!$G225&gt;$C$8,IF(Raw!$Q225&gt;$C$8,IF(Raw!$N225&gt;$C$9,IF(Raw!$N225&lt;$A$9,IF(Raw!$X225&gt;$C$9,IF(Raw!$X225&lt;$A$9,Raw!W225,-999),-999),-999),-999),-999),-999)</f>
        <v>0.37081999999999998</v>
      </c>
      <c r="P225" s="9">
        <f>IF(Raw!$G225&gt;$C$8,IF(Raw!$Q225&gt;$C$8,IF(Raw!$N225&gt;$C$9,IF(Raw!$N225&lt;$A$9,IF(Raw!$X225&gt;$C$9,IF(Raw!$X225&lt;$A$9,Raw!X225,-999),-999),-999),-999),-999),-999)</f>
        <v>609</v>
      </c>
      <c r="R225" s="9">
        <f t="shared" si="64"/>
        <v>9.3248000000000025E-2</v>
      </c>
      <c r="S225" s="9">
        <f t="shared" si="65"/>
        <v>0.30224688508861786</v>
      </c>
      <c r="T225" s="9">
        <f t="shared" si="66"/>
        <v>9.2908000000000018E-2</v>
      </c>
      <c r="U225" s="9">
        <f t="shared" si="67"/>
        <v>0.32591179039607682</v>
      </c>
      <c r="V225" s="15">
        <f t="shared" si="68"/>
        <v>7.0697608000000009E-2</v>
      </c>
      <c r="X225" s="11">
        <f t="shared" si="69"/>
        <v>1.5651999999999997E+18</v>
      </c>
      <c r="Y225" s="11">
        <f t="shared" si="70"/>
        <v>8.7929999999999994E-18</v>
      </c>
      <c r="Z225" s="11">
        <f t="shared" si="71"/>
        <v>5.1099999999999995E-4</v>
      </c>
      <c r="AA225" s="16">
        <f t="shared" si="72"/>
        <v>6.9836778811997588E-3</v>
      </c>
      <c r="AB225" s="9">
        <f t="shared" si="73"/>
        <v>0.1928118395445865</v>
      </c>
      <c r="AC225" s="9">
        <f t="shared" si="74"/>
        <v>0.99301632211880031</v>
      </c>
      <c r="AD225" s="15">
        <f t="shared" si="75"/>
        <v>13.666688612915381</v>
      </c>
      <c r="AE225" s="3">
        <f t="shared" si="76"/>
        <v>1058.6771999999996</v>
      </c>
      <c r="AF225" s="2">
        <f t="shared" si="77"/>
        <v>0.25</v>
      </c>
      <c r="AG225" s="9">
        <f t="shared" si="78"/>
        <v>3.4262576574007136E-3</v>
      </c>
      <c r="AH225" s="2">
        <f t="shared" si="63"/>
        <v>0.1657948249304726</v>
      </c>
    </row>
    <row r="226" spans="1:34">
      <c r="A226" s="1">
        <f>Raw!A226</f>
        <v>213</v>
      </c>
      <c r="B226" s="14">
        <f>Raw!B226</f>
        <v>0.64291666666666669</v>
      </c>
      <c r="C226" s="15">
        <f>Raw!C226</f>
        <v>137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0.21546000000000001</v>
      </c>
      <c r="F226" s="9">
        <f>IF(Raw!$G226&gt;$C$8,IF(Raw!$Q226&gt;$C$8,IF(Raw!$N226&gt;$C$9,IF(Raw!$N226&lt;$A$9,IF(Raw!$X226&gt;$C$9,IF(Raw!$X226&lt;$A$9,Raw!I226,-999),-999),-999),-999),-999),-999)</f>
        <v>0.30943900000000002</v>
      </c>
      <c r="G226" s="9">
        <f>Raw!G226</f>
        <v>0.89736099999999996</v>
      </c>
      <c r="H226" s="9">
        <f>IF(Raw!$G226&gt;$C$8,IF(Raw!$Q226&gt;$C$8,IF(Raw!$N226&gt;$C$9,IF(Raw!$N226&lt;$A$9,IF(Raw!$X226&gt;$C$9,IF(Raw!$X226&lt;$A$9,Raw!L226,-999),-999),-999),-999),-999),-999)</f>
        <v>900</v>
      </c>
      <c r="I226" s="9">
        <f>IF(Raw!$G226&gt;$C$8,IF(Raw!$Q226&gt;$C$8,IF(Raw!$N226&gt;$C$9,IF(Raw!$N226&lt;$A$9,IF(Raw!$X226&gt;$C$9,IF(Raw!$X226&lt;$A$9,Raw!M226,-999),-999),-999),-999),-999),-999)</f>
        <v>0.35884700000000003</v>
      </c>
      <c r="J226" s="9">
        <f>IF(Raw!$G226&gt;$C$8,IF(Raw!$Q226&gt;$C$8,IF(Raw!$N226&gt;$C$9,IF(Raw!$N226&lt;$A$9,IF(Raw!$X226&gt;$C$9,IF(Raw!$X226&lt;$A$9,Raw!N226,-999),-999),-999),-999),-999),-999)</f>
        <v>646</v>
      </c>
      <c r="K226" s="9">
        <f>IF(Raw!$G226&gt;$C$8,IF(Raw!$Q226&gt;$C$8,IF(Raw!$N226&gt;$C$9,IF(Raw!$N226&lt;$A$9,IF(Raw!$X226&gt;$C$9,IF(Raw!$X226&lt;$A$9,Raw!R226,-999),-999),-999),-999),-999),-999)</f>
        <v>0.205154</v>
      </c>
      <c r="L226" s="9">
        <f>IF(Raw!$G226&gt;$C$8,IF(Raw!$Q226&gt;$C$8,IF(Raw!$N226&gt;$C$9,IF(Raw!$N226&lt;$A$9,IF(Raw!$X226&gt;$C$9,IF(Raw!$X226&lt;$A$9,Raw!S226,-999),-999),-999),-999),-999),-999)</f>
        <v>0.29687799999999998</v>
      </c>
      <c r="M226" s="9">
        <f>Raw!Q226</f>
        <v>0.89036300000000002</v>
      </c>
      <c r="N226" s="9">
        <f>IF(Raw!$G226&gt;$C$8,IF(Raw!$Q226&gt;$C$8,IF(Raw!$N226&gt;$C$9,IF(Raw!$N226&lt;$A$9,IF(Raw!$X226&gt;$C$9,IF(Raw!$X226&lt;$A$9,Raw!V226,-999),-999),-999),-999),-999),-999)</f>
        <v>824.6</v>
      </c>
      <c r="O226" s="9">
        <f>IF(Raw!$G226&gt;$C$8,IF(Raw!$Q226&gt;$C$8,IF(Raw!$N226&gt;$C$9,IF(Raw!$N226&lt;$A$9,IF(Raw!$X226&gt;$C$9,IF(Raw!$X226&lt;$A$9,Raw!W226,-999),-999),-999),-999),-999),-999)</f>
        <v>0.37081999999999998</v>
      </c>
      <c r="P226" s="9">
        <f>IF(Raw!$G226&gt;$C$8,IF(Raw!$Q226&gt;$C$8,IF(Raw!$N226&gt;$C$9,IF(Raw!$N226&lt;$A$9,IF(Raw!$X226&gt;$C$9,IF(Raw!$X226&lt;$A$9,Raw!X226,-999),-999),-999),-999),-999),-999)</f>
        <v>639</v>
      </c>
      <c r="R226" s="9">
        <f t="shared" si="64"/>
        <v>9.3979000000000007E-2</v>
      </c>
      <c r="S226" s="9">
        <f t="shared" si="65"/>
        <v>0.30370767744208066</v>
      </c>
      <c r="T226" s="9">
        <f t="shared" si="66"/>
        <v>9.1723999999999972E-2</v>
      </c>
      <c r="U226" s="9">
        <f t="shared" si="67"/>
        <v>0.30896193048996551</v>
      </c>
      <c r="V226" s="15">
        <f t="shared" si="68"/>
        <v>7.3625743999999993E-2</v>
      </c>
      <c r="X226" s="11">
        <f t="shared" si="69"/>
        <v>1.5651999999999997E+18</v>
      </c>
      <c r="Y226" s="11">
        <f t="shared" si="70"/>
        <v>8.9999999999999999E-18</v>
      </c>
      <c r="Z226" s="11">
        <f t="shared" si="71"/>
        <v>6.4599999999999998E-4</v>
      </c>
      <c r="AA226" s="16">
        <f t="shared" si="72"/>
        <v>9.0180082682479405E-3</v>
      </c>
      <c r="AB226" s="9">
        <f t="shared" si="73"/>
        <v>0.20598116779039677</v>
      </c>
      <c r="AC226" s="9">
        <f t="shared" si="74"/>
        <v>0.99098199173175217</v>
      </c>
      <c r="AD226" s="15">
        <f t="shared" si="75"/>
        <v>13.959765121126843</v>
      </c>
      <c r="AE226" s="3">
        <f t="shared" si="76"/>
        <v>1083.5999999999997</v>
      </c>
      <c r="AF226" s="2">
        <f t="shared" si="77"/>
        <v>0.25</v>
      </c>
      <c r="AG226" s="9">
        <f t="shared" si="78"/>
        <v>3.3177199853921817E-3</v>
      </c>
      <c r="AH226" s="2">
        <f t="shared" si="63"/>
        <v>0.16054274346772957</v>
      </c>
    </row>
    <row r="227" spans="1:34">
      <c r="A227" s="1">
        <f>Raw!A227</f>
        <v>214</v>
      </c>
      <c r="B227" s="14">
        <f>Raw!B227</f>
        <v>0.64296296296296296</v>
      </c>
      <c r="C227" s="15">
        <f>Raw!C227</f>
        <v>135.69999999999999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0.205792</v>
      </c>
      <c r="F227" s="9">
        <f>IF(Raw!$G227&gt;$C$8,IF(Raw!$Q227&gt;$C$8,IF(Raw!$N227&gt;$C$9,IF(Raw!$N227&lt;$A$9,IF(Raw!$X227&gt;$C$9,IF(Raw!$X227&lt;$A$9,Raw!I227,-999),-999),-999),-999),-999),-999)</f>
        <v>0.29614000000000001</v>
      </c>
      <c r="G227" s="9">
        <f>Raw!G227</f>
        <v>0.87166200000000005</v>
      </c>
      <c r="H227" s="9">
        <f>IF(Raw!$G227&gt;$C$8,IF(Raw!$Q227&gt;$C$8,IF(Raw!$N227&gt;$C$9,IF(Raw!$N227&lt;$A$9,IF(Raw!$X227&gt;$C$9,IF(Raw!$X227&lt;$A$9,Raw!L227,-999),-999),-999),-999),-999),-999)</f>
        <v>875.3</v>
      </c>
      <c r="I227" s="9">
        <f>IF(Raw!$G227&gt;$C$8,IF(Raw!$Q227&gt;$C$8,IF(Raw!$N227&gt;$C$9,IF(Raw!$N227&lt;$A$9,IF(Raw!$X227&gt;$C$9,IF(Raw!$X227&lt;$A$9,Raw!M227,-999),-999),-999),-999),-999),-999)</f>
        <v>0.37081999999999998</v>
      </c>
      <c r="J227" s="9">
        <f>IF(Raw!$G227&gt;$C$8,IF(Raw!$Q227&gt;$C$8,IF(Raw!$N227&gt;$C$9,IF(Raw!$N227&lt;$A$9,IF(Raw!$X227&gt;$C$9,IF(Raw!$X227&lt;$A$9,Raw!N227,-999),-999),-999),-999),-999),-999)</f>
        <v>413</v>
      </c>
      <c r="K227" s="9">
        <f>IF(Raw!$G227&gt;$C$8,IF(Raw!$Q227&gt;$C$8,IF(Raw!$N227&gt;$C$9,IF(Raw!$N227&lt;$A$9,IF(Raw!$X227&gt;$C$9,IF(Raw!$X227&lt;$A$9,Raw!R227,-999),-999),-999),-999),-999),-999)</f>
        <v>0.20117499999999999</v>
      </c>
      <c r="L227" s="9">
        <f>IF(Raw!$G227&gt;$C$8,IF(Raw!$Q227&gt;$C$8,IF(Raw!$N227&gt;$C$9,IF(Raw!$N227&lt;$A$9,IF(Raw!$X227&gt;$C$9,IF(Raw!$X227&lt;$A$9,Raw!S227,-999),-999),-999),-999),-999),-999)</f>
        <v>0.29100799999999999</v>
      </c>
      <c r="M227" s="9">
        <f>Raw!Q227</f>
        <v>0.85273200000000005</v>
      </c>
      <c r="N227" s="9">
        <f>IF(Raw!$G227&gt;$C$8,IF(Raw!$Q227&gt;$C$8,IF(Raw!$N227&gt;$C$9,IF(Raw!$N227&lt;$A$9,IF(Raw!$X227&gt;$C$9,IF(Raw!$X227&lt;$A$9,Raw!V227,-999),-999),-999),-999),-999),-999)</f>
        <v>816.5</v>
      </c>
      <c r="O227" s="9">
        <f>IF(Raw!$G227&gt;$C$8,IF(Raw!$Q227&gt;$C$8,IF(Raw!$N227&gt;$C$9,IF(Raw!$N227&lt;$A$9,IF(Raw!$X227&gt;$C$9,IF(Raw!$X227&lt;$A$9,Raw!W227,-999),-999),-999),-999),-999),-999)</f>
        <v>0.28045799999999999</v>
      </c>
      <c r="P227" s="9">
        <f>IF(Raw!$G227&gt;$C$8,IF(Raw!$Q227&gt;$C$8,IF(Raw!$N227&gt;$C$9,IF(Raw!$N227&lt;$A$9,IF(Raw!$X227&gt;$C$9,IF(Raw!$X227&lt;$A$9,Raw!X227,-999),-999),-999),-999),-999),-999)</f>
        <v>728</v>
      </c>
      <c r="R227" s="9">
        <f t="shared" si="64"/>
        <v>9.0348000000000012E-2</v>
      </c>
      <c r="S227" s="9">
        <f t="shared" si="65"/>
        <v>0.30508543256567844</v>
      </c>
      <c r="T227" s="9">
        <f t="shared" si="66"/>
        <v>8.9832999999999996E-2</v>
      </c>
      <c r="U227" s="9">
        <f t="shared" si="67"/>
        <v>0.3086959808665054</v>
      </c>
      <c r="V227" s="15">
        <f t="shared" si="68"/>
        <v>7.2169983999999993E-2</v>
      </c>
      <c r="X227" s="11">
        <f t="shared" si="69"/>
        <v>1.5651999999999997E+18</v>
      </c>
      <c r="Y227" s="11">
        <f t="shared" si="70"/>
        <v>8.7529999999999996E-18</v>
      </c>
      <c r="Z227" s="11">
        <f t="shared" si="71"/>
        <v>4.1299999999999996E-4</v>
      </c>
      <c r="AA227" s="16">
        <f t="shared" si="72"/>
        <v>5.6263459005481313E-3</v>
      </c>
      <c r="AB227" s="9">
        <f t="shared" si="73"/>
        <v>0.20168043153128393</v>
      </c>
      <c r="AC227" s="9">
        <f t="shared" si="74"/>
        <v>0.99437365409945189</v>
      </c>
      <c r="AD227" s="15">
        <f t="shared" si="75"/>
        <v>13.62311356064923</v>
      </c>
      <c r="AE227" s="3">
        <f t="shared" si="76"/>
        <v>1053.8611999999996</v>
      </c>
      <c r="AF227" s="2">
        <f t="shared" si="77"/>
        <v>0.25</v>
      </c>
      <c r="AG227" s="9">
        <f t="shared" si="78"/>
        <v>3.2349233869695421E-3</v>
      </c>
      <c r="AH227" s="2">
        <f t="shared" si="63"/>
        <v>0.15653625915950209</v>
      </c>
    </row>
    <row r="228" spans="1:34">
      <c r="A228" s="1">
        <f>Raw!A228</f>
        <v>215</v>
      </c>
      <c r="B228" s="14">
        <f>Raw!B228</f>
        <v>0.64302083333333326</v>
      </c>
      <c r="C228" s="15">
        <f>Raw!C228</f>
        <v>134.4</v>
      </c>
      <c r="D228" s="15">
        <f>IF(C228&gt;0.5,Raw!D228*D$11,-999)</f>
        <v>2.6</v>
      </c>
      <c r="E228" s="9">
        <f>IF(Raw!$G228&gt;$C$8,IF(Raw!$Q228&gt;$C$8,IF(Raw!$N228&gt;$C$9,IF(Raw!$N228&lt;$A$9,IF(Raw!$X228&gt;$C$9,IF(Raw!$X228&lt;$A$9,Raw!H228,-999),-999),-999),-999),-999),-999)</f>
        <v>0.220078</v>
      </c>
      <c r="F228" s="9">
        <f>IF(Raw!$G228&gt;$C$8,IF(Raw!$Q228&gt;$C$8,IF(Raw!$N228&gt;$C$9,IF(Raw!$N228&lt;$A$9,IF(Raw!$X228&gt;$C$9,IF(Raw!$X228&lt;$A$9,Raw!I228,-999),-999),-999),-999),-999),-999)</f>
        <v>0.32910899999999998</v>
      </c>
      <c r="G228" s="9">
        <f>Raw!G228</f>
        <v>0.93133299999999997</v>
      </c>
      <c r="H228" s="9">
        <f>IF(Raw!$G228&gt;$C$8,IF(Raw!$Q228&gt;$C$8,IF(Raw!$N228&gt;$C$9,IF(Raw!$N228&lt;$A$9,IF(Raw!$X228&gt;$C$9,IF(Raw!$X228&lt;$A$9,Raw!L228,-999),-999),-999),-999),-999),-999)</f>
        <v>897.8</v>
      </c>
      <c r="I228" s="9">
        <f>IF(Raw!$G228&gt;$C$8,IF(Raw!$Q228&gt;$C$8,IF(Raw!$N228&gt;$C$9,IF(Raw!$N228&lt;$A$9,IF(Raw!$X228&gt;$C$9,IF(Raw!$X228&lt;$A$9,Raw!M228,-999),-999),-999),-999),-999),-999)</f>
        <v>0.28329399999999999</v>
      </c>
      <c r="J228" s="9">
        <f>IF(Raw!$G228&gt;$C$8,IF(Raw!$Q228&gt;$C$8,IF(Raw!$N228&gt;$C$9,IF(Raw!$N228&lt;$A$9,IF(Raw!$X228&gt;$C$9,IF(Raw!$X228&lt;$A$9,Raw!N228,-999),-999),-999),-999),-999),-999)</f>
        <v>582</v>
      </c>
      <c r="K228" s="9">
        <f>IF(Raw!$G228&gt;$C$8,IF(Raw!$Q228&gt;$C$8,IF(Raw!$N228&gt;$C$9,IF(Raw!$N228&lt;$A$9,IF(Raw!$X228&gt;$C$9,IF(Raw!$X228&lt;$A$9,Raw!R228,-999),-999),-999),-999),-999),-999)</f>
        <v>0.20089399999999999</v>
      </c>
      <c r="L228" s="9">
        <f>IF(Raw!$G228&gt;$C$8,IF(Raw!$Q228&gt;$C$8,IF(Raw!$N228&gt;$C$9,IF(Raw!$N228&lt;$A$9,IF(Raw!$X228&gt;$C$9,IF(Raw!$X228&lt;$A$9,Raw!S228,-999),-999),-999),-999),-999),-999)</f>
        <v>0.29385099999999997</v>
      </c>
      <c r="M228" s="9">
        <f>Raw!Q228</f>
        <v>0.91537999999999997</v>
      </c>
      <c r="N228" s="9">
        <f>IF(Raw!$G228&gt;$C$8,IF(Raw!$Q228&gt;$C$8,IF(Raw!$N228&gt;$C$9,IF(Raw!$N228&lt;$A$9,IF(Raw!$X228&gt;$C$9,IF(Raw!$X228&lt;$A$9,Raw!V228,-999),-999),-999),-999),-999),-999)</f>
        <v>900</v>
      </c>
      <c r="O228" s="9">
        <f>IF(Raw!$G228&gt;$C$8,IF(Raw!$Q228&gt;$C$8,IF(Raw!$N228&gt;$C$9,IF(Raw!$N228&lt;$A$9,IF(Raw!$X228&gt;$C$9,IF(Raw!$X228&lt;$A$9,Raw!W228,-999),-999),-999),-999),-999),-999)</f>
        <v>0.37081999999999998</v>
      </c>
      <c r="P228" s="9">
        <f>IF(Raw!$G228&gt;$C$8,IF(Raw!$Q228&gt;$C$8,IF(Raw!$N228&gt;$C$9,IF(Raw!$N228&lt;$A$9,IF(Raw!$X228&gt;$C$9,IF(Raw!$X228&lt;$A$9,Raw!X228,-999),-999),-999),-999),-999),-999)</f>
        <v>481</v>
      </c>
      <c r="R228" s="9">
        <f t="shared" si="64"/>
        <v>0.10903099999999999</v>
      </c>
      <c r="S228" s="9">
        <f t="shared" si="65"/>
        <v>0.33129145662987031</v>
      </c>
      <c r="T228" s="9">
        <f t="shared" si="66"/>
        <v>9.2956999999999984E-2</v>
      </c>
      <c r="U228" s="9">
        <f t="shared" si="67"/>
        <v>0.31634059438286749</v>
      </c>
      <c r="V228" s="15">
        <f t="shared" si="68"/>
        <v>7.2875047999999998E-2</v>
      </c>
      <c r="X228" s="11">
        <f t="shared" si="69"/>
        <v>1.5651999999999997E+18</v>
      </c>
      <c r="Y228" s="11">
        <f t="shared" si="70"/>
        <v>8.9779999999999995E-18</v>
      </c>
      <c r="Z228" s="11">
        <f t="shared" si="71"/>
        <v>5.8199999999999994E-4</v>
      </c>
      <c r="AA228" s="16">
        <f t="shared" si="72"/>
        <v>8.1121318968517871E-3</v>
      </c>
      <c r="AB228" s="9">
        <f t="shared" si="73"/>
        <v>0.20164807944473565</v>
      </c>
      <c r="AC228" s="9">
        <f t="shared" si="74"/>
        <v>0.99188786810314822</v>
      </c>
      <c r="AD228" s="15">
        <f t="shared" si="75"/>
        <v>13.938370956790013</v>
      </c>
      <c r="AE228" s="3">
        <f t="shared" si="76"/>
        <v>1080.9511999999997</v>
      </c>
      <c r="AF228" s="2">
        <f t="shared" si="77"/>
        <v>0.25</v>
      </c>
      <c r="AG228" s="9">
        <f t="shared" si="78"/>
        <v>3.3917481178460385E-3</v>
      </c>
      <c r="AH228" s="2">
        <f t="shared" si="63"/>
        <v>0.1641249262710591</v>
      </c>
    </row>
    <row r="229" spans="1:34">
      <c r="A229" s="1">
        <f>Raw!A229</f>
        <v>216</v>
      </c>
      <c r="B229" s="14">
        <f>Raw!B229</f>
        <v>0.64307870370370368</v>
      </c>
      <c r="C229" s="15">
        <f>Raw!C229</f>
        <v>134</v>
      </c>
      <c r="D229" s="15">
        <f>IF(C229&gt;0.5,Raw!D229*D$11,-999)</f>
        <v>2.6</v>
      </c>
      <c r="E229" s="9">
        <f>IF(Raw!$G229&gt;$C$8,IF(Raw!$Q229&gt;$C$8,IF(Raw!$N229&gt;$C$9,IF(Raw!$N229&lt;$A$9,IF(Raw!$X229&gt;$C$9,IF(Raw!$X229&lt;$A$9,Raw!H229,-999),-999),-999),-999),-999),-999)</f>
        <v>0.214008</v>
      </c>
      <c r="F229" s="9">
        <f>IF(Raw!$G229&gt;$C$8,IF(Raw!$Q229&gt;$C$8,IF(Raw!$N229&gt;$C$9,IF(Raw!$N229&lt;$A$9,IF(Raw!$X229&gt;$C$9,IF(Raw!$X229&lt;$A$9,Raw!I229,-999),-999),-999),-999),-999),-999)</f>
        <v>0.30840899999999999</v>
      </c>
      <c r="G229" s="9">
        <f>Raw!G229</f>
        <v>0.92798499999999995</v>
      </c>
      <c r="H229" s="9">
        <f>IF(Raw!$G229&gt;$C$8,IF(Raw!$Q229&gt;$C$8,IF(Raw!$N229&gt;$C$9,IF(Raw!$N229&lt;$A$9,IF(Raw!$X229&gt;$C$9,IF(Raw!$X229&lt;$A$9,Raw!L229,-999),-999),-999),-999),-999),-999)</f>
        <v>890.9</v>
      </c>
      <c r="I229" s="9">
        <f>IF(Raw!$G229&gt;$C$8,IF(Raw!$Q229&gt;$C$8,IF(Raw!$N229&gt;$C$9,IF(Raw!$N229&lt;$A$9,IF(Raw!$X229&gt;$C$9,IF(Raw!$X229&lt;$A$9,Raw!M229,-999),-999),-999),-999),-999),-999)</f>
        <v>0.37081999999999998</v>
      </c>
      <c r="J229" s="9">
        <f>IF(Raw!$G229&gt;$C$8,IF(Raw!$Q229&gt;$C$8,IF(Raw!$N229&gt;$C$9,IF(Raw!$N229&lt;$A$9,IF(Raw!$X229&gt;$C$9,IF(Raw!$X229&lt;$A$9,Raw!N229,-999),-999),-999),-999),-999),-999)</f>
        <v>669</v>
      </c>
      <c r="K229" s="9">
        <f>IF(Raw!$G229&gt;$C$8,IF(Raw!$Q229&gt;$C$8,IF(Raw!$N229&gt;$C$9,IF(Raw!$N229&lt;$A$9,IF(Raw!$X229&gt;$C$9,IF(Raw!$X229&lt;$A$9,Raw!R229,-999),-999),-999),-999),-999),-999)</f>
        <v>0.20540900000000001</v>
      </c>
      <c r="L229" s="9">
        <f>IF(Raw!$G229&gt;$C$8,IF(Raw!$Q229&gt;$C$8,IF(Raw!$N229&gt;$C$9,IF(Raw!$N229&lt;$A$9,IF(Raw!$X229&gt;$C$9,IF(Raw!$X229&lt;$A$9,Raw!S229,-999),-999),-999),-999),-999),-999)</f>
        <v>0.31263999999999997</v>
      </c>
      <c r="M229" s="9">
        <f>Raw!Q229</f>
        <v>0.91225000000000001</v>
      </c>
      <c r="N229" s="9">
        <f>IF(Raw!$G229&gt;$C$8,IF(Raw!$Q229&gt;$C$8,IF(Raw!$N229&gt;$C$9,IF(Raw!$N229&lt;$A$9,IF(Raw!$X229&gt;$C$9,IF(Raw!$X229&lt;$A$9,Raw!V229,-999),-999),-999),-999),-999),-999)</f>
        <v>900</v>
      </c>
      <c r="O229" s="9">
        <f>IF(Raw!$G229&gt;$C$8,IF(Raw!$Q229&gt;$C$8,IF(Raw!$N229&gt;$C$9,IF(Raw!$N229&lt;$A$9,IF(Raw!$X229&gt;$C$9,IF(Raw!$X229&lt;$A$9,Raw!W229,-999),-999),-999),-999),-999),-999)</f>
        <v>0.37081799999999998</v>
      </c>
      <c r="P229" s="9">
        <f>IF(Raw!$G229&gt;$C$8,IF(Raw!$Q229&gt;$C$8,IF(Raw!$N229&gt;$C$9,IF(Raw!$N229&lt;$A$9,IF(Raw!$X229&gt;$C$9,IF(Raw!$X229&lt;$A$9,Raw!X229,-999),-999),-999),-999),-999),-999)</f>
        <v>558</v>
      </c>
      <c r="R229" s="9">
        <f t="shared" si="64"/>
        <v>9.4400999999999985E-2</v>
      </c>
      <c r="S229" s="9">
        <f t="shared" si="65"/>
        <v>0.30609028919389508</v>
      </c>
      <c r="T229" s="9">
        <f t="shared" si="66"/>
        <v>0.10723099999999997</v>
      </c>
      <c r="U229" s="9">
        <f t="shared" si="67"/>
        <v>0.34298554247697022</v>
      </c>
      <c r="V229" s="15">
        <f t="shared" si="68"/>
        <v>7.7534719999999988E-2</v>
      </c>
      <c r="X229" s="11">
        <f t="shared" si="69"/>
        <v>1.5651999999999997E+18</v>
      </c>
      <c r="Y229" s="11">
        <f t="shared" si="70"/>
        <v>8.9089999999999994E-18</v>
      </c>
      <c r="Z229" s="11">
        <f t="shared" si="71"/>
        <v>6.69E-4</v>
      </c>
      <c r="AA229" s="16">
        <f t="shared" si="72"/>
        <v>9.2425595714809954E-3</v>
      </c>
      <c r="AB229" s="9">
        <f t="shared" si="73"/>
        <v>0.20640008890540948</v>
      </c>
      <c r="AC229" s="9">
        <f t="shared" si="74"/>
        <v>0.9907574404285191</v>
      </c>
      <c r="AD229" s="15">
        <f t="shared" si="75"/>
        <v>13.815485159164417</v>
      </c>
      <c r="AE229" s="3">
        <f t="shared" si="76"/>
        <v>1072.6435999999997</v>
      </c>
      <c r="AF229" s="2">
        <f t="shared" si="77"/>
        <v>0.25</v>
      </c>
      <c r="AG229" s="9">
        <f t="shared" si="78"/>
        <v>3.6450089783834918E-3</v>
      </c>
      <c r="AH229" s="2">
        <f t="shared" si="63"/>
        <v>0.17638008750910872</v>
      </c>
    </row>
    <row r="230" spans="1:34">
      <c r="A230" s="1">
        <f>Raw!A230</f>
        <v>217</v>
      </c>
      <c r="B230" s="14">
        <f>Raw!B230</f>
        <v>0.64312500000000006</v>
      </c>
      <c r="C230" s="15">
        <f>Raw!C230</f>
        <v>132.6</v>
      </c>
      <c r="D230" s="15">
        <f>IF(C230&gt;0.5,Raw!D230*D$11,-999)</f>
        <v>2.6</v>
      </c>
      <c r="E230" s="9">
        <f>IF(Raw!$G230&gt;$C$8,IF(Raw!$Q230&gt;$C$8,IF(Raw!$N230&gt;$C$9,IF(Raw!$N230&lt;$A$9,IF(Raw!$X230&gt;$C$9,IF(Raw!$X230&lt;$A$9,Raw!H230,-999),-999),-999),-999),-999),-999)</f>
        <v>0.22373499999999999</v>
      </c>
      <c r="F230" s="9">
        <f>IF(Raw!$G230&gt;$C$8,IF(Raw!$Q230&gt;$C$8,IF(Raw!$N230&gt;$C$9,IF(Raw!$N230&lt;$A$9,IF(Raw!$X230&gt;$C$9,IF(Raw!$X230&lt;$A$9,Raw!I230,-999),-999),-999),-999),-999),-999)</f>
        <v>0.31347900000000001</v>
      </c>
      <c r="G230" s="9">
        <f>Raw!G230</f>
        <v>0.903308</v>
      </c>
      <c r="H230" s="9">
        <f>IF(Raw!$G230&gt;$C$8,IF(Raw!$Q230&gt;$C$8,IF(Raw!$N230&gt;$C$9,IF(Raw!$N230&lt;$A$9,IF(Raw!$X230&gt;$C$9,IF(Raw!$X230&lt;$A$9,Raw!L230,-999),-999),-999),-999),-999),-999)</f>
        <v>797.4</v>
      </c>
      <c r="I230" s="9">
        <f>IF(Raw!$G230&gt;$C$8,IF(Raw!$Q230&gt;$C$8,IF(Raw!$N230&gt;$C$9,IF(Raw!$N230&lt;$A$9,IF(Raw!$X230&gt;$C$9,IF(Raw!$X230&lt;$A$9,Raw!M230,-999),-999),-999),-999),-999),-999)</f>
        <v>0.37081999999999998</v>
      </c>
      <c r="J230" s="9">
        <f>IF(Raw!$G230&gt;$C$8,IF(Raw!$Q230&gt;$C$8,IF(Raw!$N230&gt;$C$9,IF(Raw!$N230&lt;$A$9,IF(Raw!$X230&gt;$C$9,IF(Raw!$X230&lt;$A$9,Raw!N230,-999),-999),-999),-999),-999),-999)</f>
        <v>467</v>
      </c>
      <c r="K230" s="9">
        <f>IF(Raw!$G230&gt;$C$8,IF(Raw!$Q230&gt;$C$8,IF(Raw!$N230&gt;$C$9,IF(Raw!$N230&lt;$A$9,IF(Raw!$X230&gt;$C$9,IF(Raw!$X230&lt;$A$9,Raw!R230,-999),-999),-999),-999),-999),-999)</f>
        <v>0.204456</v>
      </c>
      <c r="L230" s="9">
        <f>IF(Raw!$G230&gt;$C$8,IF(Raw!$Q230&gt;$C$8,IF(Raw!$N230&gt;$C$9,IF(Raw!$N230&lt;$A$9,IF(Raw!$X230&gt;$C$9,IF(Raw!$X230&lt;$A$9,Raw!S230,-999),-999),-999),-999),-999),-999)</f>
        <v>0.31627300000000003</v>
      </c>
      <c r="M230" s="9">
        <f>Raw!Q230</f>
        <v>0.88900199999999996</v>
      </c>
      <c r="N230" s="9">
        <f>IF(Raw!$G230&gt;$C$8,IF(Raw!$Q230&gt;$C$8,IF(Raw!$N230&gt;$C$9,IF(Raw!$N230&lt;$A$9,IF(Raw!$X230&gt;$C$9,IF(Raw!$X230&lt;$A$9,Raw!V230,-999),-999),-999),-999),-999),-999)</f>
        <v>899.7</v>
      </c>
      <c r="O230" s="9">
        <f>IF(Raw!$G230&gt;$C$8,IF(Raw!$Q230&gt;$C$8,IF(Raw!$N230&gt;$C$9,IF(Raw!$N230&lt;$A$9,IF(Raw!$X230&gt;$C$9,IF(Raw!$X230&lt;$A$9,Raw!W230,-999),-999),-999),-999),-999),-999)</f>
        <v>0.37081500000000001</v>
      </c>
      <c r="P230" s="9">
        <f>IF(Raw!$G230&gt;$C$8,IF(Raw!$Q230&gt;$C$8,IF(Raw!$N230&gt;$C$9,IF(Raw!$N230&lt;$A$9,IF(Raw!$X230&gt;$C$9,IF(Raw!$X230&lt;$A$9,Raw!X230,-999),-999),-999),-999),-999),-999)</f>
        <v>622</v>
      </c>
      <c r="R230" s="9">
        <f t="shared" si="64"/>
        <v>8.9744000000000018E-2</v>
      </c>
      <c r="S230" s="9">
        <f t="shared" si="65"/>
        <v>0.28628392970502015</v>
      </c>
      <c r="T230" s="9">
        <f t="shared" si="66"/>
        <v>0.11181700000000003</v>
      </c>
      <c r="U230" s="9">
        <f t="shared" si="67"/>
        <v>0.35354582907804338</v>
      </c>
      <c r="V230" s="15">
        <f t="shared" si="68"/>
        <v>7.8435704000000009E-2</v>
      </c>
      <c r="X230" s="11">
        <f t="shared" si="69"/>
        <v>1.5651999999999997E+18</v>
      </c>
      <c r="Y230" s="11">
        <f t="shared" si="70"/>
        <v>7.9739999999999993E-18</v>
      </c>
      <c r="Z230" s="11">
        <f t="shared" si="71"/>
        <v>4.6699999999999997E-4</v>
      </c>
      <c r="AA230" s="16">
        <f t="shared" si="72"/>
        <v>5.7948070305100258E-3</v>
      </c>
      <c r="AB230" s="9">
        <f t="shared" si="73"/>
        <v>0.20510395793773054</v>
      </c>
      <c r="AC230" s="9">
        <f t="shared" si="74"/>
        <v>0.99420519296948995</v>
      </c>
      <c r="AD230" s="15">
        <f t="shared" si="75"/>
        <v>12.408580365117832</v>
      </c>
      <c r="AE230" s="3">
        <f t="shared" si="76"/>
        <v>960.0695999999997</v>
      </c>
      <c r="AF230" s="2">
        <f t="shared" si="77"/>
        <v>0.25</v>
      </c>
      <c r="AG230" s="9">
        <f t="shared" si="78"/>
        <v>3.3746167945131649E-3</v>
      </c>
      <c r="AH230" s="2">
        <f t="shared" si="63"/>
        <v>0.16329595045055531</v>
      </c>
    </row>
    <row r="231" spans="1:34">
      <c r="A231" s="1">
        <f>Raw!A231</f>
        <v>218</v>
      </c>
      <c r="B231" s="14">
        <f>Raw!B231</f>
        <v>0.64318287037037036</v>
      </c>
      <c r="C231" s="15">
        <f>Raw!C231</f>
        <v>132.4</v>
      </c>
      <c r="D231" s="15">
        <f>IF(C231&gt;0.5,Raw!D231*D$11,-999)</f>
        <v>2.6</v>
      </c>
      <c r="E231" s="9">
        <f>IF(Raw!$G231&gt;$C$8,IF(Raw!$Q231&gt;$C$8,IF(Raw!$N231&gt;$C$9,IF(Raw!$N231&lt;$A$9,IF(Raw!$X231&gt;$C$9,IF(Raw!$X231&lt;$A$9,Raw!H231,-999),-999),-999),-999),-999),-999)</f>
        <v>0.21366299999999999</v>
      </c>
      <c r="F231" s="9">
        <f>IF(Raw!$G231&gt;$C$8,IF(Raw!$Q231&gt;$C$8,IF(Raw!$N231&gt;$C$9,IF(Raw!$N231&lt;$A$9,IF(Raw!$X231&gt;$C$9,IF(Raw!$X231&lt;$A$9,Raw!I231,-999),-999),-999),-999),-999),-999)</f>
        <v>0.30262099999999997</v>
      </c>
      <c r="G231" s="9">
        <f>Raw!G231</f>
        <v>0.91961599999999999</v>
      </c>
      <c r="H231" s="9">
        <f>IF(Raw!$G231&gt;$C$8,IF(Raw!$Q231&gt;$C$8,IF(Raw!$N231&gt;$C$9,IF(Raw!$N231&lt;$A$9,IF(Raw!$X231&gt;$C$9,IF(Raw!$X231&lt;$A$9,Raw!L231,-999),-999),-999),-999),-999),-999)</f>
        <v>900</v>
      </c>
      <c r="I231" s="9">
        <f>IF(Raw!$G231&gt;$C$8,IF(Raw!$Q231&gt;$C$8,IF(Raw!$N231&gt;$C$9,IF(Raw!$N231&lt;$A$9,IF(Raw!$X231&gt;$C$9,IF(Raw!$X231&lt;$A$9,Raw!M231,-999),-999),-999),-999),-999),-999)</f>
        <v>0.358151</v>
      </c>
      <c r="J231" s="9">
        <f>IF(Raw!$G231&gt;$C$8,IF(Raw!$Q231&gt;$C$8,IF(Raw!$N231&gt;$C$9,IF(Raw!$N231&lt;$A$9,IF(Raw!$X231&gt;$C$9,IF(Raw!$X231&lt;$A$9,Raw!N231,-999),-999),-999),-999),-999),-999)</f>
        <v>557</v>
      </c>
      <c r="K231" s="9">
        <f>IF(Raw!$G231&gt;$C$8,IF(Raw!$Q231&gt;$C$8,IF(Raw!$N231&gt;$C$9,IF(Raw!$N231&lt;$A$9,IF(Raw!$X231&gt;$C$9,IF(Raw!$X231&lt;$A$9,Raw!R231,-999),-999),-999),-999),-999),-999)</f>
        <v>0.19922000000000001</v>
      </c>
      <c r="L231" s="9">
        <f>IF(Raw!$G231&gt;$C$8,IF(Raw!$Q231&gt;$C$8,IF(Raw!$N231&gt;$C$9,IF(Raw!$N231&lt;$A$9,IF(Raw!$X231&gt;$C$9,IF(Raw!$X231&lt;$A$9,Raw!S231,-999),-999),-999),-999),-999),-999)</f>
        <v>0.29280499999999998</v>
      </c>
      <c r="M231" s="9">
        <f>Raw!Q231</f>
        <v>0.89045700000000005</v>
      </c>
      <c r="N231" s="9">
        <f>IF(Raw!$G231&gt;$C$8,IF(Raw!$Q231&gt;$C$8,IF(Raw!$N231&gt;$C$9,IF(Raw!$N231&lt;$A$9,IF(Raw!$X231&gt;$C$9,IF(Raw!$X231&lt;$A$9,Raw!V231,-999),-999),-999),-999),-999),-999)</f>
        <v>810.1</v>
      </c>
      <c r="O231" s="9">
        <f>IF(Raw!$G231&gt;$C$8,IF(Raw!$Q231&gt;$C$8,IF(Raw!$N231&gt;$C$9,IF(Raw!$N231&lt;$A$9,IF(Raw!$X231&gt;$C$9,IF(Raw!$X231&lt;$A$9,Raw!W231,-999),-999),-999),-999),-999),-999)</f>
        <v>0.37081599999999998</v>
      </c>
      <c r="P231" s="9">
        <f>IF(Raw!$G231&gt;$C$8,IF(Raw!$Q231&gt;$C$8,IF(Raw!$N231&gt;$C$9,IF(Raw!$N231&lt;$A$9,IF(Raw!$X231&gt;$C$9,IF(Raw!$X231&lt;$A$9,Raw!X231,-999),-999),-999),-999),-999),-999)</f>
        <v>625</v>
      </c>
      <c r="R231" s="9">
        <f t="shared" si="64"/>
        <v>8.8957999999999982E-2</v>
      </c>
      <c r="S231" s="9">
        <f t="shared" si="65"/>
        <v>0.29395844967798002</v>
      </c>
      <c r="T231" s="9">
        <f t="shared" si="66"/>
        <v>9.3584999999999974E-2</v>
      </c>
      <c r="U231" s="9">
        <f t="shared" si="67"/>
        <v>0.31961544372534617</v>
      </c>
      <c r="V231" s="15">
        <f t="shared" si="68"/>
        <v>7.2615639999999995E-2</v>
      </c>
      <c r="X231" s="11">
        <f t="shared" si="69"/>
        <v>1.5651999999999997E+18</v>
      </c>
      <c r="Y231" s="11">
        <f t="shared" si="70"/>
        <v>8.9999999999999999E-18</v>
      </c>
      <c r="Z231" s="11">
        <f t="shared" si="71"/>
        <v>5.5699999999999999E-4</v>
      </c>
      <c r="AA231" s="16">
        <f t="shared" si="72"/>
        <v>7.7852617303070309E-3</v>
      </c>
      <c r="AB231" s="9">
        <f t="shared" si="73"/>
        <v>0.19994858371903079</v>
      </c>
      <c r="AC231" s="9">
        <f t="shared" si="74"/>
        <v>0.99221473826969298</v>
      </c>
      <c r="AD231" s="15">
        <f t="shared" si="75"/>
        <v>13.977130575057508</v>
      </c>
      <c r="AE231" s="3">
        <f t="shared" si="76"/>
        <v>1083.5999999999997</v>
      </c>
      <c r="AF231" s="2">
        <f t="shared" si="77"/>
        <v>0.25</v>
      </c>
      <c r="AG231" s="9">
        <f t="shared" si="78"/>
        <v>3.4363898390416215E-3</v>
      </c>
      <c r="AH231" s="2">
        <f t="shared" si="63"/>
        <v>0.16628511592703252</v>
      </c>
    </row>
    <row r="232" spans="1:34">
      <c r="A232" s="1">
        <f>Raw!A232</f>
        <v>219</v>
      </c>
      <c r="B232" s="14">
        <f>Raw!B232</f>
        <v>0.64324074074074067</v>
      </c>
      <c r="C232" s="15">
        <f>Raw!C232</f>
        <v>130.80000000000001</v>
      </c>
      <c r="D232" s="15">
        <f>IF(C232&gt;0.5,Raw!D232*D$11,-999)</f>
        <v>2.6</v>
      </c>
      <c r="E232" s="9">
        <f>IF(Raw!$G232&gt;$C$8,IF(Raw!$Q232&gt;$C$8,IF(Raw!$N232&gt;$C$9,IF(Raw!$N232&lt;$A$9,IF(Raw!$X232&gt;$C$9,IF(Raw!$X232&lt;$A$9,Raw!H232,-999),-999),-999),-999),-999),-999)</f>
        <v>0.21922900000000001</v>
      </c>
      <c r="F232" s="9">
        <f>IF(Raw!$G232&gt;$C$8,IF(Raw!$Q232&gt;$C$8,IF(Raw!$N232&gt;$C$9,IF(Raw!$N232&lt;$A$9,IF(Raw!$X232&gt;$C$9,IF(Raw!$X232&lt;$A$9,Raw!I232,-999),-999),-999),-999),-999),-999)</f>
        <v>0.30786999999999998</v>
      </c>
      <c r="G232" s="9">
        <f>Raw!G232</f>
        <v>0.86511499999999997</v>
      </c>
      <c r="H232" s="9">
        <f>IF(Raw!$G232&gt;$C$8,IF(Raw!$Q232&gt;$C$8,IF(Raw!$N232&gt;$C$9,IF(Raw!$N232&lt;$A$9,IF(Raw!$X232&gt;$C$9,IF(Raw!$X232&lt;$A$9,Raw!L232,-999),-999),-999),-999),-999),-999)</f>
        <v>846.2</v>
      </c>
      <c r="I232" s="9">
        <f>IF(Raw!$G232&gt;$C$8,IF(Raw!$Q232&gt;$C$8,IF(Raw!$N232&gt;$C$9,IF(Raw!$N232&lt;$A$9,IF(Raw!$X232&gt;$C$9,IF(Raw!$X232&lt;$A$9,Raw!M232,-999),-999),-999),-999),-999),-999)</f>
        <v>0.31670300000000001</v>
      </c>
      <c r="J232" s="9">
        <f>IF(Raw!$G232&gt;$C$8,IF(Raw!$Q232&gt;$C$8,IF(Raw!$N232&gt;$C$9,IF(Raw!$N232&lt;$A$9,IF(Raw!$X232&gt;$C$9,IF(Raw!$X232&lt;$A$9,Raw!N232,-999),-999),-999),-999),-999),-999)</f>
        <v>478</v>
      </c>
      <c r="K232" s="9">
        <f>IF(Raw!$G232&gt;$C$8,IF(Raw!$Q232&gt;$C$8,IF(Raw!$N232&gt;$C$9,IF(Raw!$N232&lt;$A$9,IF(Raw!$X232&gt;$C$9,IF(Raw!$X232&lt;$A$9,Raw!R232,-999),-999),-999),-999),-999),-999)</f>
        <v>0.194774</v>
      </c>
      <c r="L232" s="9">
        <f>IF(Raw!$G232&gt;$C$8,IF(Raw!$Q232&gt;$C$8,IF(Raw!$N232&gt;$C$9,IF(Raw!$N232&lt;$A$9,IF(Raw!$X232&gt;$C$9,IF(Raw!$X232&lt;$A$9,Raw!S232,-999),-999),-999),-999),-999),-999)</f>
        <v>0.29713499999999998</v>
      </c>
      <c r="M232" s="9">
        <f>Raw!Q232</f>
        <v>0.94147999999999998</v>
      </c>
      <c r="N232" s="9">
        <f>IF(Raw!$G232&gt;$C$8,IF(Raw!$Q232&gt;$C$8,IF(Raw!$N232&gt;$C$9,IF(Raw!$N232&lt;$A$9,IF(Raw!$X232&gt;$C$9,IF(Raw!$X232&lt;$A$9,Raw!V232,-999),-999),-999),-999),-999),-999)</f>
        <v>900</v>
      </c>
      <c r="O232" s="9">
        <f>IF(Raw!$G232&gt;$C$8,IF(Raw!$Q232&gt;$C$8,IF(Raw!$N232&gt;$C$9,IF(Raw!$N232&lt;$A$9,IF(Raw!$X232&gt;$C$9,IF(Raw!$X232&lt;$A$9,Raw!W232,-999),-999),-999),-999),-999),-999)</f>
        <v>0.22917999999999999</v>
      </c>
      <c r="P232" s="9">
        <f>IF(Raw!$G232&gt;$C$8,IF(Raw!$Q232&gt;$C$8,IF(Raw!$N232&gt;$C$9,IF(Raw!$N232&lt;$A$9,IF(Raw!$X232&gt;$C$9,IF(Raw!$X232&lt;$A$9,Raw!X232,-999),-999),-999),-999),-999),-999)</f>
        <v>548</v>
      </c>
      <c r="R232" s="9">
        <f t="shared" si="64"/>
        <v>8.864099999999997E-2</v>
      </c>
      <c r="S232" s="9">
        <f t="shared" si="65"/>
        <v>0.28791697794523657</v>
      </c>
      <c r="T232" s="9">
        <f t="shared" si="66"/>
        <v>0.10236099999999998</v>
      </c>
      <c r="U232" s="9">
        <f t="shared" si="67"/>
        <v>0.34449324381173535</v>
      </c>
      <c r="V232" s="15">
        <f t="shared" si="68"/>
        <v>7.3689480000000002E-2</v>
      </c>
      <c r="X232" s="11">
        <f t="shared" si="69"/>
        <v>1.5651999999999997E+18</v>
      </c>
      <c r="Y232" s="11">
        <f t="shared" si="70"/>
        <v>8.4620000000000001E-18</v>
      </c>
      <c r="Z232" s="11">
        <f t="shared" si="71"/>
        <v>4.7799999999999996E-4</v>
      </c>
      <c r="AA232" s="16">
        <f t="shared" si="72"/>
        <v>6.291148190768015E-3</v>
      </c>
      <c r="AB232" s="9">
        <f t="shared" si="73"/>
        <v>0.19541796821995522</v>
      </c>
      <c r="AC232" s="9">
        <f t="shared" si="74"/>
        <v>0.99370885180923185</v>
      </c>
      <c r="AD232" s="15">
        <f t="shared" si="75"/>
        <v>13.161397888636012</v>
      </c>
      <c r="AE232" s="3">
        <f t="shared" si="76"/>
        <v>1018.8247999999998</v>
      </c>
      <c r="AF232" s="2">
        <f t="shared" si="77"/>
        <v>0.25</v>
      </c>
      <c r="AG232" s="9">
        <f t="shared" si="78"/>
        <v>3.4877020398101114E-3</v>
      </c>
      <c r="AH232" s="2">
        <f t="shared" si="63"/>
        <v>0.16876808661805257</v>
      </c>
    </row>
    <row r="233" spans="1:34">
      <c r="A233" s="1">
        <f>Raw!A233</f>
        <v>220</v>
      </c>
      <c r="B233" s="14">
        <f>Raw!B233</f>
        <v>0.64328703703703705</v>
      </c>
      <c r="C233" s="15">
        <f>Raw!C233</f>
        <v>130.19999999999999</v>
      </c>
      <c r="D233" s="15">
        <f>IF(C233&gt;0.5,Raw!D233*D$11,-999)</f>
        <v>2.6</v>
      </c>
      <c r="E233" s="9">
        <f>IF(Raw!$G233&gt;$C$8,IF(Raw!$Q233&gt;$C$8,IF(Raw!$N233&gt;$C$9,IF(Raw!$N233&lt;$A$9,IF(Raw!$X233&gt;$C$9,IF(Raw!$X233&lt;$A$9,Raw!H233,-999),-999),-999),-999),-999),-999)</f>
        <v>0.21756900000000001</v>
      </c>
      <c r="F233" s="9">
        <f>IF(Raw!$G233&gt;$C$8,IF(Raw!$Q233&gt;$C$8,IF(Raw!$N233&gt;$C$9,IF(Raw!$N233&lt;$A$9,IF(Raw!$X233&gt;$C$9,IF(Raw!$X233&lt;$A$9,Raw!I233,-999),-999),-999),-999),-999),-999)</f>
        <v>0.31613599999999997</v>
      </c>
      <c r="G233" s="9">
        <f>Raw!G233</f>
        <v>0.93571000000000004</v>
      </c>
      <c r="H233" s="9">
        <f>IF(Raw!$G233&gt;$C$8,IF(Raw!$Q233&gt;$C$8,IF(Raw!$N233&gt;$C$9,IF(Raw!$N233&lt;$A$9,IF(Raw!$X233&gt;$C$9,IF(Raw!$X233&lt;$A$9,Raw!L233,-999),-999),-999),-999),-999),-999)</f>
        <v>875</v>
      </c>
      <c r="I233" s="9">
        <f>IF(Raw!$G233&gt;$C$8,IF(Raw!$Q233&gt;$C$8,IF(Raw!$N233&gt;$C$9,IF(Raw!$N233&lt;$A$9,IF(Raw!$X233&gt;$C$9,IF(Raw!$X233&lt;$A$9,Raw!M233,-999),-999),-999),-999),-999),-999)</f>
        <v>0.32531900000000002</v>
      </c>
      <c r="J233" s="9">
        <f>IF(Raw!$G233&gt;$C$8,IF(Raw!$Q233&gt;$C$8,IF(Raw!$N233&gt;$C$9,IF(Raw!$N233&lt;$A$9,IF(Raw!$X233&gt;$C$9,IF(Raw!$X233&lt;$A$9,Raw!N233,-999),-999),-999),-999),-999),-999)</f>
        <v>489</v>
      </c>
      <c r="K233" s="9">
        <f>IF(Raw!$G233&gt;$C$8,IF(Raw!$Q233&gt;$C$8,IF(Raw!$N233&gt;$C$9,IF(Raw!$N233&lt;$A$9,IF(Raw!$X233&gt;$C$9,IF(Raw!$X233&lt;$A$9,Raw!R233,-999),-999),-999),-999),-999),-999)</f>
        <v>0.20681099999999999</v>
      </c>
      <c r="L233" s="9">
        <f>IF(Raw!$G233&gt;$C$8,IF(Raw!$Q233&gt;$C$8,IF(Raw!$N233&gt;$C$9,IF(Raw!$N233&lt;$A$9,IF(Raw!$X233&gt;$C$9,IF(Raw!$X233&lt;$A$9,Raw!S233,-999),-999),-999),-999),-999),-999)</f>
        <v>0.31320599999999998</v>
      </c>
      <c r="M233" s="9">
        <f>Raw!Q233</f>
        <v>0.93106999999999995</v>
      </c>
      <c r="N233" s="9">
        <f>IF(Raw!$G233&gt;$C$8,IF(Raw!$Q233&gt;$C$8,IF(Raw!$N233&gt;$C$9,IF(Raw!$N233&lt;$A$9,IF(Raw!$X233&gt;$C$9,IF(Raw!$X233&lt;$A$9,Raw!V233,-999),-999),-999),-999),-999),-999)</f>
        <v>872.2</v>
      </c>
      <c r="O233" s="9">
        <f>IF(Raw!$G233&gt;$C$8,IF(Raw!$Q233&gt;$C$8,IF(Raw!$N233&gt;$C$9,IF(Raw!$N233&lt;$A$9,IF(Raw!$X233&gt;$C$9,IF(Raw!$X233&lt;$A$9,Raw!W233,-999),-999),-999),-999),-999),-999)</f>
        <v>0.37081999999999998</v>
      </c>
      <c r="P233" s="9">
        <f>IF(Raw!$G233&gt;$C$8,IF(Raw!$Q233&gt;$C$8,IF(Raw!$N233&gt;$C$9,IF(Raw!$N233&lt;$A$9,IF(Raw!$X233&gt;$C$9,IF(Raw!$X233&lt;$A$9,Raw!X233,-999),-999),-999),-999),-999),-999)</f>
        <v>383</v>
      </c>
      <c r="R233" s="9">
        <f t="shared" si="64"/>
        <v>9.856699999999996E-2</v>
      </c>
      <c r="S233" s="9">
        <f t="shared" si="65"/>
        <v>0.31178669939519693</v>
      </c>
      <c r="T233" s="9">
        <f t="shared" si="66"/>
        <v>0.10639499999999999</v>
      </c>
      <c r="U233" s="9">
        <f t="shared" si="67"/>
        <v>0.3396965575372119</v>
      </c>
      <c r="V233" s="15">
        <f t="shared" si="68"/>
        <v>7.7675087999999989E-2</v>
      </c>
      <c r="X233" s="11">
        <f t="shared" si="69"/>
        <v>1.5651999999999997E+18</v>
      </c>
      <c r="Y233" s="11">
        <f t="shared" si="70"/>
        <v>8.7499999999999989E-18</v>
      </c>
      <c r="Z233" s="11">
        <f t="shared" si="71"/>
        <v>4.8899999999999996E-4</v>
      </c>
      <c r="AA233" s="16">
        <f t="shared" si="72"/>
        <v>6.6525467326033535E-3</v>
      </c>
      <c r="AB233" s="9">
        <f t="shared" si="73"/>
        <v>0.20751879770961532</v>
      </c>
      <c r="AC233" s="9">
        <f t="shared" si="74"/>
        <v>0.99334745326739682</v>
      </c>
      <c r="AD233" s="15">
        <f t="shared" si="75"/>
        <v>13.604390046223628</v>
      </c>
      <c r="AE233" s="3">
        <f t="shared" si="76"/>
        <v>1053.4999999999995</v>
      </c>
      <c r="AF233" s="2">
        <f t="shared" si="77"/>
        <v>0.25</v>
      </c>
      <c r="AG233" s="9">
        <f t="shared" si="78"/>
        <v>3.5548957431505213E-3</v>
      </c>
      <c r="AH233" s="2">
        <f t="shared" si="63"/>
        <v>0.17201955495339222</v>
      </c>
    </row>
    <row r="234" spans="1:34">
      <c r="A234" s="1">
        <f>Raw!A234</f>
        <v>221</v>
      </c>
      <c r="B234" s="14">
        <f>Raw!B234</f>
        <v>0.64334490740740746</v>
      </c>
      <c r="C234" s="15">
        <f>Raw!C234</f>
        <v>129.1</v>
      </c>
      <c r="D234" s="15">
        <f>IF(C234&gt;0.5,Raw!D234*D$11,-999)</f>
        <v>2.6</v>
      </c>
      <c r="E234" s="9">
        <f>IF(Raw!$G234&gt;$C$8,IF(Raw!$Q234&gt;$C$8,IF(Raw!$N234&gt;$C$9,IF(Raw!$N234&lt;$A$9,IF(Raw!$X234&gt;$C$9,IF(Raw!$X234&lt;$A$9,Raw!H234,-999),-999),-999),-999),-999),-999)</f>
        <v>0.22068599999999999</v>
      </c>
      <c r="F234" s="9">
        <f>IF(Raw!$G234&gt;$C$8,IF(Raw!$Q234&gt;$C$8,IF(Raw!$N234&gt;$C$9,IF(Raw!$N234&lt;$A$9,IF(Raw!$X234&gt;$C$9,IF(Raw!$X234&lt;$A$9,Raw!I234,-999),-999),-999),-999),-999),-999)</f>
        <v>0.316743</v>
      </c>
      <c r="G234" s="9">
        <f>Raw!G234</f>
        <v>0.908744</v>
      </c>
      <c r="H234" s="9">
        <f>IF(Raw!$G234&gt;$C$8,IF(Raw!$Q234&gt;$C$8,IF(Raw!$N234&gt;$C$9,IF(Raw!$N234&lt;$A$9,IF(Raw!$X234&gt;$C$9,IF(Raw!$X234&lt;$A$9,Raw!L234,-999),-999),-999),-999),-999),-999)</f>
        <v>900</v>
      </c>
      <c r="I234" s="9">
        <f>IF(Raw!$G234&gt;$C$8,IF(Raw!$Q234&gt;$C$8,IF(Raw!$N234&gt;$C$9,IF(Raw!$N234&lt;$A$9,IF(Raw!$X234&gt;$C$9,IF(Raw!$X234&lt;$A$9,Raw!M234,-999),-999),-999),-999),-999),-999)</f>
        <v>0.37081999999999998</v>
      </c>
      <c r="J234" s="9">
        <f>IF(Raw!$G234&gt;$C$8,IF(Raw!$Q234&gt;$C$8,IF(Raw!$N234&gt;$C$9,IF(Raw!$N234&lt;$A$9,IF(Raw!$X234&gt;$C$9,IF(Raw!$X234&lt;$A$9,Raw!N234,-999),-999),-999),-999),-999),-999)</f>
        <v>691</v>
      </c>
      <c r="K234" s="9">
        <f>IF(Raw!$G234&gt;$C$8,IF(Raw!$Q234&gt;$C$8,IF(Raw!$N234&gt;$C$9,IF(Raw!$N234&lt;$A$9,IF(Raw!$X234&gt;$C$9,IF(Raw!$X234&lt;$A$9,Raw!R234,-999),-999),-999),-999),-999),-999)</f>
        <v>0.232515</v>
      </c>
      <c r="L234" s="9">
        <f>IF(Raw!$G234&gt;$C$8,IF(Raw!$Q234&gt;$C$8,IF(Raw!$N234&gt;$C$9,IF(Raw!$N234&lt;$A$9,IF(Raw!$X234&gt;$C$9,IF(Raw!$X234&lt;$A$9,Raw!S234,-999),-999),-999),-999),-999),-999)</f>
        <v>0.33923399999999998</v>
      </c>
      <c r="M234" s="9">
        <f>Raw!Q234</f>
        <v>0.93399299999999996</v>
      </c>
      <c r="N234" s="9">
        <f>IF(Raw!$G234&gt;$C$8,IF(Raw!$Q234&gt;$C$8,IF(Raw!$N234&gt;$C$9,IF(Raw!$N234&lt;$A$9,IF(Raw!$X234&gt;$C$9,IF(Raw!$X234&lt;$A$9,Raw!V234,-999),-999),-999),-999),-999),-999)</f>
        <v>718.2</v>
      </c>
      <c r="O234" s="9">
        <f>IF(Raw!$G234&gt;$C$8,IF(Raw!$Q234&gt;$C$8,IF(Raw!$N234&gt;$C$9,IF(Raw!$N234&lt;$A$9,IF(Raw!$X234&gt;$C$9,IF(Raw!$X234&lt;$A$9,Raw!W234,-999),-999),-999),-999),-999),-999)</f>
        <v>0.44561699999999999</v>
      </c>
      <c r="P234" s="9">
        <f>IF(Raw!$G234&gt;$C$8,IF(Raw!$Q234&gt;$C$8,IF(Raw!$N234&gt;$C$9,IF(Raw!$N234&lt;$A$9,IF(Raw!$X234&gt;$C$9,IF(Raw!$X234&lt;$A$9,Raw!X234,-999),-999),-999),-999),-999),-999)</f>
        <v>657</v>
      </c>
      <c r="R234" s="9">
        <f t="shared" si="64"/>
        <v>9.6057000000000003E-2</v>
      </c>
      <c r="S234" s="9">
        <f t="shared" si="65"/>
        <v>0.30326479196067474</v>
      </c>
      <c r="T234" s="9">
        <f t="shared" si="66"/>
        <v>0.10671899999999998</v>
      </c>
      <c r="U234" s="9">
        <f t="shared" si="67"/>
        <v>0.31458816038486703</v>
      </c>
      <c r="V234" s="15">
        <f t="shared" si="68"/>
        <v>8.4130031999999993E-2</v>
      </c>
      <c r="X234" s="11">
        <f t="shared" si="69"/>
        <v>1.5651999999999997E+18</v>
      </c>
      <c r="Y234" s="11">
        <f t="shared" si="70"/>
        <v>8.9999999999999999E-18</v>
      </c>
      <c r="Z234" s="11">
        <f t="shared" si="71"/>
        <v>6.9099999999999999E-4</v>
      </c>
      <c r="AA234" s="16">
        <f t="shared" si="72"/>
        <v>9.6401418634719689E-3</v>
      </c>
      <c r="AB234" s="9">
        <f t="shared" si="73"/>
        <v>0.23354378629952788</v>
      </c>
      <c r="AC234" s="9">
        <f t="shared" si="74"/>
        <v>0.99035985813652794</v>
      </c>
      <c r="AD234" s="15">
        <f t="shared" si="75"/>
        <v>13.951001249597638</v>
      </c>
      <c r="AE234" s="3">
        <f t="shared" si="76"/>
        <v>1083.5999999999997</v>
      </c>
      <c r="AF234" s="2">
        <f t="shared" si="77"/>
        <v>0.25</v>
      </c>
      <c r="AG234" s="9">
        <f t="shared" si="78"/>
        <v>3.3760152451060787E-3</v>
      </c>
      <c r="AH234" s="2">
        <f t="shared" si="63"/>
        <v>0.16336362074695737</v>
      </c>
    </row>
    <row r="235" spans="1:34">
      <c r="A235" s="1">
        <f>Raw!A235</f>
        <v>222</v>
      </c>
      <c r="B235" s="14">
        <f>Raw!B235</f>
        <v>0.64340277777777777</v>
      </c>
      <c r="C235" s="15">
        <f>Raw!C235</f>
        <v>128.6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0.21579499999999999</v>
      </c>
      <c r="F235" s="9">
        <f>IF(Raw!$G235&gt;$C$8,IF(Raw!$Q235&gt;$C$8,IF(Raw!$N235&gt;$C$9,IF(Raw!$N235&lt;$A$9,IF(Raw!$X235&gt;$C$9,IF(Raw!$X235&lt;$A$9,Raw!I235,-999),-999),-999),-999),-999),-999)</f>
        <v>0.31097200000000003</v>
      </c>
      <c r="G235" s="9">
        <f>Raw!G235</f>
        <v>0.865263</v>
      </c>
      <c r="H235" s="9">
        <f>IF(Raw!$G235&gt;$C$8,IF(Raw!$Q235&gt;$C$8,IF(Raw!$N235&gt;$C$9,IF(Raw!$N235&lt;$A$9,IF(Raw!$X235&gt;$C$9,IF(Raw!$X235&lt;$A$9,Raw!L235,-999),-999),-999),-999),-999),-999)</f>
        <v>900</v>
      </c>
      <c r="I235" s="9">
        <f>IF(Raw!$G235&gt;$C$8,IF(Raw!$Q235&gt;$C$8,IF(Raw!$N235&gt;$C$9,IF(Raw!$N235&lt;$A$9,IF(Raw!$X235&gt;$C$9,IF(Raw!$X235&lt;$A$9,Raw!M235,-999),-999),-999),-999),-999),-999)</f>
        <v>0.37081999999999998</v>
      </c>
      <c r="J235" s="9">
        <f>IF(Raw!$G235&gt;$C$8,IF(Raw!$Q235&gt;$C$8,IF(Raw!$N235&gt;$C$9,IF(Raw!$N235&lt;$A$9,IF(Raw!$X235&gt;$C$9,IF(Raw!$X235&lt;$A$9,Raw!N235,-999),-999),-999),-999),-999),-999)</f>
        <v>638</v>
      </c>
      <c r="K235" s="9">
        <f>IF(Raw!$G235&gt;$C$8,IF(Raw!$Q235&gt;$C$8,IF(Raw!$N235&gt;$C$9,IF(Raw!$N235&lt;$A$9,IF(Raw!$X235&gt;$C$9,IF(Raw!$X235&lt;$A$9,Raw!R235,-999),-999),-999),-999),-999),-999)</f>
        <v>0.21043200000000001</v>
      </c>
      <c r="L235" s="9">
        <f>IF(Raw!$G235&gt;$C$8,IF(Raw!$Q235&gt;$C$8,IF(Raw!$N235&gt;$C$9,IF(Raw!$N235&lt;$A$9,IF(Raw!$X235&gt;$C$9,IF(Raw!$X235&lt;$A$9,Raw!S235,-999),-999),-999),-999),-999),-999)</f>
        <v>0.30688500000000002</v>
      </c>
      <c r="M235" s="9">
        <f>Raw!Q235</f>
        <v>0.89297400000000005</v>
      </c>
      <c r="N235" s="9">
        <f>IF(Raw!$G235&gt;$C$8,IF(Raw!$Q235&gt;$C$8,IF(Raw!$N235&gt;$C$9,IF(Raw!$N235&lt;$A$9,IF(Raw!$X235&gt;$C$9,IF(Raw!$X235&lt;$A$9,Raw!V235,-999),-999),-999),-999),-999),-999)</f>
        <v>900</v>
      </c>
      <c r="O235" s="9">
        <f>IF(Raw!$G235&gt;$C$8,IF(Raw!$Q235&gt;$C$8,IF(Raw!$N235&gt;$C$9,IF(Raw!$N235&lt;$A$9,IF(Raw!$X235&gt;$C$9,IF(Raw!$X235&lt;$A$9,Raw!W235,-999),-999),-999),-999),-999),-999)</f>
        <v>0.37081999999999998</v>
      </c>
      <c r="P235" s="9">
        <f>IF(Raw!$G235&gt;$C$8,IF(Raw!$Q235&gt;$C$8,IF(Raw!$N235&gt;$C$9,IF(Raw!$N235&lt;$A$9,IF(Raw!$X235&gt;$C$9,IF(Raw!$X235&lt;$A$9,Raw!X235,-999),-999),-999),-999),-999),-999)</f>
        <v>839</v>
      </c>
      <c r="R235" s="9">
        <f t="shared" si="64"/>
        <v>9.5177000000000039E-2</v>
      </c>
      <c r="S235" s="9">
        <f t="shared" si="65"/>
        <v>0.30606292527944651</v>
      </c>
      <c r="T235" s="9">
        <f t="shared" si="66"/>
        <v>9.6453000000000011E-2</v>
      </c>
      <c r="U235" s="9">
        <f t="shared" si="67"/>
        <v>0.31429688645583853</v>
      </c>
      <c r="V235" s="15">
        <f t="shared" si="68"/>
        <v>7.6107480000000005E-2</v>
      </c>
      <c r="X235" s="11">
        <f t="shared" si="69"/>
        <v>1.5651999999999997E+18</v>
      </c>
      <c r="Y235" s="11">
        <f t="shared" si="70"/>
        <v>8.9999999999999999E-18</v>
      </c>
      <c r="Z235" s="11">
        <f t="shared" si="71"/>
        <v>6.38E-4</v>
      </c>
      <c r="AA235" s="16">
        <f t="shared" si="72"/>
        <v>8.9073249005866828E-3</v>
      </c>
      <c r="AB235" s="9">
        <f t="shared" si="73"/>
        <v>0.21129113820863629</v>
      </c>
      <c r="AC235" s="9">
        <f t="shared" si="74"/>
        <v>0.99109267509941334</v>
      </c>
      <c r="AD235" s="15">
        <f t="shared" si="75"/>
        <v>13.961324295590412</v>
      </c>
      <c r="AE235" s="3">
        <f t="shared" si="76"/>
        <v>1083.5999999999997</v>
      </c>
      <c r="AF235" s="2">
        <f t="shared" si="77"/>
        <v>0.25</v>
      </c>
      <c r="AG235" s="9">
        <f t="shared" si="78"/>
        <v>3.3753851976187077E-3</v>
      </c>
      <c r="AH235" s="2">
        <f t="shared" si="63"/>
        <v>0.16333313307693617</v>
      </c>
    </row>
    <row r="236" spans="1:34">
      <c r="A236" s="1">
        <f>Raw!A236</f>
        <v>223</v>
      </c>
      <c r="B236" s="14">
        <f>Raw!B236</f>
        <v>0.64344907407407403</v>
      </c>
      <c r="C236" s="15">
        <f>Raw!C236</f>
        <v>127.1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0.222557</v>
      </c>
      <c r="F236" s="9">
        <f>IF(Raw!$G236&gt;$C$8,IF(Raw!$Q236&gt;$C$8,IF(Raw!$N236&gt;$C$9,IF(Raw!$N236&lt;$A$9,IF(Raw!$X236&gt;$C$9,IF(Raw!$X236&lt;$A$9,Raw!I236,-999),-999),-999),-999),-999),-999)</f>
        <v>0.32939000000000002</v>
      </c>
      <c r="G236" s="9">
        <f>Raw!G236</f>
        <v>0.94645000000000001</v>
      </c>
      <c r="H236" s="9">
        <f>IF(Raw!$G236&gt;$C$8,IF(Raw!$Q236&gt;$C$8,IF(Raw!$N236&gt;$C$9,IF(Raw!$N236&lt;$A$9,IF(Raw!$X236&gt;$C$9,IF(Raw!$X236&lt;$A$9,Raw!L236,-999),-999),-999),-999),-999),-999)</f>
        <v>824.4</v>
      </c>
      <c r="I236" s="9">
        <f>IF(Raw!$G236&gt;$C$8,IF(Raw!$Q236&gt;$C$8,IF(Raw!$N236&gt;$C$9,IF(Raw!$N236&lt;$A$9,IF(Raw!$X236&gt;$C$9,IF(Raw!$X236&lt;$A$9,Raw!M236,-999),-999),-999),-999),-999),-999)</f>
        <v>0.37081999999999998</v>
      </c>
      <c r="J236" s="9">
        <f>IF(Raw!$G236&gt;$C$8,IF(Raw!$Q236&gt;$C$8,IF(Raw!$N236&gt;$C$9,IF(Raw!$N236&lt;$A$9,IF(Raw!$X236&gt;$C$9,IF(Raw!$X236&lt;$A$9,Raw!N236,-999),-999),-999),-999),-999),-999)</f>
        <v>693</v>
      </c>
      <c r="K236" s="9">
        <f>IF(Raw!$G236&gt;$C$8,IF(Raw!$Q236&gt;$C$8,IF(Raw!$N236&gt;$C$9,IF(Raw!$N236&lt;$A$9,IF(Raw!$X236&gt;$C$9,IF(Raw!$X236&lt;$A$9,Raw!R236,-999),-999),-999),-999),-999),-999)</f>
        <v>0.214778</v>
      </c>
      <c r="L236" s="9">
        <f>IF(Raw!$G236&gt;$C$8,IF(Raw!$Q236&gt;$C$8,IF(Raw!$N236&gt;$C$9,IF(Raw!$N236&lt;$A$9,IF(Raw!$X236&gt;$C$9,IF(Raw!$X236&lt;$A$9,Raw!S236,-999),-999),-999),-999),-999),-999)</f>
        <v>0.32096799999999998</v>
      </c>
      <c r="M236" s="9">
        <f>Raw!Q236</f>
        <v>0.91593100000000005</v>
      </c>
      <c r="N236" s="9">
        <f>IF(Raw!$G236&gt;$C$8,IF(Raw!$Q236&gt;$C$8,IF(Raw!$N236&gt;$C$9,IF(Raw!$N236&lt;$A$9,IF(Raw!$X236&gt;$C$9,IF(Raw!$X236&lt;$A$9,Raw!V236,-999),-999),-999),-999),-999),-999)</f>
        <v>858.9</v>
      </c>
      <c r="O236" s="9">
        <f>IF(Raw!$G236&gt;$C$8,IF(Raw!$Q236&gt;$C$8,IF(Raw!$N236&gt;$C$9,IF(Raw!$N236&lt;$A$9,IF(Raw!$X236&gt;$C$9,IF(Raw!$X236&lt;$A$9,Raw!W236,-999),-999),-999),-999),-999),-999)</f>
        <v>0.37081199999999997</v>
      </c>
      <c r="P236" s="9">
        <f>IF(Raw!$G236&gt;$C$8,IF(Raw!$Q236&gt;$C$8,IF(Raw!$N236&gt;$C$9,IF(Raw!$N236&lt;$A$9,IF(Raw!$X236&gt;$C$9,IF(Raw!$X236&lt;$A$9,Raw!X236,-999),-999),-999),-999),-999),-999)</f>
        <v>468</v>
      </c>
      <c r="R236" s="9">
        <f t="shared" si="64"/>
        <v>0.10683300000000001</v>
      </c>
      <c r="S236" s="9">
        <f t="shared" si="65"/>
        <v>0.32433589362154286</v>
      </c>
      <c r="T236" s="9">
        <f t="shared" si="66"/>
        <v>0.10618999999999998</v>
      </c>
      <c r="U236" s="9">
        <f t="shared" si="67"/>
        <v>0.33084295007601999</v>
      </c>
      <c r="V236" s="15">
        <f t="shared" si="68"/>
        <v>7.9600063999999998E-2</v>
      </c>
      <c r="X236" s="11">
        <f t="shared" si="69"/>
        <v>1.5651999999999997E+18</v>
      </c>
      <c r="Y236" s="11">
        <f t="shared" si="70"/>
        <v>8.2439999999999987E-18</v>
      </c>
      <c r="Z236" s="11">
        <f t="shared" si="71"/>
        <v>6.9299999999999993E-4</v>
      </c>
      <c r="AA236" s="16">
        <f t="shared" si="72"/>
        <v>8.8628785718696968E-3</v>
      </c>
      <c r="AB236" s="9">
        <f t="shared" si="73"/>
        <v>0.21571914907554685</v>
      </c>
      <c r="AC236" s="9">
        <f t="shared" si="74"/>
        <v>0.99113712142813026</v>
      </c>
      <c r="AD236" s="15">
        <f t="shared" si="75"/>
        <v>12.789146568354543</v>
      </c>
      <c r="AE236" s="3">
        <f t="shared" si="76"/>
        <v>992.57759999999962</v>
      </c>
      <c r="AF236" s="2">
        <f t="shared" si="77"/>
        <v>0.25</v>
      </c>
      <c r="AG236" s="9">
        <f t="shared" si="78"/>
        <v>3.2547684458684805E-3</v>
      </c>
      <c r="AH236" s="2">
        <f t="shared" si="63"/>
        <v>0.1574965512317511</v>
      </c>
    </row>
    <row r="237" spans="1:34">
      <c r="A237" s="1">
        <f>Raw!A237</f>
        <v>224</v>
      </c>
      <c r="B237" s="14">
        <f>Raw!B237</f>
        <v>0.64350694444444445</v>
      </c>
      <c r="C237" s="15">
        <f>Raw!C237</f>
        <v>126.8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0.22425</v>
      </c>
      <c r="F237" s="9">
        <f>IF(Raw!$G237&gt;$C$8,IF(Raw!$Q237&gt;$C$8,IF(Raw!$N237&gt;$C$9,IF(Raw!$N237&lt;$A$9,IF(Raw!$X237&gt;$C$9,IF(Raw!$X237&lt;$A$9,Raw!I237,-999),-999),-999),-999),-999),-999)</f>
        <v>0.330706</v>
      </c>
      <c r="G237" s="9">
        <f>Raw!G237</f>
        <v>0.89702899999999997</v>
      </c>
      <c r="H237" s="9">
        <f>IF(Raw!$G237&gt;$C$8,IF(Raw!$Q237&gt;$C$8,IF(Raw!$N237&gt;$C$9,IF(Raw!$N237&lt;$A$9,IF(Raw!$X237&gt;$C$9,IF(Raw!$X237&lt;$A$9,Raw!L237,-999),-999),-999),-999),-999),-999)</f>
        <v>872.6</v>
      </c>
      <c r="I237" s="9">
        <f>IF(Raw!$G237&gt;$C$8,IF(Raw!$Q237&gt;$C$8,IF(Raw!$N237&gt;$C$9,IF(Raw!$N237&lt;$A$9,IF(Raw!$X237&gt;$C$9,IF(Raw!$X237&lt;$A$9,Raw!M237,-999),-999),-999),-999),-999),-999)</f>
        <v>0.33167400000000002</v>
      </c>
      <c r="J237" s="9">
        <f>IF(Raw!$G237&gt;$C$8,IF(Raw!$Q237&gt;$C$8,IF(Raw!$N237&gt;$C$9,IF(Raw!$N237&lt;$A$9,IF(Raw!$X237&gt;$C$9,IF(Raw!$X237&lt;$A$9,Raw!N237,-999),-999),-999),-999),-999),-999)</f>
        <v>492</v>
      </c>
      <c r="K237" s="9">
        <f>IF(Raw!$G237&gt;$C$8,IF(Raw!$Q237&gt;$C$8,IF(Raw!$N237&gt;$C$9,IF(Raw!$N237&lt;$A$9,IF(Raw!$X237&gt;$C$9,IF(Raw!$X237&lt;$A$9,Raw!R237,-999),-999),-999),-999),-999),-999)</f>
        <v>0.207866</v>
      </c>
      <c r="L237" s="9">
        <f>IF(Raw!$G237&gt;$C$8,IF(Raw!$Q237&gt;$C$8,IF(Raw!$N237&gt;$C$9,IF(Raw!$N237&lt;$A$9,IF(Raw!$X237&gt;$C$9,IF(Raw!$X237&lt;$A$9,Raw!S237,-999),-999),-999),-999),-999),-999)</f>
        <v>0.32389600000000002</v>
      </c>
      <c r="M237" s="9">
        <f>Raw!Q237</f>
        <v>0.89617400000000003</v>
      </c>
      <c r="N237" s="9">
        <f>IF(Raw!$G237&gt;$C$8,IF(Raw!$Q237&gt;$C$8,IF(Raw!$N237&gt;$C$9,IF(Raw!$N237&lt;$A$9,IF(Raw!$X237&gt;$C$9,IF(Raw!$X237&lt;$A$9,Raw!V237,-999),-999),-999),-999),-999),-999)</f>
        <v>900</v>
      </c>
      <c r="O237" s="9">
        <f>IF(Raw!$G237&gt;$C$8,IF(Raw!$Q237&gt;$C$8,IF(Raw!$N237&gt;$C$9,IF(Raw!$N237&lt;$A$9,IF(Raw!$X237&gt;$C$9,IF(Raw!$X237&lt;$A$9,Raw!W237,-999),-999),-999),-999),-999),-999)</f>
        <v>0.340252</v>
      </c>
      <c r="P237" s="9">
        <f>IF(Raw!$G237&gt;$C$8,IF(Raw!$Q237&gt;$C$8,IF(Raw!$N237&gt;$C$9,IF(Raw!$N237&lt;$A$9,IF(Raw!$X237&gt;$C$9,IF(Raw!$X237&lt;$A$9,Raw!X237,-999),-999),-999),-999),-999),-999)</f>
        <v>437</v>
      </c>
      <c r="R237" s="9">
        <f t="shared" si="64"/>
        <v>0.106456</v>
      </c>
      <c r="S237" s="9">
        <f t="shared" si="65"/>
        <v>0.32190525723754632</v>
      </c>
      <c r="T237" s="9">
        <f t="shared" si="66"/>
        <v>0.11603000000000002</v>
      </c>
      <c r="U237" s="9">
        <f t="shared" si="67"/>
        <v>0.35823227208733671</v>
      </c>
      <c r="V237" s="15">
        <f t="shared" si="68"/>
        <v>8.032620800000001E-2</v>
      </c>
      <c r="X237" s="11">
        <f t="shared" si="69"/>
        <v>1.5651999999999997E+18</v>
      </c>
      <c r="Y237" s="11">
        <f t="shared" si="70"/>
        <v>8.7259999999999996E-18</v>
      </c>
      <c r="Z237" s="11">
        <f t="shared" si="71"/>
        <v>4.9199999999999992E-4</v>
      </c>
      <c r="AA237" s="16">
        <f t="shared" si="72"/>
        <v>6.6748510940138461E-3</v>
      </c>
      <c r="AB237" s="9">
        <f t="shared" si="73"/>
        <v>0.20864048297243842</v>
      </c>
      <c r="AC237" s="9">
        <f t="shared" si="74"/>
        <v>0.99332514890598611</v>
      </c>
      <c r="AD237" s="15">
        <f t="shared" si="75"/>
        <v>13.566770516288306</v>
      </c>
      <c r="AE237" s="3">
        <f t="shared" si="76"/>
        <v>1050.6103999999996</v>
      </c>
      <c r="AF237" s="2">
        <f t="shared" si="77"/>
        <v>0.25</v>
      </c>
      <c r="AG237" s="9">
        <f t="shared" si="78"/>
        <v>3.7385038668749614E-3</v>
      </c>
      <c r="AH237" s="2">
        <f t="shared" si="63"/>
        <v>0.18090425650610614</v>
      </c>
    </row>
    <row r="238" spans="1:34">
      <c r="A238" s="1">
        <f>Raw!A238</f>
        <v>225</v>
      </c>
      <c r="B238" s="14">
        <f>Raw!B238</f>
        <v>0.64356481481481487</v>
      </c>
      <c r="C238" s="15">
        <f>Raw!C238</f>
        <v>125.8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0.232957</v>
      </c>
      <c r="F238" s="9">
        <f>IF(Raw!$G238&gt;$C$8,IF(Raw!$Q238&gt;$C$8,IF(Raw!$N238&gt;$C$9,IF(Raw!$N238&lt;$A$9,IF(Raw!$X238&gt;$C$9,IF(Raw!$X238&lt;$A$9,Raw!I238,-999),-999),-999),-999),-999),-999)</f>
        <v>0.33767799999999998</v>
      </c>
      <c r="G238" s="9">
        <f>Raw!G238</f>
        <v>0.90597700000000003</v>
      </c>
      <c r="H238" s="9">
        <f>IF(Raw!$G238&gt;$C$8,IF(Raw!$Q238&gt;$C$8,IF(Raw!$N238&gt;$C$9,IF(Raw!$N238&lt;$A$9,IF(Raw!$X238&gt;$C$9,IF(Raw!$X238&lt;$A$9,Raw!L238,-999),-999),-999),-999),-999),-999)</f>
        <v>849.5</v>
      </c>
      <c r="I238" s="9">
        <f>IF(Raw!$G238&gt;$C$8,IF(Raw!$Q238&gt;$C$8,IF(Raw!$N238&gt;$C$9,IF(Raw!$N238&lt;$A$9,IF(Raw!$X238&gt;$C$9,IF(Raw!$X238&lt;$A$9,Raw!M238,-999),-999),-999),-999),-999),-999)</f>
        <v>0.37081999999999998</v>
      </c>
      <c r="J238" s="9">
        <f>IF(Raw!$G238&gt;$C$8,IF(Raw!$Q238&gt;$C$8,IF(Raw!$N238&gt;$C$9,IF(Raw!$N238&lt;$A$9,IF(Raw!$X238&gt;$C$9,IF(Raw!$X238&lt;$A$9,Raw!N238,-999),-999),-999),-999),-999),-999)</f>
        <v>468</v>
      </c>
      <c r="K238" s="9">
        <f>IF(Raw!$G238&gt;$C$8,IF(Raw!$Q238&gt;$C$8,IF(Raw!$N238&gt;$C$9,IF(Raw!$N238&lt;$A$9,IF(Raw!$X238&gt;$C$9,IF(Raw!$X238&lt;$A$9,Raw!R238,-999),-999),-999),-999),-999),-999)</f>
        <v>0.22209000000000001</v>
      </c>
      <c r="L238" s="9">
        <f>IF(Raw!$G238&gt;$C$8,IF(Raw!$Q238&gt;$C$8,IF(Raw!$N238&gt;$C$9,IF(Raw!$N238&lt;$A$9,IF(Raw!$X238&gt;$C$9,IF(Raw!$X238&lt;$A$9,Raw!S238,-999),-999),-999),-999),-999),-999)</f>
        <v>0.33348899999999998</v>
      </c>
      <c r="M238" s="9">
        <f>Raw!Q238</f>
        <v>0.93847599999999998</v>
      </c>
      <c r="N238" s="9">
        <f>IF(Raw!$G238&gt;$C$8,IF(Raw!$Q238&gt;$C$8,IF(Raw!$N238&gt;$C$9,IF(Raw!$N238&lt;$A$9,IF(Raw!$X238&gt;$C$9,IF(Raw!$X238&lt;$A$9,Raw!V238,-999),-999),-999),-999),-999),-999)</f>
        <v>833.2</v>
      </c>
      <c r="O238" s="9">
        <f>IF(Raw!$G238&gt;$C$8,IF(Raw!$Q238&gt;$C$8,IF(Raw!$N238&gt;$C$9,IF(Raw!$N238&lt;$A$9,IF(Raw!$X238&gt;$C$9,IF(Raw!$X238&lt;$A$9,Raw!W238,-999),-999),-999),-999),-999),-999)</f>
        <v>0.55335699999999999</v>
      </c>
      <c r="P238" s="9">
        <f>IF(Raw!$G238&gt;$C$8,IF(Raw!$Q238&gt;$C$8,IF(Raw!$N238&gt;$C$9,IF(Raw!$N238&lt;$A$9,IF(Raw!$X238&gt;$C$9,IF(Raw!$X238&lt;$A$9,Raw!X238,-999),-999),-999),-999),-999),-999)</f>
        <v>488</v>
      </c>
      <c r="R238" s="9">
        <f t="shared" si="64"/>
        <v>0.10472099999999998</v>
      </c>
      <c r="S238" s="9">
        <f t="shared" si="65"/>
        <v>0.31012088439282387</v>
      </c>
      <c r="T238" s="9">
        <f t="shared" si="66"/>
        <v>0.11139899999999997</v>
      </c>
      <c r="U238" s="9">
        <f t="shared" si="67"/>
        <v>0.33404100285166821</v>
      </c>
      <c r="V238" s="15">
        <f t="shared" si="68"/>
        <v>8.2705271999999996E-2</v>
      </c>
      <c r="X238" s="11">
        <f t="shared" si="69"/>
        <v>1.5651999999999997E+18</v>
      </c>
      <c r="Y238" s="11">
        <f t="shared" si="70"/>
        <v>8.4949999999999999E-18</v>
      </c>
      <c r="Z238" s="11">
        <f t="shared" si="71"/>
        <v>4.6799999999999999E-4</v>
      </c>
      <c r="AA238" s="16">
        <f t="shared" si="72"/>
        <v>6.1842204645645967E-3</v>
      </c>
      <c r="AB238" s="9">
        <f t="shared" si="73"/>
        <v>0.22277891597553204</v>
      </c>
      <c r="AC238" s="9">
        <f t="shared" si="74"/>
        <v>0.99381577953543543</v>
      </c>
      <c r="AD238" s="15">
        <f t="shared" si="75"/>
        <v>13.214146291804694</v>
      </c>
      <c r="AE238" s="3">
        <f t="shared" si="76"/>
        <v>1022.7979999999997</v>
      </c>
      <c r="AF238" s="2">
        <f t="shared" si="77"/>
        <v>0.25</v>
      </c>
      <c r="AG238" s="9">
        <f t="shared" si="78"/>
        <v>3.3954359070331483E-3</v>
      </c>
      <c r="AH238" s="2">
        <f t="shared" si="63"/>
        <v>0.16430337647060458</v>
      </c>
    </row>
    <row r="239" spans="1:34">
      <c r="A239" s="1">
        <f>Raw!A239</f>
        <v>226</v>
      </c>
      <c r="B239" s="14">
        <f>Raw!B239</f>
        <v>0.64361111111111113</v>
      </c>
      <c r="C239" s="15">
        <f>Raw!C239</f>
        <v>124.6</v>
      </c>
      <c r="D239" s="15">
        <f>IF(C239&gt;0.5,Raw!D239*D$11,-999)</f>
        <v>2.6</v>
      </c>
      <c r="E239" s="9">
        <f>IF(Raw!$G239&gt;$C$8,IF(Raw!$Q239&gt;$C$8,IF(Raw!$N239&gt;$C$9,IF(Raw!$N239&lt;$A$9,IF(Raw!$X239&gt;$C$9,IF(Raw!$X239&lt;$A$9,Raw!H239,-999),-999),-999),-999),-999),-999)</f>
        <v>0.238346</v>
      </c>
      <c r="F239" s="9">
        <f>IF(Raw!$G239&gt;$C$8,IF(Raw!$Q239&gt;$C$8,IF(Raw!$N239&gt;$C$9,IF(Raw!$N239&lt;$A$9,IF(Raw!$X239&gt;$C$9,IF(Raw!$X239&lt;$A$9,Raw!I239,-999),-999),-999),-999),-999),-999)</f>
        <v>0.34662500000000002</v>
      </c>
      <c r="G239" s="9">
        <f>Raw!G239</f>
        <v>0.91780799999999996</v>
      </c>
      <c r="H239" s="9">
        <f>IF(Raw!$G239&gt;$C$8,IF(Raw!$Q239&gt;$C$8,IF(Raw!$N239&gt;$C$9,IF(Raw!$N239&lt;$A$9,IF(Raw!$X239&gt;$C$9,IF(Raw!$X239&lt;$A$9,Raw!L239,-999),-999),-999),-999),-999),-999)</f>
        <v>900</v>
      </c>
      <c r="I239" s="9">
        <f>IF(Raw!$G239&gt;$C$8,IF(Raw!$Q239&gt;$C$8,IF(Raw!$N239&gt;$C$9,IF(Raw!$N239&lt;$A$9,IF(Raw!$X239&gt;$C$9,IF(Raw!$X239&lt;$A$9,Raw!M239,-999),-999),-999),-999),-999),-999)</f>
        <v>0.37081900000000001</v>
      </c>
      <c r="J239" s="9">
        <f>IF(Raw!$G239&gt;$C$8,IF(Raw!$Q239&gt;$C$8,IF(Raw!$N239&gt;$C$9,IF(Raw!$N239&lt;$A$9,IF(Raw!$X239&gt;$C$9,IF(Raw!$X239&lt;$A$9,Raw!N239,-999),-999),-999),-999),-999),-999)</f>
        <v>567</v>
      </c>
      <c r="K239" s="9">
        <f>IF(Raw!$G239&gt;$C$8,IF(Raw!$Q239&gt;$C$8,IF(Raw!$N239&gt;$C$9,IF(Raw!$N239&lt;$A$9,IF(Raw!$X239&gt;$C$9,IF(Raw!$X239&lt;$A$9,Raw!R239,-999),-999),-999),-999),-999),-999)</f>
        <v>0.222492</v>
      </c>
      <c r="L239" s="9">
        <f>IF(Raw!$G239&gt;$C$8,IF(Raw!$Q239&gt;$C$8,IF(Raw!$N239&gt;$C$9,IF(Raw!$N239&lt;$A$9,IF(Raw!$X239&gt;$C$9,IF(Raw!$X239&lt;$A$9,Raw!S239,-999),-999),-999),-999),-999),-999)</f>
        <v>0.33770899999999998</v>
      </c>
      <c r="M239" s="9">
        <f>Raw!Q239</f>
        <v>0.94712300000000005</v>
      </c>
      <c r="N239" s="9">
        <f>IF(Raw!$G239&gt;$C$8,IF(Raw!$Q239&gt;$C$8,IF(Raw!$N239&gt;$C$9,IF(Raw!$N239&lt;$A$9,IF(Raw!$X239&gt;$C$9,IF(Raw!$X239&lt;$A$9,Raw!V239,-999),-999),-999),-999),-999),-999)</f>
        <v>837.3</v>
      </c>
      <c r="O239" s="9">
        <f>IF(Raw!$G239&gt;$C$8,IF(Raw!$Q239&gt;$C$8,IF(Raw!$N239&gt;$C$9,IF(Raw!$N239&lt;$A$9,IF(Raw!$X239&gt;$C$9,IF(Raw!$X239&lt;$A$9,Raw!W239,-999),-999),-999),-999),-999),-999)</f>
        <v>0.31240800000000002</v>
      </c>
      <c r="P239" s="9">
        <f>IF(Raw!$G239&gt;$C$8,IF(Raw!$Q239&gt;$C$8,IF(Raw!$N239&gt;$C$9,IF(Raw!$N239&lt;$A$9,IF(Raw!$X239&gt;$C$9,IF(Raw!$X239&lt;$A$9,Raw!X239,-999),-999),-999),-999),-999),-999)</f>
        <v>470</v>
      </c>
      <c r="R239" s="9">
        <f t="shared" si="64"/>
        <v>0.10827900000000001</v>
      </c>
      <c r="S239" s="9">
        <f t="shared" si="65"/>
        <v>0.31238081500180315</v>
      </c>
      <c r="T239" s="9">
        <f t="shared" si="66"/>
        <v>0.11521699999999999</v>
      </c>
      <c r="U239" s="9">
        <f t="shared" si="67"/>
        <v>0.34117242951772087</v>
      </c>
      <c r="V239" s="15">
        <f t="shared" si="68"/>
        <v>8.3751831999999998E-2</v>
      </c>
      <c r="X239" s="11">
        <f t="shared" si="69"/>
        <v>1.5651999999999997E+18</v>
      </c>
      <c r="Y239" s="11">
        <f t="shared" si="70"/>
        <v>8.9999999999999999E-18</v>
      </c>
      <c r="Z239" s="11">
        <f t="shared" si="71"/>
        <v>5.6700000000000001E-4</v>
      </c>
      <c r="AA239" s="16">
        <f t="shared" si="72"/>
        <v>7.9239254986439907E-3</v>
      </c>
      <c r="AB239" s="9">
        <f t="shared" si="73"/>
        <v>0.22340497092417727</v>
      </c>
      <c r="AC239" s="9">
        <f t="shared" si="74"/>
        <v>0.99207607450135593</v>
      </c>
      <c r="AD239" s="15">
        <f t="shared" si="75"/>
        <v>13.975177246285698</v>
      </c>
      <c r="AE239" s="3">
        <f t="shared" si="76"/>
        <v>1083.5999999999997</v>
      </c>
      <c r="AF239" s="2">
        <f t="shared" si="77"/>
        <v>0.25</v>
      </c>
      <c r="AG239" s="9">
        <f t="shared" si="78"/>
        <v>3.6676501338892796E-3</v>
      </c>
      <c r="AH239" s="2">
        <f t="shared" si="63"/>
        <v>0.1774756812410038</v>
      </c>
    </row>
    <row r="240" spans="1:34">
      <c r="A240" s="1">
        <f>Raw!A240</f>
        <v>227</v>
      </c>
      <c r="B240" s="14">
        <f>Raw!B240</f>
        <v>0.64366898148148144</v>
      </c>
      <c r="C240" s="15">
        <f>Raw!C240</f>
        <v>123.8</v>
      </c>
      <c r="D240" s="15">
        <f>IF(C240&gt;0.5,Raw!D240*D$11,-999)</f>
        <v>2.6</v>
      </c>
      <c r="E240" s="9">
        <f>IF(Raw!$G240&gt;$C$8,IF(Raw!$Q240&gt;$C$8,IF(Raw!$N240&gt;$C$9,IF(Raw!$N240&lt;$A$9,IF(Raw!$X240&gt;$C$9,IF(Raw!$X240&lt;$A$9,Raw!H240,-999),-999),-999),-999),-999),-999)</f>
        <v>0.25176500000000002</v>
      </c>
      <c r="F240" s="9">
        <f>IF(Raw!$G240&gt;$C$8,IF(Raw!$Q240&gt;$C$8,IF(Raw!$N240&gt;$C$9,IF(Raw!$N240&lt;$A$9,IF(Raw!$X240&gt;$C$9,IF(Raw!$X240&lt;$A$9,Raw!I240,-999),-999),-999),-999),-999),-999)</f>
        <v>0.37026799999999999</v>
      </c>
      <c r="G240" s="9">
        <f>Raw!G240</f>
        <v>0.91606900000000002</v>
      </c>
      <c r="H240" s="9">
        <f>IF(Raw!$G240&gt;$C$8,IF(Raw!$Q240&gt;$C$8,IF(Raw!$N240&gt;$C$9,IF(Raw!$N240&lt;$A$9,IF(Raw!$X240&gt;$C$9,IF(Raw!$X240&lt;$A$9,Raw!L240,-999),-999),-999),-999),-999),-999)</f>
        <v>900</v>
      </c>
      <c r="I240" s="9">
        <f>IF(Raw!$G240&gt;$C$8,IF(Raw!$Q240&gt;$C$8,IF(Raw!$N240&gt;$C$9,IF(Raw!$N240&lt;$A$9,IF(Raw!$X240&gt;$C$9,IF(Raw!$X240&lt;$A$9,Raw!M240,-999),-999),-999),-999),-999),-999)</f>
        <v>0.31384000000000001</v>
      </c>
      <c r="J240" s="9">
        <f>IF(Raw!$G240&gt;$C$8,IF(Raw!$Q240&gt;$C$8,IF(Raw!$N240&gt;$C$9,IF(Raw!$N240&lt;$A$9,IF(Raw!$X240&gt;$C$9,IF(Raw!$X240&lt;$A$9,Raw!N240,-999),-999),-999),-999),-999),-999)</f>
        <v>414</v>
      </c>
      <c r="K240" s="9">
        <f>IF(Raw!$G240&gt;$C$8,IF(Raw!$Q240&gt;$C$8,IF(Raw!$N240&gt;$C$9,IF(Raw!$N240&lt;$A$9,IF(Raw!$X240&gt;$C$9,IF(Raw!$X240&lt;$A$9,Raw!R240,-999),-999),-999),-999),-999),-999)</f>
        <v>0.24058599999999999</v>
      </c>
      <c r="L240" s="9">
        <f>IF(Raw!$G240&gt;$C$8,IF(Raw!$Q240&gt;$C$8,IF(Raw!$N240&gt;$C$9,IF(Raw!$N240&lt;$A$9,IF(Raw!$X240&gt;$C$9,IF(Raw!$X240&lt;$A$9,Raw!S240,-999),-999),-999),-999),-999),-999)</f>
        <v>0.35969499999999999</v>
      </c>
      <c r="M240" s="9">
        <f>Raw!Q240</f>
        <v>0.93503000000000003</v>
      </c>
      <c r="N240" s="9">
        <f>IF(Raw!$G240&gt;$C$8,IF(Raw!$Q240&gt;$C$8,IF(Raw!$N240&gt;$C$9,IF(Raw!$N240&lt;$A$9,IF(Raw!$X240&gt;$C$9,IF(Raw!$X240&lt;$A$9,Raw!V240,-999),-999),-999),-999),-999),-999)</f>
        <v>900</v>
      </c>
      <c r="O240" s="9">
        <f>IF(Raw!$G240&gt;$C$8,IF(Raw!$Q240&gt;$C$8,IF(Raw!$N240&gt;$C$9,IF(Raw!$N240&lt;$A$9,IF(Raw!$X240&gt;$C$9,IF(Raw!$X240&lt;$A$9,Raw!W240,-999),-999),-999),-999),-999),-999)</f>
        <v>0.37081999999999998</v>
      </c>
      <c r="P240" s="9">
        <f>IF(Raw!$G240&gt;$C$8,IF(Raw!$Q240&gt;$C$8,IF(Raw!$N240&gt;$C$9,IF(Raw!$N240&lt;$A$9,IF(Raw!$X240&gt;$C$9,IF(Raw!$X240&lt;$A$9,Raw!X240,-999),-999),-999),-999),-999),-999)</f>
        <v>590</v>
      </c>
      <c r="R240" s="9">
        <f t="shared" si="64"/>
        <v>0.11850299999999997</v>
      </c>
      <c r="S240" s="9">
        <f t="shared" si="65"/>
        <v>0.32004656086942423</v>
      </c>
      <c r="T240" s="9">
        <f t="shared" si="66"/>
        <v>0.11910899999999999</v>
      </c>
      <c r="U240" s="9">
        <f t="shared" si="67"/>
        <v>0.33113888155242638</v>
      </c>
      <c r="V240" s="15">
        <f t="shared" si="68"/>
        <v>8.9204359999999996E-2</v>
      </c>
      <c r="X240" s="11">
        <f t="shared" si="69"/>
        <v>1.5651999999999997E+18</v>
      </c>
      <c r="Y240" s="11">
        <f t="shared" si="70"/>
        <v>8.9999999999999999E-18</v>
      </c>
      <c r="Z240" s="11">
        <f t="shared" si="71"/>
        <v>4.1399999999999998E-4</v>
      </c>
      <c r="AA240" s="16">
        <f t="shared" si="72"/>
        <v>5.7981209344286468E-3</v>
      </c>
      <c r="AB240" s="9">
        <f t="shared" si="73"/>
        <v>0.24127660838637885</v>
      </c>
      <c r="AC240" s="9">
        <f t="shared" si="74"/>
        <v>0.99420187906557145</v>
      </c>
      <c r="AD240" s="15">
        <f t="shared" si="75"/>
        <v>14.005123030020888</v>
      </c>
      <c r="AE240" s="3">
        <f t="shared" si="76"/>
        <v>1083.5999999999997</v>
      </c>
      <c r="AF240" s="2">
        <f t="shared" si="77"/>
        <v>0.25</v>
      </c>
      <c r="AG240" s="9">
        <f t="shared" si="78"/>
        <v>3.5674159816655735E-3</v>
      </c>
      <c r="AH240" s="2">
        <f t="shared" si="63"/>
        <v>0.17262540277928679</v>
      </c>
    </row>
    <row r="241" spans="1:34">
      <c r="A241" s="1">
        <f>Raw!A241</f>
        <v>228</v>
      </c>
      <c r="B241" s="14">
        <f>Raw!B241</f>
        <v>0.64372685185185186</v>
      </c>
      <c r="C241" s="15">
        <f>Raw!C241</f>
        <v>122.8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0.30259599999999998</v>
      </c>
      <c r="F241" s="9">
        <f>IF(Raw!$G241&gt;$C$8,IF(Raw!$Q241&gt;$C$8,IF(Raw!$N241&gt;$C$9,IF(Raw!$N241&lt;$A$9,IF(Raw!$X241&gt;$C$9,IF(Raw!$X241&lt;$A$9,Raw!I241,-999),-999),-999),-999),-999),-999)</f>
        <v>0.46038099999999998</v>
      </c>
      <c r="G241" s="9">
        <f>Raw!G241</f>
        <v>0.93348699999999996</v>
      </c>
      <c r="H241" s="9">
        <f>IF(Raw!$G241&gt;$C$8,IF(Raw!$Q241&gt;$C$8,IF(Raw!$N241&gt;$C$9,IF(Raw!$N241&lt;$A$9,IF(Raw!$X241&gt;$C$9,IF(Raw!$X241&lt;$A$9,Raw!L241,-999),-999),-999),-999),-999),-999)</f>
        <v>856.7</v>
      </c>
      <c r="I241" s="9">
        <f>IF(Raw!$G241&gt;$C$8,IF(Raw!$Q241&gt;$C$8,IF(Raw!$N241&gt;$C$9,IF(Raw!$N241&lt;$A$9,IF(Raw!$X241&gt;$C$9,IF(Raw!$X241&lt;$A$9,Raw!M241,-999),-999),-999),-999),-999),-999)</f>
        <v>0.370811</v>
      </c>
      <c r="J241" s="9">
        <f>IF(Raw!$G241&gt;$C$8,IF(Raw!$Q241&gt;$C$8,IF(Raw!$N241&gt;$C$9,IF(Raw!$N241&lt;$A$9,IF(Raw!$X241&gt;$C$9,IF(Raw!$X241&lt;$A$9,Raw!N241,-999),-999),-999),-999),-999),-999)</f>
        <v>518</v>
      </c>
      <c r="K241" s="9">
        <f>IF(Raw!$G241&gt;$C$8,IF(Raw!$Q241&gt;$C$8,IF(Raw!$N241&gt;$C$9,IF(Raw!$N241&lt;$A$9,IF(Raw!$X241&gt;$C$9,IF(Raw!$X241&lt;$A$9,Raw!R241,-999),-999),-999),-999),-999),-999)</f>
        <v>0.25661800000000001</v>
      </c>
      <c r="L241" s="9">
        <f>IF(Raw!$G241&gt;$C$8,IF(Raw!$Q241&gt;$C$8,IF(Raw!$N241&gt;$C$9,IF(Raw!$N241&lt;$A$9,IF(Raw!$X241&gt;$C$9,IF(Raw!$X241&lt;$A$9,Raw!S241,-999),-999),-999),-999),-999),-999)</f>
        <v>0.390565</v>
      </c>
      <c r="M241" s="9">
        <f>Raw!Q241</f>
        <v>0.94341600000000003</v>
      </c>
      <c r="N241" s="9">
        <f>IF(Raw!$G241&gt;$C$8,IF(Raw!$Q241&gt;$C$8,IF(Raw!$N241&gt;$C$9,IF(Raw!$N241&lt;$A$9,IF(Raw!$X241&gt;$C$9,IF(Raw!$X241&lt;$A$9,Raw!V241,-999),-999),-999),-999),-999),-999)</f>
        <v>802</v>
      </c>
      <c r="O241" s="9">
        <f>IF(Raw!$G241&gt;$C$8,IF(Raw!$Q241&gt;$C$8,IF(Raw!$N241&gt;$C$9,IF(Raw!$N241&lt;$A$9,IF(Raw!$X241&gt;$C$9,IF(Raw!$X241&lt;$A$9,Raw!W241,-999),-999),-999),-999),-999),-999)</f>
        <v>0.37081999999999998</v>
      </c>
      <c r="P241" s="9">
        <f>IF(Raw!$G241&gt;$C$8,IF(Raw!$Q241&gt;$C$8,IF(Raw!$N241&gt;$C$9,IF(Raw!$N241&lt;$A$9,IF(Raw!$X241&gt;$C$9,IF(Raw!$X241&lt;$A$9,Raw!X241,-999),-999),-999),-999),-999),-999)</f>
        <v>420</v>
      </c>
      <c r="R241" s="9">
        <f t="shared" si="64"/>
        <v>0.15778500000000001</v>
      </c>
      <c r="S241" s="9">
        <f t="shared" si="65"/>
        <v>0.34272700220035146</v>
      </c>
      <c r="T241" s="9">
        <f t="shared" si="66"/>
        <v>0.13394699999999998</v>
      </c>
      <c r="U241" s="9">
        <f t="shared" si="67"/>
        <v>0.3429569981949227</v>
      </c>
      <c r="V241" s="15">
        <f t="shared" si="68"/>
        <v>9.6860119999999994E-2</v>
      </c>
      <c r="X241" s="11">
        <f t="shared" si="69"/>
        <v>1.5651999999999997E+18</v>
      </c>
      <c r="Y241" s="11">
        <f t="shared" si="70"/>
        <v>8.5670000000000007E-18</v>
      </c>
      <c r="Z241" s="11">
        <f t="shared" si="71"/>
        <v>5.1800000000000001E-4</v>
      </c>
      <c r="AA241" s="16">
        <f t="shared" si="72"/>
        <v>6.8979847367366433E-3</v>
      </c>
      <c r="AB241" s="9">
        <f t="shared" si="73"/>
        <v>0.25754196436153165</v>
      </c>
      <c r="AC241" s="9">
        <f t="shared" si="74"/>
        <v>0.99310201526326358</v>
      </c>
      <c r="AD241" s="15">
        <f t="shared" si="75"/>
        <v>13.316572850842944</v>
      </c>
      <c r="AE241" s="3">
        <f t="shared" si="76"/>
        <v>1031.4667999999997</v>
      </c>
      <c r="AF241" s="2">
        <f t="shared" si="77"/>
        <v>0.25</v>
      </c>
      <c r="AG241" s="9">
        <f t="shared" si="78"/>
        <v>3.5130860393608456E-3</v>
      </c>
      <c r="AH241" s="2">
        <f t="shared" si="63"/>
        <v>0.16999640514583719</v>
      </c>
    </row>
    <row r="242" spans="1:34">
      <c r="A242" s="1">
        <f>Raw!A242</f>
        <v>229</v>
      </c>
      <c r="B242" s="14">
        <f>Raw!B242</f>
        <v>0.64377314814814812</v>
      </c>
      <c r="C242" s="15">
        <f>Raw!C242</f>
        <v>122.6</v>
      </c>
      <c r="D242" s="15">
        <f>IF(C242&gt;0.5,Raw!D242*D$11,-999)</f>
        <v>2.6</v>
      </c>
      <c r="E242" s="9">
        <f>IF(Raw!$G242&gt;$C$8,IF(Raw!$Q242&gt;$C$8,IF(Raw!$N242&gt;$C$9,IF(Raw!$N242&lt;$A$9,IF(Raw!$X242&gt;$C$9,IF(Raw!$X242&lt;$A$9,Raw!H242,-999),-999),-999),-999),-999),-999)</f>
        <v>0.30457499999999998</v>
      </c>
      <c r="F242" s="9">
        <f>IF(Raw!$G242&gt;$C$8,IF(Raw!$Q242&gt;$C$8,IF(Raw!$N242&gt;$C$9,IF(Raw!$N242&lt;$A$9,IF(Raw!$X242&gt;$C$9,IF(Raw!$X242&lt;$A$9,Raw!I242,-999),-999),-999),-999),-999),-999)</f>
        <v>0.46715600000000002</v>
      </c>
      <c r="G242" s="9">
        <f>Raw!G242</f>
        <v>0.95547000000000004</v>
      </c>
      <c r="H242" s="9">
        <f>IF(Raw!$G242&gt;$C$8,IF(Raw!$Q242&gt;$C$8,IF(Raw!$N242&gt;$C$9,IF(Raw!$N242&lt;$A$9,IF(Raw!$X242&gt;$C$9,IF(Raw!$X242&lt;$A$9,Raw!L242,-999),-999),-999),-999),-999),-999)</f>
        <v>891.4</v>
      </c>
      <c r="I242" s="9">
        <f>IF(Raw!$G242&gt;$C$8,IF(Raw!$Q242&gt;$C$8,IF(Raw!$N242&gt;$C$9,IF(Raw!$N242&lt;$A$9,IF(Raw!$X242&gt;$C$9,IF(Raw!$X242&lt;$A$9,Raw!M242,-999),-999),-999),-999),-999),-999)</f>
        <v>0.37081999999999998</v>
      </c>
      <c r="J242" s="9">
        <f>IF(Raw!$G242&gt;$C$8,IF(Raw!$Q242&gt;$C$8,IF(Raw!$N242&gt;$C$9,IF(Raw!$N242&lt;$A$9,IF(Raw!$X242&gt;$C$9,IF(Raw!$X242&lt;$A$9,Raw!N242,-999),-999),-999),-999),-999),-999)</f>
        <v>519</v>
      </c>
      <c r="K242" s="9">
        <f>IF(Raw!$G242&gt;$C$8,IF(Raw!$Q242&gt;$C$8,IF(Raw!$N242&gt;$C$9,IF(Raw!$N242&lt;$A$9,IF(Raw!$X242&gt;$C$9,IF(Raw!$X242&lt;$A$9,Raw!R242,-999),-999),-999),-999),-999),-999)</f>
        <v>0.299431</v>
      </c>
      <c r="L242" s="9">
        <f>IF(Raw!$G242&gt;$C$8,IF(Raw!$Q242&gt;$C$8,IF(Raw!$N242&gt;$C$9,IF(Raw!$N242&lt;$A$9,IF(Raw!$X242&gt;$C$9,IF(Raw!$X242&lt;$A$9,Raw!S242,-999),-999),-999),-999),-999),-999)</f>
        <v>0.44889400000000002</v>
      </c>
      <c r="M242" s="9">
        <f>Raw!Q242</f>
        <v>0.94547400000000004</v>
      </c>
      <c r="N242" s="9">
        <f>IF(Raw!$G242&gt;$C$8,IF(Raw!$Q242&gt;$C$8,IF(Raw!$N242&gt;$C$9,IF(Raw!$N242&lt;$A$9,IF(Raw!$X242&gt;$C$9,IF(Raw!$X242&lt;$A$9,Raw!V242,-999),-999),-999),-999),-999),-999)</f>
        <v>829.2</v>
      </c>
      <c r="O242" s="9">
        <f>IF(Raw!$G242&gt;$C$8,IF(Raw!$Q242&gt;$C$8,IF(Raw!$N242&gt;$C$9,IF(Raw!$N242&lt;$A$9,IF(Raw!$X242&gt;$C$9,IF(Raw!$X242&lt;$A$9,Raw!W242,-999),-999),-999),-999),-999),-999)</f>
        <v>0.37081999999999998</v>
      </c>
      <c r="P242" s="9">
        <f>IF(Raw!$G242&gt;$C$8,IF(Raw!$Q242&gt;$C$8,IF(Raw!$N242&gt;$C$9,IF(Raw!$N242&lt;$A$9,IF(Raw!$X242&gt;$C$9,IF(Raw!$X242&lt;$A$9,Raw!X242,-999),-999),-999),-999),-999),-999)</f>
        <v>713</v>
      </c>
      <c r="R242" s="9">
        <f t="shared" si="64"/>
        <v>0.16258100000000003</v>
      </c>
      <c r="S242" s="9">
        <f t="shared" si="65"/>
        <v>0.34802293024171804</v>
      </c>
      <c r="T242" s="9">
        <f t="shared" si="66"/>
        <v>0.14946300000000001</v>
      </c>
      <c r="U242" s="9">
        <f t="shared" si="67"/>
        <v>0.33295833760308674</v>
      </c>
      <c r="V242" s="15">
        <f t="shared" si="68"/>
        <v>0.11132571200000001</v>
      </c>
      <c r="X242" s="11">
        <f t="shared" si="69"/>
        <v>1.5651999999999997E+18</v>
      </c>
      <c r="Y242" s="11">
        <f t="shared" si="70"/>
        <v>8.9139999999999989E-18</v>
      </c>
      <c r="Z242" s="11">
        <f t="shared" si="71"/>
        <v>5.1899999999999993E-4</v>
      </c>
      <c r="AA242" s="16">
        <f t="shared" si="72"/>
        <v>7.1891302192714189E-3</v>
      </c>
      <c r="AB242" s="9">
        <f t="shared" si="73"/>
        <v>0.30050550896996298</v>
      </c>
      <c r="AC242" s="9">
        <f t="shared" si="74"/>
        <v>0.99281086978072852</v>
      </c>
      <c r="AD242" s="15">
        <f t="shared" si="75"/>
        <v>13.851888669116413</v>
      </c>
      <c r="AE242" s="3">
        <f t="shared" si="76"/>
        <v>1073.2455999999995</v>
      </c>
      <c r="AF242" s="2">
        <f t="shared" si="77"/>
        <v>0.25</v>
      </c>
      <c r="AG242" s="9">
        <f t="shared" si="78"/>
        <v>3.5477706337938724E-3</v>
      </c>
      <c r="AH242" s="2">
        <f t="shared" si="63"/>
        <v>0.17167477461971112</v>
      </c>
    </row>
    <row r="243" spans="1:34">
      <c r="A243" s="1">
        <f>Raw!A243</f>
        <v>230</v>
      </c>
      <c r="B243" s="14">
        <f>Raw!B243</f>
        <v>0.64383101851851854</v>
      </c>
      <c r="C243" s="15">
        <f>Raw!C243</f>
        <v>120.7</v>
      </c>
      <c r="D243" s="15">
        <f>IF(C243&gt;0.5,Raw!D243*D$11,-999)</f>
        <v>2.6</v>
      </c>
      <c r="E243" s="9">
        <f>IF(Raw!$G243&gt;$C$8,IF(Raw!$Q243&gt;$C$8,IF(Raw!$N243&gt;$C$9,IF(Raw!$N243&lt;$A$9,IF(Raw!$X243&gt;$C$9,IF(Raw!$X243&lt;$A$9,Raw!H243,-999),-999),-999),-999),-999),-999)</f>
        <v>0.32155600000000001</v>
      </c>
      <c r="F243" s="9">
        <f>IF(Raw!$G243&gt;$C$8,IF(Raw!$Q243&gt;$C$8,IF(Raw!$N243&gt;$C$9,IF(Raw!$N243&lt;$A$9,IF(Raw!$X243&gt;$C$9,IF(Raw!$X243&lt;$A$9,Raw!I243,-999),-999),-999),-999),-999),-999)</f>
        <v>0.491367</v>
      </c>
      <c r="G243" s="9">
        <f>Raw!G243</f>
        <v>0.95722499999999999</v>
      </c>
      <c r="H243" s="9">
        <f>IF(Raw!$G243&gt;$C$8,IF(Raw!$Q243&gt;$C$8,IF(Raw!$N243&gt;$C$9,IF(Raw!$N243&lt;$A$9,IF(Raw!$X243&gt;$C$9,IF(Raw!$X243&lt;$A$9,Raw!L243,-999),-999),-999),-999),-999),-999)</f>
        <v>877.5</v>
      </c>
      <c r="I243" s="9">
        <f>IF(Raw!$G243&gt;$C$8,IF(Raw!$Q243&gt;$C$8,IF(Raw!$N243&gt;$C$9,IF(Raw!$N243&lt;$A$9,IF(Raw!$X243&gt;$C$9,IF(Raw!$X243&lt;$A$9,Raw!M243,-999),-999),-999),-999),-999),-999)</f>
        <v>0.37081999999999998</v>
      </c>
      <c r="J243" s="9">
        <f>IF(Raw!$G243&gt;$C$8,IF(Raw!$Q243&gt;$C$8,IF(Raw!$N243&gt;$C$9,IF(Raw!$N243&lt;$A$9,IF(Raw!$X243&gt;$C$9,IF(Raw!$X243&lt;$A$9,Raw!N243,-999),-999),-999),-999),-999),-999)</f>
        <v>335</v>
      </c>
      <c r="K243" s="9">
        <f>IF(Raw!$G243&gt;$C$8,IF(Raw!$Q243&gt;$C$8,IF(Raw!$N243&gt;$C$9,IF(Raw!$N243&lt;$A$9,IF(Raw!$X243&gt;$C$9,IF(Raw!$X243&lt;$A$9,Raw!R243,-999),-999),-999),-999),-999),-999)</f>
        <v>0.30424299999999999</v>
      </c>
      <c r="L243" s="9">
        <f>IF(Raw!$G243&gt;$C$8,IF(Raw!$Q243&gt;$C$8,IF(Raw!$N243&gt;$C$9,IF(Raw!$N243&lt;$A$9,IF(Raw!$X243&gt;$C$9,IF(Raw!$X243&lt;$A$9,Raw!S243,-999),-999),-999),-999),-999),-999)</f>
        <v>0.47632799999999997</v>
      </c>
      <c r="M243" s="9">
        <f>Raw!Q243</f>
        <v>0.94891800000000004</v>
      </c>
      <c r="N243" s="9">
        <f>IF(Raw!$G243&gt;$C$8,IF(Raw!$Q243&gt;$C$8,IF(Raw!$N243&gt;$C$9,IF(Raw!$N243&lt;$A$9,IF(Raw!$X243&gt;$C$9,IF(Raw!$X243&lt;$A$9,Raw!V243,-999),-999),-999),-999),-999),-999)</f>
        <v>863</v>
      </c>
      <c r="O243" s="9">
        <f>IF(Raw!$G243&gt;$C$8,IF(Raw!$Q243&gt;$C$8,IF(Raw!$N243&gt;$C$9,IF(Raw!$N243&lt;$A$9,IF(Raw!$X243&gt;$C$9,IF(Raw!$X243&lt;$A$9,Raw!W243,-999),-999),-999),-999),-999),-999)</f>
        <v>0.31790800000000002</v>
      </c>
      <c r="P243" s="9">
        <f>IF(Raw!$G243&gt;$C$8,IF(Raw!$Q243&gt;$C$8,IF(Raw!$N243&gt;$C$9,IF(Raw!$N243&lt;$A$9,IF(Raw!$X243&gt;$C$9,IF(Raw!$X243&lt;$A$9,Raw!X243,-999),-999),-999),-999),-999),-999)</f>
        <v>587</v>
      </c>
      <c r="R243" s="9">
        <f t="shared" si="64"/>
        <v>0.16981099999999999</v>
      </c>
      <c r="S243" s="9">
        <f t="shared" si="65"/>
        <v>0.34558893861411122</v>
      </c>
      <c r="T243" s="9">
        <f t="shared" si="66"/>
        <v>0.17208499999999999</v>
      </c>
      <c r="U243" s="9">
        <f t="shared" si="67"/>
        <v>0.36127416402143059</v>
      </c>
      <c r="V243" s="15">
        <f t="shared" si="68"/>
        <v>0.118129344</v>
      </c>
      <c r="X243" s="11">
        <f t="shared" si="69"/>
        <v>1.5651999999999997E+18</v>
      </c>
      <c r="Y243" s="11">
        <f t="shared" si="70"/>
        <v>8.7749999999999999E-18</v>
      </c>
      <c r="Z243" s="11">
        <f t="shared" si="71"/>
        <v>3.3500000000000001E-4</v>
      </c>
      <c r="AA243" s="16">
        <f t="shared" si="72"/>
        <v>4.580027878917284E-3</v>
      </c>
      <c r="AB243" s="9">
        <f t="shared" si="73"/>
        <v>0.30503115409754344</v>
      </c>
      <c r="AC243" s="9">
        <f t="shared" si="74"/>
        <v>0.9954199721210828</v>
      </c>
      <c r="AD243" s="15">
        <f t="shared" si="75"/>
        <v>13.671725011693384</v>
      </c>
      <c r="AE243" s="3">
        <f t="shared" si="76"/>
        <v>1056.5099999999998</v>
      </c>
      <c r="AF243" s="2">
        <f t="shared" si="77"/>
        <v>0.25</v>
      </c>
      <c r="AG243" s="9">
        <f t="shared" si="78"/>
        <v>3.7994161725618549E-3</v>
      </c>
      <c r="AH243" s="2">
        <f t="shared" si="63"/>
        <v>0.18385177127799032</v>
      </c>
    </row>
    <row r="244" spans="1:34">
      <c r="A244" s="1">
        <f>Raw!A244</f>
        <v>231</v>
      </c>
      <c r="B244" s="14">
        <f>Raw!B244</f>
        <v>0.64388888888888884</v>
      </c>
      <c r="C244" s="15">
        <f>Raw!C244</f>
        <v>120.7</v>
      </c>
      <c r="D244" s="15">
        <f>IF(C244&gt;0.5,Raw!D244*D$11,-999)</f>
        <v>2.6</v>
      </c>
      <c r="E244" s="9">
        <f>IF(Raw!$G244&gt;$C$8,IF(Raw!$Q244&gt;$C$8,IF(Raw!$N244&gt;$C$9,IF(Raw!$N244&lt;$A$9,IF(Raw!$X244&gt;$C$9,IF(Raw!$X244&lt;$A$9,Raw!H244,-999),-999),-999),-999),-999),-999)</f>
        <v>0.34704400000000002</v>
      </c>
      <c r="F244" s="9">
        <f>IF(Raw!$G244&gt;$C$8,IF(Raw!$Q244&gt;$C$8,IF(Raw!$N244&gt;$C$9,IF(Raw!$N244&lt;$A$9,IF(Raw!$X244&gt;$C$9,IF(Raw!$X244&lt;$A$9,Raw!I244,-999),-999),-999),-999),-999),-999)</f>
        <v>0.53656099999999995</v>
      </c>
      <c r="G244" s="9">
        <f>Raw!G244</f>
        <v>0.94890099999999999</v>
      </c>
      <c r="H244" s="9">
        <f>IF(Raw!$G244&gt;$C$8,IF(Raw!$Q244&gt;$C$8,IF(Raw!$N244&gt;$C$9,IF(Raw!$N244&lt;$A$9,IF(Raw!$X244&gt;$C$9,IF(Raw!$X244&lt;$A$9,Raw!L244,-999),-999),-999),-999),-999),-999)</f>
        <v>900</v>
      </c>
      <c r="I244" s="9">
        <f>IF(Raw!$G244&gt;$C$8,IF(Raw!$Q244&gt;$C$8,IF(Raw!$N244&gt;$C$9,IF(Raw!$N244&lt;$A$9,IF(Raw!$X244&gt;$C$9,IF(Raw!$X244&lt;$A$9,Raw!M244,-999),-999),-999),-999),-999),-999)</f>
        <v>0.37081799999999998</v>
      </c>
      <c r="J244" s="9">
        <f>IF(Raw!$G244&gt;$C$8,IF(Raw!$Q244&gt;$C$8,IF(Raw!$N244&gt;$C$9,IF(Raw!$N244&lt;$A$9,IF(Raw!$X244&gt;$C$9,IF(Raw!$X244&lt;$A$9,Raw!N244,-999),-999),-999),-999),-999),-999)</f>
        <v>641</v>
      </c>
      <c r="K244" s="9">
        <f>IF(Raw!$G244&gt;$C$8,IF(Raw!$Q244&gt;$C$8,IF(Raw!$N244&gt;$C$9,IF(Raw!$N244&lt;$A$9,IF(Raw!$X244&gt;$C$9,IF(Raw!$X244&lt;$A$9,Raw!R244,-999),-999),-999),-999),-999),-999)</f>
        <v>0.31068400000000002</v>
      </c>
      <c r="L244" s="9">
        <f>IF(Raw!$G244&gt;$C$8,IF(Raw!$Q244&gt;$C$8,IF(Raw!$N244&gt;$C$9,IF(Raw!$N244&lt;$A$9,IF(Raw!$X244&gt;$C$9,IF(Raw!$X244&lt;$A$9,Raw!S244,-999),-999),-999),-999),-999),-999)</f>
        <v>0.49830400000000002</v>
      </c>
      <c r="M244" s="9">
        <f>Raw!Q244</f>
        <v>0.96021000000000001</v>
      </c>
      <c r="N244" s="9">
        <f>IF(Raw!$G244&gt;$C$8,IF(Raw!$Q244&gt;$C$8,IF(Raw!$N244&gt;$C$9,IF(Raw!$N244&lt;$A$9,IF(Raw!$X244&gt;$C$9,IF(Raw!$X244&lt;$A$9,Raw!V244,-999),-999),-999),-999),-999),-999)</f>
        <v>846.6</v>
      </c>
      <c r="O244" s="9">
        <f>IF(Raw!$G244&gt;$C$8,IF(Raw!$Q244&gt;$C$8,IF(Raw!$N244&gt;$C$9,IF(Raw!$N244&lt;$A$9,IF(Raw!$X244&gt;$C$9,IF(Raw!$X244&lt;$A$9,Raw!W244,-999),-999),-999),-999),-999),-999)</f>
        <v>0.14169300000000001</v>
      </c>
      <c r="P244" s="9">
        <f>IF(Raw!$G244&gt;$C$8,IF(Raw!$Q244&gt;$C$8,IF(Raw!$N244&gt;$C$9,IF(Raw!$N244&lt;$A$9,IF(Raw!$X244&gt;$C$9,IF(Raw!$X244&lt;$A$9,Raw!X244,-999),-999),-999),-999),-999),-999)</f>
        <v>511</v>
      </c>
      <c r="R244" s="9">
        <f t="shared" si="64"/>
        <v>0.18951699999999994</v>
      </c>
      <c r="S244" s="9">
        <f t="shared" si="65"/>
        <v>0.35320681152748701</v>
      </c>
      <c r="T244" s="9">
        <f t="shared" si="66"/>
        <v>0.18762000000000001</v>
      </c>
      <c r="U244" s="9">
        <f t="shared" si="67"/>
        <v>0.37651714615977394</v>
      </c>
      <c r="V244" s="15">
        <f t="shared" si="68"/>
        <v>0.12357939200000001</v>
      </c>
      <c r="X244" s="11">
        <f t="shared" si="69"/>
        <v>1.5651999999999997E+18</v>
      </c>
      <c r="Y244" s="11">
        <f t="shared" si="70"/>
        <v>8.9999999999999999E-18</v>
      </c>
      <c r="Z244" s="11">
        <f t="shared" si="71"/>
        <v>6.4099999999999997E-4</v>
      </c>
      <c r="AA244" s="16">
        <f t="shared" si="72"/>
        <v>8.948834060750286E-3</v>
      </c>
      <c r="AB244" s="9">
        <f t="shared" si="73"/>
        <v>0.31236298024647796</v>
      </c>
      <c r="AC244" s="9">
        <f t="shared" si="74"/>
        <v>0.9910511659392498</v>
      </c>
      <c r="AD244" s="15">
        <f t="shared" si="75"/>
        <v>13.960739564353021</v>
      </c>
      <c r="AE244" s="3">
        <f t="shared" si="76"/>
        <v>1083.5999999999997</v>
      </c>
      <c r="AF244" s="2">
        <f t="shared" si="77"/>
        <v>0.25</v>
      </c>
      <c r="AG244" s="9">
        <f t="shared" si="78"/>
        <v>4.0434290915769581E-3</v>
      </c>
      <c r="AH244" s="2">
        <f t="shared" si="63"/>
        <v>0.1956594294386361</v>
      </c>
    </row>
    <row r="245" spans="1:34">
      <c r="A245" s="1">
        <f>Raw!A245</f>
        <v>232</v>
      </c>
      <c r="B245" s="14">
        <f>Raw!B245</f>
        <v>0.64393518518518522</v>
      </c>
      <c r="C245" s="15">
        <f>Raw!C245</f>
        <v>119.1</v>
      </c>
      <c r="D245" s="15">
        <f>IF(C245&gt;0.5,Raw!D245*D$11,-999)</f>
        <v>2.6</v>
      </c>
      <c r="E245" s="9">
        <f>IF(Raw!$G245&gt;$C$8,IF(Raw!$Q245&gt;$C$8,IF(Raw!$N245&gt;$C$9,IF(Raw!$N245&lt;$A$9,IF(Raw!$X245&gt;$C$9,IF(Raw!$X245&lt;$A$9,Raw!H245,-999),-999),-999),-999),-999),-999)</f>
        <v>0.36330600000000002</v>
      </c>
      <c r="F245" s="9">
        <f>IF(Raw!$G245&gt;$C$8,IF(Raw!$Q245&gt;$C$8,IF(Raw!$N245&gt;$C$9,IF(Raw!$N245&lt;$A$9,IF(Raw!$X245&gt;$C$9,IF(Raw!$X245&lt;$A$9,Raw!I245,-999),-999),-999),-999),-999),-999)</f>
        <v>0.53352299999999997</v>
      </c>
      <c r="G245" s="9">
        <f>Raw!G245</f>
        <v>0.95349200000000001</v>
      </c>
      <c r="H245" s="9">
        <f>IF(Raw!$G245&gt;$C$8,IF(Raw!$Q245&gt;$C$8,IF(Raw!$N245&gt;$C$9,IF(Raw!$N245&lt;$A$9,IF(Raw!$X245&gt;$C$9,IF(Raw!$X245&lt;$A$9,Raw!L245,-999),-999),-999),-999),-999),-999)</f>
        <v>852.2</v>
      </c>
      <c r="I245" s="9">
        <f>IF(Raw!$G245&gt;$C$8,IF(Raw!$Q245&gt;$C$8,IF(Raw!$N245&gt;$C$9,IF(Raw!$N245&lt;$A$9,IF(Raw!$X245&gt;$C$9,IF(Raw!$X245&lt;$A$9,Raw!M245,-999),-999),-999),-999),-999),-999)</f>
        <v>0.36232599999999998</v>
      </c>
      <c r="J245" s="9">
        <f>IF(Raw!$G245&gt;$C$8,IF(Raw!$Q245&gt;$C$8,IF(Raw!$N245&gt;$C$9,IF(Raw!$N245&lt;$A$9,IF(Raw!$X245&gt;$C$9,IF(Raw!$X245&lt;$A$9,Raw!N245,-999),-999),-999),-999),-999),-999)</f>
        <v>446</v>
      </c>
      <c r="K245" s="9">
        <f>IF(Raw!$G245&gt;$C$8,IF(Raw!$Q245&gt;$C$8,IF(Raw!$N245&gt;$C$9,IF(Raw!$N245&lt;$A$9,IF(Raw!$X245&gt;$C$9,IF(Raw!$X245&lt;$A$9,Raw!R245,-999),-999),-999),-999),-999),-999)</f>
        <v>0.31923099999999999</v>
      </c>
      <c r="L245" s="9">
        <f>IF(Raw!$G245&gt;$C$8,IF(Raw!$Q245&gt;$C$8,IF(Raw!$N245&gt;$C$9,IF(Raw!$N245&lt;$A$9,IF(Raw!$X245&gt;$C$9,IF(Raw!$X245&lt;$A$9,Raw!S245,-999),-999),-999),-999),-999),-999)</f>
        <v>0.49789699999999998</v>
      </c>
      <c r="M245" s="9">
        <f>Raw!Q245</f>
        <v>0.96386799999999995</v>
      </c>
      <c r="N245" s="9">
        <f>IF(Raw!$G245&gt;$C$8,IF(Raw!$Q245&gt;$C$8,IF(Raw!$N245&gt;$C$9,IF(Raw!$N245&lt;$A$9,IF(Raw!$X245&gt;$C$9,IF(Raw!$X245&lt;$A$9,Raw!V245,-999),-999),-999),-999),-999),-999)</f>
        <v>806</v>
      </c>
      <c r="O245" s="9">
        <f>IF(Raw!$G245&gt;$C$8,IF(Raw!$Q245&gt;$C$8,IF(Raw!$N245&gt;$C$9,IF(Raw!$N245&lt;$A$9,IF(Raw!$X245&gt;$C$9,IF(Raw!$X245&lt;$A$9,Raw!W245,-999),-999),-999),-999),-999),-999)</f>
        <v>0.22484499999999999</v>
      </c>
      <c r="P245" s="9">
        <f>IF(Raw!$G245&gt;$C$8,IF(Raw!$Q245&gt;$C$8,IF(Raw!$N245&gt;$C$9,IF(Raw!$N245&lt;$A$9,IF(Raw!$X245&gt;$C$9,IF(Raw!$X245&lt;$A$9,Raw!X245,-999),-999),-999),-999),-999),-999)</f>
        <v>535</v>
      </c>
      <c r="R245" s="9">
        <f t="shared" si="64"/>
        <v>0.17021699999999995</v>
      </c>
      <c r="S245" s="9">
        <f t="shared" si="65"/>
        <v>0.31904341518547458</v>
      </c>
      <c r="T245" s="9">
        <f t="shared" si="66"/>
        <v>0.17866599999999999</v>
      </c>
      <c r="U245" s="9">
        <f t="shared" si="67"/>
        <v>0.35884128645081209</v>
      </c>
      <c r="V245" s="15">
        <f t="shared" si="68"/>
        <v>0.123478456</v>
      </c>
      <c r="X245" s="11">
        <f t="shared" si="69"/>
        <v>1.5651999999999997E+18</v>
      </c>
      <c r="Y245" s="11">
        <f t="shared" si="70"/>
        <v>8.5219999999999998E-18</v>
      </c>
      <c r="Z245" s="11">
        <f t="shared" si="71"/>
        <v>4.46E-4</v>
      </c>
      <c r="AA245" s="16">
        <f t="shared" si="72"/>
        <v>5.9138492701034644E-3</v>
      </c>
      <c r="AB245" s="9">
        <f t="shared" si="73"/>
        <v>0.32028760379369231</v>
      </c>
      <c r="AC245" s="9">
        <f t="shared" si="74"/>
        <v>0.99408615072989648</v>
      </c>
      <c r="AD245" s="15">
        <f t="shared" si="75"/>
        <v>13.25975172668938</v>
      </c>
      <c r="AE245" s="3">
        <f t="shared" si="76"/>
        <v>1026.0487999999998</v>
      </c>
      <c r="AF245" s="2">
        <f t="shared" si="77"/>
        <v>0.25</v>
      </c>
      <c r="AG245" s="9">
        <f t="shared" si="78"/>
        <v>3.6601125904796878E-3</v>
      </c>
      <c r="AH245" s="2">
        <f t="shared" si="63"/>
        <v>0.17711094343814188</v>
      </c>
    </row>
    <row r="246" spans="1:34">
      <c r="A246" s="1">
        <f>Raw!A246</f>
        <v>233</v>
      </c>
      <c r="B246" s="14">
        <f>Raw!B246</f>
        <v>0.64399305555555553</v>
      </c>
      <c r="C246" s="15">
        <f>Raw!C246</f>
        <v>118.7</v>
      </c>
      <c r="D246" s="15">
        <f>IF(C246&gt;0.5,Raw!D246*D$11,-999)</f>
        <v>2.6</v>
      </c>
      <c r="E246" s="9">
        <f>IF(Raw!$G246&gt;$C$8,IF(Raw!$Q246&gt;$C$8,IF(Raw!$N246&gt;$C$9,IF(Raw!$N246&lt;$A$9,IF(Raw!$X246&gt;$C$9,IF(Raw!$X246&lt;$A$9,Raw!H246,-999),-999),-999),-999),-999),-999)</f>
        <v>0.333482</v>
      </c>
      <c r="F246" s="9">
        <f>IF(Raw!$G246&gt;$C$8,IF(Raw!$Q246&gt;$C$8,IF(Raw!$N246&gt;$C$9,IF(Raw!$N246&lt;$A$9,IF(Raw!$X246&gt;$C$9,IF(Raw!$X246&lt;$A$9,Raw!I246,-999),-999),-999),-999),-999),-999)</f>
        <v>0.50859200000000004</v>
      </c>
      <c r="G246" s="9">
        <f>Raw!G246</f>
        <v>0.94542599999999999</v>
      </c>
      <c r="H246" s="9">
        <f>IF(Raw!$G246&gt;$C$8,IF(Raw!$Q246&gt;$C$8,IF(Raw!$N246&gt;$C$9,IF(Raw!$N246&lt;$A$9,IF(Raw!$X246&gt;$C$9,IF(Raw!$X246&lt;$A$9,Raw!L246,-999),-999),-999),-999),-999),-999)</f>
        <v>875.6</v>
      </c>
      <c r="I246" s="9">
        <f>IF(Raw!$G246&gt;$C$8,IF(Raw!$Q246&gt;$C$8,IF(Raw!$N246&gt;$C$9,IF(Raw!$N246&lt;$A$9,IF(Raw!$X246&gt;$C$9,IF(Raw!$X246&lt;$A$9,Raw!M246,-999),-999),-999),-999),-999),-999)</f>
        <v>0.37081999999999998</v>
      </c>
      <c r="J246" s="9">
        <f>IF(Raw!$G246&gt;$C$8,IF(Raw!$Q246&gt;$C$8,IF(Raw!$N246&gt;$C$9,IF(Raw!$N246&lt;$A$9,IF(Raw!$X246&gt;$C$9,IF(Raw!$X246&lt;$A$9,Raw!N246,-999),-999),-999),-999),-999),-999)</f>
        <v>602</v>
      </c>
      <c r="K246" s="9">
        <f>IF(Raw!$G246&gt;$C$8,IF(Raw!$Q246&gt;$C$8,IF(Raw!$N246&gt;$C$9,IF(Raw!$N246&lt;$A$9,IF(Raw!$X246&gt;$C$9,IF(Raw!$X246&lt;$A$9,Raw!R246,-999),-999),-999),-999),-999),-999)</f>
        <v>0.33969899999999997</v>
      </c>
      <c r="L246" s="9">
        <f>IF(Raw!$G246&gt;$C$8,IF(Raw!$Q246&gt;$C$8,IF(Raw!$N246&gt;$C$9,IF(Raw!$N246&lt;$A$9,IF(Raw!$X246&gt;$C$9,IF(Raw!$X246&lt;$A$9,Raw!S246,-999),-999),-999),-999),-999),-999)</f>
        <v>0.55264599999999997</v>
      </c>
      <c r="M246" s="9">
        <f>Raw!Q246</f>
        <v>0.95501999999999998</v>
      </c>
      <c r="N246" s="9">
        <f>IF(Raw!$G246&gt;$C$8,IF(Raw!$Q246&gt;$C$8,IF(Raw!$N246&gt;$C$9,IF(Raw!$N246&lt;$A$9,IF(Raw!$X246&gt;$C$9,IF(Raw!$X246&lt;$A$9,Raw!V246,-999),-999),-999),-999),-999),-999)</f>
        <v>886</v>
      </c>
      <c r="O246" s="9">
        <f>IF(Raw!$G246&gt;$C$8,IF(Raw!$Q246&gt;$C$8,IF(Raw!$N246&gt;$C$9,IF(Raw!$N246&lt;$A$9,IF(Raw!$X246&gt;$C$9,IF(Raw!$X246&lt;$A$9,Raw!W246,-999),-999),-999),-999),-999),-999)</f>
        <v>0.37081999999999998</v>
      </c>
      <c r="P246" s="9">
        <f>IF(Raw!$G246&gt;$C$8,IF(Raw!$Q246&gt;$C$8,IF(Raw!$N246&gt;$C$9,IF(Raw!$N246&lt;$A$9,IF(Raw!$X246&gt;$C$9,IF(Raw!$X246&lt;$A$9,Raw!X246,-999),-999),-999),-999),-999),-999)</f>
        <v>439</v>
      </c>
      <c r="R246" s="9">
        <f t="shared" si="64"/>
        <v>0.17511000000000004</v>
      </c>
      <c r="S246" s="9">
        <f t="shared" si="65"/>
        <v>0.34430348884764217</v>
      </c>
      <c r="T246" s="9">
        <f t="shared" si="66"/>
        <v>0.212947</v>
      </c>
      <c r="U246" s="9">
        <f t="shared" si="67"/>
        <v>0.38532261158137399</v>
      </c>
      <c r="V246" s="15">
        <f t="shared" si="68"/>
        <v>0.13705620799999998</v>
      </c>
      <c r="X246" s="11">
        <f t="shared" si="69"/>
        <v>1.5651999999999997E+18</v>
      </c>
      <c r="Y246" s="11">
        <f t="shared" si="70"/>
        <v>8.7560000000000002E-18</v>
      </c>
      <c r="Z246" s="11">
        <f t="shared" si="71"/>
        <v>6.02E-4</v>
      </c>
      <c r="AA246" s="16">
        <f t="shared" si="72"/>
        <v>8.1828333085983487E-3</v>
      </c>
      <c r="AB246" s="9">
        <f t="shared" si="73"/>
        <v>0.34144150980456606</v>
      </c>
      <c r="AC246" s="9">
        <f t="shared" si="74"/>
        <v>0.99181716669140174</v>
      </c>
      <c r="AD246" s="15">
        <f t="shared" si="75"/>
        <v>13.592746359797923</v>
      </c>
      <c r="AE246" s="3">
        <f t="shared" si="76"/>
        <v>1054.2223999999997</v>
      </c>
      <c r="AF246" s="2">
        <f t="shared" si="77"/>
        <v>0.25</v>
      </c>
      <c r="AG246" s="9">
        <f t="shared" si="78"/>
        <v>4.0289173276311921E-3</v>
      </c>
      <c r="AH246" s="2">
        <f t="shared" si="63"/>
        <v>0.19495721273358951</v>
      </c>
    </row>
    <row r="247" spans="1:34">
      <c r="A247" s="1">
        <f>Raw!A247</f>
        <v>234</v>
      </c>
      <c r="B247" s="14">
        <f>Raw!B247</f>
        <v>0.64405092592592594</v>
      </c>
      <c r="C247" s="15">
        <f>Raw!C247</f>
        <v>117.7</v>
      </c>
      <c r="D247" s="15">
        <f>IF(C247&gt;0.5,Raw!D247*D$11,-999)</f>
        <v>2.6</v>
      </c>
      <c r="E247" s="9">
        <f>IF(Raw!$G247&gt;$C$8,IF(Raw!$Q247&gt;$C$8,IF(Raw!$N247&gt;$C$9,IF(Raw!$N247&lt;$A$9,IF(Raw!$X247&gt;$C$9,IF(Raw!$X247&lt;$A$9,Raw!H247,-999),-999),-999),-999),-999),-999)</f>
        <v>0.35545399999999999</v>
      </c>
      <c r="F247" s="9">
        <f>IF(Raw!$G247&gt;$C$8,IF(Raw!$Q247&gt;$C$8,IF(Raw!$N247&gt;$C$9,IF(Raw!$N247&lt;$A$9,IF(Raw!$X247&gt;$C$9,IF(Raw!$X247&lt;$A$9,Raw!I247,-999),-999),-999),-999),-999),-999)</f>
        <v>0.55708999999999997</v>
      </c>
      <c r="G247" s="9">
        <f>Raw!G247</f>
        <v>0.94753699999999996</v>
      </c>
      <c r="H247" s="9">
        <f>IF(Raw!$G247&gt;$C$8,IF(Raw!$Q247&gt;$C$8,IF(Raw!$N247&gt;$C$9,IF(Raw!$N247&lt;$A$9,IF(Raw!$X247&gt;$C$9,IF(Raw!$X247&lt;$A$9,Raw!L247,-999),-999),-999),-999),-999),-999)</f>
        <v>871</v>
      </c>
      <c r="I247" s="9">
        <f>IF(Raw!$G247&gt;$C$8,IF(Raw!$Q247&gt;$C$8,IF(Raw!$N247&gt;$C$9,IF(Raw!$N247&lt;$A$9,IF(Raw!$X247&gt;$C$9,IF(Raw!$X247&lt;$A$9,Raw!M247,-999),-999),-999),-999),-999),-999)</f>
        <v>0.315247</v>
      </c>
      <c r="J247" s="9">
        <f>IF(Raw!$G247&gt;$C$8,IF(Raw!$Q247&gt;$C$8,IF(Raw!$N247&gt;$C$9,IF(Raw!$N247&lt;$A$9,IF(Raw!$X247&gt;$C$9,IF(Raw!$X247&lt;$A$9,Raw!N247,-999),-999),-999),-999),-999),-999)</f>
        <v>517</v>
      </c>
      <c r="K247" s="9">
        <f>IF(Raw!$G247&gt;$C$8,IF(Raw!$Q247&gt;$C$8,IF(Raw!$N247&gt;$C$9,IF(Raw!$N247&lt;$A$9,IF(Raw!$X247&gt;$C$9,IF(Raw!$X247&lt;$A$9,Raw!R247,-999),-999),-999),-999),-999),-999)</f>
        <v>0.31915700000000002</v>
      </c>
      <c r="L247" s="9">
        <f>IF(Raw!$G247&gt;$C$8,IF(Raw!$Q247&gt;$C$8,IF(Raw!$N247&gt;$C$9,IF(Raw!$N247&lt;$A$9,IF(Raw!$X247&gt;$C$9,IF(Raw!$X247&lt;$A$9,Raw!S247,-999),-999),-999),-999),-999),-999)</f>
        <v>0.50395999999999996</v>
      </c>
      <c r="M247" s="9">
        <f>Raw!Q247</f>
        <v>0.96040199999999998</v>
      </c>
      <c r="N247" s="9">
        <f>IF(Raw!$G247&gt;$C$8,IF(Raw!$Q247&gt;$C$8,IF(Raw!$N247&gt;$C$9,IF(Raw!$N247&lt;$A$9,IF(Raw!$X247&gt;$C$9,IF(Raw!$X247&lt;$A$9,Raw!V247,-999),-999),-999),-999),-999),-999)</f>
        <v>821</v>
      </c>
      <c r="O247" s="9">
        <f>IF(Raw!$G247&gt;$C$8,IF(Raw!$Q247&gt;$C$8,IF(Raw!$N247&gt;$C$9,IF(Raw!$N247&lt;$A$9,IF(Raw!$X247&gt;$C$9,IF(Raw!$X247&lt;$A$9,Raw!W247,-999),-999),-999),-999),-999),-999)</f>
        <v>0.37081999999999998</v>
      </c>
      <c r="P247" s="9">
        <f>IF(Raw!$G247&gt;$C$8,IF(Raw!$Q247&gt;$C$8,IF(Raw!$N247&gt;$C$9,IF(Raw!$N247&lt;$A$9,IF(Raw!$X247&gt;$C$9,IF(Raw!$X247&lt;$A$9,Raw!X247,-999),-999),-999),-999),-999),-999)</f>
        <v>532</v>
      </c>
      <c r="R247" s="9">
        <f t="shared" si="64"/>
        <v>0.20163599999999998</v>
      </c>
      <c r="S247" s="9">
        <f t="shared" si="65"/>
        <v>0.36194510761277349</v>
      </c>
      <c r="T247" s="9">
        <f t="shared" si="66"/>
        <v>0.18480299999999994</v>
      </c>
      <c r="U247" s="9">
        <f t="shared" si="67"/>
        <v>0.36670172235891729</v>
      </c>
      <c r="V247" s="15">
        <f t="shared" si="68"/>
        <v>0.12498208</v>
      </c>
      <c r="X247" s="11">
        <f t="shared" si="69"/>
        <v>1.5651999999999997E+18</v>
      </c>
      <c r="Y247" s="11">
        <f t="shared" si="70"/>
        <v>8.7099999999999991E-18</v>
      </c>
      <c r="Z247" s="11">
        <f t="shared" si="71"/>
        <v>5.1699999999999999E-4</v>
      </c>
      <c r="AA247" s="16">
        <f t="shared" si="72"/>
        <v>6.9988756524839669E-3</v>
      </c>
      <c r="AB247" s="9">
        <f t="shared" si="73"/>
        <v>0.32045041321720602</v>
      </c>
      <c r="AC247" s="9">
        <f t="shared" si="74"/>
        <v>0.99300112434751597</v>
      </c>
      <c r="AD247" s="15">
        <f t="shared" si="75"/>
        <v>13.537477084108252</v>
      </c>
      <c r="AE247" s="3">
        <f t="shared" si="76"/>
        <v>1048.6839999999995</v>
      </c>
      <c r="AF247" s="2">
        <f t="shared" si="77"/>
        <v>0.25</v>
      </c>
      <c r="AG247" s="9">
        <f t="shared" si="78"/>
        <v>3.818627817797592E-3</v>
      </c>
      <c r="AH247" s="2">
        <f t="shared" si="63"/>
        <v>0.18478141279272156</v>
      </c>
    </row>
    <row r="248" spans="1:34">
      <c r="A248" s="1">
        <f>Raw!A248</f>
        <v>235</v>
      </c>
      <c r="B248" s="14">
        <f>Raw!B248</f>
        <v>0.64409722222222221</v>
      </c>
      <c r="C248" s="15">
        <f>Raw!C248</f>
        <v>116.9</v>
      </c>
      <c r="D248" s="15">
        <f>IF(C248&gt;0.5,Raw!D248*D$11,-999)</f>
        <v>2.6</v>
      </c>
      <c r="E248" s="9">
        <f>IF(Raw!$G248&gt;$C$8,IF(Raw!$Q248&gt;$C$8,IF(Raw!$N248&gt;$C$9,IF(Raw!$N248&lt;$A$9,IF(Raw!$X248&gt;$C$9,IF(Raw!$X248&lt;$A$9,Raw!H248,-999),-999),-999),-999),-999),-999)</f>
        <v>0.31919999999999998</v>
      </c>
      <c r="F248" s="9">
        <f>IF(Raw!$G248&gt;$C$8,IF(Raw!$Q248&gt;$C$8,IF(Raw!$N248&gt;$C$9,IF(Raw!$N248&lt;$A$9,IF(Raw!$X248&gt;$C$9,IF(Raw!$X248&lt;$A$9,Raw!I248,-999),-999),-999),-999),-999),-999)</f>
        <v>0.49335200000000001</v>
      </c>
      <c r="G248" s="9">
        <f>Raw!G248</f>
        <v>0.94794800000000001</v>
      </c>
      <c r="H248" s="9">
        <f>IF(Raw!$G248&gt;$C$8,IF(Raw!$Q248&gt;$C$8,IF(Raw!$N248&gt;$C$9,IF(Raw!$N248&lt;$A$9,IF(Raw!$X248&gt;$C$9,IF(Raw!$X248&lt;$A$9,Raw!L248,-999),-999),-999),-999),-999),-999)</f>
        <v>900</v>
      </c>
      <c r="I248" s="9">
        <f>IF(Raw!$G248&gt;$C$8,IF(Raw!$Q248&gt;$C$8,IF(Raw!$N248&gt;$C$9,IF(Raw!$N248&lt;$A$9,IF(Raw!$X248&gt;$C$9,IF(Raw!$X248&lt;$A$9,Raw!M248,-999),-999),-999),-999),-999),-999)</f>
        <v>0.37081999999999998</v>
      </c>
      <c r="J248" s="9">
        <f>IF(Raw!$G248&gt;$C$8,IF(Raw!$Q248&gt;$C$8,IF(Raw!$N248&gt;$C$9,IF(Raw!$N248&lt;$A$9,IF(Raw!$X248&gt;$C$9,IF(Raw!$X248&lt;$A$9,Raw!N248,-999),-999),-999),-999),-999),-999)</f>
        <v>462</v>
      </c>
      <c r="K248" s="9">
        <f>IF(Raw!$G248&gt;$C$8,IF(Raw!$Q248&gt;$C$8,IF(Raw!$N248&gt;$C$9,IF(Raw!$N248&lt;$A$9,IF(Raw!$X248&gt;$C$9,IF(Raw!$X248&lt;$A$9,Raw!R248,-999),-999),-999),-999),-999),-999)</f>
        <v>0.31967299999999998</v>
      </c>
      <c r="L248" s="9">
        <f>IF(Raw!$G248&gt;$C$8,IF(Raw!$Q248&gt;$C$8,IF(Raw!$N248&gt;$C$9,IF(Raw!$N248&lt;$A$9,IF(Raw!$X248&gt;$C$9,IF(Raw!$X248&lt;$A$9,Raw!S248,-999),-999),-999),-999),-999),-999)</f>
        <v>0.49516900000000003</v>
      </c>
      <c r="M248" s="9">
        <f>Raw!Q248</f>
        <v>0.96176499999999998</v>
      </c>
      <c r="N248" s="9">
        <f>IF(Raw!$G248&gt;$C$8,IF(Raw!$Q248&gt;$C$8,IF(Raw!$N248&gt;$C$9,IF(Raw!$N248&lt;$A$9,IF(Raw!$X248&gt;$C$9,IF(Raw!$X248&lt;$A$9,Raw!V248,-999),-999),-999),-999),-999),-999)</f>
        <v>874.5</v>
      </c>
      <c r="O248" s="9">
        <f>IF(Raw!$G248&gt;$C$8,IF(Raw!$Q248&gt;$C$8,IF(Raw!$N248&gt;$C$9,IF(Raw!$N248&lt;$A$9,IF(Raw!$X248&gt;$C$9,IF(Raw!$X248&lt;$A$9,Raw!W248,-999),-999),-999),-999),-999),-999)</f>
        <v>0.33551900000000001</v>
      </c>
      <c r="P248" s="9">
        <f>IF(Raw!$G248&gt;$C$8,IF(Raw!$Q248&gt;$C$8,IF(Raw!$N248&gt;$C$9,IF(Raw!$N248&lt;$A$9,IF(Raw!$X248&gt;$C$9,IF(Raw!$X248&lt;$A$9,Raw!X248,-999),-999),-999),-999),-999),-999)</f>
        <v>462</v>
      </c>
      <c r="R248" s="9">
        <f t="shared" si="64"/>
        <v>0.17415200000000003</v>
      </c>
      <c r="S248" s="9">
        <f t="shared" si="65"/>
        <v>0.35299745415038353</v>
      </c>
      <c r="T248" s="9">
        <f t="shared" si="66"/>
        <v>0.17549600000000004</v>
      </c>
      <c r="U248" s="9">
        <f t="shared" si="67"/>
        <v>0.3544163709763738</v>
      </c>
      <c r="V248" s="15">
        <f t="shared" si="68"/>
        <v>0.122801912</v>
      </c>
      <c r="X248" s="11">
        <f t="shared" si="69"/>
        <v>1.5651999999999997E+18</v>
      </c>
      <c r="Y248" s="11">
        <f t="shared" si="70"/>
        <v>8.9999999999999999E-18</v>
      </c>
      <c r="Z248" s="11">
        <f t="shared" si="71"/>
        <v>4.6199999999999995E-4</v>
      </c>
      <c r="AA248" s="16">
        <f t="shared" si="72"/>
        <v>6.46602008434345E-3</v>
      </c>
      <c r="AB248" s="9">
        <f t="shared" si="73"/>
        <v>0.32080776066072192</v>
      </c>
      <c r="AC248" s="9">
        <f t="shared" si="74"/>
        <v>0.99353397991565662</v>
      </c>
      <c r="AD248" s="15">
        <f t="shared" si="75"/>
        <v>13.995714468275869</v>
      </c>
      <c r="AE248" s="3">
        <f t="shared" si="76"/>
        <v>1083.5999999999997</v>
      </c>
      <c r="AF248" s="2">
        <f t="shared" si="77"/>
        <v>0.25</v>
      </c>
      <c r="AG248" s="9">
        <f t="shared" si="78"/>
        <v>3.8156233315906631E-3</v>
      </c>
      <c r="AH248" s="2">
        <f t="shared" si="63"/>
        <v>0.18463602726877884</v>
      </c>
    </row>
    <row r="249" spans="1:34">
      <c r="A249" s="1">
        <f>Raw!A249</f>
        <v>236</v>
      </c>
      <c r="B249" s="14">
        <f>Raw!B249</f>
        <v>0.64415509259259263</v>
      </c>
      <c r="C249" s="15">
        <f>Raw!C249</f>
        <v>116.4</v>
      </c>
      <c r="D249" s="15">
        <f>IF(C249&gt;0.5,Raw!D249*D$11,-999)</f>
        <v>2.6</v>
      </c>
      <c r="E249" s="9">
        <f>IF(Raw!$G249&gt;$C$8,IF(Raw!$Q249&gt;$C$8,IF(Raw!$N249&gt;$C$9,IF(Raw!$N249&lt;$A$9,IF(Raw!$X249&gt;$C$9,IF(Raw!$X249&lt;$A$9,Raw!H249,-999),-999),-999),-999),-999),-999)</f>
        <v>0.30555300000000002</v>
      </c>
      <c r="F249" s="9">
        <f>IF(Raw!$G249&gt;$C$8,IF(Raw!$Q249&gt;$C$8,IF(Raw!$N249&gt;$C$9,IF(Raw!$N249&lt;$A$9,IF(Raw!$X249&gt;$C$9,IF(Raw!$X249&lt;$A$9,Raw!I249,-999),-999),-999),-999),-999),-999)</f>
        <v>0.46808300000000003</v>
      </c>
      <c r="G249" s="9">
        <f>Raw!G249</f>
        <v>0.94964300000000001</v>
      </c>
      <c r="H249" s="9">
        <f>IF(Raw!$G249&gt;$C$8,IF(Raw!$Q249&gt;$C$8,IF(Raw!$N249&gt;$C$9,IF(Raw!$N249&lt;$A$9,IF(Raw!$X249&gt;$C$9,IF(Raw!$X249&lt;$A$9,Raw!L249,-999),-999),-999),-999),-999),-999)</f>
        <v>899</v>
      </c>
      <c r="I249" s="9">
        <f>IF(Raw!$G249&gt;$C$8,IF(Raw!$Q249&gt;$C$8,IF(Raw!$N249&gt;$C$9,IF(Raw!$N249&lt;$A$9,IF(Raw!$X249&gt;$C$9,IF(Raw!$X249&lt;$A$9,Raw!M249,-999),-999),-999),-999),-999),-999)</f>
        <v>0.30413800000000002</v>
      </c>
      <c r="J249" s="9">
        <f>IF(Raw!$G249&gt;$C$8,IF(Raw!$Q249&gt;$C$8,IF(Raw!$N249&gt;$C$9,IF(Raw!$N249&lt;$A$9,IF(Raw!$X249&gt;$C$9,IF(Raw!$X249&lt;$A$9,Raw!N249,-999),-999),-999),-999),-999),-999)</f>
        <v>413</v>
      </c>
      <c r="K249" s="9">
        <f>IF(Raw!$G249&gt;$C$8,IF(Raw!$Q249&gt;$C$8,IF(Raw!$N249&gt;$C$9,IF(Raw!$N249&lt;$A$9,IF(Raw!$X249&gt;$C$9,IF(Raw!$X249&lt;$A$9,Raw!R249,-999),-999),-999),-999),-999),-999)</f>
        <v>0.31030000000000002</v>
      </c>
      <c r="L249" s="9">
        <f>IF(Raw!$G249&gt;$C$8,IF(Raw!$Q249&gt;$C$8,IF(Raw!$N249&gt;$C$9,IF(Raw!$N249&lt;$A$9,IF(Raw!$X249&gt;$C$9,IF(Raw!$X249&lt;$A$9,Raw!S249,-999),-999),-999),-999),-999),-999)</f>
        <v>0.48869499999999999</v>
      </c>
      <c r="M249" s="9">
        <f>Raw!Q249</f>
        <v>0.95538599999999996</v>
      </c>
      <c r="N249" s="9">
        <f>IF(Raw!$G249&gt;$C$8,IF(Raw!$Q249&gt;$C$8,IF(Raw!$N249&gt;$C$9,IF(Raw!$N249&lt;$A$9,IF(Raw!$X249&gt;$C$9,IF(Raw!$X249&lt;$A$9,Raw!V249,-999),-999),-999),-999),-999),-999)</f>
        <v>836.9</v>
      </c>
      <c r="O249" s="9">
        <f>IF(Raw!$G249&gt;$C$8,IF(Raw!$Q249&gt;$C$8,IF(Raw!$N249&gt;$C$9,IF(Raw!$N249&lt;$A$9,IF(Raw!$X249&gt;$C$9,IF(Raw!$X249&lt;$A$9,Raw!W249,-999),-999),-999),-999),-999),-999)</f>
        <v>0.34703600000000001</v>
      </c>
      <c r="P249" s="9">
        <f>IF(Raw!$G249&gt;$C$8,IF(Raw!$Q249&gt;$C$8,IF(Raw!$N249&gt;$C$9,IF(Raw!$N249&lt;$A$9,IF(Raw!$X249&gt;$C$9,IF(Raw!$X249&lt;$A$9,Raw!X249,-999),-999),-999),-999),-999),-999)</f>
        <v>610</v>
      </c>
      <c r="R249" s="9">
        <f t="shared" si="64"/>
        <v>0.16253000000000001</v>
      </c>
      <c r="S249" s="9">
        <f t="shared" si="65"/>
        <v>0.34722474432953132</v>
      </c>
      <c r="T249" s="9">
        <f t="shared" si="66"/>
        <v>0.17839499999999997</v>
      </c>
      <c r="U249" s="9">
        <f t="shared" si="67"/>
        <v>0.36504363662407019</v>
      </c>
      <c r="V249" s="15">
        <f t="shared" si="68"/>
        <v>0.12119636</v>
      </c>
      <c r="X249" s="11">
        <f t="shared" si="69"/>
        <v>1.5651999999999997E+18</v>
      </c>
      <c r="Y249" s="11">
        <f t="shared" si="70"/>
        <v>8.9899999999999992E-18</v>
      </c>
      <c r="Z249" s="11">
        <f t="shared" si="71"/>
        <v>4.1299999999999996E-4</v>
      </c>
      <c r="AA249" s="16">
        <f t="shared" si="72"/>
        <v>5.777807067735027E-3</v>
      </c>
      <c r="AB249" s="9">
        <f t="shared" si="73"/>
        <v>0.31133073189184862</v>
      </c>
      <c r="AC249" s="9">
        <f t="shared" si="74"/>
        <v>0.99422219293226488</v>
      </c>
      <c r="AD249" s="15">
        <f t="shared" si="75"/>
        <v>13.989847621634448</v>
      </c>
      <c r="AE249" s="3">
        <f t="shared" si="76"/>
        <v>1082.3959999999995</v>
      </c>
      <c r="AF249" s="2">
        <f t="shared" si="77"/>
        <v>0.25</v>
      </c>
      <c r="AG249" s="9">
        <f t="shared" si="78"/>
        <v>3.9283883473984907E-3</v>
      </c>
      <c r="AH249" s="2">
        <f t="shared" si="63"/>
        <v>0.19009266769795316</v>
      </c>
    </row>
    <row r="250" spans="1:34">
      <c r="A250" s="1">
        <f>Raw!A250</f>
        <v>237</v>
      </c>
      <c r="B250" s="14">
        <f>Raw!B250</f>
        <v>0.64420138888888889</v>
      </c>
      <c r="C250" s="15">
        <f>Raw!C250</f>
        <v>115.1</v>
      </c>
      <c r="D250" s="15">
        <f>IF(C250&gt;0.5,Raw!D250*D$11,-999)</f>
        <v>2.6</v>
      </c>
      <c r="E250" s="9">
        <f>IF(Raw!$G250&gt;$C$8,IF(Raw!$Q250&gt;$C$8,IF(Raw!$N250&gt;$C$9,IF(Raw!$N250&lt;$A$9,IF(Raw!$X250&gt;$C$9,IF(Raw!$X250&lt;$A$9,Raw!H250,-999),-999),-999),-999),-999),-999)</f>
        <v>0.29132599999999997</v>
      </c>
      <c r="F250" s="9">
        <f>IF(Raw!$G250&gt;$C$8,IF(Raw!$Q250&gt;$C$8,IF(Raw!$N250&gt;$C$9,IF(Raw!$N250&lt;$A$9,IF(Raw!$X250&gt;$C$9,IF(Raw!$X250&lt;$A$9,Raw!I250,-999),-999),-999),-999),-999),-999)</f>
        <v>0.43780799999999997</v>
      </c>
      <c r="G250" s="9">
        <f>Raw!G250</f>
        <v>0.94501800000000002</v>
      </c>
      <c r="H250" s="9">
        <f>IF(Raw!$G250&gt;$C$8,IF(Raw!$Q250&gt;$C$8,IF(Raw!$N250&gt;$C$9,IF(Raw!$N250&lt;$A$9,IF(Raw!$X250&gt;$C$9,IF(Raw!$X250&lt;$A$9,Raw!L250,-999),-999),-999),-999),-999),-999)</f>
        <v>900</v>
      </c>
      <c r="I250" s="9">
        <f>IF(Raw!$G250&gt;$C$8,IF(Raw!$Q250&gt;$C$8,IF(Raw!$N250&gt;$C$9,IF(Raw!$N250&lt;$A$9,IF(Raw!$X250&gt;$C$9,IF(Raw!$X250&lt;$A$9,Raw!M250,-999),-999),-999),-999),-999),-999)</f>
        <v>0.34225800000000001</v>
      </c>
      <c r="J250" s="9">
        <f>IF(Raw!$G250&gt;$C$8,IF(Raw!$Q250&gt;$C$8,IF(Raw!$N250&gt;$C$9,IF(Raw!$N250&lt;$A$9,IF(Raw!$X250&gt;$C$9,IF(Raw!$X250&lt;$A$9,Raw!N250,-999),-999),-999),-999),-999),-999)</f>
        <v>388</v>
      </c>
      <c r="K250" s="9">
        <f>IF(Raw!$G250&gt;$C$8,IF(Raw!$Q250&gt;$C$8,IF(Raw!$N250&gt;$C$9,IF(Raw!$N250&lt;$A$9,IF(Raw!$X250&gt;$C$9,IF(Raw!$X250&lt;$A$9,Raw!R250,-999),-999),-999),-999),-999),-999)</f>
        <v>0.293103</v>
      </c>
      <c r="L250" s="9">
        <f>IF(Raw!$G250&gt;$C$8,IF(Raw!$Q250&gt;$C$8,IF(Raw!$N250&gt;$C$9,IF(Raw!$N250&lt;$A$9,IF(Raw!$X250&gt;$C$9,IF(Raw!$X250&lt;$A$9,Raw!S250,-999),-999),-999),-999),-999),-999)</f>
        <v>0.44248700000000002</v>
      </c>
      <c r="M250" s="9">
        <f>Raw!Q250</f>
        <v>0.95265200000000005</v>
      </c>
      <c r="N250" s="9">
        <f>IF(Raw!$G250&gt;$C$8,IF(Raw!$Q250&gt;$C$8,IF(Raw!$N250&gt;$C$9,IF(Raw!$N250&lt;$A$9,IF(Raw!$X250&gt;$C$9,IF(Raw!$X250&lt;$A$9,Raw!V250,-999),-999),-999),-999),-999),-999)</f>
        <v>842.2</v>
      </c>
      <c r="O250" s="9">
        <f>IF(Raw!$G250&gt;$C$8,IF(Raw!$Q250&gt;$C$8,IF(Raw!$N250&gt;$C$9,IF(Raw!$N250&lt;$A$9,IF(Raw!$X250&gt;$C$9,IF(Raw!$X250&lt;$A$9,Raw!W250,-999),-999),-999),-999),-999),-999)</f>
        <v>0.37081999999999998</v>
      </c>
      <c r="P250" s="9">
        <f>IF(Raw!$G250&gt;$C$8,IF(Raw!$Q250&gt;$C$8,IF(Raw!$N250&gt;$C$9,IF(Raw!$N250&lt;$A$9,IF(Raw!$X250&gt;$C$9,IF(Raw!$X250&lt;$A$9,Raw!X250,-999),-999),-999),-999),-999),-999)</f>
        <v>413</v>
      </c>
      <c r="R250" s="9">
        <f t="shared" si="64"/>
        <v>0.146482</v>
      </c>
      <c r="S250" s="9">
        <f t="shared" si="65"/>
        <v>0.33458045535942699</v>
      </c>
      <c r="T250" s="9">
        <f t="shared" si="66"/>
        <v>0.14938400000000002</v>
      </c>
      <c r="U250" s="9">
        <f t="shared" si="67"/>
        <v>0.33760087866988187</v>
      </c>
      <c r="V250" s="15">
        <f t="shared" si="68"/>
        <v>0.10973677600000001</v>
      </c>
      <c r="X250" s="11">
        <f t="shared" si="69"/>
        <v>1.5651999999999997E+18</v>
      </c>
      <c r="Y250" s="11">
        <f t="shared" si="70"/>
        <v>8.9999999999999999E-18</v>
      </c>
      <c r="Z250" s="11">
        <f t="shared" si="71"/>
        <v>3.88E-4</v>
      </c>
      <c r="AA250" s="16">
        <f t="shared" si="72"/>
        <v>5.4359671517555386E-3</v>
      </c>
      <c r="AB250" s="9">
        <f t="shared" si="73"/>
        <v>0.29391504651699785</v>
      </c>
      <c r="AC250" s="9">
        <f t="shared" si="74"/>
        <v>0.99456403284824446</v>
      </c>
      <c r="AD250" s="15">
        <f t="shared" si="75"/>
        <v>14.010224617926648</v>
      </c>
      <c r="AE250" s="3">
        <f t="shared" si="76"/>
        <v>1083.5999999999997</v>
      </c>
      <c r="AF250" s="2">
        <f t="shared" si="77"/>
        <v>0.25</v>
      </c>
      <c r="AG250" s="9">
        <f t="shared" si="78"/>
        <v>3.6383570318264972E-3</v>
      </c>
      <c r="AH250" s="2">
        <f t="shared" si="63"/>
        <v>0.17605820327705701</v>
      </c>
    </row>
    <row r="251" spans="1:34">
      <c r="A251" s="1">
        <f>Raw!A251</f>
        <v>238</v>
      </c>
      <c r="B251" s="14">
        <f>Raw!B251</f>
        <v>0.6442592592592592</v>
      </c>
      <c r="C251" s="15">
        <f>Raw!C251</f>
        <v>114.6</v>
      </c>
      <c r="D251" s="15">
        <f>IF(C251&gt;0.5,Raw!D251*D$11,-999)</f>
        <v>2.6</v>
      </c>
      <c r="E251" s="9">
        <f>IF(Raw!$G251&gt;$C$8,IF(Raw!$Q251&gt;$C$8,IF(Raw!$N251&gt;$C$9,IF(Raw!$N251&lt;$A$9,IF(Raw!$X251&gt;$C$9,IF(Raw!$X251&lt;$A$9,Raw!H251,-999),-999),-999),-999),-999),-999)</f>
        <v>0.29835400000000001</v>
      </c>
      <c r="F251" s="9">
        <f>IF(Raw!$G251&gt;$C$8,IF(Raw!$Q251&gt;$C$8,IF(Raw!$N251&gt;$C$9,IF(Raw!$N251&lt;$A$9,IF(Raw!$X251&gt;$C$9,IF(Raw!$X251&lt;$A$9,Raw!I251,-999),-999),-999),-999),-999),-999)</f>
        <v>0.455202</v>
      </c>
      <c r="G251" s="9">
        <f>Raw!G251</f>
        <v>0.93593899999999997</v>
      </c>
      <c r="H251" s="9">
        <f>IF(Raw!$G251&gt;$C$8,IF(Raw!$Q251&gt;$C$8,IF(Raw!$N251&gt;$C$9,IF(Raw!$N251&lt;$A$9,IF(Raw!$X251&gt;$C$9,IF(Raw!$X251&lt;$A$9,Raw!L251,-999),-999),-999),-999),-999),-999)</f>
        <v>857</v>
      </c>
      <c r="I251" s="9">
        <f>IF(Raw!$G251&gt;$C$8,IF(Raw!$Q251&gt;$C$8,IF(Raw!$N251&gt;$C$9,IF(Raw!$N251&lt;$A$9,IF(Raw!$X251&gt;$C$9,IF(Raw!$X251&lt;$A$9,Raw!M251,-999),-999),-999),-999),-999),-999)</f>
        <v>0.37081900000000001</v>
      </c>
      <c r="J251" s="9">
        <f>IF(Raw!$G251&gt;$C$8,IF(Raw!$Q251&gt;$C$8,IF(Raw!$N251&gt;$C$9,IF(Raw!$N251&lt;$A$9,IF(Raw!$X251&gt;$C$9,IF(Raw!$X251&lt;$A$9,Raw!N251,-999),-999),-999),-999),-999),-999)</f>
        <v>399</v>
      </c>
      <c r="K251" s="9">
        <f>IF(Raw!$G251&gt;$C$8,IF(Raw!$Q251&gt;$C$8,IF(Raw!$N251&gt;$C$9,IF(Raw!$N251&lt;$A$9,IF(Raw!$X251&gt;$C$9,IF(Raw!$X251&lt;$A$9,Raw!R251,-999),-999),-999),-999),-999),-999)</f>
        <v>0.288551</v>
      </c>
      <c r="L251" s="9">
        <f>IF(Raw!$G251&gt;$C$8,IF(Raw!$Q251&gt;$C$8,IF(Raw!$N251&gt;$C$9,IF(Raw!$N251&lt;$A$9,IF(Raw!$X251&gt;$C$9,IF(Raw!$X251&lt;$A$9,Raw!S251,-999),-999),-999),-999),-999),-999)</f>
        <v>0.441164</v>
      </c>
      <c r="M251" s="9">
        <f>Raw!Q251</f>
        <v>0.93512099999999998</v>
      </c>
      <c r="N251" s="9">
        <f>IF(Raw!$G251&gt;$C$8,IF(Raw!$Q251&gt;$C$8,IF(Raw!$N251&gt;$C$9,IF(Raw!$N251&lt;$A$9,IF(Raw!$X251&gt;$C$9,IF(Raw!$X251&lt;$A$9,Raw!V251,-999),-999),-999),-999),-999),-999)</f>
        <v>862</v>
      </c>
      <c r="O251" s="9">
        <f>IF(Raw!$G251&gt;$C$8,IF(Raw!$Q251&gt;$C$8,IF(Raw!$N251&gt;$C$9,IF(Raw!$N251&lt;$A$9,IF(Raw!$X251&gt;$C$9,IF(Raw!$X251&lt;$A$9,Raw!W251,-999),-999),-999),-999),-999),-999)</f>
        <v>0.37081999999999998</v>
      </c>
      <c r="P251" s="9">
        <f>IF(Raw!$G251&gt;$C$8,IF(Raw!$Q251&gt;$C$8,IF(Raw!$N251&gt;$C$9,IF(Raw!$N251&lt;$A$9,IF(Raw!$X251&gt;$C$9,IF(Raw!$X251&lt;$A$9,Raw!X251,-999),-999),-999),-999),-999),-999)</f>
        <v>466</v>
      </c>
      <c r="R251" s="9">
        <f t="shared" si="64"/>
        <v>0.15684799999999999</v>
      </c>
      <c r="S251" s="9">
        <f t="shared" si="65"/>
        <v>0.34456790611640542</v>
      </c>
      <c r="T251" s="9">
        <f t="shared" si="66"/>
        <v>0.152613</v>
      </c>
      <c r="U251" s="9">
        <f t="shared" si="67"/>
        <v>0.34593257836088165</v>
      </c>
      <c r="V251" s="15">
        <f t="shared" si="68"/>
        <v>0.109408672</v>
      </c>
      <c r="X251" s="11">
        <f t="shared" si="69"/>
        <v>1.5651999999999997E+18</v>
      </c>
      <c r="Y251" s="11">
        <f t="shared" si="70"/>
        <v>8.5699999999999999E-18</v>
      </c>
      <c r="Z251" s="11">
        <f t="shared" si="71"/>
        <v>3.9899999999999999E-4</v>
      </c>
      <c r="AA251" s="16">
        <f t="shared" si="72"/>
        <v>5.3235994428836066E-3</v>
      </c>
      <c r="AB251" s="9">
        <f t="shared" si="73"/>
        <v>0.28936345048177681</v>
      </c>
      <c r="AC251" s="9">
        <f t="shared" si="74"/>
        <v>0.99467640055711637</v>
      </c>
      <c r="AD251" s="15">
        <f t="shared" si="75"/>
        <v>13.342354493442624</v>
      </c>
      <c r="AE251" s="3">
        <f t="shared" si="76"/>
        <v>1031.8279999999997</v>
      </c>
      <c r="AF251" s="2">
        <f t="shared" si="77"/>
        <v>0.25</v>
      </c>
      <c r="AG251" s="9">
        <f t="shared" si="78"/>
        <v>3.5504269933242321E-3</v>
      </c>
      <c r="AH251" s="2">
        <f t="shared" si="63"/>
        <v>0.17180331447494851</v>
      </c>
    </row>
    <row r="252" spans="1:34">
      <c r="A252" s="1">
        <f>Raw!A252</f>
        <v>239</v>
      </c>
      <c r="B252" s="14">
        <f>Raw!B252</f>
        <v>0.64431712962962961</v>
      </c>
      <c r="C252" s="15">
        <f>Raw!C252</f>
        <v>113.6</v>
      </c>
      <c r="D252" s="15">
        <f>IF(C252&gt;0.5,Raw!D252*D$11,-999)</f>
        <v>2.6</v>
      </c>
      <c r="E252" s="9">
        <f>IF(Raw!$G252&gt;$C$8,IF(Raw!$Q252&gt;$C$8,IF(Raw!$N252&gt;$C$9,IF(Raw!$N252&lt;$A$9,IF(Raw!$X252&gt;$C$9,IF(Raw!$X252&lt;$A$9,Raw!H252,-999),-999),-999),-999),-999),-999)</f>
        <v>0.30095</v>
      </c>
      <c r="F252" s="9">
        <f>IF(Raw!$G252&gt;$C$8,IF(Raw!$Q252&gt;$C$8,IF(Raw!$N252&gt;$C$9,IF(Raw!$N252&lt;$A$9,IF(Raw!$X252&gt;$C$9,IF(Raw!$X252&lt;$A$9,Raw!I252,-999),-999),-999),-999),-999),-999)</f>
        <v>0.45687899999999998</v>
      </c>
      <c r="G252" s="9">
        <f>Raw!G252</f>
        <v>0.94391899999999995</v>
      </c>
      <c r="H252" s="9">
        <f>IF(Raw!$G252&gt;$C$8,IF(Raw!$Q252&gt;$C$8,IF(Raw!$N252&gt;$C$9,IF(Raw!$N252&lt;$A$9,IF(Raw!$X252&gt;$C$9,IF(Raw!$X252&lt;$A$9,Raw!L252,-999),-999),-999),-999),-999),-999)</f>
        <v>900</v>
      </c>
      <c r="I252" s="9">
        <f>IF(Raw!$G252&gt;$C$8,IF(Raw!$Q252&gt;$C$8,IF(Raw!$N252&gt;$C$9,IF(Raw!$N252&lt;$A$9,IF(Raw!$X252&gt;$C$9,IF(Raw!$X252&lt;$A$9,Raw!M252,-999),-999),-999),-999),-999),-999)</f>
        <v>0.35821399999999998</v>
      </c>
      <c r="J252" s="9">
        <f>IF(Raw!$G252&gt;$C$8,IF(Raw!$Q252&gt;$C$8,IF(Raw!$N252&gt;$C$9,IF(Raw!$N252&lt;$A$9,IF(Raw!$X252&gt;$C$9,IF(Raw!$X252&lt;$A$9,Raw!N252,-999),-999),-999),-999),-999),-999)</f>
        <v>682</v>
      </c>
      <c r="K252" s="9">
        <f>IF(Raw!$G252&gt;$C$8,IF(Raw!$Q252&gt;$C$8,IF(Raw!$N252&gt;$C$9,IF(Raw!$N252&lt;$A$9,IF(Raw!$X252&gt;$C$9,IF(Raw!$X252&lt;$A$9,Raw!R252,-999),-999),-999),-999),-999),-999)</f>
        <v>0.296128</v>
      </c>
      <c r="L252" s="9">
        <f>IF(Raw!$G252&gt;$C$8,IF(Raw!$Q252&gt;$C$8,IF(Raw!$N252&gt;$C$9,IF(Raw!$N252&lt;$A$9,IF(Raw!$X252&gt;$C$9,IF(Raw!$X252&lt;$A$9,Raw!S252,-999),-999),-999),-999),-999),-999)</f>
        <v>0.458258</v>
      </c>
      <c r="M252" s="9">
        <f>Raw!Q252</f>
        <v>0.93482600000000005</v>
      </c>
      <c r="N252" s="9">
        <f>IF(Raw!$G252&gt;$C$8,IF(Raw!$Q252&gt;$C$8,IF(Raw!$N252&gt;$C$9,IF(Raw!$N252&lt;$A$9,IF(Raw!$X252&gt;$C$9,IF(Raw!$X252&lt;$A$9,Raw!V252,-999),-999),-999),-999),-999),-999)</f>
        <v>890.5</v>
      </c>
      <c r="O252" s="9">
        <f>IF(Raw!$G252&gt;$C$8,IF(Raw!$Q252&gt;$C$8,IF(Raw!$N252&gt;$C$9,IF(Raw!$N252&lt;$A$9,IF(Raw!$X252&gt;$C$9,IF(Raw!$X252&lt;$A$9,Raw!W252,-999),-999),-999),-999),-999),-999)</f>
        <v>0.37081999999999998</v>
      </c>
      <c r="P252" s="9">
        <f>IF(Raw!$G252&gt;$C$8,IF(Raw!$Q252&gt;$C$8,IF(Raw!$N252&gt;$C$9,IF(Raw!$N252&lt;$A$9,IF(Raw!$X252&gt;$C$9,IF(Raw!$X252&lt;$A$9,Raw!X252,-999),-999),-999),-999),-999),-999)</f>
        <v>408</v>
      </c>
      <c r="R252" s="9">
        <f t="shared" si="64"/>
        <v>0.15592899999999998</v>
      </c>
      <c r="S252" s="9">
        <f t="shared" si="65"/>
        <v>0.34129167678969702</v>
      </c>
      <c r="T252" s="9">
        <f t="shared" si="66"/>
        <v>0.16213</v>
      </c>
      <c r="U252" s="9">
        <f t="shared" si="67"/>
        <v>0.35379633307001734</v>
      </c>
      <c r="V252" s="15">
        <f t="shared" si="68"/>
        <v>0.11364798399999999</v>
      </c>
      <c r="X252" s="11">
        <f t="shared" si="69"/>
        <v>1.5651999999999997E+18</v>
      </c>
      <c r="Y252" s="11">
        <f t="shared" si="70"/>
        <v>8.9999999999999999E-18</v>
      </c>
      <c r="Z252" s="11">
        <f t="shared" si="71"/>
        <v>6.8199999999999999E-4</v>
      </c>
      <c r="AA252" s="16">
        <f t="shared" si="72"/>
        <v>9.515777643857793E-3</v>
      </c>
      <c r="AB252" s="9">
        <f t="shared" si="73"/>
        <v>0.29767079302939864</v>
      </c>
      <c r="AC252" s="9">
        <f t="shared" si="74"/>
        <v>0.99048422235614242</v>
      </c>
      <c r="AD252" s="15">
        <f t="shared" si="75"/>
        <v>13.952753143486504</v>
      </c>
      <c r="AE252" s="3">
        <f t="shared" si="76"/>
        <v>1083.5999999999997</v>
      </c>
      <c r="AF252" s="2">
        <f t="shared" si="77"/>
        <v>0.25</v>
      </c>
      <c r="AG252" s="9">
        <f t="shared" si="78"/>
        <v>3.7972560756897558E-3</v>
      </c>
      <c r="AH252" s="2">
        <f t="shared" si="63"/>
        <v>0.1837472453145185</v>
      </c>
    </row>
    <row r="253" spans="1:34">
      <c r="A253" s="1">
        <f>Raw!A253</f>
        <v>240</v>
      </c>
      <c r="B253" s="14">
        <f>Raw!B253</f>
        <v>0.64436342592592599</v>
      </c>
      <c r="C253" s="15">
        <f>Raw!C253</f>
        <v>112.4</v>
      </c>
      <c r="D253" s="15">
        <f>IF(C253&gt;0.5,Raw!D253*D$11,-999)</f>
        <v>2.6</v>
      </c>
      <c r="E253" s="9">
        <f>IF(Raw!$G253&gt;$C$8,IF(Raw!$Q253&gt;$C$8,IF(Raw!$N253&gt;$C$9,IF(Raw!$N253&lt;$A$9,IF(Raw!$X253&gt;$C$9,IF(Raw!$X253&lt;$A$9,Raw!H253,-999),-999),-999),-999),-999),-999)</f>
        <v>0.29803299999999999</v>
      </c>
      <c r="F253" s="9">
        <f>IF(Raw!$G253&gt;$C$8,IF(Raw!$Q253&gt;$C$8,IF(Raw!$N253&gt;$C$9,IF(Raw!$N253&lt;$A$9,IF(Raw!$X253&gt;$C$9,IF(Raw!$X253&lt;$A$9,Raw!I253,-999),-999),-999),-999),-999),-999)</f>
        <v>0.45215300000000003</v>
      </c>
      <c r="G253" s="9">
        <f>Raw!G253</f>
        <v>0.93125500000000005</v>
      </c>
      <c r="H253" s="9">
        <f>IF(Raw!$G253&gt;$C$8,IF(Raw!$Q253&gt;$C$8,IF(Raw!$N253&gt;$C$9,IF(Raw!$N253&lt;$A$9,IF(Raw!$X253&gt;$C$9,IF(Raw!$X253&lt;$A$9,Raw!L253,-999),-999),-999),-999),-999),-999)</f>
        <v>873.8</v>
      </c>
      <c r="I253" s="9">
        <f>IF(Raw!$G253&gt;$C$8,IF(Raw!$Q253&gt;$C$8,IF(Raw!$N253&gt;$C$9,IF(Raw!$N253&lt;$A$9,IF(Raw!$X253&gt;$C$9,IF(Raw!$X253&lt;$A$9,Raw!M253,-999),-999),-999),-999),-999),-999)</f>
        <v>0.37081999999999998</v>
      </c>
      <c r="J253" s="9">
        <f>IF(Raw!$G253&gt;$C$8,IF(Raw!$Q253&gt;$C$8,IF(Raw!$N253&gt;$C$9,IF(Raw!$N253&lt;$A$9,IF(Raw!$X253&gt;$C$9,IF(Raw!$X253&lt;$A$9,Raw!N253,-999),-999),-999),-999),-999),-999)</f>
        <v>503</v>
      </c>
      <c r="K253" s="9">
        <f>IF(Raw!$G253&gt;$C$8,IF(Raw!$Q253&gt;$C$8,IF(Raw!$N253&gt;$C$9,IF(Raw!$N253&lt;$A$9,IF(Raw!$X253&gt;$C$9,IF(Raw!$X253&lt;$A$9,Raw!R253,-999),-999),-999),-999),-999),-999)</f>
        <v>0.30026399999999998</v>
      </c>
      <c r="L253" s="9">
        <f>IF(Raw!$G253&gt;$C$8,IF(Raw!$Q253&gt;$C$8,IF(Raw!$N253&gt;$C$9,IF(Raw!$N253&lt;$A$9,IF(Raw!$X253&gt;$C$9,IF(Raw!$X253&lt;$A$9,Raw!S253,-999),-999),-999),-999),-999),-999)</f>
        <v>0.45833699999999999</v>
      </c>
      <c r="M253" s="9">
        <f>Raw!Q253</f>
        <v>0.95555199999999996</v>
      </c>
      <c r="N253" s="9">
        <f>IF(Raw!$G253&gt;$C$8,IF(Raw!$Q253&gt;$C$8,IF(Raw!$N253&gt;$C$9,IF(Raw!$N253&lt;$A$9,IF(Raw!$X253&gt;$C$9,IF(Raw!$X253&lt;$A$9,Raw!V253,-999),-999),-999),-999),-999),-999)</f>
        <v>842.8</v>
      </c>
      <c r="O253" s="9">
        <f>IF(Raw!$G253&gt;$C$8,IF(Raw!$Q253&gt;$C$8,IF(Raw!$N253&gt;$C$9,IF(Raw!$N253&lt;$A$9,IF(Raw!$X253&gt;$C$9,IF(Raw!$X253&lt;$A$9,Raw!W253,-999),-999),-999),-999),-999),-999)</f>
        <v>0.286246</v>
      </c>
      <c r="P253" s="9">
        <f>IF(Raw!$G253&gt;$C$8,IF(Raw!$Q253&gt;$C$8,IF(Raw!$N253&gt;$C$9,IF(Raw!$N253&lt;$A$9,IF(Raw!$X253&gt;$C$9,IF(Raw!$X253&lt;$A$9,Raw!X253,-999),-999),-999),-999),-999),-999)</f>
        <v>545</v>
      </c>
      <c r="R253" s="9">
        <f t="shared" si="64"/>
        <v>0.15412000000000003</v>
      </c>
      <c r="S253" s="9">
        <f t="shared" si="65"/>
        <v>0.34085807237815524</v>
      </c>
      <c r="T253" s="9">
        <f t="shared" si="66"/>
        <v>0.15807300000000002</v>
      </c>
      <c r="U253" s="9">
        <f t="shared" si="67"/>
        <v>0.34488378638425443</v>
      </c>
      <c r="V253" s="15">
        <f t="shared" si="68"/>
        <v>0.11366757599999999</v>
      </c>
      <c r="X253" s="11">
        <f t="shared" si="69"/>
        <v>1.5651999999999997E+18</v>
      </c>
      <c r="Y253" s="11">
        <f t="shared" si="70"/>
        <v>8.7379999999999993E-18</v>
      </c>
      <c r="Z253" s="11">
        <f t="shared" si="71"/>
        <v>5.0299999999999997E-4</v>
      </c>
      <c r="AA253" s="16">
        <f t="shared" si="72"/>
        <v>6.8323863098984205E-3</v>
      </c>
      <c r="AB253" s="9">
        <f t="shared" si="73"/>
        <v>0.30134401580116454</v>
      </c>
      <c r="AC253" s="9">
        <f t="shared" si="74"/>
        <v>0.99316761369010165</v>
      </c>
      <c r="AD253" s="15">
        <f t="shared" si="75"/>
        <v>13.583272981905411</v>
      </c>
      <c r="AE253" s="3">
        <f t="shared" si="76"/>
        <v>1052.0551999999996</v>
      </c>
      <c r="AF253" s="2">
        <f t="shared" si="77"/>
        <v>0.25</v>
      </c>
      <c r="AG253" s="9">
        <f t="shared" si="78"/>
        <v>3.6035773980696005E-3</v>
      </c>
      <c r="AH253" s="2">
        <f t="shared" si="63"/>
        <v>0.17437523489976189</v>
      </c>
    </row>
    <row r="254" spans="1:34">
      <c r="A254" s="1">
        <f>Raw!A254</f>
        <v>241</v>
      </c>
      <c r="B254" s="14">
        <f>Raw!B254</f>
        <v>0.6444212962962963</v>
      </c>
      <c r="C254" s="15">
        <f>Raw!C254</f>
        <v>111.8</v>
      </c>
      <c r="D254" s="15">
        <f>IF(C254&gt;0.5,Raw!D254*D$11,-999)</f>
        <v>3.5</v>
      </c>
      <c r="E254" s="9">
        <f>IF(Raw!$G254&gt;$C$8,IF(Raw!$Q254&gt;$C$8,IF(Raw!$N254&gt;$C$9,IF(Raw!$N254&lt;$A$9,IF(Raw!$X254&gt;$C$9,IF(Raw!$X254&lt;$A$9,Raw!H254,-999),-999),-999),-999),-999),-999)</f>
        <v>0.29726799999999998</v>
      </c>
      <c r="F254" s="9">
        <f>IF(Raw!$G254&gt;$C$8,IF(Raw!$Q254&gt;$C$8,IF(Raw!$N254&gt;$C$9,IF(Raw!$N254&lt;$A$9,IF(Raw!$X254&gt;$C$9,IF(Raw!$X254&lt;$A$9,Raw!I254,-999),-999),-999),-999),-999),-999)</f>
        <v>0.451735</v>
      </c>
      <c r="G254" s="9">
        <f>Raw!G254</f>
        <v>0.92730400000000002</v>
      </c>
      <c r="H254" s="9">
        <f>IF(Raw!$G254&gt;$C$8,IF(Raw!$Q254&gt;$C$8,IF(Raw!$N254&gt;$C$9,IF(Raw!$N254&lt;$A$9,IF(Raw!$X254&gt;$C$9,IF(Raw!$X254&lt;$A$9,Raw!L254,-999),-999),-999),-999),-999),-999)</f>
        <v>900</v>
      </c>
      <c r="I254" s="9">
        <f>IF(Raw!$G254&gt;$C$8,IF(Raw!$Q254&gt;$C$8,IF(Raw!$N254&gt;$C$9,IF(Raw!$N254&lt;$A$9,IF(Raw!$X254&gt;$C$9,IF(Raw!$X254&lt;$A$9,Raw!M254,-999),-999),-999),-999),-999),-999)</f>
        <v>0.37081799999999998</v>
      </c>
      <c r="J254" s="9">
        <f>IF(Raw!$G254&gt;$C$8,IF(Raw!$Q254&gt;$C$8,IF(Raw!$N254&gt;$C$9,IF(Raw!$N254&lt;$A$9,IF(Raw!$X254&gt;$C$9,IF(Raw!$X254&lt;$A$9,Raw!N254,-999),-999),-999),-999),-999),-999)</f>
        <v>392</v>
      </c>
      <c r="K254" s="9">
        <f>IF(Raw!$G254&gt;$C$8,IF(Raw!$Q254&gt;$C$8,IF(Raw!$N254&gt;$C$9,IF(Raw!$N254&lt;$A$9,IF(Raw!$X254&gt;$C$9,IF(Raw!$X254&lt;$A$9,Raw!R254,-999),-999),-999),-999),-999),-999)</f>
        <v>0.28963899999999998</v>
      </c>
      <c r="L254" s="9">
        <f>IF(Raw!$G254&gt;$C$8,IF(Raw!$Q254&gt;$C$8,IF(Raw!$N254&gt;$C$9,IF(Raw!$N254&lt;$A$9,IF(Raw!$X254&gt;$C$9,IF(Raw!$X254&lt;$A$9,Raw!S254,-999),-999),-999),-999),-999),-999)</f>
        <v>0.445967</v>
      </c>
      <c r="M254" s="9">
        <f>Raw!Q254</f>
        <v>0.95440700000000001</v>
      </c>
      <c r="N254" s="9">
        <f>IF(Raw!$G254&gt;$C$8,IF(Raw!$Q254&gt;$C$8,IF(Raw!$N254&gt;$C$9,IF(Raw!$N254&lt;$A$9,IF(Raw!$X254&gt;$C$9,IF(Raw!$X254&lt;$A$9,Raw!V254,-999),-999),-999),-999),-999),-999)</f>
        <v>900</v>
      </c>
      <c r="O254" s="9">
        <f>IF(Raw!$G254&gt;$C$8,IF(Raw!$Q254&gt;$C$8,IF(Raw!$N254&gt;$C$9,IF(Raw!$N254&lt;$A$9,IF(Raw!$X254&gt;$C$9,IF(Raw!$X254&lt;$A$9,Raw!W254,-999),-999),-999),-999),-999),-999)</f>
        <v>0.37081900000000001</v>
      </c>
      <c r="P254" s="9">
        <f>IF(Raw!$G254&gt;$C$8,IF(Raw!$Q254&gt;$C$8,IF(Raw!$N254&gt;$C$9,IF(Raw!$N254&lt;$A$9,IF(Raw!$X254&gt;$C$9,IF(Raw!$X254&lt;$A$9,Raw!X254,-999),-999),-999),-999),-999),-999)</f>
        <v>498</v>
      </c>
      <c r="R254" s="9">
        <f t="shared" si="64"/>
        <v>0.15446700000000002</v>
      </c>
      <c r="S254" s="9">
        <f t="shared" si="65"/>
        <v>0.34194162506779424</v>
      </c>
      <c r="T254" s="9">
        <f t="shared" si="66"/>
        <v>0.15632800000000002</v>
      </c>
      <c r="U254" s="9">
        <f t="shared" si="67"/>
        <v>0.35053714736740615</v>
      </c>
      <c r="V254" s="15">
        <f t="shared" si="68"/>
        <v>0.110599816</v>
      </c>
      <c r="X254" s="11">
        <f t="shared" si="69"/>
        <v>2.1069999999999997E+18</v>
      </c>
      <c r="Y254" s="11">
        <f t="shared" si="70"/>
        <v>8.9999999999999999E-18</v>
      </c>
      <c r="Z254" s="11">
        <f t="shared" si="71"/>
        <v>3.9199999999999999E-4</v>
      </c>
      <c r="AA254" s="16">
        <f t="shared" si="72"/>
        <v>7.3786468580949362E-3</v>
      </c>
      <c r="AB254" s="9">
        <f t="shared" si="73"/>
        <v>0.29079248910603223</v>
      </c>
      <c r="AC254" s="9">
        <f t="shared" si="74"/>
        <v>0.99262135314190514</v>
      </c>
      <c r="AD254" s="15">
        <f t="shared" si="75"/>
        <v>18.823078719629944</v>
      </c>
      <c r="AE254" s="3">
        <f t="shared" si="76"/>
        <v>1083.5999999999997</v>
      </c>
      <c r="AF254" s="2">
        <f t="shared" si="77"/>
        <v>0.25</v>
      </c>
      <c r="AG254" s="9">
        <f t="shared" si="78"/>
        <v>5.0755294761932373E-3</v>
      </c>
      <c r="AH254" s="2">
        <f t="shared" si="63"/>
        <v>0.24560222991907199</v>
      </c>
    </row>
    <row r="255" spans="1:34">
      <c r="A255" s="1">
        <f>Raw!A255</f>
        <v>242</v>
      </c>
      <c r="B255" s="14">
        <f>Raw!B255</f>
        <v>0.6444791666666666</v>
      </c>
      <c r="C255" s="15">
        <f>Raw!C255</f>
        <v>110.9</v>
      </c>
      <c r="D255" s="15">
        <f>IF(C255&gt;0.5,Raw!D255*D$11,-999)</f>
        <v>2.6</v>
      </c>
      <c r="E255" s="9">
        <f>IF(Raw!$G255&gt;$C$8,IF(Raw!$Q255&gt;$C$8,IF(Raw!$N255&gt;$C$9,IF(Raw!$N255&lt;$A$9,IF(Raw!$X255&gt;$C$9,IF(Raw!$X255&lt;$A$9,Raw!H255,-999),-999),-999),-999),-999),-999)</f>
        <v>0.29659200000000002</v>
      </c>
      <c r="F255" s="9">
        <f>IF(Raw!$G255&gt;$C$8,IF(Raw!$Q255&gt;$C$8,IF(Raw!$N255&gt;$C$9,IF(Raw!$N255&lt;$A$9,IF(Raw!$X255&gt;$C$9,IF(Raw!$X255&lt;$A$9,Raw!I255,-999),-999),-999),-999),-999),-999)</f>
        <v>0.45300499999999999</v>
      </c>
      <c r="G255" s="9">
        <f>Raw!G255</f>
        <v>0.929759</v>
      </c>
      <c r="H255" s="9">
        <f>IF(Raw!$G255&gt;$C$8,IF(Raw!$Q255&gt;$C$8,IF(Raw!$N255&gt;$C$9,IF(Raw!$N255&lt;$A$9,IF(Raw!$X255&gt;$C$9,IF(Raw!$X255&lt;$A$9,Raw!L255,-999),-999),-999),-999),-999),-999)</f>
        <v>900</v>
      </c>
      <c r="I255" s="9">
        <f>IF(Raw!$G255&gt;$C$8,IF(Raw!$Q255&gt;$C$8,IF(Raw!$N255&gt;$C$9,IF(Raw!$N255&lt;$A$9,IF(Raw!$X255&gt;$C$9,IF(Raw!$X255&lt;$A$9,Raw!M255,-999),-999),-999),-999),-999),-999)</f>
        <v>0.34559800000000002</v>
      </c>
      <c r="J255" s="9">
        <f>IF(Raw!$G255&gt;$C$8,IF(Raw!$Q255&gt;$C$8,IF(Raw!$N255&gt;$C$9,IF(Raw!$N255&lt;$A$9,IF(Raw!$X255&gt;$C$9,IF(Raw!$X255&lt;$A$9,Raw!N255,-999),-999),-999),-999),-999),-999)</f>
        <v>444</v>
      </c>
      <c r="K255" s="9">
        <f>IF(Raw!$G255&gt;$C$8,IF(Raw!$Q255&gt;$C$8,IF(Raw!$N255&gt;$C$9,IF(Raw!$N255&lt;$A$9,IF(Raw!$X255&gt;$C$9,IF(Raw!$X255&lt;$A$9,Raw!R255,-999),-999),-999),-999),-999),-999)</f>
        <v>0.29466500000000001</v>
      </c>
      <c r="L255" s="9">
        <f>IF(Raw!$G255&gt;$C$8,IF(Raw!$Q255&gt;$C$8,IF(Raw!$N255&gt;$C$9,IF(Raw!$N255&lt;$A$9,IF(Raw!$X255&gt;$C$9,IF(Raw!$X255&lt;$A$9,Raw!S255,-999),-999),-999),-999),-999),-999)</f>
        <v>0.45620300000000003</v>
      </c>
      <c r="M255" s="9">
        <f>Raw!Q255</f>
        <v>0.95383600000000002</v>
      </c>
      <c r="N255" s="9">
        <f>IF(Raw!$G255&gt;$C$8,IF(Raw!$Q255&gt;$C$8,IF(Raw!$N255&gt;$C$9,IF(Raw!$N255&lt;$A$9,IF(Raw!$X255&gt;$C$9,IF(Raw!$X255&lt;$A$9,Raw!V255,-999),-999),-999),-999),-999),-999)</f>
        <v>874.7</v>
      </c>
      <c r="O255" s="9">
        <f>IF(Raw!$G255&gt;$C$8,IF(Raw!$Q255&gt;$C$8,IF(Raw!$N255&gt;$C$9,IF(Raw!$N255&lt;$A$9,IF(Raw!$X255&gt;$C$9,IF(Raw!$X255&lt;$A$9,Raw!W255,-999),-999),-999),-999),-999),-999)</f>
        <v>0.34758899999999998</v>
      </c>
      <c r="P255" s="9">
        <f>IF(Raw!$G255&gt;$C$8,IF(Raw!$Q255&gt;$C$8,IF(Raw!$N255&gt;$C$9,IF(Raw!$N255&lt;$A$9,IF(Raw!$X255&gt;$C$9,IF(Raw!$X255&lt;$A$9,Raw!X255,-999),-999),-999),-999),-999),-999)</f>
        <v>552</v>
      </c>
      <c r="R255" s="9">
        <f t="shared" si="64"/>
        <v>0.15641299999999997</v>
      </c>
      <c r="S255" s="9">
        <f t="shared" si="65"/>
        <v>0.34527874968267452</v>
      </c>
      <c r="T255" s="9">
        <f t="shared" si="66"/>
        <v>0.16153800000000001</v>
      </c>
      <c r="U255" s="9">
        <f t="shared" si="67"/>
        <v>0.35409236677531714</v>
      </c>
      <c r="V255" s="15">
        <f t="shared" si="68"/>
        <v>0.113138344</v>
      </c>
      <c r="X255" s="11">
        <f t="shared" si="69"/>
        <v>1.5651999999999997E+18</v>
      </c>
      <c r="Y255" s="11">
        <f t="shared" si="70"/>
        <v>8.9999999999999999E-18</v>
      </c>
      <c r="Z255" s="11">
        <f t="shared" si="71"/>
        <v>4.44E-4</v>
      </c>
      <c r="AA255" s="16">
        <f t="shared" si="72"/>
        <v>6.2156630915399689E-3</v>
      </c>
      <c r="AB255" s="9">
        <f t="shared" si="73"/>
        <v>0.29566906578448121</v>
      </c>
      <c r="AC255" s="9">
        <f t="shared" si="74"/>
        <v>0.99378433690845991</v>
      </c>
      <c r="AD255" s="15">
        <f t="shared" si="75"/>
        <v>13.999241197162089</v>
      </c>
      <c r="AE255" s="3">
        <f t="shared" si="76"/>
        <v>1083.5999999999997</v>
      </c>
      <c r="AF255" s="2">
        <f t="shared" si="77"/>
        <v>0.25</v>
      </c>
      <c r="AG255" s="9">
        <f t="shared" si="78"/>
        <v>3.8130957296628066E-3</v>
      </c>
      <c r="AH255" s="2">
        <f t="shared" si="63"/>
        <v>0.18451371792691787</v>
      </c>
    </row>
    <row r="256" spans="1:34">
      <c r="A256" s="1">
        <f>Raw!A256</f>
        <v>243</v>
      </c>
      <c r="B256" s="14">
        <f>Raw!B256</f>
        <v>0.64452546296296298</v>
      </c>
      <c r="C256" s="15">
        <f>Raw!C256</f>
        <v>110</v>
      </c>
      <c r="D256" s="15">
        <f>IF(C256&gt;0.5,Raw!D256*D$11,-999)</f>
        <v>3.5</v>
      </c>
      <c r="E256" s="9">
        <f>IF(Raw!$G256&gt;$C$8,IF(Raw!$Q256&gt;$C$8,IF(Raw!$N256&gt;$C$9,IF(Raw!$N256&lt;$A$9,IF(Raw!$X256&gt;$C$9,IF(Raw!$X256&lt;$A$9,Raw!H256,-999),-999),-999),-999),-999),-999)</f>
        <v>0.29111199999999998</v>
      </c>
      <c r="F256" s="9">
        <f>IF(Raw!$G256&gt;$C$8,IF(Raw!$Q256&gt;$C$8,IF(Raw!$N256&gt;$C$9,IF(Raw!$N256&lt;$A$9,IF(Raw!$X256&gt;$C$9,IF(Raw!$X256&lt;$A$9,Raw!I256,-999),-999),-999),-999),-999),-999)</f>
        <v>0.44683600000000001</v>
      </c>
      <c r="G256" s="9">
        <f>Raw!G256</f>
        <v>0.955623</v>
      </c>
      <c r="H256" s="9">
        <f>IF(Raw!$G256&gt;$C$8,IF(Raw!$Q256&gt;$C$8,IF(Raw!$N256&gt;$C$9,IF(Raw!$N256&lt;$A$9,IF(Raw!$X256&gt;$C$9,IF(Raw!$X256&lt;$A$9,Raw!L256,-999),-999),-999),-999),-999),-999)</f>
        <v>900</v>
      </c>
      <c r="I256" s="9">
        <f>IF(Raw!$G256&gt;$C$8,IF(Raw!$Q256&gt;$C$8,IF(Raw!$N256&gt;$C$9,IF(Raw!$N256&lt;$A$9,IF(Raw!$X256&gt;$C$9,IF(Raw!$X256&lt;$A$9,Raw!M256,-999),-999),-999),-999),-999),-999)</f>
        <v>0.363541</v>
      </c>
      <c r="J256" s="9">
        <f>IF(Raw!$G256&gt;$C$8,IF(Raw!$Q256&gt;$C$8,IF(Raw!$N256&gt;$C$9,IF(Raw!$N256&lt;$A$9,IF(Raw!$X256&gt;$C$9,IF(Raw!$X256&lt;$A$9,Raw!N256,-999),-999),-999),-999),-999),-999)</f>
        <v>516</v>
      </c>
      <c r="K256" s="9">
        <f>IF(Raw!$G256&gt;$C$8,IF(Raw!$Q256&gt;$C$8,IF(Raw!$N256&gt;$C$9,IF(Raw!$N256&lt;$A$9,IF(Raw!$X256&gt;$C$9,IF(Raw!$X256&lt;$A$9,Raw!R256,-999),-999),-999),-999),-999),-999)</f>
        <v>0.29473500000000002</v>
      </c>
      <c r="L256" s="9">
        <f>IF(Raw!$G256&gt;$C$8,IF(Raw!$Q256&gt;$C$8,IF(Raw!$N256&gt;$C$9,IF(Raw!$N256&lt;$A$9,IF(Raw!$X256&gt;$C$9,IF(Raw!$X256&lt;$A$9,Raw!S256,-999),-999),-999),-999),-999),-999)</f>
        <v>0.46346999999999999</v>
      </c>
      <c r="M256" s="9">
        <f>Raw!Q256</f>
        <v>0.96163500000000002</v>
      </c>
      <c r="N256" s="9">
        <f>IF(Raw!$G256&gt;$C$8,IF(Raw!$Q256&gt;$C$8,IF(Raw!$N256&gt;$C$9,IF(Raw!$N256&lt;$A$9,IF(Raw!$X256&gt;$C$9,IF(Raw!$X256&lt;$A$9,Raw!V256,-999),-999),-999),-999),-999),-999)</f>
        <v>757.7</v>
      </c>
      <c r="O256" s="9">
        <f>IF(Raw!$G256&gt;$C$8,IF(Raw!$Q256&gt;$C$8,IF(Raw!$N256&gt;$C$9,IF(Raw!$N256&lt;$A$9,IF(Raw!$X256&gt;$C$9,IF(Raw!$X256&lt;$A$9,Raw!W256,-999),-999),-999),-999),-999),-999)</f>
        <v>0.37081900000000001</v>
      </c>
      <c r="P256" s="9">
        <f>IF(Raw!$G256&gt;$C$8,IF(Raw!$Q256&gt;$C$8,IF(Raw!$N256&gt;$C$9,IF(Raw!$N256&lt;$A$9,IF(Raw!$X256&gt;$C$9,IF(Raw!$X256&lt;$A$9,Raw!X256,-999),-999),-999),-999),-999),-999)</f>
        <v>576</v>
      </c>
      <c r="R256" s="9">
        <f t="shared" si="64"/>
        <v>0.15572400000000003</v>
      </c>
      <c r="S256" s="9">
        <f t="shared" si="65"/>
        <v>0.34850370158178845</v>
      </c>
      <c r="T256" s="9">
        <f t="shared" si="66"/>
        <v>0.16873499999999997</v>
      </c>
      <c r="U256" s="9">
        <f t="shared" si="67"/>
        <v>0.36406887177163566</v>
      </c>
      <c r="V256" s="15">
        <f t="shared" si="68"/>
        <v>0.11494056</v>
      </c>
      <c r="X256" s="11">
        <f t="shared" si="69"/>
        <v>2.1069999999999997E+18</v>
      </c>
      <c r="Y256" s="11">
        <f t="shared" si="70"/>
        <v>8.9999999999999999E-18</v>
      </c>
      <c r="Z256" s="11">
        <f t="shared" si="71"/>
        <v>5.1599999999999997E-4</v>
      </c>
      <c r="AA256" s="16">
        <f t="shared" si="72"/>
        <v>9.6900913476516311E-3</v>
      </c>
      <c r="AB256" s="9">
        <f t="shared" si="73"/>
        <v>0.29637005756354601</v>
      </c>
      <c r="AC256" s="9">
        <f t="shared" si="74"/>
        <v>0.99030990865234847</v>
      </c>
      <c r="AD256" s="15">
        <f t="shared" si="75"/>
        <v>18.77924679777448</v>
      </c>
      <c r="AE256" s="3">
        <f t="shared" si="76"/>
        <v>1083.5999999999997</v>
      </c>
      <c r="AF256" s="2">
        <f t="shared" si="77"/>
        <v>0.25</v>
      </c>
      <c r="AG256" s="9">
        <f t="shared" si="78"/>
        <v>5.2591839956821979E-3</v>
      </c>
      <c r="AH256" s="2">
        <f t="shared" si="63"/>
        <v>0.25448917653868552</v>
      </c>
    </row>
    <row r="257" spans="1:34">
      <c r="A257" s="1">
        <f>Raw!A257</f>
        <v>244</v>
      </c>
      <c r="B257" s="14">
        <f>Raw!B257</f>
        <v>0.6445833333333334</v>
      </c>
      <c r="C257" s="15">
        <f>Raw!C257</f>
        <v>109.3</v>
      </c>
      <c r="D257" s="15">
        <f>IF(C257&gt;0.5,Raw!D257*D$11,-999)</f>
        <v>3.5</v>
      </c>
      <c r="E257" s="9">
        <f>IF(Raw!$G257&gt;$C$8,IF(Raw!$Q257&gt;$C$8,IF(Raw!$N257&gt;$C$9,IF(Raw!$N257&lt;$A$9,IF(Raw!$X257&gt;$C$9,IF(Raw!$X257&lt;$A$9,Raw!H257,-999),-999),-999),-999),-999),-999)</f>
        <v>0.32417800000000002</v>
      </c>
      <c r="F257" s="9">
        <f>IF(Raw!$G257&gt;$C$8,IF(Raw!$Q257&gt;$C$8,IF(Raw!$N257&gt;$C$9,IF(Raw!$N257&lt;$A$9,IF(Raw!$X257&gt;$C$9,IF(Raw!$X257&lt;$A$9,Raw!I257,-999),-999),-999),-999),-999),-999)</f>
        <v>0.51207899999999995</v>
      </c>
      <c r="G257" s="9">
        <f>Raw!G257</f>
        <v>0.95563900000000002</v>
      </c>
      <c r="H257" s="9">
        <f>IF(Raw!$G257&gt;$C$8,IF(Raw!$Q257&gt;$C$8,IF(Raw!$N257&gt;$C$9,IF(Raw!$N257&lt;$A$9,IF(Raw!$X257&gt;$C$9,IF(Raw!$X257&lt;$A$9,Raw!L257,-999),-999),-999),-999),-999),-999)</f>
        <v>900</v>
      </c>
      <c r="I257" s="9">
        <f>IF(Raw!$G257&gt;$C$8,IF(Raw!$Q257&gt;$C$8,IF(Raw!$N257&gt;$C$9,IF(Raw!$N257&lt;$A$9,IF(Raw!$X257&gt;$C$9,IF(Raw!$X257&lt;$A$9,Raw!M257,-999),-999),-999),-999),-999),-999)</f>
        <v>0.37081999999999998</v>
      </c>
      <c r="J257" s="9">
        <f>IF(Raw!$G257&gt;$C$8,IF(Raw!$Q257&gt;$C$8,IF(Raw!$N257&gt;$C$9,IF(Raw!$N257&lt;$A$9,IF(Raw!$X257&gt;$C$9,IF(Raw!$X257&lt;$A$9,Raw!N257,-999),-999),-999),-999),-999),-999)</f>
        <v>452</v>
      </c>
      <c r="K257" s="9">
        <f>IF(Raw!$G257&gt;$C$8,IF(Raw!$Q257&gt;$C$8,IF(Raw!$N257&gt;$C$9,IF(Raw!$N257&lt;$A$9,IF(Raw!$X257&gt;$C$9,IF(Raw!$X257&lt;$A$9,Raw!R257,-999),-999),-999),-999),-999),-999)</f>
        <v>0.29303899999999999</v>
      </c>
      <c r="L257" s="9">
        <f>IF(Raw!$G257&gt;$C$8,IF(Raw!$Q257&gt;$C$8,IF(Raw!$N257&gt;$C$9,IF(Raw!$N257&lt;$A$9,IF(Raw!$X257&gt;$C$9,IF(Raw!$X257&lt;$A$9,Raw!S257,-999),-999),-999),-999),-999),-999)</f>
        <v>0.44262200000000002</v>
      </c>
      <c r="M257" s="9">
        <f>Raw!Q257</f>
        <v>0.90050200000000002</v>
      </c>
      <c r="N257" s="9">
        <f>IF(Raw!$G257&gt;$C$8,IF(Raw!$Q257&gt;$C$8,IF(Raw!$N257&gt;$C$9,IF(Raw!$N257&lt;$A$9,IF(Raw!$X257&gt;$C$9,IF(Raw!$X257&lt;$A$9,Raw!V257,-999),-999),-999),-999),-999),-999)</f>
        <v>875</v>
      </c>
      <c r="O257" s="9">
        <f>IF(Raw!$G257&gt;$C$8,IF(Raw!$Q257&gt;$C$8,IF(Raw!$N257&gt;$C$9,IF(Raw!$N257&lt;$A$9,IF(Raw!$X257&gt;$C$9,IF(Raw!$X257&lt;$A$9,Raw!W257,-999),-999),-999),-999),-999),-999)</f>
        <v>0.37081999999999998</v>
      </c>
      <c r="P257" s="9">
        <f>IF(Raw!$G257&gt;$C$8,IF(Raw!$Q257&gt;$C$8,IF(Raw!$N257&gt;$C$9,IF(Raw!$N257&lt;$A$9,IF(Raw!$X257&gt;$C$9,IF(Raw!$X257&lt;$A$9,Raw!X257,-999),-999),-999),-999),-999),-999)</f>
        <v>573</v>
      </c>
      <c r="R257" s="9">
        <f t="shared" si="64"/>
        <v>0.18790099999999993</v>
      </c>
      <c r="S257" s="9">
        <f t="shared" si="65"/>
        <v>0.36693752331183266</v>
      </c>
      <c r="T257" s="9">
        <f t="shared" si="66"/>
        <v>0.14958300000000002</v>
      </c>
      <c r="U257" s="9">
        <f t="shared" si="67"/>
        <v>0.33794750373908217</v>
      </c>
      <c r="V257" s="15">
        <f t="shared" si="68"/>
        <v>0.109770256</v>
      </c>
      <c r="X257" s="11">
        <f t="shared" si="69"/>
        <v>2.1069999999999997E+18</v>
      </c>
      <c r="Y257" s="11">
        <f t="shared" si="70"/>
        <v>8.9999999999999999E-18</v>
      </c>
      <c r="Z257" s="11">
        <f t="shared" si="71"/>
        <v>4.5199999999999998E-4</v>
      </c>
      <c r="AA257" s="16">
        <f t="shared" si="72"/>
        <v>8.4984335802162966E-3</v>
      </c>
      <c r="AB257" s="9">
        <f t="shared" si="73"/>
        <v>0.29431022119022948</v>
      </c>
      <c r="AC257" s="9">
        <f t="shared" si="74"/>
        <v>0.99150156641978371</v>
      </c>
      <c r="AD257" s="15">
        <f t="shared" si="75"/>
        <v>18.801844204018355</v>
      </c>
      <c r="AE257" s="3">
        <f t="shared" si="76"/>
        <v>1083.5999999999997</v>
      </c>
      <c r="AF257" s="2">
        <f t="shared" si="77"/>
        <v>0.25</v>
      </c>
      <c r="AG257" s="9">
        <f t="shared" si="78"/>
        <v>4.8877202418762568E-3</v>
      </c>
      <c r="AH257" s="2">
        <f t="shared" si="63"/>
        <v>0.23651423881114919</v>
      </c>
    </row>
    <row r="258" spans="1:34">
      <c r="A258" s="1">
        <f>Raw!A258</f>
        <v>245</v>
      </c>
      <c r="B258" s="14">
        <f>Raw!B258</f>
        <v>0.6446412037037037</v>
      </c>
      <c r="C258" s="15">
        <f>Raw!C258</f>
        <v>108.2</v>
      </c>
      <c r="D258" s="15">
        <f>IF(C258&gt;0.5,Raw!D258*D$11,-999)</f>
        <v>3.5</v>
      </c>
      <c r="E258" s="9">
        <f>IF(Raw!$G258&gt;$C$8,IF(Raw!$Q258&gt;$C$8,IF(Raw!$N258&gt;$C$9,IF(Raw!$N258&lt;$A$9,IF(Raw!$X258&gt;$C$9,IF(Raw!$X258&lt;$A$9,Raw!H258,-999),-999),-999),-999),-999),-999)</f>
        <v>0.30083700000000002</v>
      </c>
      <c r="F258" s="9">
        <f>IF(Raw!$G258&gt;$C$8,IF(Raw!$Q258&gt;$C$8,IF(Raw!$N258&gt;$C$9,IF(Raw!$N258&lt;$A$9,IF(Raw!$X258&gt;$C$9,IF(Raw!$X258&lt;$A$9,Raw!I258,-999),-999),-999),-999),-999),-999)</f>
        <v>0.46384999999999998</v>
      </c>
      <c r="G258" s="9">
        <f>Raw!G258</f>
        <v>0.96503399999999995</v>
      </c>
      <c r="H258" s="9">
        <f>IF(Raw!$G258&gt;$C$8,IF(Raw!$Q258&gt;$C$8,IF(Raw!$N258&gt;$C$9,IF(Raw!$N258&lt;$A$9,IF(Raw!$X258&gt;$C$9,IF(Raw!$X258&lt;$A$9,Raw!L258,-999),-999),-999),-999),-999),-999)</f>
        <v>900</v>
      </c>
      <c r="I258" s="9">
        <f>IF(Raw!$G258&gt;$C$8,IF(Raw!$Q258&gt;$C$8,IF(Raw!$N258&gt;$C$9,IF(Raw!$N258&lt;$A$9,IF(Raw!$X258&gt;$C$9,IF(Raw!$X258&lt;$A$9,Raw!M258,-999),-999),-999),-999),-999),-999)</f>
        <v>0.37081999999999998</v>
      </c>
      <c r="J258" s="9">
        <f>IF(Raw!$G258&gt;$C$8,IF(Raw!$Q258&gt;$C$8,IF(Raw!$N258&gt;$C$9,IF(Raw!$N258&lt;$A$9,IF(Raw!$X258&gt;$C$9,IF(Raw!$X258&lt;$A$9,Raw!N258,-999),-999),-999),-999),-999),-999)</f>
        <v>511</v>
      </c>
      <c r="K258" s="9">
        <f>IF(Raw!$G258&gt;$C$8,IF(Raw!$Q258&gt;$C$8,IF(Raw!$N258&gt;$C$9,IF(Raw!$N258&lt;$A$9,IF(Raw!$X258&gt;$C$9,IF(Raw!$X258&lt;$A$9,Raw!R258,-999),-999),-999),-999),-999),-999)</f>
        <v>0.30305599999999999</v>
      </c>
      <c r="L258" s="9">
        <f>IF(Raw!$G258&gt;$C$8,IF(Raw!$Q258&gt;$C$8,IF(Raw!$N258&gt;$C$9,IF(Raw!$N258&lt;$A$9,IF(Raw!$X258&gt;$C$9,IF(Raw!$X258&lt;$A$9,Raw!S258,-999),-999),-999),-999),-999),-999)</f>
        <v>0.469364</v>
      </c>
      <c r="M258" s="9">
        <f>Raw!Q258</f>
        <v>0.94690200000000002</v>
      </c>
      <c r="N258" s="9">
        <f>IF(Raw!$G258&gt;$C$8,IF(Raw!$Q258&gt;$C$8,IF(Raw!$N258&gt;$C$9,IF(Raw!$N258&lt;$A$9,IF(Raw!$X258&gt;$C$9,IF(Raw!$X258&lt;$A$9,Raw!V258,-999),-999),-999),-999),-999),-999)</f>
        <v>832.5</v>
      </c>
      <c r="O258" s="9">
        <f>IF(Raw!$G258&gt;$C$8,IF(Raw!$Q258&gt;$C$8,IF(Raw!$N258&gt;$C$9,IF(Raw!$N258&lt;$A$9,IF(Raw!$X258&gt;$C$9,IF(Raw!$X258&lt;$A$9,Raw!W258,-999),-999),-999),-999),-999),-999)</f>
        <v>0.37081999999999998</v>
      </c>
      <c r="P258" s="9">
        <f>IF(Raw!$G258&gt;$C$8,IF(Raw!$Q258&gt;$C$8,IF(Raw!$N258&gt;$C$9,IF(Raw!$N258&lt;$A$9,IF(Raw!$X258&gt;$C$9,IF(Raw!$X258&lt;$A$9,Raw!X258,-999),-999),-999),-999),-999),-999)</f>
        <v>544</v>
      </c>
      <c r="R258" s="9">
        <f t="shared" si="64"/>
        <v>0.16301299999999996</v>
      </c>
      <c r="S258" s="9">
        <f t="shared" si="65"/>
        <v>0.35143473105529799</v>
      </c>
      <c r="T258" s="9">
        <f t="shared" si="66"/>
        <v>0.16630800000000001</v>
      </c>
      <c r="U258" s="9">
        <f t="shared" si="67"/>
        <v>0.35432627981694381</v>
      </c>
      <c r="V258" s="15">
        <f t="shared" si="68"/>
        <v>0.116402272</v>
      </c>
      <c r="X258" s="11">
        <f t="shared" si="69"/>
        <v>2.1069999999999997E+18</v>
      </c>
      <c r="Y258" s="11">
        <f t="shared" si="70"/>
        <v>8.9999999999999999E-18</v>
      </c>
      <c r="Z258" s="11">
        <f t="shared" si="71"/>
        <v>5.1099999999999995E-4</v>
      </c>
      <c r="AA258" s="16">
        <f t="shared" si="72"/>
        <v>9.5970962448573803E-3</v>
      </c>
      <c r="AB258" s="9">
        <f t="shared" si="73"/>
        <v>0.30465207388228971</v>
      </c>
      <c r="AC258" s="9">
        <f t="shared" si="74"/>
        <v>0.99040290375514273</v>
      </c>
      <c r="AD258" s="15">
        <f t="shared" si="75"/>
        <v>18.781010263908769</v>
      </c>
      <c r="AE258" s="3">
        <f t="shared" si="76"/>
        <v>1083.5999999999997</v>
      </c>
      <c r="AF258" s="2">
        <f t="shared" si="77"/>
        <v>0.25</v>
      </c>
      <c r="AG258" s="9">
        <f t="shared" si="78"/>
        <v>5.1189273061651025E-3</v>
      </c>
      <c r="AH258" s="2">
        <f t="shared" si="63"/>
        <v>0.2477022283260821</v>
      </c>
    </row>
    <row r="259" spans="1:34">
      <c r="A259" s="1">
        <f>Raw!A259</f>
        <v>246</v>
      </c>
      <c r="B259" s="14">
        <f>Raw!B259</f>
        <v>0.64468749999999997</v>
      </c>
      <c r="C259" s="15">
        <f>Raw!C259</f>
        <v>107.5</v>
      </c>
      <c r="D259" s="15">
        <f>IF(C259&gt;0.5,Raw!D259*D$11,-999)</f>
        <v>3.5</v>
      </c>
      <c r="E259" s="9">
        <f>IF(Raw!$G259&gt;$C$8,IF(Raw!$Q259&gt;$C$8,IF(Raw!$N259&gt;$C$9,IF(Raw!$N259&lt;$A$9,IF(Raw!$X259&gt;$C$9,IF(Raw!$X259&lt;$A$9,Raw!H259,-999),-999),-999),-999),-999),-999)</f>
        <v>0.36669600000000002</v>
      </c>
      <c r="F259" s="9">
        <f>IF(Raw!$G259&gt;$C$8,IF(Raw!$Q259&gt;$C$8,IF(Raw!$N259&gt;$C$9,IF(Raw!$N259&lt;$A$9,IF(Raw!$X259&gt;$C$9,IF(Raw!$X259&lt;$A$9,Raw!I259,-999),-999),-999),-999),-999),-999)</f>
        <v>0.61088100000000001</v>
      </c>
      <c r="G259" s="9">
        <f>Raw!G259</f>
        <v>0.96674000000000004</v>
      </c>
      <c r="H259" s="9">
        <f>IF(Raw!$G259&gt;$C$8,IF(Raw!$Q259&gt;$C$8,IF(Raw!$N259&gt;$C$9,IF(Raw!$N259&lt;$A$9,IF(Raw!$X259&gt;$C$9,IF(Raw!$X259&lt;$A$9,Raw!L259,-999),-999),-999),-999),-999),-999)</f>
        <v>830.3</v>
      </c>
      <c r="I259" s="9">
        <f>IF(Raw!$G259&gt;$C$8,IF(Raw!$Q259&gt;$C$8,IF(Raw!$N259&gt;$C$9,IF(Raw!$N259&lt;$A$9,IF(Raw!$X259&gt;$C$9,IF(Raw!$X259&lt;$A$9,Raw!M259,-999),-999),-999),-999),-999),-999)</f>
        <v>0.362873</v>
      </c>
      <c r="J259" s="9">
        <f>IF(Raw!$G259&gt;$C$8,IF(Raw!$Q259&gt;$C$8,IF(Raw!$N259&gt;$C$9,IF(Raw!$N259&lt;$A$9,IF(Raw!$X259&gt;$C$9,IF(Raw!$X259&lt;$A$9,Raw!N259,-999),-999),-999),-999),-999),-999)</f>
        <v>462</v>
      </c>
      <c r="K259" s="9">
        <f>IF(Raw!$G259&gt;$C$8,IF(Raw!$Q259&gt;$C$8,IF(Raw!$N259&gt;$C$9,IF(Raw!$N259&lt;$A$9,IF(Raw!$X259&gt;$C$9,IF(Raw!$X259&lt;$A$9,Raw!R259,-999),-999),-999),-999),-999),-999)</f>
        <v>0.30407400000000001</v>
      </c>
      <c r="L259" s="9">
        <f>IF(Raw!$G259&gt;$C$8,IF(Raw!$Q259&gt;$C$8,IF(Raw!$N259&gt;$C$9,IF(Raw!$N259&lt;$A$9,IF(Raw!$X259&gt;$C$9,IF(Raw!$X259&lt;$A$9,Raw!S259,-999),-999),-999),-999),-999),-999)</f>
        <v>0.49645899999999998</v>
      </c>
      <c r="M259" s="9">
        <f>Raw!Q259</f>
        <v>0.96312699999999996</v>
      </c>
      <c r="N259" s="9">
        <f>IF(Raw!$G259&gt;$C$8,IF(Raw!$Q259&gt;$C$8,IF(Raw!$N259&gt;$C$9,IF(Raw!$N259&lt;$A$9,IF(Raw!$X259&gt;$C$9,IF(Raw!$X259&lt;$A$9,Raw!V259,-999),-999),-999),-999),-999),-999)</f>
        <v>833.1</v>
      </c>
      <c r="O259" s="9">
        <f>IF(Raw!$G259&gt;$C$8,IF(Raw!$Q259&gt;$C$8,IF(Raw!$N259&gt;$C$9,IF(Raw!$N259&lt;$A$9,IF(Raw!$X259&gt;$C$9,IF(Raw!$X259&lt;$A$9,Raw!W259,-999),-999),-999),-999),-999),-999)</f>
        <v>0.32949000000000001</v>
      </c>
      <c r="P259" s="9">
        <f>IF(Raw!$G259&gt;$C$8,IF(Raw!$Q259&gt;$C$8,IF(Raw!$N259&gt;$C$9,IF(Raw!$N259&lt;$A$9,IF(Raw!$X259&gt;$C$9,IF(Raw!$X259&lt;$A$9,Raw!X259,-999),-999),-999),-999),-999),-999)</f>
        <v>717</v>
      </c>
      <c r="R259" s="9">
        <f t="shared" si="64"/>
        <v>0.24418499999999999</v>
      </c>
      <c r="S259" s="9">
        <f t="shared" si="65"/>
        <v>0.39972596954234946</v>
      </c>
      <c r="T259" s="9">
        <f t="shared" si="66"/>
        <v>0.19238499999999997</v>
      </c>
      <c r="U259" s="9">
        <f t="shared" si="67"/>
        <v>0.38751437681661521</v>
      </c>
      <c r="V259" s="15">
        <f t="shared" si="68"/>
        <v>0.123121832</v>
      </c>
      <c r="X259" s="11">
        <f t="shared" si="69"/>
        <v>2.1069999999999997E+18</v>
      </c>
      <c r="Y259" s="11">
        <f t="shared" si="70"/>
        <v>8.3029999999999997E-18</v>
      </c>
      <c r="Z259" s="11">
        <f t="shared" si="71"/>
        <v>4.6199999999999995E-4</v>
      </c>
      <c r="AA259" s="16">
        <f t="shared" si="72"/>
        <v>8.0176207040094111E-3</v>
      </c>
      <c r="AB259" s="9">
        <f t="shared" si="73"/>
        <v>0.30561646995914088</v>
      </c>
      <c r="AC259" s="9">
        <f t="shared" si="74"/>
        <v>0.99198237929599054</v>
      </c>
      <c r="AD259" s="15">
        <f t="shared" si="75"/>
        <v>17.354157367985739</v>
      </c>
      <c r="AE259" s="3">
        <f t="shared" si="76"/>
        <v>999.68119999999965</v>
      </c>
      <c r="AF259" s="2">
        <f t="shared" si="77"/>
        <v>0.25</v>
      </c>
      <c r="AG259" s="9">
        <f t="shared" si="78"/>
        <v>5.1730657520249719E-3</v>
      </c>
      <c r="AH259" s="2">
        <f t="shared" si="63"/>
        <v>0.2503219595462246</v>
      </c>
    </row>
    <row r="260" spans="1:34">
      <c r="A260" s="1">
        <f>Raw!A260</f>
        <v>247</v>
      </c>
      <c r="B260" s="14">
        <f>Raw!B260</f>
        <v>0.64474537037037039</v>
      </c>
      <c r="C260" s="15">
        <f>Raw!C260</f>
        <v>106.5</v>
      </c>
      <c r="D260" s="15">
        <f>IF(C260&gt;0.5,Raw!D260*D$11,-999)</f>
        <v>3.5</v>
      </c>
      <c r="E260" s="9">
        <f>IF(Raw!$G260&gt;$C$8,IF(Raw!$Q260&gt;$C$8,IF(Raw!$N260&gt;$C$9,IF(Raw!$N260&lt;$A$9,IF(Raw!$X260&gt;$C$9,IF(Raw!$X260&lt;$A$9,Raw!H260,-999),-999),-999),-999),-999),-999)</f>
        <v>0.33693000000000001</v>
      </c>
      <c r="F260" s="9">
        <f>IF(Raw!$G260&gt;$C$8,IF(Raw!$Q260&gt;$C$8,IF(Raw!$N260&gt;$C$9,IF(Raw!$N260&lt;$A$9,IF(Raw!$X260&gt;$C$9,IF(Raw!$X260&lt;$A$9,Raw!I260,-999),-999),-999),-999),-999),-999)</f>
        <v>0.52090899999999996</v>
      </c>
      <c r="G260" s="9">
        <f>Raw!G260</f>
        <v>0.96090900000000001</v>
      </c>
      <c r="H260" s="9">
        <f>IF(Raw!$G260&gt;$C$8,IF(Raw!$Q260&gt;$C$8,IF(Raw!$N260&gt;$C$9,IF(Raw!$N260&lt;$A$9,IF(Raw!$X260&gt;$C$9,IF(Raw!$X260&lt;$A$9,Raw!L260,-999),-999),-999),-999),-999),-999)</f>
        <v>862.8</v>
      </c>
      <c r="I260" s="9">
        <f>IF(Raw!$G260&gt;$C$8,IF(Raw!$Q260&gt;$C$8,IF(Raw!$N260&gt;$C$9,IF(Raw!$N260&lt;$A$9,IF(Raw!$X260&gt;$C$9,IF(Raw!$X260&lt;$A$9,Raw!M260,-999),-999),-999),-999),-999),-999)</f>
        <v>0.37081999999999998</v>
      </c>
      <c r="J260" s="9">
        <f>IF(Raw!$G260&gt;$C$8,IF(Raw!$Q260&gt;$C$8,IF(Raw!$N260&gt;$C$9,IF(Raw!$N260&lt;$A$9,IF(Raw!$X260&gt;$C$9,IF(Raw!$X260&lt;$A$9,Raw!N260,-999),-999),-999),-999),-999),-999)</f>
        <v>418</v>
      </c>
      <c r="K260" s="9">
        <f>IF(Raw!$G260&gt;$C$8,IF(Raw!$Q260&gt;$C$8,IF(Raw!$N260&gt;$C$9,IF(Raw!$N260&lt;$A$9,IF(Raw!$X260&gt;$C$9,IF(Raw!$X260&lt;$A$9,Raw!R260,-999),-999),-999),-999),-999),-999)</f>
        <v>0.32682</v>
      </c>
      <c r="L260" s="9">
        <f>IF(Raw!$G260&gt;$C$8,IF(Raw!$Q260&gt;$C$8,IF(Raw!$N260&gt;$C$9,IF(Raw!$N260&lt;$A$9,IF(Raw!$X260&gt;$C$9,IF(Raw!$X260&lt;$A$9,Raw!S260,-999),-999),-999),-999),-999),-999)</f>
        <v>0.51821499999999998</v>
      </c>
      <c r="M260" s="9">
        <f>Raw!Q260</f>
        <v>0.951515</v>
      </c>
      <c r="N260" s="9">
        <f>IF(Raw!$G260&gt;$C$8,IF(Raw!$Q260&gt;$C$8,IF(Raw!$N260&gt;$C$9,IF(Raw!$N260&lt;$A$9,IF(Raw!$X260&gt;$C$9,IF(Raw!$X260&lt;$A$9,Raw!V260,-999),-999),-999),-999),-999),-999)</f>
        <v>900</v>
      </c>
      <c r="O260" s="9">
        <f>IF(Raw!$G260&gt;$C$8,IF(Raw!$Q260&gt;$C$8,IF(Raw!$N260&gt;$C$9,IF(Raw!$N260&lt;$A$9,IF(Raw!$X260&gt;$C$9,IF(Raw!$X260&lt;$A$9,Raw!W260,-999),-999),-999),-999),-999),-999)</f>
        <v>0.37081999999999998</v>
      </c>
      <c r="P260" s="9">
        <f>IF(Raw!$G260&gt;$C$8,IF(Raw!$Q260&gt;$C$8,IF(Raw!$N260&gt;$C$9,IF(Raw!$N260&lt;$A$9,IF(Raw!$X260&gt;$C$9,IF(Raw!$X260&lt;$A$9,Raw!X260,-999),-999),-999),-999),-999),-999)</f>
        <v>604</v>
      </c>
      <c r="R260" s="9">
        <f t="shared" si="64"/>
        <v>0.18397899999999995</v>
      </c>
      <c r="S260" s="9">
        <f t="shared" si="65"/>
        <v>0.35318836879378157</v>
      </c>
      <c r="T260" s="9">
        <f t="shared" si="66"/>
        <v>0.19139499999999998</v>
      </c>
      <c r="U260" s="9">
        <f t="shared" si="67"/>
        <v>0.36933512152292003</v>
      </c>
      <c r="V260" s="15">
        <f t="shared" si="68"/>
        <v>0.12851731999999999</v>
      </c>
      <c r="X260" s="11">
        <f t="shared" si="69"/>
        <v>2.1069999999999997E+18</v>
      </c>
      <c r="Y260" s="11">
        <f t="shared" si="70"/>
        <v>8.6279999999999991E-18</v>
      </c>
      <c r="Z260" s="11">
        <f t="shared" si="71"/>
        <v>4.1799999999999997E-4</v>
      </c>
      <c r="AA260" s="16">
        <f t="shared" si="72"/>
        <v>7.541596064045533E-3</v>
      </c>
      <c r="AB260" s="9">
        <f t="shared" si="73"/>
        <v>0.32826342377867801</v>
      </c>
      <c r="AC260" s="9">
        <f t="shared" si="74"/>
        <v>0.99245840393595441</v>
      </c>
      <c r="AD260" s="15">
        <f t="shared" si="75"/>
        <v>18.042095846998883</v>
      </c>
      <c r="AE260" s="3">
        <f t="shared" si="76"/>
        <v>1038.8111999999996</v>
      </c>
      <c r="AF260" s="2">
        <f t="shared" si="77"/>
        <v>0.25</v>
      </c>
      <c r="AG260" s="9">
        <f t="shared" si="78"/>
        <v>5.1258305093688488E-3</v>
      </c>
      <c r="AH260" s="2">
        <f t="shared" si="63"/>
        <v>0.24803627073650983</v>
      </c>
    </row>
    <row r="261" spans="1:34">
      <c r="A261" s="1">
        <f>Raw!A261</f>
        <v>248</v>
      </c>
      <c r="B261" s="14">
        <f>Raw!B261</f>
        <v>0.6448032407407408</v>
      </c>
      <c r="C261" s="15">
        <f>Raw!C261</f>
        <v>105.8</v>
      </c>
      <c r="D261" s="15">
        <f>IF(C261&gt;0.5,Raw!D261*D$11,-999)</f>
        <v>3.5</v>
      </c>
      <c r="E261" s="9">
        <f>IF(Raw!$G261&gt;$C$8,IF(Raw!$Q261&gt;$C$8,IF(Raw!$N261&gt;$C$9,IF(Raw!$N261&lt;$A$9,IF(Raw!$X261&gt;$C$9,IF(Raw!$X261&lt;$A$9,Raw!H261,-999),-999),-999),-999),-999),-999)</f>
        <v>0.34752499999999997</v>
      </c>
      <c r="F261" s="9">
        <f>IF(Raw!$G261&gt;$C$8,IF(Raw!$Q261&gt;$C$8,IF(Raw!$N261&gt;$C$9,IF(Raw!$N261&lt;$A$9,IF(Raw!$X261&gt;$C$9,IF(Raw!$X261&lt;$A$9,Raw!I261,-999),-999),-999),-999),-999),-999)</f>
        <v>0.55223800000000001</v>
      </c>
      <c r="G261" s="9">
        <f>Raw!G261</f>
        <v>0.96077599999999996</v>
      </c>
      <c r="H261" s="9">
        <f>IF(Raw!$G261&gt;$C$8,IF(Raw!$Q261&gt;$C$8,IF(Raw!$N261&gt;$C$9,IF(Raw!$N261&lt;$A$9,IF(Raw!$X261&gt;$C$9,IF(Raw!$X261&lt;$A$9,Raw!L261,-999),-999),-999),-999),-999),-999)</f>
        <v>843.7</v>
      </c>
      <c r="I261" s="9">
        <f>IF(Raw!$G261&gt;$C$8,IF(Raw!$Q261&gt;$C$8,IF(Raw!$N261&gt;$C$9,IF(Raw!$N261&lt;$A$9,IF(Raw!$X261&gt;$C$9,IF(Raw!$X261&lt;$A$9,Raw!M261,-999),-999),-999),-999),-999),-999)</f>
        <v>0.37081999999999998</v>
      </c>
      <c r="J261" s="9">
        <f>IF(Raw!$G261&gt;$C$8,IF(Raw!$Q261&gt;$C$8,IF(Raw!$N261&gt;$C$9,IF(Raw!$N261&lt;$A$9,IF(Raw!$X261&gt;$C$9,IF(Raw!$X261&lt;$A$9,Raw!N261,-999),-999),-999),-999),-999),-999)</f>
        <v>447</v>
      </c>
      <c r="K261" s="9">
        <f>IF(Raw!$G261&gt;$C$8,IF(Raw!$Q261&gt;$C$8,IF(Raw!$N261&gt;$C$9,IF(Raw!$N261&lt;$A$9,IF(Raw!$X261&gt;$C$9,IF(Raw!$X261&lt;$A$9,Raw!R261,-999),-999),-999),-999),-999),-999)</f>
        <v>0.33503300000000003</v>
      </c>
      <c r="L261" s="9">
        <f>IF(Raw!$G261&gt;$C$8,IF(Raw!$Q261&gt;$C$8,IF(Raw!$N261&gt;$C$9,IF(Raw!$N261&lt;$A$9,IF(Raw!$X261&gt;$C$9,IF(Raw!$X261&lt;$A$9,Raw!S261,-999),-999),-999),-999),-999),-999)</f>
        <v>0.54021600000000003</v>
      </c>
      <c r="M261" s="9">
        <f>Raw!Q261</f>
        <v>0.95280100000000001</v>
      </c>
      <c r="N261" s="9">
        <f>IF(Raw!$G261&gt;$C$8,IF(Raw!$Q261&gt;$C$8,IF(Raw!$N261&gt;$C$9,IF(Raw!$N261&lt;$A$9,IF(Raw!$X261&gt;$C$9,IF(Raw!$X261&lt;$A$9,Raw!V261,-999),-999),-999),-999),-999),-999)</f>
        <v>812.7</v>
      </c>
      <c r="O261" s="9">
        <f>IF(Raw!$G261&gt;$C$8,IF(Raw!$Q261&gt;$C$8,IF(Raw!$N261&gt;$C$9,IF(Raw!$N261&lt;$A$9,IF(Raw!$X261&gt;$C$9,IF(Raw!$X261&lt;$A$9,Raw!W261,-999),-999),-999),-999),-999),-999)</f>
        <v>0.31626599999999999</v>
      </c>
      <c r="P261" s="9">
        <f>IF(Raw!$G261&gt;$C$8,IF(Raw!$Q261&gt;$C$8,IF(Raw!$N261&gt;$C$9,IF(Raw!$N261&lt;$A$9,IF(Raw!$X261&gt;$C$9,IF(Raw!$X261&lt;$A$9,Raw!X261,-999),-999),-999),-999),-999),-999)</f>
        <v>542</v>
      </c>
      <c r="R261" s="9">
        <f t="shared" si="64"/>
        <v>0.20471300000000003</v>
      </c>
      <c r="S261" s="9">
        <f t="shared" si="65"/>
        <v>0.3706970545308364</v>
      </c>
      <c r="T261" s="9">
        <f t="shared" si="66"/>
        <v>0.205183</v>
      </c>
      <c r="U261" s="9">
        <f t="shared" si="67"/>
        <v>0.37981659188176581</v>
      </c>
      <c r="V261" s="15">
        <f t="shared" si="68"/>
        <v>0.13397356800000002</v>
      </c>
      <c r="X261" s="11">
        <f t="shared" si="69"/>
        <v>2.1069999999999997E+18</v>
      </c>
      <c r="Y261" s="11">
        <f t="shared" si="70"/>
        <v>8.4370000000000006E-18</v>
      </c>
      <c r="Z261" s="11">
        <f t="shared" si="71"/>
        <v>4.4699999999999997E-4</v>
      </c>
      <c r="AA261" s="16">
        <f t="shared" si="72"/>
        <v>7.8835667857357367E-3</v>
      </c>
      <c r="AB261" s="9">
        <f t="shared" si="73"/>
        <v>0.33665057388379765</v>
      </c>
      <c r="AC261" s="9">
        <f t="shared" si="74"/>
        <v>0.99211643321426424</v>
      </c>
      <c r="AD261" s="15">
        <f t="shared" si="75"/>
        <v>17.636614733189568</v>
      </c>
      <c r="AE261" s="3">
        <f t="shared" si="76"/>
        <v>1015.8147999999998</v>
      </c>
      <c r="AF261" s="2">
        <f t="shared" si="77"/>
        <v>0.25</v>
      </c>
      <c r="AG261" s="9">
        <f t="shared" si="78"/>
        <v>5.1528299233013844E-3</v>
      </c>
      <c r="AH261" s="2">
        <f t="shared" si="63"/>
        <v>0.24934275832552732</v>
      </c>
    </row>
    <row r="262" spans="1:34">
      <c r="A262" s="1">
        <f>Raw!A262</f>
        <v>249</v>
      </c>
      <c r="B262" s="14">
        <f>Raw!B262</f>
        <v>0.64484953703703707</v>
      </c>
      <c r="C262" s="15">
        <f>Raw!C262</f>
        <v>104.7</v>
      </c>
      <c r="D262" s="15">
        <f>IF(C262&gt;0.5,Raw!D262*D$11,-999)</f>
        <v>3.5</v>
      </c>
      <c r="E262" s="9">
        <f>IF(Raw!$G262&gt;$C$8,IF(Raw!$Q262&gt;$C$8,IF(Raw!$N262&gt;$C$9,IF(Raw!$N262&lt;$A$9,IF(Raw!$X262&gt;$C$9,IF(Raw!$X262&lt;$A$9,Raw!H262,-999),-999),-999),-999),-999),-999)</f>
        <v>0.35760599999999998</v>
      </c>
      <c r="F262" s="9">
        <f>IF(Raw!$G262&gt;$C$8,IF(Raw!$Q262&gt;$C$8,IF(Raw!$N262&gt;$C$9,IF(Raw!$N262&lt;$A$9,IF(Raw!$X262&gt;$C$9,IF(Raw!$X262&lt;$A$9,Raw!I262,-999),-999),-999),-999),-999),-999)</f>
        <v>0.56999599999999995</v>
      </c>
      <c r="G262" s="9">
        <f>Raw!G262</f>
        <v>0.96256399999999998</v>
      </c>
      <c r="H262" s="9">
        <f>IF(Raw!$G262&gt;$C$8,IF(Raw!$Q262&gt;$C$8,IF(Raw!$N262&gt;$C$9,IF(Raw!$N262&lt;$A$9,IF(Raw!$X262&gt;$C$9,IF(Raw!$X262&lt;$A$9,Raw!L262,-999),-999),-999),-999),-999),-999)</f>
        <v>866</v>
      </c>
      <c r="I262" s="9">
        <f>IF(Raw!$G262&gt;$C$8,IF(Raw!$Q262&gt;$C$8,IF(Raw!$N262&gt;$C$9,IF(Raw!$N262&lt;$A$9,IF(Raw!$X262&gt;$C$9,IF(Raw!$X262&lt;$A$9,Raw!M262,-999),-999),-999),-999),-999),-999)</f>
        <v>0.37081999999999998</v>
      </c>
      <c r="J262" s="9">
        <f>IF(Raw!$G262&gt;$C$8,IF(Raw!$Q262&gt;$C$8,IF(Raw!$N262&gt;$C$9,IF(Raw!$N262&lt;$A$9,IF(Raw!$X262&gt;$C$9,IF(Raw!$X262&lt;$A$9,Raw!N262,-999),-999),-999),-999),-999),-999)</f>
        <v>599</v>
      </c>
      <c r="K262" s="9">
        <f>IF(Raw!$G262&gt;$C$8,IF(Raw!$Q262&gt;$C$8,IF(Raw!$N262&gt;$C$9,IF(Raw!$N262&lt;$A$9,IF(Raw!$X262&gt;$C$9,IF(Raw!$X262&lt;$A$9,Raw!R262,-999),-999),-999),-999),-999),-999)</f>
        <v>0.34726299999999999</v>
      </c>
      <c r="L262" s="9">
        <f>IF(Raw!$G262&gt;$C$8,IF(Raw!$Q262&gt;$C$8,IF(Raw!$N262&gt;$C$9,IF(Raw!$N262&lt;$A$9,IF(Raw!$X262&gt;$C$9,IF(Raw!$X262&lt;$A$9,Raw!S262,-999),-999),-999),-999),-999),-999)</f>
        <v>0.56437099999999996</v>
      </c>
      <c r="M262" s="9">
        <f>Raw!Q262</f>
        <v>0.94976400000000005</v>
      </c>
      <c r="N262" s="9">
        <f>IF(Raw!$G262&gt;$C$8,IF(Raw!$Q262&gt;$C$8,IF(Raw!$N262&gt;$C$9,IF(Raw!$N262&lt;$A$9,IF(Raw!$X262&gt;$C$9,IF(Raw!$X262&lt;$A$9,Raw!V262,-999),-999),-999),-999),-999),-999)</f>
        <v>900</v>
      </c>
      <c r="O262" s="9">
        <f>IF(Raw!$G262&gt;$C$8,IF(Raw!$Q262&gt;$C$8,IF(Raw!$N262&gt;$C$9,IF(Raw!$N262&lt;$A$9,IF(Raw!$X262&gt;$C$9,IF(Raw!$X262&lt;$A$9,Raw!W262,-999),-999),-999),-999),-999),-999)</f>
        <v>0.37081999999999998</v>
      </c>
      <c r="P262" s="9">
        <f>IF(Raw!$G262&gt;$C$8,IF(Raw!$Q262&gt;$C$8,IF(Raw!$N262&gt;$C$9,IF(Raw!$N262&lt;$A$9,IF(Raw!$X262&gt;$C$9,IF(Raw!$X262&lt;$A$9,Raw!X262,-999),-999),-999),-999),-999),-999)</f>
        <v>495</v>
      </c>
      <c r="R262" s="9">
        <f t="shared" si="64"/>
        <v>0.21238999999999997</v>
      </c>
      <c r="S262" s="9">
        <f t="shared" si="65"/>
        <v>0.37261664994140309</v>
      </c>
      <c r="T262" s="9">
        <f t="shared" si="66"/>
        <v>0.21710799999999997</v>
      </c>
      <c r="U262" s="9">
        <f t="shared" si="67"/>
        <v>0.38469021264381054</v>
      </c>
      <c r="V262" s="15">
        <f t="shared" si="68"/>
        <v>0.139964008</v>
      </c>
      <c r="X262" s="11">
        <f t="shared" si="69"/>
        <v>2.1069999999999997E+18</v>
      </c>
      <c r="Y262" s="11">
        <f t="shared" si="70"/>
        <v>8.6600000000000001E-18</v>
      </c>
      <c r="Z262" s="11">
        <f t="shared" si="71"/>
        <v>5.9899999999999992E-4</v>
      </c>
      <c r="AA262" s="16">
        <f t="shared" si="72"/>
        <v>1.0811558019912418E-2</v>
      </c>
      <c r="AB262" s="9">
        <f t="shared" si="73"/>
        <v>0.34961027573858711</v>
      </c>
      <c r="AC262" s="9">
        <f t="shared" si="74"/>
        <v>0.98918844198008771</v>
      </c>
      <c r="AD262" s="15">
        <f t="shared" si="75"/>
        <v>18.049345609202703</v>
      </c>
      <c r="AE262" s="3">
        <f t="shared" si="76"/>
        <v>1042.6639999999998</v>
      </c>
      <c r="AF262" s="2">
        <f t="shared" si="77"/>
        <v>0.25</v>
      </c>
      <c r="AG262" s="9">
        <f t="shared" si="78"/>
        <v>5.3410820003737041E-3</v>
      </c>
      <c r="AH262" s="2">
        <f t="shared" si="63"/>
        <v>0.25845217836391432</v>
      </c>
    </row>
    <row r="263" spans="1:34">
      <c r="A263" s="1">
        <f>Raw!A263</f>
        <v>250</v>
      </c>
      <c r="B263" s="14">
        <f>Raw!B263</f>
        <v>0.64490740740740737</v>
      </c>
      <c r="C263" s="15">
        <f>Raw!C263</f>
        <v>103.8</v>
      </c>
      <c r="D263" s="15">
        <f>IF(C263&gt;0.5,Raw!D263*D$11,-999)</f>
        <v>3.5</v>
      </c>
      <c r="E263" s="9">
        <f>IF(Raw!$G263&gt;$C$8,IF(Raw!$Q263&gt;$C$8,IF(Raw!$N263&gt;$C$9,IF(Raw!$N263&lt;$A$9,IF(Raw!$X263&gt;$C$9,IF(Raw!$X263&lt;$A$9,Raw!H263,-999),-999),-999),-999),-999),-999)</f>
        <v>0.37996799999999997</v>
      </c>
      <c r="F263" s="9">
        <f>IF(Raw!$G263&gt;$C$8,IF(Raw!$Q263&gt;$C$8,IF(Raw!$N263&gt;$C$9,IF(Raw!$N263&lt;$A$9,IF(Raw!$X263&gt;$C$9,IF(Raw!$X263&lt;$A$9,Raw!I263,-999),-999),-999),-999),-999),-999)</f>
        <v>0.62267899999999998</v>
      </c>
      <c r="G263" s="9">
        <f>Raw!G263</f>
        <v>0.96594400000000002</v>
      </c>
      <c r="H263" s="9">
        <f>IF(Raw!$G263&gt;$C$8,IF(Raw!$Q263&gt;$C$8,IF(Raw!$N263&gt;$C$9,IF(Raw!$N263&lt;$A$9,IF(Raw!$X263&gt;$C$9,IF(Raw!$X263&lt;$A$9,Raw!L263,-999),-999),-999),-999),-999),-999)</f>
        <v>900</v>
      </c>
      <c r="I263" s="9">
        <f>IF(Raw!$G263&gt;$C$8,IF(Raw!$Q263&gt;$C$8,IF(Raw!$N263&gt;$C$9,IF(Raw!$N263&lt;$A$9,IF(Raw!$X263&gt;$C$9,IF(Raw!$X263&lt;$A$9,Raw!M263,-999),-999),-999),-999),-999),-999)</f>
        <v>0.37081999999999998</v>
      </c>
      <c r="J263" s="9">
        <f>IF(Raw!$G263&gt;$C$8,IF(Raw!$Q263&gt;$C$8,IF(Raw!$N263&gt;$C$9,IF(Raw!$N263&lt;$A$9,IF(Raw!$X263&gt;$C$9,IF(Raw!$X263&lt;$A$9,Raw!N263,-999),-999),-999),-999),-999),-999)</f>
        <v>492</v>
      </c>
      <c r="K263" s="9">
        <f>IF(Raw!$G263&gt;$C$8,IF(Raw!$Q263&gt;$C$8,IF(Raw!$N263&gt;$C$9,IF(Raw!$N263&lt;$A$9,IF(Raw!$X263&gt;$C$9,IF(Raw!$X263&lt;$A$9,Raw!R263,-999),-999),-999),-999),-999),-999)</f>
        <v>0.37532300000000002</v>
      </c>
      <c r="L263" s="9">
        <f>IF(Raw!$G263&gt;$C$8,IF(Raw!$Q263&gt;$C$8,IF(Raw!$N263&gt;$C$9,IF(Raw!$N263&lt;$A$9,IF(Raw!$X263&gt;$C$9,IF(Raw!$X263&lt;$A$9,Raw!S263,-999),-999),-999),-999),-999),-999)</f>
        <v>0.61548000000000003</v>
      </c>
      <c r="M263" s="9">
        <f>Raw!Q263</f>
        <v>0.96074599999999999</v>
      </c>
      <c r="N263" s="9">
        <f>IF(Raw!$G263&gt;$C$8,IF(Raw!$Q263&gt;$C$8,IF(Raw!$N263&gt;$C$9,IF(Raw!$N263&lt;$A$9,IF(Raw!$X263&gt;$C$9,IF(Raw!$X263&lt;$A$9,Raw!V263,-999),-999),-999),-999),-999),-999)</f>
        <v>848.7</v>
      </c>
      <c r="O263" s="9">
        <f>IF(Raw!$G263&gt;$C$8,IF(Raw!$Q263&gt;$C$8,IF(Raw!$N263&gt;$C$9,IF(Raw!$N263&lt;$A$9,IF(Raw!$X263&gt;$C$9,IF(Raw!$X263&lt;$A$9,Raw!W263,-999),-999),-999),-999),-999),-999)</f>
        <v>0.248885</v>
      </c>
      <c r="P263" s="9">
        <f>IF(Raw!$G263&gt;$C$8,IF(Raw!$Q263&gt;$C$8,IF(Raw!$N263&gt;$C$9,IF(Raw!$N263&lt;$A$9,IF(Raw!$X263&gt;$C$9,IF(Raw!$X263&lt;$A$9,Raw!X263,-999),-999),-999),-999),-999),-999)</f>
        <v>465</v>
      </c>
      <c r="R263" s="9">
        <f t="shared" si="64"/>
        <v>0.24271100000000001</v>
      </c>
      <c r="S263" s="9">
        <f t="shared" si="65"/>
        <v>0.38978510596952848</v>
      </c>
      <c r="T263" s="9">
        <f t="shared" si="66"/>
        <v>0.24015700000000001</v>
      </c>
      <c r="U263" s="9">
        <f t="shared" si="67"/>
        <v>0.39019464483005134</v>
      </c>
      <c r="V263" s="15">
        <f t="shared" si="68"/>
        <v>0.15263904</v>
      </c>
      <c r="X263" s="11">
        <f t="shared" si="69"/>
        <v>2.1069999999999997E+18</v>
      </c>
      <c r="Y263" s="11">
        <f t="shared" si="70"/>
        <v>8.9999999999999999E-18</v>
      </c>
      <c r="Z263" s="11">
        <f t="shared" si="71"/>
        <v>4.9199999999999992E-4</v>
      </c>
      <c r="AA263" s="16">
        <f t="shared" si="72"/>
        <v>9.2435555127513523E-3</v>
      </c>
      <c r="AB263" s="9">
        <f t="shared" si="73"/>
        <v>0.37754290456127587</v>
      </c>
      <c r="AC263" s="9">
        <f t="shared" si="74"/>
        <v>0.99075644448724853</v>
      </c>
      <c r="AD263" s="15">
        <f t="shared" si="75"/>
        <v>18.787714456811692</v>
      </c>
      <c r="AE263" s="3">
        <f t="shared" si="76"/>
        <v>1083.5999999999997</v>
      </c>
      <c r="AF263" s="2">
        <f t="shared" si="77"/>
        <v>0.25</v>
      </c>
      <c r="AG263" s="9">
        <f t="shared" si="78"/>
        <v>5.6391273612646604E-3</v>
      </c>
      <c r="AH263" s="2">
        <f t="shared" si="63"/>
        <v>0.27287443826708319</v>
      </c>
    </row>
    <row r="264" spans="1:34">
      <c r="A264" s="1">
        <f>Raw!A264</f>
        <v>251</v>
      </c>
      <c r="B264" s="14">
        <f>Raw!B264</f>
        <v>0.64496527777777779</v>
      </c>
      <c r="C264" s="15">
        <f>Raw!C264</f>
        <v>103.1</v>
      </c>
      <c r="D264" s="15">
        <f>IF(C264&gt;0.5,Raw!D264*D$11,-999)</f>
        <v>3.5</v>
      </c>
      <c r="E264" s="9">
        <f>IF(Raw!$G264&gt;$C$8,IF(Raw!$Q264&gt;$C$8,IF(Raw!$N264&gt;$C$9,IF(Raw!$N264&lt;$A$9,IF(Raw!$X264&gt;$C$9,IF(Raw!$X264&lt;$A$9,Raw!H264,-999),-999),-999),-999),-999),-999)</f>
        <v>0.39874399999999999</v>
      </c>
      <c r="F264" s="9">
        <f>IF(Raw!$G264&gt;$C$8,IF(Raw!$Q264&gt;$C$8,IF(Raw!$N264&gt;$C$9,IF(Raw!$N264&lt;$A$9,IF(Raw!$X264&gt;$C$9,IF(Raw!$X264&lt;$A$9,Raw!I264,-999),-999),-999),-999),-999),-999)</f>
        <v>0.63853499999999996</v>
      </c>
      <c r="G264" s="9">
        <f>Raw!G264</f>
        <v>0.96259700000000004</v>
      </c>
      <c r="H264" s="9">
        <f>IF(Raw!$G264&gt;$C$8,IF(Raw!$Q264&gt;$C$8,IF(Raw!$N264&gt;$C$9,IF(Raw!$N264&lt;$A$9,IF(Raw!$X264&gt;$C$9,IF(Raw!$X264&lt;$A$9,Raw!L264,-999),-999),-999),-999),-999),-999)</f>
        <v>898.2</v>
      </c>
      <c r="I264" s="9">
        <f>IF(Raw!$G264&gt;$C$8,IF(Raw!$Q264&gt;$C$8,IF(Raw!$N264&gt;$C$9,IF(Raw!$N264&lt;$A$9,IF(Raw!$X264&gt;$C$9,IF(Raw!$X264&lt;$A$9,Raw!M264,-999),-999),-999),-999),-999),-999)</f>
        <v>0.37081999999999998</v>
      </c>
      <c r="J264" s="9">
        <f>IF(Raw!$G264&gt;$C$8,IF(Raw!$Q264&gt;$C$8,IF(Raw!$N264&gt;$C$9,IF(Raw!$N264&lt;$A$9,IF(Raw!$X264&gt;$C$9,IF(Raw!$X264&lt;$A$9,Raw!N264,-999),-999),-999),-999),-999),-999)</f>
        <v>377</v>
      </c>
      <c r="K264" s="9">
        <f>IF(Raw!$G264&gt;$C$8,IF(Raw!$Q264&gt;$C$8,IF(Raw!$N264&gt;$C$9,IF(Raw!$N264&lt;$A$9,IF(Raw!$X264&gt;$C$9,IF(Raw!$X264&lt;$A$9,Raw!R264,-999),-999),-999),-999),-999),-999)</f>
        <v>0.38643100000000002</v>
      </c>
      <c r="L264" s="9">
        <f>IF(Raw!$G264&gt;$C$8,IF(Raw!$Q264&gt;$C$8,IF(Raw!$N264&gt;$C$9,IF(Raw!$N264&lt;$A$9,IF(Raw!$X264&gt;$C$9,IF(Raw!$X264&lt;$A$9,Raw!S264,-999),-999),-999),-999),-999),-999)</f>
        <v>0.636355</v>
      </c>
      <c r="M264" s="9">
        <f>Raw!Q264</f>
        <v>0.948685</v>
      </c>
      <c r="N264" s="9">
        <f>IF(Raw!$G264&gt;$C$8,IF(Raw!$Q264&gt;$C$8,IF(Raw!$N264&gt;$C$9,IF(Raw!$N264&lt;$A$9,IF(Raw!$X264&gt;$C$9,IF(Raw!$X264&lt;$A$9,Raw!V264,-999),-999),-999),-999),-999),-999)</f>
        <v>892</v>
      </c>
      <c r="O264" s="9">
        <f>IF(Raw!$G264&gt;$C$8,IF(Raw!$Q264&gt;$C$8,IF(Raw!$N264&gt;$C$9,IF(Raw!$N264&lt;$A$9,IF(Raw!$X264&gt;$C$9,IF(Raw!$X264&lt;$A$9,Raw!W264,-999),-999),-999),-999),-999),-999)</f>
        <v>0.37081999999999998</v>
      </c>
      <c r="P264" s="9">
        <f>IF(Raw!$G264&gt;$C$8,IF(Raw!$Q264&gt;$C$8,IF(Raw!$N264&gt;$C$9,IF(Raw!$N264&lt;$A$9,IF(Raw!$X264&gt;$C$9,IF(Raw!$X264&lt;$A$9,Raw!X264,-999),-999),-999),-999),-999),-999)</f>
        <v>483</v>
      </c>
      <c r="R264" s="9">
        <f t="shared" si="64"/>
        <v>0.23979099999999998</v>
      </c>
      <c r="S264" s="9">
        <f t="shared" si="65"/>
        <v>0.37553305613631199</v>
      </c>
      <c r="T264" s="9">
        <f t="shared" si="66"/>
        <v>0.24992399999999998</v>
      </c>
      <c r="U264" s="9">
        <f t="shared" si="67"/>
        <v>0.39274304436988783</v>
      </c>
      <c r="V264" s="15">
        <f t="shared" si="68"/>
        <v>0.15781603999999999</v>
      </c>
      <c r="X264" s="11">
        <f t="shared" si="69"/>
        <v>2.1069999999999997E+18</v>
      </c>
      <c r="Y264" s="11">
        <f t="shared" si="70"/>
        <v>8.9820000000000004E-18</v>
      </c>
      <c r="Z264" s="11">
        <f t="shared" si="71"/>
        <v>3.77E-4</v>
      </c>
      <c r="AA264" s="16">
        <f t="shared" si="72"/>
        <v>7.0842088186014451E-3</v>
      </c>
      <c r="AB264" s="9">
        <f t="shared" si="73"/>
        <v>0.38820151380478018</v>
      </c>
      <c r="AC264" s="9">
        <f t="shared" si="74"/>
        <v>0.9929157911813985</v>
      </c>
      <c r="AD264" s="15">
        <f t="shared" si="75"/>
        <v>18.791004823876513</v>
      </c>
      <c r="AE264" s="3">
        <f t="shared" si="76"/>
        <v>1081.4327999999998</v>
      </c>
      <c r="AF264" s="2">
        <f t="shared" si="77"/>
        <v>0.25</v>
      </c>
      <c r="AG264" s="9">
        <f t="shared" si="78"/>
        <v>5.6769511086911606E-3</v>
      </c>
      <c r="AH264" s="2">
        <f t="shared" si="63"/>
        <v>0.27470470972061667</v>
      </c>
    </row>
    <row r="265" spans="1:34">
      <c r="A265" s="1">
        <f>Raw!A265</f>
        <v>252</v>
      </c>
      <c r="B265" s="14">
        <f>Raw!B265</f>
        <v>0.64501157407407406</v>
      </c>
      <c r="C265" s="15">
        <f>Raw!C265</f>
        <v>101.8</v>
      </c>
      <c r="D265" s="15">
        <f>IF(C265&gt;0.5,Raw!D265*D$11,-999)</f>
        <v>3.5</v>
      </c>
      <c r="E265" s="9">
        <f>IF(Raw!$G265&gt;$C$8,IF(Raw!$Q265&gt;$C$8,IF(Raw!$N265&gt;$C$9,IF(Raw!$N265&lt;$A$9,IF(Raw!$X265&gt;$C$9,IF(Raw!$X265&lt;$A$9,Raw!H265,-999),-999),-999),-999),-999),-999)</f>
        <v>0.40804699999999999</v>
      </c>
      <c r="F265" s="9">
        <f>IF(Raw!$G265&gt;$C$8,IF(Raw!$Q265&gt;$C$8,IF(Raw!$N265&gt;$C$9,IF(Raw!$N265&lt;$A$9,IF(Raw!$X265&gt;$C$9,IF(Raw!$X265&lt;$A$9,Raw!I265,-999),-999),-999),-999),-999),-999)</f>
        <v>0.66543799999999997</v>
      </c>
      <c r="G265" s="9">
        <f>Raw!G265</f>
        <v>0.96517699999999995</v>
      </c>
      <c r="H265" s="9">
        <f>IF(Raw!$G265&gt;$C$8,IF(Raw!$Q265&gt;$C$8,IF(Raw!$N265&gt;$C$9,IF(Raw!$N265&lt;$A$9,IF(Raw!$X265&gt;$C$9,IF(Raw!$X265&lt;$A$9,Raw!L265,-999),-999),-999),-999),-999),-999)</f>
        <v>880.6</v>
      </c>
      <c r="I265" s="9">
        <f>IF(Raw!$G265&gt;$C$8,IF(Raw!$Q265&gt;$C$8,IF(Raw!$N265&gt;$C$9,IF(Raw!$N265&lt;$A$9,IF(Raw!$X265&gt;$C$9,IF(Raw!$X265&lt;$A$9,Raw!M265,-999),-999),-999),-999),-999),-999)</f>
        <v>0.30010999999999999</v>
      </c>
      <c r="J265" s="9">
        <f>IF(Raw!$G265&gt;$C$8,IF(Raw!$Q265&gt;$C$8,IF(Raw!$N265&gt;$C$9,IF(Raw!$N265&lt;$A$9,IF(Raw!$X265&gt;$C$9,IF(Raw!$X265&lt;$A$9,Raw!N265,-999),-999),-999),-999),-999),-999)</f>
        <v>370</v>
      </c>
      <c r="K265" s="9">
        <f>IF(Raw!$G265&gt;$C$8,IF(Raw!$Q265&gt;$C$8,IF(Raw!$N265&gt;$C$9,IF(Raw!$N265&lt;$A$9,IF(Raw!$X265&gt;$C$9,IF(Raw!$X265&lt;$A$9,Raw!R265,-999),-999),-999),-999),-999),-999)</f>
        <v>0.40272400000000003</v>
      </c>
      <c r="L265" s="9">
        <f>IF(Raw!$G265&gt;$C$8,IF(Raw!$Q265&gt;$C$8,IF(Raw!$N265&gt;$C$9,IF(Raw!$N265&lt;$A$9,IF(Raw!$X265&gt;$C$9,IF(Raw!$X265&lt;$A$9,Raw!S265,-999),-999),-999),-999),-999),-999)</f>
        <v>0.66337900000000005</v>
      </c>
      <c r="M265" s="9">
        <f>Raw!Q265</f>
        <v>0.96518800000000005</v>
      </c>
      <c r="N265" s="9">
        <f>IF(Raw!$G265&gt;$C$8,IF(Raw!$Q265&gt;$C$8,IF(Raw!$N265&gt;$C$9,IF(Raw!$N265&lt;$A$9,IF(Raw!$X265&gt;$C$9,IF(Raw!$X265&lt;$A$9,Raw!V265,-999),-999),-999),-999),-999),-999)</f>
        <v>839.5</v>
      </c>
      <c r="O265" s="9">
        <f>IF(Raw!$G265&gt;$C$8,IF(Raw!$Q265&gt;$C$8,IF(Raw!$N265&gt;$C$9,IF(Raw!$N265&lt;$A$9,IF(Raw!$X265&gt;$C$9,IF(Raw!$X265&lt;$A$9,Raw!W265,-999),-999),-999),-999),-999),-999)</f>
        <v>0.35794500000000001</v>
      </c>
      <c r="P265" s="9">
        <f>IF(Raw!$G265&gt;$C$8,IF(Raw!$Q265&gt;$C$8,IF(Raw!$N265&gt;$C$9,IF(Raw!$N265&lt;$A$9,IF(Raw!$X265&gt;$C$9,IF(Raw!$X265&lt;$A$9,Raw!X265,-999),-999),-999),-999),-999),-999)</f>
        <v>548</v>
      </c>
      <c r="R265" s="9">
        <f t="shared" si="64"/>
        <v>0.25739099999999998</v>
      </c>
      <c r="S265" s="9">
        <f t="shared" si="65"/>
        <v>0.38679937124119751</v>
      </c>
      <c r="T265" s="9">
        <f t="shared" si="66"/>
        <v>0.26065500000000003</v>
      </c>
      <c r="U265" s="9">
        <f t="shared" si="67"/>
        <v>0.39292018589674982</v>
      </c>
      <c r="V265" s="15">
        <f t="shared" si="68"/>
        <v>0.164517992</v>
      </c>
      <c r="X265" s="11">
        <f t="shared" si="69"/>
        <v>2.1069999999999997E+18</v>
      </c>
      <c r="Y265" s="11">
        <f t="shared" si="70"/>
        <v>8.8059999999999992E-18</v>
      </c>
      <c r="Z265" s="11">
        <f t="shared" si="71"/>
        <v>3.6999999999999999E-4</v>
      </c>
      <c r="AA265" s="16">
        <f t="shared" si="72"/>
        <v>6.8182616992924364E-3</v>
      </c>
      <c r="AB265" s="9">
        <f t="shared" si="73"/>
        <v>0.40450121400322908</v>
      </c>
      <c r="AC265" s="9">
        <f t="shared" si="74"/>
        <v>0.99318173830070766</v>
      </c>
      <c r="AD265" s="15">
        <f t="shared" si="75"/>
        <v>18.427734322411993</v>
      </c>
      <c r="AE265" s="3">
        <f t="shared" si="76"/>
        <v>1060.2423999999996</v>
      </c>
      <c r="AF265" s="2">
        <f t="shared" si="77"/>
        <v>0.25</v>
      </c>
      <c r="AG265" s="9">
        <f t="shared" si="78"/>
        <v>5.5697144581677207E-3</v>
      </c>
      <c r="AH265" s="2">
        <f t="shared" si="63"/>
        <v>0.26951558401045284</v>
      </c>
    </row>
    <row r="266" spans="1:34">
      <c r="A266" s="1">
        <f>Raw!A266</f>
        <v>253</v>
      </c>
      <c r="B266" s="14">
        <f>Raw!B266</f>
        <v>0.64506944444444447</v>
      </c>
      <c r="C266" s="15">
        <f>Raw!C266</f>
        <v>101.4</v>
      </c>
      <c r="D266" s="15">
        <f>IF(C266&gt;0.5,Raw!D266*D$11,-999)</f>
        <v>3.5</v>
      </c>
      <c r="E266" s="9">
        <f>IF(Raw!$G266&gt;$C$8,IF(Raw!$Q266&gt;$C$8,IF(Raw!$N266&gt;$C$9,IF(Raw!$N266&lt;$A$9,IF(Raw!$X266&gt;$C$9,IF(Raw!$X266&lt;$A$9,Raw!H266,-999),-999),-999),-999),-999),-999)</f>
        <v>0.43964300000000001</v>
      </c>
      <c r="F266" s="9">
        <f>IF(Raw!$G266&gt;$C$8,IF(Raw!$Q266&gt;$C$8,IF(Raw!$N266&gt;$C$9,IF(Raw!$N266&lt;$A$9,IF(Raw!$X266&gt;$C$9,IF(Raw!$X266&lt;$A$9,Raw!I266,-999),-999),-999),-999),-999),-999)</f>
        <v>0.69212600000000002</v>
      </c>
      <c r="G266" s="9">
        <f>Raw!G266</f>
        <v>0.94294699999999998</v>
      </c>
      <c r="H266" s="9">
        <f>IF(Raw!$G266&gt;$C$8,IF(Raw!$Q266&gt;$C$8,IF(Raw!$N266&gt;$C$9,IF(Raw!$N266&lt;$A$9,IF(Raw!$X266&gt;$C$9,IF(Raw!$X266&lt;$A$9,Raw!L266,-999),-999),-999),-999),-999),-999)</f>
        <v>868.2</v>
      </c>
      <c r="I266" s="9">
        <f>IF(Raw!$G266&gt;$C$8,IF(Raw!$Q266&gt;$C$8,IF(Raw!$N266&gt;$C$9,IF(Raw!$N266&lt;$A$9,IF(Raw!$X266&gt;$C$9,IF(Raw!$X266&lt;$A$9,Raw!M266,-999),-999),-999),-999),-999),-999)</f>
        <v>0.37081999999999998</v>
      </c>
      <c r="J266" s="9">
        <f>IF(Raw!$G266&gt;$C$8,IF(Raw!$Q266&gt;$C$8,IF(Raw!$N266&gt;$C$9,IF(Raw!$N266&lt;$A$9,IF(Raw!$X266&gt;$C$9,IF(Raw!$X266&lt;$A$9,Raw!N266,-999),-999),-999),-999),-999),-999)</f>
        <v>536</v>
      </c>
      <c r="K266" s="9">
        <f>IF(Raw!$G266&gt;$C$8,IF(Raw!$Q266&gt;$C$8,IF(Raw!$N266&gt;$C$9,IF(Raw!$N266&lt;$A$9,IF(Raw!$X266&gt;$C$9,IF(Raw!$X266&lt;$A$9,Raw!R266,-999),-999),-999),-999),-999),-999)</f>
        <v>0.42459200000000002</v>
      </c>
      <c r="L266" s="9">
        <f>IF(Raw!$G266&gt;$C$8,IF(Raw!$Q266&gt;$C$8,IF(Raw!$N266&gt;$C$9,IF(Raw!$N266&lt;$A$9,IF(Raw!$X266&gt;$C$9,IF(Raw!$X266&lt;$A$9,Raw!S266,-999),-999),-999),-999),-999),-999)</f>
        <v>0.67986999999999997</v>
      </c>
      <c r="M266" s="9">
        <f>Raw!Q266</f>
        <v>0.95587500000000003</v>
      </c>
      <c r="N266" s="9">
        <f>IF(Raw!$G266&gt;$C$8,IF(Raw!$Q266&gt;$C$8,IF(Raw!$N266&gt;$C$9,IF(Raw!$N266&lt;$A$9,IF(Raw!$X266&gt;$C$9,IF(Raw!$X266&lt;$A$9,Raw!V266,-999),-999),-999),-999),-999),-999)</f>
        <v>881.8</v>
      </c>
      <c r="O266" s="9">
        <f>IF(Raw!$G266&gt;$C$8,IF(Raw!$Q266&gt;$C$8,IF(Raw!$N266&gt;$C$9,IF(Raw!$N266&lt;$A$9,IF(Raw!$X266&gt;$C$9,IF(Raw!$X266&lt;$A$9,Raw!W266,-999),-999),-999),-999),-999),-999)</f>
        <v>0.368643</v>
      </c>
      <c r="P266" s="9">
        <f>IF(Raw!$G266&gt;$C$8,IF(Raw!$Q266&gt;$C$8,IF(Raw!$N266&gt;$C$9,IF(Raw!$N266&lt;$A$9,IF(Raw!$X266&gt;$C$9,IF(Raw!$X266&lt;$A$9,Raw!X266,-999),-999),-999),-999),-999),-999)</f>
        <v>530</v>
      </c>
      <c r="R266" s="9">
        <f t="shared" si="64"/>
        <v>0.25248300000000001</v>
      </c>
      <c r="S266" s="9">
        <f t="shared" si="65"/>
        <v>0.36479340466909205</v>
      </c>
      <c r="T266" s="9">
        <f t="shared" si="66"/>
        <v>0.25527799999999995</v>
      </c>
      <c r="U266" s="9">
        <f t="shared" si="67"/>
        <v>0.37548060658655324</v>
      </c>
      <c r="V266" s="15">
        <f t="shared" si="68"/>
        <v>0.16860776</v>
      </c>
      <c r="X266" s="11">
        <f t="shared" si="69"/>
        <v>2.1069999999999997E+18</v>
      </c>
      <c r="Y266" s="11">
        <f t="shared" si="70"/>
        <v>8.6820000000000005E-18</v>
      </c>
      <c r="Z266" s="11">
        <f t="shared" si="71"/>
        <v>5.3600000000000002E-4</v>
      </c>
      <c r="AA266" s="16">
        <f t="shared" si="72"/>
        <v>9.7098288612597373E-3</v>
      </c>
      <c r="AB266" s="9">
        <f t="shared" si="73"/>
        <v>0.42707070569204469</v>
      </c>
      <c r="AC266" s="9">
        <f t="shared" si="74"/>
        <v>0.99029017113874018</v>
      </c>
      <c r="AD266" s="15">
        <f t="shared" si="75"/>
        <v>18.115352353096522</v>
      </c>
      <c r="AE266" s="3">
        <f t="shared" si="76"/>
        <v>1045.3127999999997</v>
      </c>
      <c r="AF266" s="2">
        <f t="shared" si="77"/>
        <v>0.25</v>
      </c>
      <c r="AG266" s="9">
        <f t="shared" si="78"/>
        <v>5.2322796077460204E-3</v>
      </c>
      <c r="AH266" s="2">
        <f t="shared" si="63"/>
        <v>0.2531872872081779</v>
      </c>
    </row>
    <row r="267" spans="1:34">
      <c r="A267" s="1">
        <f>Raw!A267</f>
        <v>254</v>
      </c>
      <c r="B267" s="14">
        <f>Raw!B267</f>
        <v>0.64512731481481478</v>
      </c>
      <c r="C267" s="15">
        <f>Raw!C267</f>
        <v>100.4</v>
      </c>
      <c r="D267" s="15">
        <f>IF(C267&gt;0.5,Raw!D267*D$11,-999)</f>
        <v>3.5</v>
      </c>
      <c r="E267" s="9">
        <f>IF(Raw!$G267&gt;$C$8,IF(Raw!$Q267&gt;$C$8,IF(Raw!$N267&gt;$C$9,IF(Raw!$N267&lt;$A$9,IF(Raw!$X267&gt;$C$9,IF(Raw!$X267&lt;$A$9,Raw!H267,-999),-999),-999),-999),-999),-999)</f>
        <v>0.44610100000000003</v>
      </c>
      <c r="F267" s="9">
        <f>IF(Raw!$G267&gt;$C$8,IF(Raw!$Q267&gt;$C$8,IF(Raw!$N267&gt;$C$9,IF(Raw!$N267&lt;$A$9,IF(Raw!$X267&gt;$C$9,IF(Raw!$X267&lt;$A$9,Raw!I267,-999),-999),-999),-999),-999),-999)</f>
        <v>0.702596</v>
      </c>
      <c r="G267" s="9">
        <f>Raw!G267</f>
        <v>0.95037400000000005</v>
      </c>
      <c r="H267" s="9">
        <f>IF(Raw!$G267&gt;$C$8,IF(Raw!$Q267&gt;$C$8,IF(Raw!$N267&gt;$C$9,IF(Raw!$N267&lt;$A$9,IF(Raw!$X267&gt;$C$9,IF(Raw!$X267&lt;$A$9,Raw!L267,-999),-999),-999),-999),-999),-999)</f>
        <v>900</v>
      </c>
      <c r="I267" s="9">
        <f>IF(Raw!$G267&gt;$C$8,IF(Raw!$Q267&gt;$C$8,IF(Raw!$N267&gt;$C$9,IF(Raw!$N267&lt;$A$9,IF(Raw!$X267&gt;$C$9,IF(Raw!$X267&lt;$A$9,Raw!M267,-999),-999),-999),-999),-999),-999)</f>
        <v>0.36600100000000002</v>
      </c>
      <c r="J267" s="9">
        <f>IF(Raw!$G267&gt;$C$8,IF(Raw!$Q267&gt;$C$8,IF(Raw!$N267&gt;$C$9,IF(Raw!$N267&lt;$A$9,IF(Raw!$X267&gt;$C$9,IF(Raw!$X267&lt;$A$9,Raw!N267,-999),-999),-999),-999),-999),-999)</f>
        <v>522</v>
      </c>
      <c r="K267" s="9">
        <f>IF(Raw!$G267&gt;$C$8,IF(Raw!$Q267&gt;$C$8,IF(Raw!$N267&gt;$C$9,IF(Raw!$N267&lt;$A$9,IF(Raw!$X267&gt;$C$9,IF(Raw!$X267&lt;$A$9,Raw!R267,-999),-999),-999),-999),-999),-999)</f>
        <v>0.43458799999999997</v>
      </c>
      <c r="L267" s="9">
        <f>IF(Raw!$G267&gt;$C$8,IF(Raw!$Q267&gt;$C$8,IF(Raw!$N267&gt;$C$9,IF(Raw!$N267&lt;$A$9,IF(Raw!$X267&gt;$C$9,IF(Raw!$X267&lt;$A$9,Raw!S267,-999),-999),-999),-999),-999),-999)</f>
        <v>0.72167099999999995</v>
      </c>
      <c r="M267" s="9">
        <f>Raw!Q267</f>
        <v>0.97753699999999999</v>
      </c>
      <c r="N267" s="9">
        <f>IF(Raw!$G267&gt;$C$8,IF(Raw!$Q267&gt;$C$8,IF(Raw!$N267&gt;$C$9,IF(Raw!$N267&lt;$A$9,IF(Raw!$X267&gt;$C$9,IF(Raw!$X267&lt;$A$9,Raw!V267,-999),-999),-999),-999),-999),-999)</f>
        <v>887.9</v>
      </c>
      <c r="O267" s="9">
        <f>IF(Raw!$G267&gt;$C$8,IF(Raw!$Q267&gt;$C$8,IF(Raw!$N267&gt;$C$9,IF(Raw!$N267&lt;$A$9,IF(Raw!$X267&gt;$C$9,IF(Raw!$X267&lt;$A$9,Raw!W267,-999),-999),-999),-999),-999),-999)</f>
        <v>0.37081999999999998</v>
      </c>
      <c r="P267" s="9">
        <f>IF(Raw!$G267&gt;$C$8,IF(Raw!$Q267&gt;$C$8,IF(Raw!$N267&gt;$C$9,IF(Raw!$N267&lt;$A$9,IF(Raw!$X267&gt;$C$9,IF(Raw!$X267&lt;$A$9,Raw!X267,-999),-999),-999),-999),-999),-999)</f>
        <v>373</v>
      </c>
      <c r="R267" s="9">
        <f t="shared" si="64"/>
        <v>0.25649499999999997</v>
      </c>
      <c r="S267" s="9">
        <f t="shared" si="65"/>
        <v>0.3650675494878991</v>
      </c>
      <c r="T267" s="9">
        <f t="shared" si="66"/>
        <v>0.28708299999999998</v>
      </c>
      <c r="U267" s="9">
        <f t="shared" si="67"/>
        <v>0.39780315406882083</v>
      </c>
      <c r="V267" s="15">
        <f t="shared" si="68"/>
        <v>0.17897440799999997</v>
      </c>
      <c r="X267" s="11">
        <f t="shared" si="69"/>
        <v>2.1069999999999997E+18</v>
      </c>
      <c r="Y267" s="11">
        <f t="shared" si="70"/>
        <v>8.9999999999999999E-18</v>
      </c>
      <c r="Z267" s="11">
        <f t="shared" si="71"/>
        <v>5.22E-4</v>
      </c>
      <c r="AA267" s="16">
        <f t="shared" si="72"/>
        <v>9.8016624214124371E-3</v>
      </c>
      <c r="AB267" s="9">
        <f t="shared" si="73"/>
        <v>0.43740189065292634</v>
      </c>
      <c r="AC267" s="9">
        <f t="shared" si="74"/>
        <v>0.99019833757858755</v>
      </c>
      <c r="AD267" s="15">
        <f t="shared" si="75"/>
        <v>18.777131075502751</v>
      </c>
      <c r="AE267" s="3">
        <f t="shared" si="76"/>
        <v>1083.5999999999997</v>
      </c>
      <c r="AF267" s="2">
        <f t="shared" si="77"/>
        <v>0.25</v>
      </c>
      <c r="AG267" s="9">
        <f t="shared" si="78"/>
        <v>5.7458476663066653E-3</v>
      </c>
      <c r="AH267" s="2">
        <f t="shared" si="63"/>
        <v>0.27803857828811973</v>
      </c>
    </row>
    <row r="268" spans="1:34">
      <c r="A268" s="1">
        <f>Raw!A268</f>
        <v>255</v>
      </c>
      <c r="B268" s="14">
        <f>Raw!B268</f>
        <v>0.64517361111111116</v>
      </c>
      <c r="C268" s="15">
        <f>Raw!C268</f>
        <v>99.4</v>
      </c>
      <c r="D268" s="15">
        <f>IF(C268&gt;0.5,Raw!D268*D$11,-999)</f>
        <v>3.5</v>
      </c>
      <c r="E268" s="9">
        <f>IF(Raw!$G268&gt;$C$8,IF(Raw!$Q268&gt;$C$8,IF(Raw!$N268&gt;$C$9,IF(Raw!$N268&lt;$A$9,IF(Raw!$X268&gt;$C$9,IF(Raw!$X268&lt;$A$9,Raw!H268,-999),-999),-999),-999),-999),-999)</f>
        <v>0.45880100000000001</v>
      </c>
      <c r="F268" s="9">
        <f>IF(Raw!$G268&gt;$C$8,IF(Raw!$Q268&gt;$C$8,IF(Raw!$N268&gt;$C$9,IF(Raw!$N268&lt;$A$9,IF(Raw!$X268&gt;$C$9,IF(Raw!$X268&lt;$A$9,Raw!I268,-999),-999),-999),-999),-999),-999)</f>
        <v>0.73792100000000005</v>
      </c>
      <c r="G268" s="9">
        <f>Raw!G268</f>
        <v>0.97428899999999996</v>
      </c>
      <c r="H268" s="9">
        <f>IF(Raw!$G268&gt;$C$8,IF(Raw!$Q268&gt;$C$8,IF(Raw!$N268&gt;$C$9,IF(Raw!$N268&lt;$A$9,IF(Raw!$X268&gt;$C$9,IF(Raw!$X268&lt;$A$9,Raw!L268,-999),-999),-999),-999),-999),-999)</f>
        <v>890</v>
      </c>
      <c r="I268" s="9">
        <f>IF(Raw!$G268&gt;$C$8,IF(Raw!$Q268&gt;$C$8,IF(Raw!$N268&gt;$C$9,IF(Raw!$N268&lt;$A$9,IF(Raw!$X268&gt;$C$9,IF(Raw!$X268&lt;$A$9,Raw!M268,-999),-999),-999),-999),-999),-999)</f>
        <v>0.37081999999999998</v>
      </c>
      <c r="J268" s="9">
        <f>IF(Raw!$G268&gt;$C$8,IF(Raw!$Q268&gt;$C$8,IF(Raw!$N268&gt;$C$9,IF(Raw!$N268&lt;$A$9,IF(Raw!$X268&gt;$C$9,IF(Raw!$X268&lt;$A$9,Raw!N268,-999),-999),-999),-999),-999),-999)</f>
        <v>409</v>
      </c>
      <c r="K268" s="9">
        <f>IF(Raw!$G268&gt;$C$8,IF(Raw!$Q268&gt;$C$8,IF(Raw!$N268&gt;$C$9,IF(Raw!$N268&lt;$A$9,IF(Raw!$X268&gt;$C$9,IF(Raw!$X268&lt;$A$9,Raw!R268,-999),-999),-999),-999),-999),-999)</f>
        <v>0.43045899999999998</v>
      </c>
      <c r="L268" s="9">
        <f>IF(Raw!$G268&gt;$C$8,IF(Raw!$Q268&gt;$C$8,IF(Raw!$N268&gt;$C$9,IF(Raw!$N268&lt;$A$9,IF(Raw!$X268&gt;$C$9,IF(Raw!$X268&lt;$A$9,Raw!S268,-999),-999),-999),-999),-999),-999)</f>
        <v>0.72093200000000002</v>
      </c>
      <c r="M268" s="9">
        <f>Raw!Q268</f>
        <v>0.97210099999999999</v>
      </c>
      <c r="N268" s="9">
        <f>IF(Raw!$G268&gt;$C$8,IF(Raw!$Q268&gt;$C$8,IF(Raw!$N268&gt;$C$9,IF(Raw!$N268&lt;$A$9,IF(Raw!$X268&gt;$C$9,IF(Raw!$X268&lt;$A$9,Raw!V268,-999),-999),-999),-999),-999),-999)</f>
        <v>863.9</v>
      </c>
      <c r="O268" s="9">
        <f>IF(Raw!$G268&gt;$C$8,IF(Raw!$Q268&gt;$C$8,IF(Raw!$N268&gt;$C$9,IF(Raw!$N268&lt;$A$9,IF(Raw!$X268&gt;$C$9,IF(Raw!$X268&lt;$A$9,Raw!W268,-999),-999),-999),-999),-999),-999)</f>
        <v>0.25717099999999998</v>
      </c>
      <c r="P268" s="9">
        <f>IF(Raw!$G268&gt;$C$8,IF(Raw!$Q268&gt;$C$8,IF(Raw!$N268&gt;$C$9,IF(Raw!$N268&lt;$A$9,IF(Raw!$X268&gt;$C$9,IF(Raw!$X268&lt;$A$9,Raw!X268,-999),-999),-999),-999),-999),-999)</f>
        <v>578</v>
      </c>
      <c r="R268" s="9">
        <f t="shared" si="64"/>
        <v>0.27912000000000003</v>
      </c>
      <c r="S268" s="9">
        <f t="shared" si="65"/>
        <v>0.37825187249041564</v>
      </c>
      <c r="T268" s="9">
        <f t="shared" si="66"/>
        <v>0.29047300000000004</v>
      </c>
      <c r="U268" s="9">
        <f t="shared" si="67"/>
        <v>0.40291317350318756</v>
      </c>
      <c r="V268" s="15">
        <f t="shared" si="68"/>
        <v>0.17879113599999999</v>
      </c>
      <c r="X268" s="11">
        <f t="shared" si="69"/>
        <v>2.1069999999999997E+18</v>
      </c>
      <c r="Y268" s="11">
        <f t="shared" si="70"/>
        <v>8.8999999999999989E-18</v>
      </c>
      <c r="Z268" s="11">
        <f t="shared" si="71"/>
        <v>4.0899999999999997E-4</v>
      </c>
      <c r="AA268" s="16">
        <f t="shared" si="72"/>
        <v>7.6113142737002206E-3</v>
      </c>
      <c r="AB268" s="9">
        <f t="shared" si="73"/>
        <v>0.43266988129102452</v>
      </c>
      <c r="AC268" s="9">
        <f t="shared" si="74"/>
        <v>0.99238868572629979</v>
      </c>
      <c r="AD268" s="15">
        <f t="shared" si="75"/>
        <v>18.609570351345287</v>
      </c>
      <c r="AE268" s="3">
        <f t="shared" si="76"/>
        <v>1071.5599999999995</v>
      </c>
      <c r="AF268" s="2">
        <f t="shared" si="77"/>
        <v>0.25</v>
      </c>
      <c r="AG268" s="9">
        <f t="shared" si="78"/>
        <v>5.7677238829164298E-3</v>
      </c>
      <c r="AH268" s="2">
        <f t="shared" si="63"/>
        <v>0.27909715702492977</v>
      </c>
    </row>
    <row r="269" spans="1:34">
      <c r="A269" s="1">
        <f>Raw!A269</f>
        <v>256</v>
      </c>
      <c r="B269" s="14">
        <f>Raw!B269</f>
        <v>0.64523148148148146</v>
      </c>
      <c r="C269" s="15">
        <f>Raw!C269</f>
        <v>98.9</v>
      </c>
      <c r="D269" s="15">
        <f>IF(C269&gt;0.5,Raw!D269*D$11,-999)</f>
        <v>3.5</v>
      </c>
      <c r="E269" s="9">
        <f>IF(Raw!$G269&gt;$C$8,IF(Raw!$Q269&gt;$C$8,IF(Raw!$N269&gt;$C$9,IF(Raw!$N269&lt;$A$9,IF(Raw!$X269&gt;$C$9,IF(Raw!$X269&lt;$A$9,Raw!H269,-999),-999),-999),-999),-999),-999)</f>
        <v>0.48388900000000001</v>
      </c>
      <c r="F269" s="9">
        <f>IF(Raw!$G269&gt;$C$8,IF(Raw!$Q269&gt;$C$8,IF(Raw!$N269&gt;$C$9,IF(Raw!$N269&lt;$A$9,IF(Raw!$X269&gt;$C$9,IF(Raw!$X269&lt;$A$9,Raw!I269,-999),-999),-999),-999),-999),-999)</f>
        <v>0.79822099999999996</v>
      </c>
      <c r="G269" s="9">
        <f>Raw!G269</f>
        <v>0.96790600000000004</v>
      </c>
      <c r="H269" s="9">
        <f>IF(Raw!$G269&gt;$C$8,IF(Raw!$Q269&gt;$C$8,IF(Raw!$N269&gt;$C$9,IF(Raw!$N269&lt;$A$9,IF(Raw!$X269&gt;$C$9,IF(Raw!$X269&lt;$A$9,Raw!L269,-999),-999),-999),-999),-999),-999)</f>
        <v>900</v>
      </c>
      <c r="I269" s="9">
        <f>IF(Raw!$G269&gt;$C$8,IF(Raw!$Q269&gt;$C$8,IF(Raw!$N269&gt;$C$9,IF(Raw!$N269&lt;$A$9,IF(Raw!$X269&gt;$C$9,IF(Raw!$X269&lt;$A$9,Raw!M269,-999),-999),-999),-999),-999),-999)</f>
        <v>0.37081999999999998</v>
      </c>
      <c r="J269" s="9">
        <f>IF(Raw!$G269&gt;$C$8,IF(Raw!$Q269&gt;$C$8,IF(Raw!$N269&gt;$C$9,IF(Raw!$N269&lt;$A$9,IF(Raw!$X269&gt;$C$9,IF(Raw!$X269&lt;$A$9,Raw!N269,-999),-999),-999),-999),-999),-999)</f>
        <v>495</v>
      </c>
      <c r="K269" s="9">
        <f>IF(Raw!$G269&gt;$C$8,IF(Raw!$Q269&gt;$C$8,IF(Raw!$N269&gt;$C$9,IF(Raw!$N269&lt;$A$9,IF(Raw!$X269&gt;$C$9,IF(Raw!$X269&lt;$A$9,Raw!R269,-999),-999),-999),-999),-999),-999)</f>
        <v>0.46859099999999998</v>
      </c>
      <c r="L269" s="9">
        <f>IF(Raw!$G269&gt;$C$8,IF(Raw!$Q269&gt;$C$8,IF(Raw!$N269&gt;$C$9,IF(Raw!$N269&lt;$A$9,IF(Raw!$X269&gt;$C$9,IF(Raw!$X269&lt;$A$9,Raw!S269,-999),-999),-999),-999),-999),-999)</f>
        <v>0.77849100000000004</v>
      </c>
      <c r="M269" s="9">
        <f>Raw!Q269</f>
        <v>0.96479199999999998</v>
      </c>
      <c r="N269" s="9">
        <f>IF(Raw!$G269&gt;$C$8,IF(Raw!$Q269&gt;$C$8,IF(Raw!$N269&gt;$C$9,IF(Raw!$N269&lt;$A$9,IF(Raw!$X269&gt;$C$9,IF(Raw!$X269&lt;$A$9,Raw!V269,-999),-999),-999),-999),-999),-999)</f>
        <v>900</v>
      </c>
      <c r="O269" s="9">
        <f>IF(Raw!$G269&gt;$C$8,IF(Raw!$Q269&gt;$C$8,IF(Raw!$N269&gt;$C$9,IF(Raw!$N269&lt;$A$9,IF(Raw!$X269&gt;$C$9,IF(Raw!$X269&lt;$A$9,Raw!W269,-999),-999),-999),-999),-999),-999)</f>
        <v>0.37081999999999998</v>
      </c>
      <c r="P269" s="9">
        <f>IF(Raw!$G269&gt;$C$8,IF(Raw!$Q269&gt;$C$8,IF(Raw!$N269&gt;$C$9,IF(Raw!$N269&lt;$A$9,IF(Raw!$X269&gt;$C$9,IF(Raw!$X269&lt;$A$9,Raw!X269,-999),-999),-999),-999),-999),-999)</f>
        <v>408</v>
      </c>
      <c r="R269" s="9">
        <f t="shared" si="64"/>
        <v>0.31433199999999994</v>
      </c>
      <c r="S269" s="9">
        <f t="shared" si="65"/>
        <v>0.39379069205144934</v>
      </c>
      <c r="T269" s="9">
        <f t="shared" si="66"/>
        <v>0.30990000000000006</v>
      </c>
      <c r="U269" s="9">
        <f t="shared" si="67"/>
        <v>0.39807781978211698</v>
      </c>
      <c r="V269" s="15">
        <f t="shared" si="68"/>
        <v>0.193065768</v>
      </c>
      <c r="X269" s="11">
        <f t="shared" si="69"/>
        <v>2.1069999999999997E+18</v>
      </c>
      <c r="Y269" s="11">
        <f t="shared" si="70"/>
        <v>8.9999999999999999E-18</v>
      </c>
      <c r="Z269" s="11">
        <f t="shared" si="71"/>
        <v>4.95E-4</v>
      </c>
      <c r="AA269" s="16">
        <f t="shared" si="72"/>
        <v>9.2993945130155926E-3</v>
      </c>
      <c r="AB269" s="9">
        <f t="shared" si="73"/>
        <v>0.47147288235958351</v>
      </c>
      <c r="AC269" s="9">
        <f t="shared" si="74"/>
        <v>0.99070060548698446</v>
      </c>
      <c r="AD269" s="15">
        <f t="shared" si="75"/>
        <v>18.786655581849683</v>
      </c>
      <c r="AE269" s="3">
        <f t="shared" si="76"/>
        <v>1083.5999999999997</v>
      </c>
      <c r="AF269" s="2">
        <f t="shared" si="77"/>
        <v>0.25</v>
      </c>
      <c r="AG269" s="9">
        <f t="shared" si="78"/>
        <v>5.7527314577078921E-3</v>
      </c>
      <c r="AH269" s="2">
        <f t="shared" si="63"/>
        <v>0.2783716813715259</v>
      </c>
    </row>
    <row r="270" spans="1:34">
      <c r="A270" s="1">
        <f>Raw!A270</f>
        <v>257</v>
      </c>
      <c r="B270" s="14">
        <f>Raw!B270</f>
        <v>0.64528935185185188</v>
      </c>
      <c r="C270" s="15">
        <f>Raw!C270</f>
        <v>97.3</v>
      </c>
      <c r="D270" s="15">
        <f>IF(C270&gt;0.5,Raw!D270*D$11,-999)</f>
        <v>3.5</v>
      </c>
      <c r="E270" s="9">
        <f>IF(Raw!$G270&gt;$C$8,IF(Raw!$Q270&gt;$C$8,IF(Raw!$N270&gt;$C$9,IF(Raw!$N270&lt;$A$9,IF(Raw!$X270&gt;$C$9,IF(Raw!$X270&lt;$A$9,Raw!H270,-999),-999),-999),-999),-999),-999)</f>
        <v>0.48676599999999998</v>
      </c>
      <c r="F270" s="9">
        <f>IF(Raw!$G270&gt;$C$8,IF(Raw!$Q270&gt;$C$8,IF(Raw!$N270&gt;$C$9,IF(Raw!$N270&lt;$A$9,IF(Raw!$X270&gt;$C$9,IF(Raw!$X270&lt;$A$9,Raw!I270,-999),-999),-999),-999),-999),-999)</f>
        <v>0.79192499999999999</v>
      </c>
      <c r="G270" s="9">
        <f>Raw!G270</f>
        <v>0.96131800000000001</v>
      </c>
      <c r="H270" s="9">
        <f>IF(Raw!$G270&gt;$C$8,IF(Raw!$Q270&gt;$C$8,IF(Raw!$N270&gt;$C$9,IF(Raw!$N270&lt;$A$9,IF(Raw!$X270&gt;$C$9,IF(Raw!$X270&lt;$A$9,Raw!L270,-999),-999),-999),-999),-999),-999)</f>
        <v>888.2</v>
      </c>
      <c r="I270" s="9">
        <f>IF(Raw!$G270&gt;$C$8,IF(Raw!$Q270&gt;$C$8,IF(Raw!$N270&gt;$C$9,IF(Raw!$N270&lt;$A$9,IF(Raw!$X270&gt;$C$9,IF(Raw!$X270&lt;$A$9,Raw!M270,-999),-999),-999),-999),-999),-999)</f>
        <v>0.37081999999999998</v>
      </c>
      <c r="J270" s="9">
        <f>IF(Raw!$G270&gt;$C$8,IF(Raw!$Q270&gt;$C$8,IF(Raw!$N270&gt;$C$9,IF(Raw!$N270&lt;$A$9,IF(Raw!$X270&gt;$C$9,IF(Raw!$X270&lt;$A$9,Raw!N270,-999),-999),-999),-999),-999),-999)</f>
        <v>431</v>
      </c>
      <c r="K270" s="9">
        <f>IF(Raw!$G270&gt;$C$8,IF(Raw!$Q270&gt;$C$8,IF(Raw!$N270&gt;$C$9,IF(Raw!$N270&lt;$A$9,IF(Raw!$X270&gt;$C$9,IF(Raw!$X270&lt;$A$9,Raw!R270,-999),-999),-999),-999),-999),-999)</f>
        <v>0.47975600000000002</v>
      </c>
      <c r="L270" s="9">
        <f>IF(Raw!$G270&gt;$C$8,IF(Raw!$Q270&gt;$C$8,IF(Raw!$N270&gt;$C$9,IF(Raw!$N270&lt;$A$9,IF(Raw!$X270&gt;$C$9,IF(Raw!$X270&lt;$A$9,Raw!S270,-999),-999),-999),-999),-999),-999)</f>
        <v>0.80478000000000005</v>
      </c>
      <c r="M270" s="9">
        <f>Raw!Q270</f>
        <v>0.96849799999999997</v>
      </c>
      <c r="N270" s="9">
        <f>IF(Raw!$G270&gt;$C$8,IF(Raw!$Q270&gt;$C$8,IF(Raw!$N270&gt;$C$9,IF(Raw!$N270&lt;$A$9,IF(Raw!$X270&gt;$C$9,IF(Raw!$X270&lt;$A$9,Raw!V270,-999),-999),-999),-999),-999),-999)</f>
        <v>873.7</v>
      </c>
      <c r="O270" s="9">
        <f>IF(Raw!$G270&gt;$C$8,IF(Raw!$Q270&gt;$C$8,IF(Raw!$N270&gt;$C$9,IF(Raw!$N270&lt;$A$9,IF(Raw!$X270&gt;$C$9,IF(Raw!$X270&lt;$A$9,Raw!W270,-999),-999),-999),-999),-999),-999)</f>
        <v>0.37081999999999998</v>
      </c>
      <c r="P270" s="9">
        <f>IF(Raw!$G270&gt;$C$8,IF(Raw!$Q270&gt;$C$8,IF(Raw!$N270&gt;$C$9,IF(Raw!$N270&lt;$A$9,IF(Raw!$X270&gt;$C$9,IF(Raw!$X270&lt;$A$9,Raw!X270,-999),-999),-999),-999),-999),-999)</f>
        <v>405</v>
      </c>
      <c r="R270" s="9">
        <f t="shared" si="64"/>
        <v>0.30515900000000001</v>
      </c>
      <c r="S270" s="9">
        <f t="shared" si="65"/>
        <v>0.38533825804211258</v>
      </c>
      <c r="T270" s="9">
        <f t="shared" si="66"/>
        <v>0.32502400000000004</v>
      </c>
      <c r="U270" s="9">
        <f t="shared" si="67"/>
        <v>0.40386689530057907</v>
      </c>
      <c r="V270" s="15">
        <f t="shared" si="68"/>
        <v>0.19958544</v>
      </c>
      <c r="X270" s="11">
        <f t="shared" si="69"/>
        <v>2.1069999999999997E+18</v>
      </c>
      <c r="Y270" s="11">
        <f t="shared" si="70"/>
        <v>8.8819999999999994E-18</v>
      </c>
      <c r="Z270" s="11">
        <f t="shared" si="71"/>
        <v>4.3099999999999996E-4</v>
      </c>
      <c r="AA270" s="16">
        <f t="shared" si="72"/>
        <v>8.0013570863318745E-3</v>
      </c>
      <c r="AB270" s="9">
        <f t="shared" si="73"/>
        <v>0.48235663308562793</v>
      </c>
      <c r="AC270" s="9">
        <f t="shared" si="74"/>
        <v>0.99199864291366824</v>
      </c>
      <c r="AD270" s="15">
        <f t="shared" si="75"/>
        <v>18.564633610978834</v>
      </c>
      <c r="AE270" s="3">
        <f t="shared" si="76"/>
        <v>1069.3927999999996</v>
      </c>
      <c r="AF270" s="2">
        <f t="shared" si="77"/>
        <v>0.25</v>
      </c>
      <c r="AG270" s="9">
        <f t="shared" si="78"/>
        <v>5.767416106814461E-3</v>
      </c>
      <c r="AH270" s="2">
        <f t="shared" si="63"/>
        <v>0.27908226389952995</v>
      </c>
    </row>
    <row r="271" spans="1:34">
      <c r="A271" s="1">
        <f>Raw!A271</f>
        <v>258</v>
      </c>
      <c r="B271" s="14">
        <f>Raw!B271</f>
        <v>0.64533564814814814</v>
      </c>
      <c r="C271" s="15">
        <f>Raw!C271</f>
        <v>97.1</v>
      </c>
      <c r="D271" s="15">
        <f>IF(C271&gt;0.5,Raw!D271*D$11,-999)</f>
        <v>3.5</v>
      </c>
      <c r="E271" s="9">
        <f>IF(Raw!$G271&gt;$C$8,IF(Raw!$Q271&gt;$C$8,IF(Raw!$N271&gt;$C$9,IF(Raw!$N271&lt;$A$9,IF(Raw!$X271&gt;$C$9,IF(Raw!$X271&lt;$A$9,Raw!H271,-999),-999),-999),-999),-999),-999)</f>
        <v>0.49901699999999999</v>
      </c>
      <c r="F271" s="9">
        <f>IF(Raw!$G271&gt;$C$8,IF(Raw!$Q271&gt;$C$8,IF(Raw!$N271&gt;$C$9,IF(Raw!$N271&lt;$A$9,IF(Raw!$X271&gt;$C$9,IF(Raw!$X271&lt;$A$9,Raw!I271,-999),-999),-999),-999),-999),-999)</f>
        <v>0.80618999999999996</v>
      </c>
      <c r="G271" s="9">
        <f>Raw!G271</f>
        <v>0.96390200000000004</v>
      </c>
      <c r="H271" s="9">
        <f>IF(Raw!$G271&gt;$C$8,IF(Raw!$Q271&gt;$C$8,IF(Raw!$N271&gt;$C$9,IF(Raw!$N271&lt;$A$9,IF(Raw!$X271&gt;$C$9,IF(Raw!$X271&lt;$A$9,Raw!L271,-999),-999),-999),-999),-999),-999)</f>
        <v>900</v>
      </c>
      <c r="I271" s="9">
        <f>IF(Raw!$G271&gt;$C$8,IF(Raw!$Q271&gt;$C$8,IF(Raw!$N271&gt;$C$9,IF(Raw!$N271&lt;$A$9,IF(Raw!$X271&gt;$C$9,IF(Raw!$X271&lt;$A$9,Raw!M271,-999),-999),-999),-999),-999),-999)</f>
        <v>0.37081999999999998</v>
      </c>
      <c r="J271" s="9">
        <f>IF(Raw!$G271&gt;$C$8,IF(Raw!$Q271&gt;$C$8,IF(Raw!$N271&gt;$C$9,IF(Raw!$N271&lt;$A$9,IF(Raw!$X271&gt;$C$9,IF(Raw!$X271&lt;$A$9,Raw!N271,-999),-999),-999),-999),-999),-999)</f>
        <v>468</v>
      </c>
      <c r="K271" s="9">
        <f>IF(Raw!$G271&gt;$C$8,IF(Raw!$Q271&gt;$C$8,IF(Raw!$N271&gt;$C$9,IF(Raw!$N271&lt;$A$9,IF(Raw!$X271&gt;$C$9,IF(Raw!$X271&lt;$A$9,Raw!R271,-999),-999),-999),-999),-999),-999)</f>
        <v>0.46693099999999998</v>
      </c>
      <c r="L271" s="9">
        <f>IF(Raw!$G271&gt;$C$8,IF(Raw!$Q271&gt;$C$8,IF(Raw!$N271&gt;$C$9,IF(Raw!$N271&lt;$A$9,IF(Raw!$X271&gt;$C$9,IF(Raw!$X271&lt;$A$9,Raw!S271,-999),-999),-999),-999),-999),-999)</f>
        <v>0.79698400000000003</v>
      </c>
      <c r="M271" s="9">
        <f>Raw!Q271</f>
        <v>0.96644600000000003</v>
      </c>
      <c r="N271" s="9">
        <f>IF(Raw!$G271&gt;$C$8,IF(Raw!$Q271&gt;$C$8,IF(Raw!$N271&gt;$C$9,IF(Raw!$N271&lt;$A$9,IF(Raw!$X271&gt;$C$9,IF(Raw!$X271&lt;$A$9,Raw!V271,-999),-999),-999),-999),-999),-999)</f>
        <v>900</v>
      </c>
      <c r="O271" s="9">
        <f>IF(Raw!$G271&gt;$C$8,IF(Raw!$Q271&gt;$C$8,IF(Raw!$N271&gt;$C$9,IF(Raw!$N271&lt;$A$9,IF(Raw!$X271&gt;$C$9,IF(Raw!$X271&lt;$A$9,Raw!W271,-999),-999),-999),-999),-999),-999)</f>
        <v>0.33063799999999999</v>
      </c>
      <c r="P271" s="9">
        <f>IF(Raw!$G271&gt;$C$8,IF(Raw!$Q271&gt;$C$8,IF(Raw!$N271&gt;$C$9,IF(Raw!$N271&lt;$A$9,IF(Raw!$X271&gt;$C$9,IF(Raw!$X271&lt;$A$9,Raw!X271,-999),-999),-999),-999),-999),-999)</f>
        <v>536</v>
      </c>
      <c r="R271" s="9">
        <f t="shared" ref="R271:R334" si="79">F271-E271</f>
        <v>0.30717299999999997</v>
      </c>
      <c r="S271" s="9">
        <f t="shared" ref="S271:S334" si="80">R271/F271</f>
        <v>0.38101812227886728</v>
      </c>
      <c r="T271" s="9">
        <f t="shared" ref="T271:T334" si="81">L271-K271</f>
        <v>0.33005300000000004</v>
      </c>
      <c r="U271" s="9">
        <f t="shared" ref="U271:U334" si="82">T271/L271</f>
        <v>0.41412751071539711</v>
      </c>
      <c r="V271" s="15">
        <f t="shared" ref="V271:V334" si="83">IF(L271&gt;0,L271*V$8+V$10,-999)</f>
        <v>0.19765203200000001</v>
      </c>
      <c r="X271" s="11">
        <f t="shared" ref="X271:X334" si="84">D271*6.02*10^23*10^(-6)</f>
        <v>2.1069999999999997E+18</v>
      </c>
      <c r="Y271" s="11">
        <f t="shared" ref="Y271:Y334" si="85">H271*10^(-20)</f>
        <v>8.9999999999999999E-18</v>
      </c>
      <c r="Z271" s="11">
        <f t="shared" ref="Z271:Z334" si="86">J271*10^(-6)</f>
        <v>4.6799999999999999E-4</v>
      </c>
      <c r="AA271" s="16">
        <f t="shared" ref="AA271:AA334" si="87">IF(Z271&gt;0,(X271*Y271/(X271*Y271+1/Z271)),1)</f>
        <v>8.7966168055813743E-3</v>
      </c>
      <c r="AB271" s="9">
        <f t="shared" ref="AB271:AB334" si="88">K271+T271*AA271</f>
        <v>0.46983434976653254</v>
      </c>
      <c r="AC271" s="9">
        <f t="shared" ref="AC271:AC334" si="89">IF(T271&gt;0,(L271-AB271)/T271,-999)</f>
        <v>0.99120338319441859</v>
      </c>
      <c r="AD271" s="15">
        <f t="shared" ref="AD271:AD334" si="90">IF(AC271&gt;0,X271*Y271*AC271,-999)</f>
        <v>18.796189755515758</v>
      </c>
      <c r="AE271" s="3">
        <f t="shared" ref="AE271:AE334" si="91">AE$9*Y271</f>
        <v>1083.5999999999997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5.9877071341430691E-3</v>
      </c>
      <c r="AH271" s="2">
        <f t="shared" ref="AH271:AH334" si="94">((AG271*12.01)/893.5)*3600</f>
        <v>0.28974203206693872</v>
      </c>
    </row>
    <row r="272" spans="1:34">
      <c r="A272" s="1">
        <f>Raw!A272</f>
        <v>259</v>
      </c>
      <c r="B272" s="14">
        <f>Raw!B272</f>
        <v>0.64539351851851856</v>
      </c>
      <c r="C272" s="15">
        <f>Raw!C272</f>
        <v>96</v>
      </c>
      <c r="D272" s="15">
        <f>IF(C272&gt;0.5,Raw!D272*D$11,-999)</f>
        <v>3.5</v>
      </c>
      <c r="E272" s="9">
        <f>IF(Raw!$G272&gt;$C$8,IF(Raw!$Q272&gt;$C$8,IF(Raw!$N272&gt;$C$9,IF(Raw!$N272&lt;$A$9,IF(Raw!$X272&gt;$C$9,IF(Raw!$X272&lt;$A$9,Raw!H272,-999),-999),-999),-999),-999),-999)</f>
        <v>0.51583100000000004</v>
      </c>
      <c r="F272" s="9">
        <f>IF(Raw!$G272&gt;$C$8,IF(Raw!$Q272&gt;$C$8,IF(Raw!$N272&gt;$C$9,IF(Raw!$N272&lt;$A$9,IF(Raw!$X272&gt;$C$9,IF(Raw!$X272&lt;$A$9,Raw!I272,-999),-999),-999),-999),-999),-999)</f>
        <v>0.83977000000000002</v>
      </c>
      <c r="G272" s="9">
        <f>Raw!G272</f>
        <v>0.96374599999999999</v>
      </c>
      <c r="H272" s="9">
        <f>IF(Raw!$G272&gt;$C$8,IF(Raw!$Q272&gt;$C$8,IF(Raw!$N272&gt;$C$9,IF(Raw!$N272&lt;$A$9,IF(Raw!$X272&gt;$C$9,IF(Raw!$X272&lt;$A$9,Raw!L272,-999),-999),-999),-999),-999),-999)</f>
        <v>900</v>
      </c>
      <c r="I272" s="9">
        <f>IF(Raw!$G272&gt;$C$8,IF(Raw!$Q272&gt;$C$8,IF(Raw!$N272&gt;$C$9,IF(Raw!$N272&lt;$A$9,IF(Raw!$X272&gt;$C$9,IF(Raw!$X272&lt;$A$9,Raw!M272,-999),-999),-999),-999),-999),-999)</f>
        <v>0.37081999999999998</v>
      </c>
      <c r="J272" s="9">
        <f>IF(Raw!$G272&gt;$C$8,IF(Raw!$Q272&gt;$C$8,IF(Raw!$N272&gt;$C$9,IF(Raw!$N272&lt;$A$9,IF(Raw!$X272&gt;$C$9,IF(Raw!$X272&lt;$A$9,Raw!N272,-999),-999),-999),-999),-999),-999)</f>
        <v>564</v>
      </c>
      <c r="K272" s="9">
        <f>IF(Raw!$G272&gt;$C$8,IF(Raw!$Q272&gt;$C$8,IF(Raw!$N272&gt;$C$9,IF(Raw!$N272&lt;$A$9,IF(Raw!$X272&gt;$C$9,IF(Raw!$X272&lt;$A$9,Raw!R272,-999),-999),-999),-999),-999),-999)</f>
        <v>0.49393100000000001</v>
      </c>
      <c r="L272" s="9">
        <f>IF(Raw!$G272&gt;$C$8,IF(Raw!$Q272&gt;$C$8,IF(Raw!$N272&gt;$C$9,IF(Raw!$N272&lt;$A$9,IF(Raw!$X272&gt;$C$9,IF(Raw!$X272&lt;$A$9,Raw!S272,-999),-999),-999),-999),-999),-999)</f>
        <v>0.83981099999999997</v>
      </c>
      <c r="M272" s="9">
        <f>Raw!Q272</f>
        <v>0.96757199999999999</v>
      </c>
      <c r="N272" s="9">
        <f>IF(Raw!$G272&gt;$C$8,IF(Raw!$Q272&gt;$C$8,IF(Raw!$N272&gt;$C$9,IF(Raw!$N272&lt;$A$9,IF(Raw!$X272&gt;$C$9,IF(Raw!$X272&lt;$A$9,Raw!V272,-999),-999),-999),-999),-999),-999)</f>
        <v>845.6</v>
      </c>
      <c r="O272" s="9">
        <f>IF(Raw!$G272&gt;$C$8,IF(Raw!$Q272&gt;$C$8,IF(Raw!$N272&gt;$C$9,IF(Raw!$N272&lt;$A$9,IF(Raw!$X272&gt;$C$9,IF(Raw!$X272&lt;$A$9,Raw!W272,-999),-999),-999),-999),-999),-999)</f>
        <v>0.37081999999999998</v>
      </c>
      <c r="P272" s="9">
        <f>IF(Raw!$G272&gt;$C$8,IF(Raw!$Q272&gt;$C$8,IF(Raw!$N272&gt;$C$9,IF(Raw!$N272&lt;$A$9,IF(Raw!$X272&gt;$C$9,IF(Raw!$X272&lt;$A$9,Raw!X272,-999),-999),-999),-999),-999),-999)</f>
        <v>376</v>
      </c>
      <c r="R272" s="9">
        <f t="shared" si="79"/>
        <v>0.32393899999999998</v>
      </c>
      <c r="S272" s="9">
        <f t="shared" si="80"/>
        <v>0.38574728794789048</v>
      </c>
      <c r="T272" s="9">
        <f t="shared" si="81"/>
        <v>0.34587999999999997</v>
      </c>
      <c r="U272" s="9">
        <f t="shared" si="82"/>
        <v>0.41185457204061388</v>
      </c>
      <c r="V272" s="15">
        <f t="shared" si="83"/>
        <v>0.208273128</v>
      </c>
      <c r="X272" s="11">
        <f t="shared" si="84"/>
        <v>2.1069999999999997E+18</v>
      </c>
      <c r="Y272" s="11">
        <f t="shared" si="85"/>
        <v>8.9999999999999999E-18</v>
      </c>
      <c r="Z272" s="11">
        <f t="shared" si="86"/>
        <v>5.6399999999999994E-4</v>
      </c>
      <c r="AA272" s="16">
        <f t="shared" si="87"/>
        <v>1.0581956577584463E-2</v>
      </c>
      <c r="AB272" s="9">
        <f t="shared" si="88"/>
        <v>0.49759108714105493</v>
      </c>
      <c r="AC272" s="9">
        <f t="shared" si="89"/>
        <v>0.98941804342241546</v>
      </c>
      <c r="AD272" s="15">
        <f t="shared" si="90"/>
        <v>18.762334357419263</v>
      </c>
      <c r="AE272" s="3">
        <f t="shared" si="91"/>
        <v>1083.5999999999997</v>
      </c>
      <c r="AF272" s="2">
        <f t="shared" si="92"/>
        <v>0.25</v>
      </c>
      <c r="AG272" s="9">
        <f t="shared" si="93"/>
        <v>5.9441178363521668E-3</v>
      </c>
      <c r="AH272" s="2">
        <f t="shared" si="94"/>
        <v>0.28763276863181009</v>
      </c>
    </row>
    <row r="273" spans="1:34">
      <c r="A273" s="1">
        <f>Raw!A273</f>
        <v>260</v>
      </c>
      <c r="B273" s="14">
        <f>Raw!B273</f>
        <v>0.64545138888888887</v>
      </c>
      <c r="C273" s="15">
        <f>Raw!C273</f>
        <v>95.4</v>
      </c>
      <c r="D273" s="15">
        <f>IF(C273&gt;0.5,Raw!D273*D$11,-999)</f>
        <v>3.5</v>
      </c>
      <c r="E273" s="9">
        <f>IF(Raw!$G273&gt;$C$8,IF(Raw!$Q273&gt;$C$8,IF(Raw!$N273&gt;$C$9,IF(Raw!$N273&lt;$A$9,IF(Raw!$X273&gt;$C$9,IF(Raw!$X273&lt;$A$9,Raw!H273,-999),-999),-999),-999),-999),-999)</f>
        <v>0.60340400000000005</v>
      </c>
      <c r="F273" s="9">
        <f>IF(Raw!$G273&gt;$C$8,IF(Raw!$Q273&gt;$C$8,IF(Raw!$N273&gt;$C$9,IF(Raw!$N273&lt;$A$9,IF(Raw!$X273&gt;$C$9,IF(Raw!$X273&lt;$A$9,Raw!I273,-999),-999),-999),-999),-999),-999)</f>
        <v>1.0229490000000001</v>
      </c>
      <c r="G273" s="9">
        <f>Raw!G273</f>
        <v>0.97534399999999999</v>
      </c>
      <c r="H273" s="9">
        <f>IF(Raw!$G273&gt;$C$8,IF(Raw!$Q273&gt;$C$8,IF(Raw!$N273&gt;$C$9,IF(Raw!$N273&lt;$A$9,IF(Raw!$X273&gt;$C$9,IF(Raw!$X273&lt;$A$9,Raw!L273,-999),-999),-999),-999),-999),-999)</f>
        <v>884.5</v>
      </c>
      <c r="I273" s="9">
        <f>IF(Raw!$G273&gt;$C$8,IF(Raw!$Q273&gt;$C$8,IF(Raw!$N273&gt;$C$9,IF(Raw!$N273&lt;$A$9,IF(Raw!$X273&gt;$C$9,IF(Raw!$X273&lt;$A$9,Raw!M273,-999),-999),-999),-999),-999),-999)</f>
        <v>0.37070999999999998</v>
      </c>
      <c r="J273" s="9">
        <f>IF(Raw!$G273&gt;$C$8,IF(Raw!$Q273&gt;$C$8,IF(Raw!$N273&gt;$C$9,IF(Raw!$N273&lt;$A$9,IF(Raw!$X273&gt;$C$9,IF(Raw!$X273&lt;$A$9,Raw!N273,-999),-999),-999),-999),-999),-999)</f>
        <v>454</v>
      </c>
      <c r="K273" s="9">
        <f>IF(Raw!$G273&gt;$C$8,IF(Raw!$Q273&gt;$C$8,IF(Raw!$N273&gt;$C$9,IF(Raw!$N273&lt;$A$9,IF(Raw!$X273&gt;$C$9,IF(Raw!$X273&lt;$A$9,Raw!R273,-999),-999),-999),-999),-999),-999)</f>
        <v>0.52234199999999997</v>
      </c>
      <c r="L273" s="9">
        <f>IF(Raw!$G273&gt;$C$8,IF(Raw!$Q273&gt;$C$8,IF(Raw!$N273&gt;$C$9,IF(Raw!$N273&lt;$A$9,IF(Raw!$X273&gt;$C$9,IF(Raw!$X273&lt;$A$9,Raw!S273,-999),-999),-999),-999),-999),-999)</f>
        <v>0.85859600000000003</v>
      </c>
      <c r="M273" s="9">
        <f>Raw!Q273</f>
        <v>0.97253500000000004</v>
      </c>
      <c r="N273" s="9">
        <f>IF(Raw!$G273&gt;$C$8,IF(Raw!$Q273&gt;$C$8,IF(Raw!$N273&gt;$C$9,IF(Raw!$N273&lt;$A$9,IF(Raw!$X273&gt;$C$9,IF(Raw!$X273&lt;$A$9,Raw!V273,-999),-999),-999),-999),-999),-999)</f>
        <v>882</v>
      </c>
      <c r="O273" s="9">
        <f>IF(Raw!$G273&gt;$C$8,IF(Raw!$Q273&gt;$C$8,IF(Raw!$N273&gt;$C$9,IF(Raw!$N273&lt;$A$9,IF(Raw!$X273&gt;$C$9,IF(Raw!$X273&lt;$A$9,Raw!W273,-999),-999),-999),-999),-999),-999)</f>
        <v>0.37081399999999998</v>
      </c>
      <c r="P273" s="9">
        <f>IF(Raw!$G273&gt;$C$8,IF(Raw!$Q273&gt;$C$8,IF(Raw!$N273&gt;$C$9,IF(Raw!$N273&lt;$A$9,IF(Raw!$X273&gt;$C$9,IF(Raw!$X273&lt;$A$9,Raw!X273,-999),-999),-999),-999),-999),-999)</f>
        <v>431</v>
      </c>
      <c r="R273" s="9">
        <f t="shared" si="79"/>
        <v>0.41954500000000006</v>
      </c>
      <c r="S273" s="9">
        <f t="shared" si="80"/>
        <v>0.41013286097351875</v>
      </c>
      <c r="T273" s="9">
        <f t="shared" si="81"/>
        <v>0.33625400000000005</v>
      </c>
      <c r="U273" s="9">
        <f t="shared" si="82"/>
        <v>0.39163238589511251</v>
      </c>
      <c r="V273" s="15">
        <f t="shared" si="83"/>
        <v>0.212931808</v>
      </c>
      <c r="X273" s="11">
        <f t="shared" si="84"/>
        <v>2.1069999999999997E+18</v>
      </c>
      <c r="Y273" s="11">
        <f t="shared" si="85"/>
        <v>8.8449999999999988E-18</v>
      </c>
      <c r="Z273" s="11">
        <f t="shared" si="86"/>
        <v>4.5399999999999998E-4</v>
      </c>
      <c r="AA273" s="16">
        <f t="shared" si="87"/>
        <v>8.3899456469575164E-3</v>
      </c>
      <c r="AB273" s="9">
        <f t="shared" si="88"/>
        <v>0.52516315278357206</v>
      </c>
      <c r="AC273" s="9">
        <f t="shared" si="89"/>
        <v>0.99161005435304239</v>
      </c>
      <c r="AD273" s="15">
        <f t="shared" si="90"/>
        <v>18.480056491095851</v>
      </c>
      <c r="AE273" s="3">
        <f t="shared" si="91"/>
        <v>1064.9379999999996</v>
      </c>
      <c r="AF273" s="2">
        <f t="shared" si="92"/>
        <v>0.25</v>
      </c>
      <c r="AG273" s="9">
        <f t="shared" si="93"/>
        <v>5.5672220116033304E-3</v>
      </c>
      <c r="AH273" s="2">
        <f t="shared" si="94"/>
        <v>0.26939497581833416</v>
      </c>
    </row>
    <row r="274" spans="1:34">
      <c r="A274" s="1">
        <f>Raw!A274</f>
        <v>261</v>
      </c>
      <c r="B274" s="14">
        <f>Raw!B274</f>
        <v>0.64549768518518513</v>
      </c>
      <c r="C274" s="15">
        <f>Raw!C274</f>
        <v>94.3</v>
      </c>
      <c r="D274" s="15">
        <f>IF(C274&gt;0.5,Raw!D274*D$11,-999)</f>
        <v>3.5</v>
      </c>
      <c r="E274" s="9">
        <f>IF(Raw!$G274&gt;$C$8,IF(Raw!$Q274&gt;$C$8,IF(Raw!$N274&gt;$C$9,IF(Raw!$N274&lt;$A$9,IF(Raw!$X274&gt;$C$9,IF(Raw!$X274&lt;$A$9,Raw!H274,-999),-999),-999),-999),-999),-999)</f>
        <v>0.55902399999999997</v>
      </c>
      <c r="F274" s="9">
        <f>IF(Raw!$G274&gt;$C$8,IF(Raw!$Q274&gt;$C$8,IF(Raw!$N274&gt;$C$9,IF(Raw!$N274&lt;$A$9,IF(Raw!$X274&gt;$C$9,IF(Raw!$X274&lt;$A$9,Raw!I274,-999),-999),-999),-999),-999),-999)</f>
        <v>0.92654199999999998</v>
      </c>
      <c r="G274" s="9">
        <f>Raw!G274</f>
        <v>0.97701700000000002</v>
      </c>
      <c r="H274" s="9">
        <f>IF(Raw!$G274&gt;$C$8,IF(Raw!$Q274&gt;$C$8,IF(Raw!$N274&gt;$C$9,IF(Raw!$N274&lt;$A$9,IF(Raw!$X274&gt;$C$9,IF(Raw!$X274&lt;$A$9,Raw!L274,-999),-999),-999),-999),-999),-999)</f>
        <v>900</v>
      </c>
      <c r="I274" s="9">
        <f>IF(Raw!$G274&gt;$C$8,IF(Raw!$Q274&gt;$C$8,IF(Raw!$N274&gt;$C$9,IF(Raw!$N274&lt;$A$9,IF(Raw!$X274&gt;$C$9,IF(Raw!$X274&lt;$A$9,Raw!M274,-999),-999),-999),-999),-999),-999)</f>
        <v>0.350217</v>
      </c>
      <c r="J274" s="9">
        <f>IF(Raw!$G274&gt;$C$8,IF(Raw!$Q274&gt;$C$8,IF(Raw!$N274&gt;$C$9,IF(Raw!$N274&lt;$A$9,IF(Raw!$X274&gt;$C$9,IF(Raw!$X274&lt;$A$9,Raw!N274,-999),-999),-999),-999),-999),-999)</f>
        <v>493</v>
      </c>
      <c r="K274" s="9">
        <f>IF(Raw!$G274&gt;$C$8,IF(Raw!$Q274&gt;$C$8,IF(Raw!$N274&gt;$C$9,IF(Raw!$N274&lt;$A$9,IF(Raw!$X274&gt;$C$9,IF(Raw!$X274&lt;$A$9,Raw!R274,-999),-999),-999),-999),-999),-999)</f>
        <v>0.61363599999999996</v>
      </c>
      <c r="L274" s="9">
        <f>IF(Raw!$G274&gt;$C$8,IF(Raw!$Q274&gt;$C$8,IF(Raw!$N274&gt;$C$9,IF(Raw!$N274&lt;$A$9,IF(Raw!$X274&gt;$C$9,IF(Raw!$X274&lt;$A$9,Raw!S274,-999),-999),-999),-999),-999),-999)</f>
        <v>1.0752159999999999</v>
      </c>
      <c r="M274" s="9">
        <f>Raw!Q274</f>
        <v>0.98436900000000005</v>
      </c>
      <c r="N274" s="9">
        <f>IF(Raw!$G274&gt;$C$8,IF(Raw!$Q274&gt;$C$8,IF(Raw!$N274&gt;$C$9,IF(Raw!$N274&lt;$A$9,IF(Raw!$X274&gt;$C$9,IF(Raw!$X274&lt;$A$9,Raw!V274,-999),-999),-999),-999),-999),-999)</f>
        <v>879</v>
      </c>
      <c r="O274" s="9">
        <f>IF(Raw!$G274&gt;$C$8,IF(Raw!$Q274&gt;$C$8,IF(Raw!$N274&gt;$C$9,IF(Raw!$N274&lt;$A$9,IF(Raw!$X274&gt;$C$9,IF(Raw!$X274&lt;$A$9,Raw!W274,-999),-999),-999),-999),-999),-999)</f>
        <v>0.37081999999999998</v>
      </c>
      <c r="P274" s="9">
        <f>IF(Raw!$G274&gt;$C$8,IF(Raw!$Q274&gt;$C$8,IF(Raw!$N274&gt;$C$9,IF(Raw!$N274&lt;$A$9,IF(Raw!$X274&gt;$C$9,IF(Raw!$X274&lt;$A$9,Raw!X274,-999),-999),-999),-999),-999),-999)</f>
        <v>317</v>
      </c>
      <c r="R274" s="9">
        <f t="shared" si="79"/>
        <v>0.36751800000000001</v>
      </c>
      <c r="S274" s="9">
        <f t="shared" si="80"/>
        <v>0.39665552128235959</v>
      </c>
      <c r="T274" s="9">
        <f t="shared" si="81"/>
        <v>0.46157999999999999</v>
      </c>
      <c r="U274" s="9">
        <f t="shared" si="82"/>
        <v>0.42929048674870912</v>
      </c>
      <c r="V274" s="15">
        <f t="shared" si="83"/>
        <v>0.26665356800000001</v>
      </c>
      <c r="X274" s="11">
        <f t="shared" si="84"/>
        <v>2.1069999999999997E+18</v>
      </c>
      <c r="Y274" s="11">
        <f t="shared" si="85"/>
        <v>8.9999999999999999E-18</v>
      </c>
      <c r="Z274" s="11">
        <f t="shared" si="86"/>
        <v>4.9299999999999995E-4</v>
      </c>
      <c r="AA274" s="16">
        <f t="shared" si="87"/>
        <v>9.2621692122177544E-3</v>
      </c>
      <c r="AB274" s="9">
        <f t="shared" si="88"/>
        <v>0.61791123206497545</v>
      </c>
      <c r="AC274" s="9">
        <f t="shared" si="89"/>
        <v>0.99073783078778221</v>
      </c>
      <c r="AD274" s="15">
        <f t="shared" si="90"/>
        <v>18.787361485228711</v>
      </c>
      <c r="AE274" s="3">
        <f t="shared" si="91"/>
        <v>1083.5999999999997</v>
      </c>
      <c r="AF274" s="2">
        <f t="shared" si="92"/>
        <v>0.25</v>
      </c>
      <c r="AG274" s="9">
        <f t="shared" si="93"/>
        <v>6.2040273513213713E-3</v>
      </c>
      <c r="AH274" s="2">
        <f t="shared" si="94"/>
        <v>0.30020965479768413</v>
      </c>
    </row>
    <row r="275" spans="1:34">
      <c r="A275" s="1">
        <f>Raw!A275</f>
        <v>262</v>
      </c>
      <c r="B275" s="14">
        <f>Raw!B275</f>
        <v>0.64555555555555555</v>
      </c>
      <c r="C275" s="15">
        <f>Raw!C275</f>
        <v>93.2</v>
      </c>
      <c r="D275" s="15">
        <f>IF(C275&gt;0.5,Raw!D275*D$11,-999)</f>
        <v>3.5</v>
      </c>
      <c r="E275" s="9">
        <f>IF(Raw!$G275&gt;$C$8,IF(Raw!$Q275&gt;$C$8,IF(Raw!$N275&gt;$C$9,IF(Raw!$N275&lt;$A$9,IF(Raw!$X275&gt;$C$9,IF(Raw!$X275&lt;$A$9,Raw!H275,-999),-999),-999),-999),-999),-999)</f>
        <v>0.56631600000000004</v>
      </c>
      <c r="F275" s="9">
        <f>IF(Raw!$G275&gt;$C$8,IF(Raw!$Q275&gt;$C$8,IF(Raw!$N275&gt;$C$9,IF(Raw!$N275&lt;$A$9,IF(Raw!$X275&gt;$C$9,IF(Raw!$X275&lt;$A$9,Raw!I275,-999),-999),-999),-999),-999),-999)</f>
        <v>0.93404500000000001</v>
      </c>
      <c r="G275" s="9">
        <f>Raw!G275</f>
        <v>0.96454399999999996</v>
      </c>
      <c r="H275" s="9">
        <f>IF(Raw!$G275&gt;$C$8,IF(Raw!$Q275&gt;$C$8,IF(Raw!$N275&gt;$C$9,IF(Raw!$N275&lt;$A$9,IF(Raw!$X275&gt;$C$9,IF(Raw!$X275&lt;$A$9,Raw!L275,-999),-999),-999),-999),-999),-999)</f>
        <v>900</v>
      </c>
      <c r="I275" s="9">
        <f>IF(Raw!$G275&gt;$C$8,IF(Raw!$Q275&gt;$C$8,IF(Raw!$N275&gt;$C$9,IF(Raw!$N275&lt;$A$9,IF(Raw!$X275&gt;$C$9,IF(Raw!$X275&lt;$A$9,Raw!M275,-999),-999),-999),-999),-999),-999)</f>
        <v>0.29638700000000001</v>
      </c>
      <c r="J275" s="9">
        <f>IF(Raw!$G275&gt;$C$8,IF(Raw!$Q275&gt;$C$8,IF(Raw!$N275&gt;$C$9,IF(Raw!$N275&lt;$A$9,IF(Raw!$X275&gt;$C$9,IF(Raw!$X275&lt;$A$9,Raw!N275,-999),-999),-999),-999),-999),-999)</f>
        <v>404</v>
      </c>
      <c r="K275" s="9">
        <f>IF(Raw!$G275&gt;$C$8,IF(Raw!$Q275&gt;$C$8,IF(Raw!$N275&gt;$C$9,IF(Raw!$N275&lt;$A$9,IF(Raw!$X275&gt;$C$9,IF(Raw!$X275&lt;$A$9,Raw!R275,-999),-999),-999),-999),-999),-999)</f>
        <v>0.54986999999999997</v>
      </c>
      <c r="L275" s="9">
        <f>IF(Raw!$G275&gt;$C$8,IF(Raw!$Q275&gt;$C$8,IF(Raw!$N275&gt;$C$9,IF(Raw!$N275&lt;$A$9,IF(Raw!$X275&gt;$C$9,IF(Raw!$X275&lt;$A$9,Raw!S275,-999),-999),-999),-999),-999),-999)</f>
        <v>0.94456200000000001</v>
      </c>
      <c r="M275" s="9">
        <f>Raw!Q275</f>
        <v>0.98307199999999995</v>
      </c>
      <c r="N275" s="9">
        <f>IF(Raw!$G275&gt;$C$8,IF(Raw!$Q275&gt;$C$8,IF(Raw!$N275&gt;$C$9,IF(Raw!$N275&lt;$A$9,IF(Raw!$X275&gt;$C$9,IF(Raw!$X275&lt;$A$9,Raw!V275,-999),-999),-999),-999),-999),-999)</f>
        <v>900</v>
      </c>
      <c r="O275" s="9">
        <f>IF(Raw!$G275&gt;$C$8,IF(Raw!$Q275&gt;$C$8,IF(Raw!$N275&gt;$C$9,IF(Raw!$N275&lt;$A$9,IF(Raw!$X275&gt;$C$9,IF(Raw!$X275&lt;$A$9,Raw!W275,-999),-999),-999),-999),-999),-999)</f>
        <v>0.22917999999999999</v>
      </c>
      <c r="P275" s="9">
        <f>IF(Raw!$G275&gt;$C$8,IF(Raw!$Q275&gt;$C$8,IF(Raw!$N275&gt;$C$9,IF(Raw!$N275&lt;$A$9,IF(Raw!$X275&gt;$C$9,IF(Raw!$X275&lt;$A$9,Raw!X275,-999),-999),-999),-999),-999),-999)</f>
        <v>430</v>
      </c>
      <c r="R275" s="9">
        <f t="shared" si="79"/>
        <v>0.36772899999999997</v>
      </c>
      <c r="S275" s="9">
        <f t="shared" si="80"/>
        <v>0.39369516457986498</v>
      </c>
      <c r="T275" s="9">
        <f t="shared" si="81"/>
        <v>0.39469200000000004</v>
      </c>
      <c r="U275" s="9">
        <f t="shared" si="82"/>
        <v>0.41785716554339475</v>
      </c>
      <c r="V275" s="15">
        <f t="shared" si="83"/>
        <v>0.23425137600000001</v>
      </c>
      <c r="X275" s="11">
        <f t="shared" si="84"/>
        <v>2.1069999999999997E+18</v>
      </c>
      <c r="Y275" s="11">
        <f t="shared" si="85"/>
        <v>8.9999999999999999E-18</v>
      </c>
      <c r="Z275" s="11">
        <f t="shared" si="86"/>
        <v>4.0400000000000001E-4</v>
      </c>
      <c r="AA275" s="16">
        <f t="shared" si="87"/>
        <v>7.6028065040267111E-3</v>
      </c>
      <c r="AB275" s="9">
        <f t="shared" si="88"/>
        <v>0.55287076690468728</v>
      </c>
      <c r="AC275" s="9">
        <f t="shared" si="89"/>
        <v>0.99239719349597333</v>
      </c>
      <c r="AD275" s="15">
        <f t="shared" si="90"/>
        <v>18.818827980264139</v>
      </c>
      <c r="AE275" s="3">
        <f t="shared" si="91"/>
        <v>1083.5999999999997</v>
      </c>
      <c r="AF275" s="2">
        <f t="shared" si="92"/>
        <v>0.25</v>
      </c>
      <c r="AG275" s="9">
        <f t="shared" si="93"/>
        <v>6.0489093220630012E-3</v>
      </c>
      <c r="AH275" s="2">
        <f t="shared" si="94"/>
        <v>0.29270357408921754</v>
      </c>
    </row>
    <row r="276" spans="1:34">
      <c r="A276" s="1">
        <f>Raw!A276</f>
        <v>263</v>
      </c>
      <c r="B276" s="14">
        <f>Raw!B276</f>
        <v>0.64561342592592597</v>
      </c>
      <c r="C276" s="15">
        <f>Raw!C276</f>
        <v>92.3</v>
      </c>
      <c r="D276" s="15">
        <f>IF(C276&gt;0.5,Raw!D276*D$11,-999)</f>
        <v>3.5</v>
      </c>
      <c r="E276" s="9">
        <f>IF(Raw!$G276&gt;$C$8,IF(Raw!$Q276&gt;$C$8,IF(Raw!$N276&gt;$C$9,IF(Raw!$N276&lt;$A$9,IF(Raw!$X276&gt;$C$9,IF(Raw!$X276&lt;$A$9,Raw!H276,-999),-999),-999),-999),-999),-999)</f>
        <v>0.59486399999999995</v>
      </c>
      <c r="F276" s="9">
        <f>IF(Raw!$G276&gt;$C$8,IF(Raw!$Q276&gt;$C$8,IF(Raw!$N276&gt;$C$9,IF(Raw!$N276&lt;$A$9,IF(Raw!$X276&gt;$C$9,IF(Raw!$X276&lt;$A$9,Raw!I276,-999),-999),-999),-999),-999),-999)</f>
        <v>0.96784099999999995</v>
      </c>
      <c r="G276" s="9">
        <f>Raw!G276</f>
        <v>0.97189000000000003</v>
      </c>
      <c r="H276" s="9">
        <f>IF(Raw!$G276&gt;$C$8,IF(Raw!$Q276&gt;$C$8,IF(Raw!$N276&gt;$C$9,IF(Raw!$N276&lt;$A$9,IF(Raw!$X276&gt;$C$9,IF(Raw!$X276&lt;$A$9,Raw!L276,-999),-999),-999),-999),-999),-999)</f>
        <v>900</v>
      </c>
      <c r="I276" s="9">
        <f>IF(Raw!$G276&gt;$C$8,IF(Raw!$Q276&gt;$C$8,IF(Raw!$N276&gt;$C$9,IF(Raw!$N276&lt;$A$9,IF(Raw!$X276&gt;$C$9,IF(Raw!$X276&lt;$A$9,Raw!M276,-999),-999),-999),-999),-999),-999)</f>
        <v>0.37081999999999998</v>
      </c>
      <c r="J276" s="9">
        <f>IF(Raw!$G276&gt;$C$8,IF(Raw!$Q276&gt;$C$8,IF(Raw!$N276&gt;$C$9,IF(Raw!$N276&lt;$A$9,IF(Raw!$X276&gt;$C$9,IF(Raw!$X276&lt;$A$9,Raw!N276,-999),-999),-999),-999),-999),-999)</f>
        <v>570</v>
      </c>
      <c r="K276" s="9">
        <f>IF(Raw!$G276&gt;$C$8,IF(Raw!$Q276&gt;$C$8,IF(Raw!$N276&gt;$C$9,IF(Raw!$N276&lt;$A$9,IF(Raw!$X276&gt;$C$9,IF(Raw!$X276&lt;$A$9,Raw!R276,-999),-999),-999),-999),-999),-999)</f>
        <v>0.57864000000000004</v>
      </c>
      <c r="L276" s="9">
        <f>IF(Raw!$G276&gt;$C$8,IF(Raw!$Q276&gt;$C$8,IF(Raw!$N276&gt;$C$9,IF(Raw!$N276&lt;$A$9,IF(Raw!$X276&gt;$C$9,IF(Raw!$X276&lt;$A$9,Raw!S276,-999),-999),-999),-999),-999),-999)</f>
        <v>0.97140599999999999</v>
      </c>
      <c r="M276" s="9">
        <f>Raw!Q276</f>
        <v>0.97899099999999994</v>
      </c>
      <c r="N276" s="9">
        <f>IF(Raw!$G276&gt;$C$8,IF(Raw!$Q276&gt;$C$8,IF(Raw!$N276&gt;$C$9,IF(Raw!$N276&lt;$A$9,IF(Raw!$X276&gt;$C$9,IF(Raw!$X276&lt;$A$9,Raw!V276,-999),-999),-999),-999),-999),-999)</f>
        <v>900</v>
      </c>
      <c r="O276" s="9">
        <f>IF(Raw!$G276&gt;$C$8,IF(Raw!$Q276&gt;$C$8,IF(Raw!$N276&gt;$C$9,IF(Raw!$N276&lt;$A$9,IF(Raw!$X276&gt;$C$9,IF(Raw!$X276&lt;$A$9,Raw!W276,-999),-999),-999),-999),-999),-999)</f>
        <v>0.36424699999999999</v>
      </c>
      <c r="P276" s="9">
        <f>IF(Raw!$G276&gt;$C$8,IF(Raw!$Q276&gt;$C$8,IF(Raw!$N276&gt;$C$9,IF(Raw!$N276&lt;$A$9,IF(Raw!$X276&gt;$C$9,IF(Raw!$X276&lt;$A$9,Raw!X276,-999),-999),-999),-999),-999),-999)</f>
        <v>431</v>
      </c>
      <c r="R276" s="9">
        <f t="shared" si="79"/>
        <v>0.372977</v>
      </c>
      <c r="S276" s="9">
        <f t="shared" si="80"/>
        <v>0.38537011761229378</v>
      </c>
      <c r="T276" s="9">
        <f t="shared" si="81"/>
        <v>0.39276599999999995</v>
      </c>
      <c r="U276" s="9">
        <f t="shared" si="82"/>
        <v>0.40432733584103864</v>
      </c>
      <c r="V276" s="15">
        <f t="shared" si="83"/>
        <v>0.24090868800000001</v>
      </c>
      <c r="X276" s="11">
        <f t="shared" si="84"/>
        <v>2.1069999999999997E+18</v>
      </c>
      <c r="Y276" s="11">
        <f t="shared" si="85"/>
        <v>8.9999999999999999E-18</v>
      </c>
      <c r="Z276" s="11">
        <f t="shared" si="86"/>
        <v>5.6999999999999998E-4</v>
      </c>
      <c r="AA276" s="16">
        <f t="shared" si="87"/>
        <v>1.0693326793092869E-2</v>
      </c>
      <c r="AB276" s="9">
        <f t="shared" si="88"/>
        <v>0.582839975191216</v>
      </c>
      <c r="AC276" s="9">
        <f t="shared" si="89"/>
        <v>0.98930667320690702</v>
      </c>
      <c r="AD276" s="15">
        <f t="shared" si="90"/>
        <v>18.760222444022574</v>
      </c>
      <c r="AE276" s="3">
        <f t="shared" si="91"/>
        <v>1083.5999999999997</v>
      </c>
      <c r="AF276" s="2">
        <f t="shared" si="92"/>
        <v>0.25</v>
      </c>
      <c r="AG276" s="9">
        <f t="shared" si="93"/>
        <v>5.8348236619822358E-3</v>
      </c>
      <c r="AH276" s="2">
        <f t="shared" si="94"/>
        <v>0.2823440804135019</v>
      </c>
    </row>
    <row r="277" spans="1:34">
      <c r="A277" s="1">
        <f>Raw!A277</f>
        <v>264</v>
      </c>
      <c r="B277" s="14">
        <f>Raw!B277</f>
        <v>0.64567129629629627</v>
      </c>
      <c r="C277" s="15">
        <f>Raw!C277</f>
        <v>91.8</v>
      </c>
      <c r="D277" s="15">
        <f>IF(C277&gt;0.5,Raw!D277*D$11,-999)</f>
        <v>3.5</v>
      </c>
      <c r="E277" s="9">
        <f>IF(Raw!$G277&gt;$C$8,IF(Raw!$Q277&gt;$C$8,IF(Raw!$N277&gt;$C$9,IF(Raw!$N277&lt;$A$9,IF(Raw!$X277&gt;$C$9,IF(Raw!$X277&lt;$A$9,Raw!H277,-999),-999),-999),-999),-999),-999)</f>
        <v>0.64356800000000003</v>
      </c>
      <c r="F277" s="9">
        <f>IF(Raw!$G277&gt;$C$8,IF(Raw!$Q277&gt;$C$8,IF(Raw!$N277&gt;$C$9,IF(Raw!$N277&lt;$A$9,IF(Raw!$X277&gt;$C$9,IF(Raw!$X277&lt;$A$9,Raw!I277,-999),-999),-999),-999),-999),-999)</f>
        <v>1.0664960000000001</v>
      </c>
      <c r="G277" s="9">
        <f>Raw!G277</f>
        <v>0.96365000000000001</v>
      </c>
      <c r="H277" s="9">
        <f>IF(Raw!$G277&gt;$C$8,IF(Raw!$Q277&gt;$C$8,IF(Raw!$N277&gt;$C$9,IF(Raw!$N277&lt;$A$9,IF(Raw!$X277&gt;$C$9,IF(Raw!$X277&lt;$A$9,Raw!L277,-999),-999),-999),-999),-999),-999)</f>
        <v>900</v>
      </c>
      <c r="I277" s="9">
        <f>IF(Raw!$G277&gt;$C$8,IF(Raw!$Q277&gt;$C$8,IF(Raw!$N277&gt;$C$9,IF(Raw!$N277&lt;$A$9,IF(Raw!$X277&gt;$C$9,IF(Raw!$X277&lt;$A$9,Raw!M277,-999),-999),-999),-999),-999),-999)</f>
        <v>0.37081999999999998</v>
      </c>
      <c r="J277" s="9">
        <f>IF(Raw!$G277&gt;$C$8,IF(Raw!$Q277&gt;$C$8,IF(Raw!$N277&gt;$C$9,IF(Raw!$N277&lt;$A$9,IF(Raw!$X277&gt;$C$9,IF(Raw!$X277&lt;$A$9,Raw!N277,-999),-999),-999),-999),-999),-999)</f>
        <v>398</v>
      </c>
      <c r="K277" s="9">
        <f>IF(Raw!$G277&gt;$C$8,IF(Raw!$Q277&gt;$C$8,IF(Raw!$N277&gt;$C$9,IF(Raw!$N277&lt;$A$9,IF(Raw!$X277&gt;$C$9,IF(Raw!$X277&lt;$A$9,Raw!R277,-999),-999),-999),-999),-999),-999)</f>
        <v>0.62312199999999995</v>
      </c>
      <c r="L277" s="9">
        <f>IF(Raw!$G277&gt;$C$8,IF(Raw!$Q277&gt;$C$8,IF(Raw!$N277&gt;$C$9,IF(Raw!$N277&lt;$A$9,IF(Raw!$X277&gt;$C$9,IF(Raw!$X277&lt;$A$9,Raw!S277,-999),-999),-999),-999),-999),-999)</f>
        <v>1.0546469999999999</v>
      </c>
      <c r="M277" s="9">
        <f>Raw!Q277</f>
        <v>0.98090599999999994</v>
      </c>
      <c r="N277" s="9">
        <f>IF(Raw!$G277&gt;$C$8,IF(Raw!$Q277&gt;$C$8,IF(Raw!$N277&gt;$C$9,IF(Raw!$N277&lt;$A$9,IF(Raw!$X277&gt;$C$9,IF(Raw!$X277&lt;$A$9,Raw!V277,-999),-999),-999),-999),-999),-999)</f>
        <v>872.6</v>
      </c>
      <c r="O277" s="9">
        <f>IF(Raw!$G277&gt;$C$8,IF(Raw!$Q277&gt;$C$8,IF(Raw!$N277&gt;$C$9,IF(Raw!$N277&lt;$A$9,IF(Raw!$X277&gt;$C$9,IF(Raw!$X277&lt;$A$9,Raw!W277,-999),-999),-999),-999),-999),-999)</f>
        <v>0.36101299999999997</v>
      </c>
      <c r="P277" s="9">
        <f>IF(Raw!$G277&gt;$C$8,IF(Raw!$Q277&gt;$C$8,IF(Raw!$N277&gt;$C$9,IF(Raw!$N277&lt;$A$9,IF(Raw!$X277&gt;$C$9,IF(Raw!$X277&lt;$A$9,Raw!X277,-999),-999),-999),-999),-999),-999)</f>
        <v>468</v>
      </c>
      <c r="R277" s="9">
        <f t="shared" si="79"/>
        <v>0.42292800000000008</v>
      </c>
      <c r="S277" s="9">
        <f t="shared" si="80"/>
        <v>0.39655844935189632</v>
      </c>
      <c r="T277" s="9">
        <f t="shared" si="81"/>
        <v>0.43152499999999994</v>
      </c>
      <c r="U277" s="9">
        <f t="shared" si="82"/>
        <v>0.40916534157874623</v>
      </c>
      <c r="V277" s="15">
        <f t="shared" si="83"/>
        <v>0.26155245599999999</v>
      </c>
      <c r="X277" s="11">
        <f t="shared" si="84"/>
        <v>2.1069999999999997E+18</v>
      </c>
      <c r="Y277" s="11">
        <f t="shared" si="85"/>
        <v>8.9999999999999999E-18</v>
      </c>
      <c r="Z277" s="11">
        <f t="shared" si="86"/>
        <v>3.9799999999999997E-4</v>
      </c>
      <c r="AA277" s="16">
        <f t="shared" si="87"/>
        <v>7.490739337755379E-3</v>
      </c>
      <c r="AB277" s="9">
        <f t="shared" si="88"/>
        <v>0.62635444129272488</v>
      </c>
      <c r="AC277" s="9">
        <f t="shared" si="89"/>
        <v>0.99250926066224454</v>
      </c>
      <c r="AD277" s="15">
        <f t="shared" si="90"/>
        <v>18.820953109938142</v>
      </c>
      <c r="AE277" s="3">
        <f t="shared" si="91"/>
        <v>1083.5999999999997</v>
      </c>
      <c r="AF277" s="2">
        <f t="shared" si="92"/>
        <v>0.25</v>
      </c>
      <c r="AG277" s="9">
        <f t="shared" si="93"/>
        <v>5.9237551600503126E-3</v>
      </c>
      <c r="AH277" s="2">
        <f t="shared" si="94"/>
        <v>0.28664742932281517</v>
      </c>
    </row>
    <row r="278" spans="1:34">
      <c r="A278" s="1">
        <f>Raw!A278</f>
        <v>265</v>
      </c>
      <c r="B278" s="14">
        <f>Raw!B278</f>
        <v>0.64571759259259254</v>
      </c>
      <c r="C278" s="15">
        <f>Raw!C278</f>
        <v>90.5</v>
      </c>
      <c r="D278" s="15">
        <f>IF(C278&gt;0.5,Raw!D278*D$11,-999)</f>
        <v>3.5</v>
      </c>
      <c r="E278" s="9">
        <f>IF(Raw!$G278&gt;$C$8,IF(Raw!$Q278&gt;$C$8,IF(Raw!$N278&gt;$C$9,IF(Raw!$N278&lt;$A$9,IF(Raw!$X278&gt;$C$9,IF(Raw!$X278&lt;$A$9,Raw!H278,-999),-999),-999),-999),-999),-999)</f>
        <v>0.63131199999999998</v>
      </c>
      <c r="F278" s="9">
        <f>IF(Raw!$G278&gt;$C$8,IF(Raw!$Q278&gt;$C$8,IF(Raw!$N278&gt;$C$9,IF(Raw!$N278&lt;$A$9,IF(Raw!$X278&gt;$C$9,IF(Raw!$X278&lt;$A$9,Raw!I278,-999),-999),-999),-999),-999),-999)</f>
        <v>1.061666</v>
      </c>
      <c r="G278" s="9">
        <f>Raw!G278</f>
        <v>0.97968500000000003</v>
      </c>
      <c r="H278" s="9">
        <f>IF(Raw!$G278&gt;$C$8,IF(Raw!$Q278&gt;$C$8,IF(Raw!$N278&gt;$C$9,IF(Raw!$N278&lt;$A$9,IF(Raw!$X278&gt;$C$9,IF(Raw!$X278&lt;$A$9,Raw!L278,-999),-999),-999),-999),-999),-999)</f>
        <v>900</v>
      </c>
      <c r="I278" s="9">
        <f>IF(Raw!$G278&gt;$C$8,IF(Raw!$Q278&gt;$C$8,IF(Raw!$N278&gt;$C$9,IF(Raw!$N278&lt;$A$9,IF(Raw!$X278&gt;$C$9,IF(Raw!$X278&lt;$A$9,Raw!M278,-999),-999),-999),-999),-999),-999)</f>
        <v>0.36647600000000002</v>
      </c>
      <c r="J278" s="9">
        <f>IF(Raw!$G278&gt;$C$8,IF(Raw!$Q278&gt;$C$8,IF(Raw!$N278&gt;$C$9,IF(Raw!$N278&lt;$A$9,IF(Raw!$X278&gt;$C$9,IF(Raw!$X278&lt;$A$9,Raw!N278,-999),-999),-999),-999),-999),-999)</f>
        <v>449</v>
      </c>
      <c r="K278" s="9">
        <f>IF(Raw!$G278&gt;$C$8,IF(Raw!$Q278&gt;$C$8,IF(Raw!$N278&gt;$C$9,IF(Raw!$N278&lt;$A$9,IF(Raw!$X278&gt;$C$9,IF(Raw!$X278&lt;$A$9,Raw!R278,-999),-999),-999),-999),-999),-999)</f>
        <v>0.62348300000000001</v>
      </c>
      <c r="L278" s="9">
        <f>IF(Raw!$G278&gt;$C$8,IF(Raw!$Q278&gt;$C$8,IF(Raw!$N278&gt;$C$9,IF(Raw!$N278&lt;$A$9,IF(Raw!$X278&gt;$C$9,IF(Raw!$X278&lt;$A$9,Raw!S278,-999),-999),-999),-999),-999),-999)</f>
        <v>1.0598449999999999</v>
      </c>
      <c r="M278" s="9">
        <f>Raw!Q278</f>
        <v>0.97958699999999999</v>
      </c>
      <c r="N278" s="9">
        <f>IF(Raw!$G278&gt;$C$8,IF(Raw!$Q278&gt;$C$8,IF(Raw!$N278&gt;$C$9,IF(Raw!$N278&lt;$A$9,IF(Raw!$X278&gt;$C$9,IF(Raw!$X278&lt;$A$9,Raw!V278,-999),-999),-999),-999),-999),-999)</f>
        <v>891.8</v>
      </c>
      <c r="O278" s="9">
        <f>IF(Raw!$G278&gt;$C$8,IF(Raw!$Q278&gt;$C$8,IF(Raw!$N278&gt;$C$9,IF(Raw!$N278&lt;$A$9,IF(Raw!$X278&gt;$C$9,IF(Raw!$X278&lt;$A$9,Raw!W278,-999),-999),-999),-999),-999),-999)</f>
        <v>0.37081999999999998</v>
      </c>
      <c r="P278" s="9">
        <f>IF(Raw!$G278&gt;$C$8,IF(Raw!$Q278&gt;$C$8,IF(Raw!$N278&gt;$C$9,IF(Raw!$N278&lt;$A$9,IF(Raw!$X278&gt;$C$9,IF(Raw!$X278&lt;$A$9,Raw!X278,-999),-999),-999),-999),-999),-999)</f>
        <v>429</v>
      </c>
      <c r="R278" s="9">
        <f t="shared" si="79"/>
        <v>0.43035400000000001</v>
      </c>
      <c r="S278" s="9">
        <f t="shared" si="80"/>
        <v>0.40535724041270987</v>
      </c>
      <c r="T278" s="9">
        <f t="shared" si="81"/>
        <v>0.43636199999999992</v>
      </c>
      <c r="U278" s="9">
        <f t="shared" si="82"/>
        <v>0.41172246885157732</v>
      </c>
      <c r="V278" s="15">
        <f t="shared" si="83"/>
        <v>0.26284155999999997</v>
      </c>
      <c r="X278" s="11">
        <f t="shared" si="84"/>
        <v>2.1069999999999997E+18</v>
      </c>
      <c r="Y278" s="11">
        <f t="shared" si="85"/>
        <v>8.9999999999999999E-18</v>
      </c>
      <c r="Z278" s="11">
        <f t="shared" si="86"/>
        <v>4.4899999999999996E-4</v>
      </c>
      <c r="AA278" s="16">
        <f t="shared" si="87"/>
        <v>8.442504251553129E-3</v>
      </c>
      <c r="AB278" s="9">
        <f t="shared" si="88"/>
        <v>0.6271669880402162</v>
      </c>
      <c r="AC278" s="9">
        <f t="shared" si="89"/>
        <v>0.99155749574844698</v>
      </c>
      <c r="AD278" s="15">
        <f t="shared" si="90"/>
        <v>18.802904791877797</v>
      </c>
      <c r="AE278" s="3">
        <f t="shared" si="91"/>
        <v>1083.5999999999997</v>
      </c>
      <c r="AF278" s="2">
        <f t="shared" si="92"/>
        <v>0.25</v>
      </c>
      <c r="AG278" s="9">
        <f t="shared" si="93"/>
        <v>5.955060294225446E-3</v>
      </c>
      <c r="AH278" s="2">
        <f t="shared" si="94"/>
        <v>0.28816226847356619</v>
      </c>
    </row>
    <row r="279" spans="1:34">
      <c r="A279" s="1">
        <f>Raw!A279</f>
        <v>266</v>
      </c>
      <c r="B279" s="14">
        <f>Raw!B279</f>
        <v>0.64577546296296295</v>
      </c>
      <c r="C279" s="15">
        <f>Raw!C279</f>
        <v>90.2</v>
      </c>
      <c r="D279" s="15">
        <f>IF(C279&gt;0.5,Raw!D279*D$11,-999)</f>
        <v>3.5</v>
      </c>
      <c r="E279" s="9">
        <f>IF(Raw!$G279&gt;$C$8,IF(Raw!$Q279&gt;$C$8,IF(Raw!$N279&gt;$C$9,IF(Raw!$N279&lt;$A$9,IF(Raw!$X279&gt;$C$9,IF(Raw!$X279&lt;$A$9,Raw!H279,-999),-999),-999),-999),-999),-999)</f>
        <v>0.66704399999999997</v>
      </c>
      <c r="F279" s="9">
        <f>IF(Raw!$G279&gt;$C$8,IF(Raw!$Q279&gt;$C$8,IF(Raw!$N279&gt;$C$9,IF(Raw!$N279&lt;$A$9,IF(Raw!$X279&gt;$C$9,IF(Raw!$X279&lt;$A$9,Raw!I279,-999),-999),-999),-999),-999),-999)</f>
        <v>1.1091930000000001</v>
      </c>
      <c r="G279" s="9">
        <f>Raw!G279</f>
        <v>0.97709599999999996</v>
      </c>
      <c r="H279" s="9">
        <f>IF(Raw!$G279&gt;$C$8,IF(Raw!$Q279&gt;$C$8,IF(Raw!$N279&gt;$C$9,IF(Raw!$N279&lt;$A$9,IF(Raw!$X279&gt;$C$9,IF(Raw!$X279&lt;$A$9,Raw!L279,-999),-999),-999),-999),-999),-999)</f>
        <v>900</v>
      </c>
      <c r="I279" s="9">
        <f>IF(Raw!$G279&gt;$C$8,IF(Raw!$Q279&gt;$C$8,IF(Raw!$N279&gt;$C$9,IF(Raw!$N279&lt;$A$9,IF(Raw!$X279&gt;$C$9,IF(Raw!$X279&lt;$A$9,Raw!M279,-999),-999),-999),-999),-999),-999)</f>
        <v>0.37081999999999998</v>
      </c>
      <c r="J279" s="9">
        <f>IF(Raw!$G279&gt;$C$8,IF(Raw!$Q279&gt;$C$8,IF(Raw!$N279&gt;$C$9,IF(Raw!$N279&lt;$A$9,IF(Raw!$X279&gt;$C$9,IF(Raw!$X279&lt;$A$9,Raw!N279,-999),-999),-999),-999),-999),-999)</f>
        <v>320</v>
      </c>
      <c r="K279" s="9">
        <f>IF(Raw!$G279&gt;$C$8,IF(Raw!$Q279&gt;$C$8,IF(Raw!$N279&gt;$C$9,IF(Raw!$N279&lt;$A$9,IF(Raw!$X279&gt;$C$9,IF(Raw!$X279&lt;$A$9,Raw!R279,-999),-999),-999),-999),-999),-999)</f>
        <v>0.64793199999999995</v>
      </c>
      <c r="L279" s="9">
        <f>IF(Raw!$G279&gt;$C$8,IF(Raw!$Q279&gt;$C$8,IF(Raw!$N279&gt;$C$9,IF(Raw!$N279&lt;$A$9,IF(Raw!$X279&gt;$C$9,IF(Raw!$X279&lt;$A$9,Raw!S279,-999),-999),-999),-999),-999),-999)</f>
        <v>1.1075520000000001</v>
      </c>
      <c r="M279" s="9">
        <f>Raw!Q279</f>
        <v>0.98219800000000002</v>
      </c>
      <c r="N279" s="9">
        <f>IF(Raw!$G279&gt;$C$8,IF(Raw!$Q279&gt;$C$8,IF(Raw!$N279&gt;$C$9,IF(Raw!$N279&lt;$A$9,IF(Raw!$X279&gt;$C$9,IF(Raw!$X279&lt;$A$9,Raw!V279,-999),-999),-999),-999),-999),-999)</f>
        <v>872.4</v>
      </c>
      <c r="O279" s="9">
        <f>IF(Raw!$G279&gt;$C$8,IF(Raw!$Q279&gt;$C$8,IF(Raw!$N279&gt;$C$9,IF(Raw!$N279&lt;$A$9,IF(Raw!$X279&gt;$C$9,IF(Raw!$X279&lt;$A$9,Raw!W279,-999),-999),-999),-999),-999),-999)</f>
        <v>0.335509</v>
      </c>
      <c r="P279" s="9">
        <f>IF(Raw!$G279&gt;$C$8,IF(Raw!$Q279&gt;$C$8,IF(Raw!$N279&gt;$C$9,IF(Raw!$N279&lt;$A$9,IF(Raw!$X279&gt;$C$9,IF(Raw!$X279&lt;$A$9,Raw!X279,-999),-999),-999),-999),-999),-999)</f>
        <v>373</v>
      </c>
      <c r="R279" s="9">
        <f t="shared" si="79"/>
        <v>0.44214900000000013</v>
      </c>
      <c r="S279" s="9">
        <f t="shared" si="80"/>
        <v>0.39862224157563209</v>
      </c>
      <c r="T279" s="9">
        <f t="shared" si="81"/>
        <v>0.45962000000000014</v>
      </c>
      <c r="U279" s="9">
        <f t="shared" si="82"/>
        <v>0.41498728727861095</v>
      </c>
      <c r="V279" s="15">
        <f t="shared" si="83"/>
        <v>0.274672896</v>
      </c>
      <c r="X279" s="11">
        <f t="shared" si="84"/>
        <v>2.1069999999999997E+18</v>
      </c>
      <c r="Y279" s="11">
        <f t="shared" si="85"/>
        <v>8.9999999999999999E-18</v>
      </c>
      <c r="Z279" s="11">
        <f t="shared" si="86"/>
        <v>3.1999999999999997E-4</v>
      </c>
      <c r="AA279" s="16">
        <f t="shared" si="87"/>
        <v>6.0315595317120439E-3</v>
      </c>
      <c r="AB279" s="9">
        <f t="shared" si="88"/>
        <v>0.65070422539196549</v>
      </c>
      <c r="AC279" s="9">
        <f t="shared" si="89"/>
        <v>0.99396844046828792</v>
      </c>
      <c r="AD279" s="15">
        <f t="shared" si="90"/>
        <v>18.84862353660014</v>
      </c>
      <c r="AE279" s="3">
        <f t="shared" si="91"/>
        <v>1083.5999999999997</v>
      </c>
      <c r="AF279" s="2">
        <f t="shared" si="92"/>
        <v>0.25</v>
      </c>
      <c r="AG279" s="9">
        <f t="shared" si="93"/>
        <v>6.0168762695303616E-3</v>
      </c>
      <c r="AH279" s="2">
        <f t="shared" si="94"/>
        <v>0.2911535113479739</v>
      </c>
    </row>
    <row r="280" spans="1:34">
      <c r="A280" s="1">
        <f>Raw!A280</f>
        <v>267</v>
      </c>
      <c r="B280" s="14">
        <f>Raw!B280</f>
        <v>0.64583333333333337</v>
      </c>
      <c r="C280" s="15">
        <f>Raw!C280</f>
        <v>88.7</v>
      </c>
      <c r="D280" s="15">
        <f>IF(C280&gt;0.5,Raw!D280*D$11,-999)</f>
        <v>3.5</v>
      </c>
      <c r="E280" s="9">
        <f>IF(Raw!$G280&gt;$C$8,IF(Raw!$Q280&gt;$C$8,IF(Raw!$N280&gt;$C$9,IF(Raw!$N280&lt;$A$9,IF(Raw!$X280&gt;$C$9,IF(Raw!$X280&lt;$A$9,Raw!H280,-999),-999),-999),-999),-999),-999)</f>
        <v>0.69357000000000002</v>
      </c>
      <c r="F280" s="9">
        <f>IF(Raw!$G280&gt;$C$8,IF(Raw!$Q280&gt;$C$8,IF(Raw!$N280&gt;$C$9,IF(Raw!$N280&lt;$A$9,IF(Raw!$X280&gt;$C$9,IF(Raw!$X280&lt;$A$9,Raw!I280,-999),-999),-999),-999),-999),-999)</f>
        <v>1.159168</v>
      </c>
      <c r="G280" s="9">
        <f>Raw!G280</f>
        <v>0.98092199999999996</v>
      </c>
      <c r="H280" s="9">
        <f>IF(Raw!$G280&gt;$C$8,IF(Raw!$Q280&gt;$C$8,IF(Raw!$N280&gt;$C$9,IF(Raw!$N280&lt;$A$9,IF(Raw!$X280&gt;$C$9,IF(Raw!$X280&lt;$A$9,Raw!L280,-999),-999),-999),-999),-999),-999)</f>
        <v>900</v>
      </c>
      <c r="I280" s="9">
        <f>IF(Raw!$G280&gt;$C$8,IF(Raw!$Q280&gt;$C$8,IF(Raw!$N280&gt;$C$9,IF(Raw!$N280&lt;$A$9,IF(Raw!$X280&gt;$C$9,IF(Raw!$X280&lt;$A$9,Raw!M280,-999),-999),-999),-999),-999),-999)</f>
        <v>0.37081999999999998</v>
      </c>
      <c r="J280" s="9">
        <f>IF(Raw!$G280&gt;$C$8,IF(Raw!$Q280&gt;$C$8,IF(Raw!$N280&gt;$C$9,IF(Raw!$N280&lt;$A$9,IF(Raw!$X280&gt;$C$9,IF(Raw!$X280&lt;$A$9,Raw!N280,-999),-999),-999),-999),-999),-999)</f>
        <v>342</v>
      </c>
      <c r="K280" s="9">
        <f>IF(Raw!$G280&gt;$C$8,IF(Raw!$Q280&gt;$C$8,IF(Raw!$N280&gt;$C$9,IF(Raw!$N280&lt;$A$9,IF(Raw!$X280&gt;$C$9,IF(Raw!$X280&lt;$A$9,Raw!R280,-999),-999),-999),-999),-999),-999)</f>
        <v>0.68036600000000003</v>
      </c>
      <c r="L280" s="9">
        <f>IF(Raw!$G280&gt;$C$8,IF(Raw!$Q280&gt;$C$8,IF(Raw!$N280&gt;$C$9,IF(Raw!$N280&lt;$A$9,IF(Raw!$X280&gt;$C$9,IF(Raw!$X280&lt;$A$9,Raw!S280,-999),-999),-999),-999),-999),-999)</f>
        <v>1.165675</v>
      </c>
      <c r="M280" s="9">
        <f>Raw!Q280</f>
        <v>0.97897800000000001</v>
      </c>
      <c r="N280" s="9">
        <f>IF(Raw!$G280&gt;$C$8,IF(Raw!$Q280&gt;$C$8,IF(Raw!$N280&gt;$C$9,IF(Raw!$N280&lt;$A$9,IF(Raw!$X280&gt;$C$9,IF(Raw!$X280&lt;$A$9,Raw!V280,-999),-999),-999),-999),-999),-999)</f>
        <v>851.1</v>
      </c>
      <c r="O280" s="9">
        <f>IF(Raw!$G280&gt;$C$8,IF(Raw!$Q280&gt;$C$8,IF(Raw!$N280&gt;$C$9,IF(Raw!$N280&lt;$A$9,IF(Raw!$X280&gt;$C$9,IF(Raw!$X280&lt;$A$9,Raw!W280,-999),-999),-999),-999),-999),-999)</f>
        <v>0.352439</v>
      </c>
      <c r="P280" s="9">
        <f>IF(Raw!$G280&gt;$C$8,IF(Raw!$Q280&gt;$C$8,IF(Raw!$N280&gt;$C$9,IF(Raw!$N280&lt;$A$9,IF(Raw!$X280&gt;$C$9,IF(Raw!$X280&lt;$A$9,Raw!X280,-999),-999),-999),-999),-999),-999)</f>
        <v>528</v>
      </c>
      <c r="R280" s="9">
        <f t="shared" si="79"/>
        <v>0.46559799999999996</v>
      </c>
      <c r="S280" s="9">
        <f t="shared" si="80"/>
        <v>0.40166567745141341</v>
      </c>
      <c r="T280" s="9">
        <f t="shared" si="81"/>
        <v>0.48530899999999999</v>
      </c>
      <c r="U280" s="9">
        <f t="shared" si="82"/>
        <v>0.41633302592918264</v>
      </c>
      <c r="V280" s="15">
        <f t="shared" si="83"/>
        <v>0.28908739999999999</v>
      </c>
      <c r="X280" s="11">
        <f t="shared" si="84"/>
        <v>2.1069999999999997E+18</v>
      </c>
      <c r="Y280" s="11">
        <f t="shared" si="85"/>
        <v>8.9999999999999999E-18</v>
      </c>
      <c r="Z280" s="11">
        <f t="shared" si="86"/>
        <v>3.4199999999999996E-4</v>
      </c>
      <c r="AA280" s="16">
        <f t="shared" si="87"/>
        <v>6.4435573014294022E-3</v>
      </c>
      <c r="AB280" s="9">
        <f t="shared" si="88"/>
        <v>0.68349311635039944</v>
      </c>
      <c r="AC280" s="9">
        <f t="shared" si="89"/>
        <v>0.99355644269857057</v>
      </c>
      <c r="AD280" s="15">
        <f t="shared" si="90"/>
        <v>18.84081082289299</v>
      </c>
      <c r="AE280" s="3">
        <f t="shared" si="91"/>
        <v>1083.5999999999997</v>
      </c>
      <c r="AF280" s="2">
        <f t="shared" si="92"/>
        <v>0.25</v>
      </c>
      <c r="AG280" s="9">
        <f t="shared" si="93"/>
        <v>6.0338859852725633E-3</v>
      </c>
      <c r="AH280" s="2">
        <f t="shared" si="94"/>
        <v>0.29197660264045278</v>
      </c>
    </row>
    <row r="281" spans="1:34">
      <c r="A281" s="1">
        <f>Raw!A281</f>
        <v>268</v>
      </c>
      <c r="B281" s="14">
        <f>Raw!B281</f>
        <v>0.64587962962962964</v>
      </c>
      <c r="C281" s="15">
        <f>Raw!C281</f>
        <v>88.1</v>
      </c>
      <c r="D281" s="15">
        <f>IF(C281&gt;0.5,Raw!D281*D$11,-999)</f>
        <v>3.5</v>
      </c>
      <c r="E281" s="9">
        <f>IF(Raw!$G281&gt;$C$8,IF(Raw!$Q281&gt;$C$8,IF(Raw!$N281&gt;$C$9,IF(Raw!$N281&lt;$A$9,IF(Raw!$X281&gt;$C$9,IF(Raw!$X281&lt;$A$9,Raw!H281,-999),-999),-999),-999),-999),-999)</f>
        <v>0.72447799999999996</v>
      </c>
      <c r="F281" s="9">
        <f>IF(Raw!$G281&gt;$C$8,IF(Raw!$Q281&gt;$C$8,IF(Raw!$N281&gt;$C$9,IF(Raw!$N281&lt;$A$9,IF(Raw!$X281&gt;$C$9,IF(Raw!$X281&lt;$A$9,Raw!I281,-999),-999),-999),-999),-999),-999)</f>
        <v>1.216348</v>
      </c>
      <c r="G281" s="9">
        <f>Raw!G281</f>
        <v>0.98315799999999998</v>
      </c>
      <c r="H281" s="9">
        <f>IF(Raw!$G281&gt;$C$8,IF(Raw!$Q281&gt;$C$8,IF(Raw!$N281&gt;$C$9,IF(Raw!$N281&lt;$A$9,IF(Raw!$X281&gt;$C$9,IF(Raw!$X281&lt;$A$9,Raw!L281,-999),-999),-999),-999),-999),-999)</f>
        <v>900</v>
      </c>
      <c r="I281" s="9">
        <f>IF(Raw!$G281&gt;$C$8,IF(Raw!$Q281&gt;$C$8,IF(Raw!$N281&gt;$C$9,IF(Raw!$N281&lt;$A$9,IF(Raw!$X281&gt;$C$9,IF(Raw!$X281&lt;$A$9,Raw!M281,-999),-999),-999),-999),-999),-999)</f>
        <v>0.32609900000000003</v>
      </c>
      <c r="J281" s="9">
        <f>IF(Raw!$G281&gt;$C$8,IF(Raw!$Q281&gt;$C$8,IF(Raw!$N281&gt;$C$9,IF(Raw!$N281&lt;$A$9,IF(Raw!$X281&gt;$C$9,IF(Raw!$X281&lt;$A$9,Raw!N281,-999),-999),-999),-999),-999),-999)</f>
        <v>457</v>
      </c>
      <c r="K281" s="9">
        <f>IF(Raw!$G281&gt;$C$8,IF(Raw!$Q281&gt;$C$8,IF(Raw!$N281&gt;$C$9,IF(Raw!$N281&lt;$A$9,IF(Raw!$X281&gt;$C$9,IF(Raw!$X281&lt;$A$9,Raw!R281,-999),-999),-999),-999),-999),-999)</f>
        <v>0.75535200000000002</v>
      </c>
      <c r="L281" s="9">
        <f>IF(Raw!$G281&gt;$C$8,IF(Raw!$Q281&gt;$C$8,IF(Raw!$N281&gt;$C$9,IF(Raw!$N281&lt;$A$9,IF(Raw!$X281&gt;$C$9,IF(Raw!$X281&lt;$A$9,Raw!S281,-999),-999),-999),-999),-999),-999)</f>
        <v>1.3007230000000001</v>
      </c>
      <c r="M281" s="9">
        <f>Raw!Q281</f>
        <v>0.97936400000000001</v>
      </c>
      <c r="N281" s="9">
        <f>IF(Raw!$G281&gt;$C$8,IF(Raw!$Q281&gt;$C$8,IF(Raw!$N281&gt;$C$9,IF(Raw!$N281&lt;$A$9,IF(Raw!$X281&gt;$C$9,IF(Raw!$X281&lt;$A$9,Raw!V281,-999),-999),-999),-999),-999),-999)</f>
        <v>819.2</v>
      </c>
      <c r="O281" s="9">
        <f>IF(Raw!$G281&gt;$C$8,IF(Raw!$Q281&gt;$C$8,IF(Raw!$N281&gt;$C$9,IF(Raw!$N281&lt;$A$9,IF(Raw!$X281&gt;$C$9,IF(Raw!$X281&lt;$A$9,Raw!W281,-999),-999),-999),-999),-999),-999)</f>
        <v>0.37081999999999998</v>
      </c>
      <c r="P281" s="9">
        <f>IF(Raw!$G281&gt;$C$8,IF(Raw!$Q281&gt;$C$8,IF(Raw!$N281&gt;$C$9,IF(Raw!$N281&lt;$A$9,IF(Raw!$X281&gt;$C$9,IF(Raw!$X281&lt;$A$9,Raw!X281,-999),-999),-999),-999),-999),-999)</f>
        <v>404</v>
      </c>
      <c r="R281" s="9">
        <f t="shared" si="79"/>
        <v>0.49187000000000003</v>
      </c>
      <c r="S281" s="9">
        <f t="shared" si="80"/>
        <v>0.40438262734020203</v>
      </c>
      <c r="T281" s="9">
        <f t="shared" si="81"/>
        <v>0.54537100000000005</v>
      </c>
      <c r="U281" s="9">
        <f t="shared" si="82"/>
        <v>0.41928296801086784</v>
      </c>
      <c r="V281" s="15">
        <f t="shared" si="83"/>
        <v>0.32257930400000001</v>
      </c>
      <c r="X281" s="11">
        <f t="shared" si="84"/>
        <v>2.1069999999999997E+18</v>
      </c>
      <c r="Y281" s="11">
        <f t="shared" si="85"/>
        <v>8.9999999999999999E-18</v>
      </c>
      <c r="Z281" s="11">
        <f t="shared" si="86"/>
        <v>4.57E-4</v>
      </c>
      <c r="AA281" s="16">
        <f t="shared" si="87"/>
        <v>8.5916351083125658E-3</v>
      </c>
      <c r="AB281" s="9">
        <f t="shared" si="88"/>
        <v>0.7600376286306556</v>
      </c>
      <c r="AC281" s="9">
        <f t="shared" si="89"/>
        <v>0.99140836489168738</v>
      </c>
      <c r="AD281" s="15">
        <f t="shared" si="90"/>
        <v>18.800076823441064</v>
      </c>
      <c r="AE281" s="3">
        <f t="shared" si="91"/>
        <v>1083.5999999999997</v>
      </c>
      <c r="AF281" s="2">
        <f t="shared" si="92"/>
        <v>0.25</v>
      </c>
      <c r="AG281" s="9">
        <f t="shared" si="93"/>
        <v>6.0635015456651517E-3</v>
      </c>
      <c r="AH281" s="2">
        <f t="shared" si="94"/>
        <v>0.29340968419516344</v>
      </c>
    </row>
    <row r="282" spans="1:34">
      <c r="A282" s="1">
        <f>Raw!A282</f>
        <v>269</v>
      </c>
      <c r="B282" s="14">
        <f>Raw!B282</f>
        <v>0.64593749999999994</v>
      </c>
      <c r="C282" s="15">
        <f>Raw!C282</f>
        <v>87.1</v>
      </c>
      <c r="D282" s="15">
        <f>IF(C282&gt;0.5,Raw!D282*D$11,-999)</f>
        <v>3.5</v>
      </c>
      <c r="E282" s="9">
        <f>IF(Raw!$G282&gt;$C$8,IF(Raw!$Q282&gt;$C$8,IF(Raw!$N282&gt;$C$9,IF(Raw!$N282&lt;$A$9,IF(Raw!$X282&gt;$C$9,IF(Raw!$X282&lt;$A$9,Raw!H282,-999),-999),-999),-999),-999),-999)</f>
        <v>0.78284399999999998</v>
      </c>
      <c r="F282" s="9">
        <f>IF(Raw!$G282&gt;$C$8,IF(Raw!$Q282&gt;$C$8,IF(Raw!$N282&gt;$C$9,IF(Raw!$N282&lt;$A$9,IF(Raw!$X282&gt;$C$9,IF(Raw!$X282&lt;$A$9,Raw!I282,-999),-999),-999),-999),-999),-999)</f>
        <v>1.3099959999999999</v>
      </c>
      <c r="G282" s="9">
        <f>Raw!G282</f>
        <v>0.98326100000000005</v>
      </c>
      <c r="H282" s="9">
        <f>IF(Raw!$G282&gt;$C$8,IF(Raw!$Q282&gt;$C$8,IF(Raw!$N282&gt;$C$9,IF(Raw!$N282&lt;$A$9,IF(Raw!$X282&gt;$C$9,IF(Raw!$X282&lt;$A$9,Raw!L282,-999),-999),-999),-999),-999),-999)</f>
        <v>866.5</v>
      </c>
      <c r="I282" s="9">
        <f>IF(Raw!$G282&gt;$C$8,IF(Raw!$Q282&gt;$C$8,IF(Raw!$N282&gt;$C$9,IF(Raw!$N282&lt;$A$9,IF(Raw!$X282&gt;$C$9,IF(Raw!$X282&lt;$A$9,Raw!M282,-999),-999),-999),-999),-999),-999)</f>
        <v>0.29045700000000002</v>
      </c>
      <c r="J282" s="9">
        <f>IF(Raw!$G282&gt;$C$8,IF(Raw!$Q282&gt;$C$8,IF(Raw!$N282&gt;$C$9,IF(Raw!$N282&lt;$A$9,IF(Raw!$X282&gt;$C$9,IF(Raw!$X282&lt;$A$9,Raw!N282,-999),-999),-999),-999),-999),-999)</f>
        <v>519</v>
      </c>
      <c r="K282" s="9">
        <f>IF(Raw!$G282&gt;$C$8,IF(Raw!$Q282&gt;$C$8,IF(Raw!$N282&gt;$C$9,IF(Raw!$N282&lt;$A$9,IF(Raw!$X282&gt;$C$9,IF(Raw!$X282&lt;$A$9,Raw!R282,-999),-999),-999),-999),-999),-999)</f>
        <v>0.76043499999999997</v>
      </c>
      <c r="L282" s="9">
        <f>IF(Raw!$G282&gt;$C$8,IF(Raw!$Q282&gt;$C$8,IF(Raw!$N282&gt;$C$9,IF(Raw!$N282&lt;$A$9,IF(Raw!$X282&gt;$C$9,IF(Raw!$X282&lt;$A$9,Raw!S282,-999),-999),-999),-999),-999),-999)</f>
        <v>1.324916</v>
      </c>
      <c r="M282" s="9">
        <f>Raw!Q282</f>
        <v>0.98702900000000005</v>
      </c>
      <c r="N282" s="9">
        <f>IF(Raw!$G282&gt;$C$8,IF(Raw!$Q282&gt;$C$8,IF(Raw!$N282&gt;$C$9,IF(Raw!$N282&lt;$A$9,IF(Raw!$X282&gt;$C$9,IF(Raw!$X282&lt;$A$9,Raw!V282,-999),-999),-999),-999),-999),-999)</f>
        <v>854.7</v>
      </c>
      <c r="O282" s="9">
        <f>IF(Raw!$G282&gt;$C$8,IF(Raw!$Q282&gt;$C$8,IF(Raw!$N282&gt;$C$9,IF(Raw!$N282&lt;$A$9,IF(Raw!$X282&gt;$C$9,IF(Raw!$X282&lt;$A$9,Raw!W282,-999),-999),-999),-999),-999),-999)</f>
        <v>0.36565900000000001</v>
      </c>
      <c r="P282" s="9">
        <f>IF(Raw!$G282&gt;$C$8,IF(Raw!$Q282&gt;$C$8,IF(Raw!$N282&gt;$C$9,IF(Raw!$N282&lt;$A$9,IF(Raw!$X282&gt;$C$9,IF(Raw!$X282&lt;$A$9,Raw!X282,-999),-999),-999),-999),-999),-999)</f>
        <v>333</v>
      </c>
      <c r="R282" s="9">
        <f t="shared" si="79"/>
        <v>0.52715199999999995</v>
      </c>
      <c r="S282" s="9">
        <f t="shared" si="80"/>
        <v>0.40240733559491781</v>
      </c>
      <c r="T282" s="9">
        <f t="shared" si="81"/>
        <v>0.56448100000000001</v>
      </c>
      <c r="U282" s="9">
        <f t="shared" si="82"/>
        <v>0.42605040621443174</v>
      </c>
      <c r="V282" s="15">
        <f t="shared" si="83"/>
        <v>0.32857916799999998</v>
      </c>
      <c r="X282" s="11">
        <f t="shared" si="84"/>
        <v>2.1069999999999997E+18</v>
      </c>
      <c r="Y282" s="11">
        <f t="shared" si="85"/>
        <v>8.6649999999999997E-18</v>
      </c>
      <c r="Z282" s="11">
        <f t="shared" si="86"/>
        <v>5.1899999999999993E-4</v>
      </c>
      <c r="AA282" s="16">
        <f t="shared" si="87"/>
        <v>9.3865218008008146E-3</v>
      </c>
      <c r="AB282" s="9">
        <f t="shared" si="88"/>
        <v>0.76573351321263783</v>
      </c>
      <c r="AC282" s="9">
        <f t="shared" si="89"/>
        <v>0.9906134781991992</v>
      </c>
      <c r="AD282" s="15">
        <f t="shared" si="90"/>
        <v>18.085783816571897</v>
      </c>
      <c r="AE282" s="3">
        <f t="shared" si="91"/>
        <v>1043.2659999999996</v>
      </c>
      <c r="AF282" s="2">
        <f t="shared" si="92"/>
        <v>0.25</v>
      </c>
      <c r="AG282" s="9">
        <f t="shared" si="93"/>
        <v>5.9272734936591173E-3</v>
      </c>
      <c r="AH282" s="2">
        <f t="shared" si="94"/>
        <v>0.2868176796551154</v>
      </c>
    </row>
    <row r="283" spans="1:34">
      <c r="A283" s="1">
        <f>Raw!A283</f>
        <v>270</v>
      </c>
      <c r="B283" s="14">
        <f>Raw!B283</f>
        <v>0.64598379629629632</v>
      </c>
      <c r="C283" s="15">
        <f>Raw!C283</f>
        <v>86.3</v>
      </c>
      <c r="D283" s="15">
        <f>IF(C283&gt;0.5,Raw!D283*D$11,-999)</f>
        <v>3.5</v>
      </c>
      <c r="E283" s="9">
        <f>IF(Raw!$G283&gt;$C$8,IF(Raw!$Q283&gt;$C$8,IF(Raw!$N283&gt;$C$9,IF(Raw!$N283&lt;$A$9,IF(Raw!$X283&gt;$C$9,IF(Raw!$X283&lt;$A$9,Raw!H283,-999),-999),-999),-999),-999),-999)</f>
        <v>0.87776399999999999</v>
      </c>
      <c r="F283" s="9">
        <f>IF(Raw!$G283&gt;$C$8,IF(Raw!$Q283&gt;$C$8,IF(Raw!$N283&gt;$C$9,IF(Raw!$N283&lt;$A$9,IF(Raw!$X283&gt;$C$9,IF(Raw!$X283&lt;$A$9,Raw!I283,-999),-999),-999),-999),-999),-999)</f>
        <v>1.4754799999999999</v>
      </c>
      <c r="G283" s="9">
        <f>Raw!G283</f>
        <v>0.984877</v>
      </c>
      <c r="H283" s="9">
        <f>IF(Raw!$G283&gt;$C$8,IF(Raw!$Q283&gt;$C$8,IF(Raw!$N283&gt;$C$9,IF(Raw!$N283&lt;$A$9,IF(Raw!$X283&gt;$C$9,IF(Raw!$X283&lt;$A$9,Raw!L283,-999),-999),-999),-999),-999),-999)</f>
        <v>843.1</v>
      </c>
      <c r="I283" s="9">
        <f>IF(Raw!$G283&gt;$C$8,IF(Raw!$Q283&gt;$C$8,IF(Raw!$N283&gt;$C$9,IF(Raw!$N283&lt;$A$9,IF(Raw!$X283&gt;$C$9,IF(Raw!$X283&lt;$A$9,Raw!M283,-999),-999),-999),-999),-999),-999)</f>
        <v>0.33795799999999998</v>
      </c>
      <c r="J283" s="9">
        <f>IF(Raw!$G283&gt;$C$8,IF(Raw!$Q283&gt;$C$8,IF(Raw!$N283&gt;$C$9,IF(Raw!$N283&lt;$A$9,IF(Raw!$X283&gt;$C$9,IF(Raw!$X283&lt;$A$9,Raw!N283,-999),-999),-999),-999),-999),-999)</f>
        <v>477</v>
      </c>
      <c r="K283" s="9">
        <f>IF(Raw!$G283&gt;$C$8,IF(Raw!$Q283&gt;$C$8,IF(Raw!$N283&gt;$C$9,IF(Raw!$N283&lt;$A$9,IF(Raw!$X283&gt;$C$9,IF(Raw!$X283&lt;$A$9,Raw!R283,-999),-999),-999),-999),-999),-999)</f>
        <v>0.84167199999999998</v>
      </c>
      <c r="L283" s="9">
        <f>IF(Raw!$G283&gt;$C$8,IF(Raw!$Q283&gt;$C$8,IF(Raw!$N283&gt;$C$9,IF(Raw!$N283&lt;$A$9,IF(Raw!$X283&gt;$C$9,IF(Raw!$X283&lt;$A$9,Raw!S283,-999),-999),-999),-999),-999),-999)</f>
        <v>1.471489</v>
      </c>
      <c r="M283" s="9">
        <f>Raw!Q283</f>
        <v>0.98786799999999997</v>
      </c>
      <c r="N283" s="9">
        <f>IF(Raw!$G283&gt;$C$8,IF(Raw!$Q283&gt;$C$8,IF(Raw!$N283&gt;$C$9,IF(Raw!$N283&lt;$A$9,IF(Raw!$X283&gt;$C$9,IF(Raw!$X283&lt;$A$9,Raw!V283,-999),-999),-999),-999),-999),-999)</f>
        <v>860.9</v>
      </c>
      <c r="O283" s="9">
        <f>IF(Raw!$G283&gt;$C$8,IF(Raw!$Q283&gt;$C$8,IF(Raw!$N283&gt;$C$9,IF(Raw!$N283&lt;$A$9,IF(Raw!$X283&gt;$C$9,IF(Raw!$X283&lt;$A$9,Raw!W283,-999),-999),-999),-999),-999),-999)</f>
        <v>0.37081999999999998</v>
      </c>
      <c r="P283" s="9">
        <f>IF(Raw!$G283&gt;$C$8,IF(Raw!$Q283&gt;$C$8,IF(Raw!$N283&gt;$C$9,IF(Raw!$N283&lt;$A$9,IF(Raw!$X283&gt;$C$9,IF(Raw!$X283&lt;$A$9,Raw!X283,-999),-999),-999),-999),-999),-999)</f>
        <v>316</v>
      </c>
      <c r="R283" s="9">
        <f t="shared" si="79"/>
        <v>0.59771599999999991</v>
      </c>
      <c r="S283" s="9">
        <f t="shared" si="80"/>
        <v>0.4050993574972212</v>
      </c>
      <c r="T283" s="9">
        <f t="shared" si="81"/>
        <v>0.62981700000000007</v>
      </c>
      <c r="U283" s="9">
        <f t="shared" si="82"/>
        <v>0.42801339323637488</v>
      </c>
      <c r="V283" s="15">
        <f t="shared" si="83"/>
        <v>0.36492927200000003</v>
      </c>
      <c r="X283" s="11">
        <f t="shared" si="84"/>
        <v>2.1069999999999997E+18</v>
      </c>
      <c r="Y283" s="11">
        <f t="shared" si="85"/>
        <v>8.4309999999999993E-18</v>
      </c>
      <c r="Z283" s="11">
        <f t="shared" si="86"/>
        <v>4.7699999999999999E-4</v>
      </c>
      <c r="AA283" s="16">
        <f t="shared" si="87"/>
        <v>8.4022871647509122E-3</v>
      </c>
      <c r="AB283" s="9">
        <f t="shared" si="88"/>
        <v>0.84696390329524185</v>
      </c>
      <c r="AC283" s="9">
        <f t="shared" si="89"/>
        <v>0.99159771283524922</v>
      </c>
      <c r="AD283" s="15">
        <f t="shared" si="90"/>
        <v>17.614857787737765</v>
      </c>
      <c r="AE283" s="3">
        <f t="shared" si="91"/>
        <v>1015.0923999999997</v>
      </c>
      <c r="AF283" s="2">
        <f t="shared" si="92"/>
        <v>0.25</v>
      </c>
      <c r="AG283" s="9">
        <f t="shared" si="93"/>
        <v>5.7995346562352496E-3</v>
      </c>
      <c r="AH283" s="2">
        <f t="shared" si="94"/>
        <v>0.2806364637906964</v>
      </c>
    </row>
    <row r="284" spans="1:34">
      <c r="A284" s="1">
        <f>Raw!A284</f>
        <v>271</v>
      </c>
      <c r="B284" s="14">
        <f>Raw!B284</f>
        <v>0.64604166666666674</v>
      </c>
      <c r="C284" s="15">
        <f>Raw!C284</f>
        <v>85.8</v>
      </c>
      <c r="D284" s="15">
        <f>IF(C284&gt;0.5,Raw!D284*D$11,-999)</f>
        <v>3.5</v>
      </c>
      <c r="E284" s="9">
        <f>IF(Raw!$G284&gt;$C$8,IF(Raw!$Q284&gt;$C$8,IF(Raw!$N284&gt;$C$9,IF(Raw!$N284&lt;$A$9,IF(Raw!$X284&gt;$C$9,IF(Raw!$X284&lt;$A$9,Raw!H284,-999),-999),-999),-999),-999),-999)</f>
        <v>0.936141</v>
      </c>
      <c r="F284" s="9">
        <f>IF(Raw!$G284&gt;$C$8,IF(Raw!$Q284&gt;$C$8,IF(Raw!$N284&gt;$C$9,IF(Raw!$N284&lt;$A$9,IF(Raw!$X284&gt;$C$9,IF(Raw!$X284&lt;$A$9,Raw!I284,-999),-999),-999),-999),-999),-999)</f>
        <v>1.5556380000000001</v>
      </c>
      <c r="G284" s="9">
        <f>Raw!G284</f>
        <v>0.98362300000000003</v>
      </c>
      <c r="H284" s="9">
        <f>IF(Raw!$G284&gt;$C$8,IF(Raw!$Q284&gt;$C$8,IF(Raw!$N284&gt;$C$9,IF(Raw!$N284&lt;$A$9,IF(Raw!$X284&gt;$C$9,IF(Raw!$X284&lt;$A$9,Raw!L284,-999),-999),-999),-999),-999),-999)</f>
        <v>823.8</v>
      </c>
      <c r="I284" s="9">
        <f>IF(Raw!$G284&gt;$C$8,IF(Raw!$Q284&gt;$C$8,IF(Raw!$N284&gt;$C$9,IF(Raw!$N284&lt;$A$9,IF(Raw!$X284&gt;$C$9,IF(Raw!$X284&lt;$A$9,Raw!M284,-999),-999),-999),-999),-999),-999)</f>
        <v>0.37081999999999998</v>
      </c>
      <c r="J284" s="9">
        <f>IF(Raw!$G284&gt;$C$8,IF(Raw!$Q284&gt;$C$8,IF(Raw!$N284&gt;$C$9,IF(Raw!$N284&lt;$A$9,IF(Raw!$X284&gt;$C$9,IF(Raw!$X284&lt;$A$9,Raw!N284,-999),-999),-999),-999),-999),-999)</f>
        <v>345</v>
      </c>
      <c r="K284" s="9">
        <f>IF(Raw!$G284&gt;$C$8,IF(Raw!$Q284&gt;$C$8,IF(Raw!$N284&gt;$C$9,IF(Raw!$N284&lt;$A$9,IF(Raw!$X284&gt;$C$9,IF(Raw!$X284&lt;$A$9,Raw!R284,-999),-999),-999),-999),-999),-999)</f>
        <v>0.91713</v>
      </c>
      <c r="L284" s="9">
        <f>IF(Raw!$G284&gt;$C$8,IF(Raw!$Q284&gt;$C$8,IF(Raw!$N284&gt;$C$9,IF(Raw!$N284&lt;$A$9,IF(Raw!$X284&gt;$C$9,IF(Raw!$X284&lt;$A$9,Raw!S284,-999),-999),-999),-999),-999),-999)</f>
        <v>1.5913580000000001</v>
      </c>
      <c r="M284" s="9">
        <f>Raw!Q284</f>
        <v>0.98309199999999997</v>
      </c>
      <c r="N284" s="9">
        <f>IF(Raw!$G284&gt;$C$8,IF(Raw!$Q284&gt;$C$8,IF(Raw!$N284&gt;$C$9,IF(Raw!$N284&lt;$A$9,IF(Raw!$X284&gt;$C$9,IF(Raw!$X284&lt;$A$9,Raw!V284,-999),-999),-999),-999),-999),-999)</f>
        <v>799.5</v>
      </c>
      <c r="O284" s="9">
        <f>IF(Raw!$G284&gt;$C$8,IF(Raw!$Q284&gt;$C$8,IF(Raw!$N284&gt;$C$9,IF(Raw!$N284&lt;$A$9,IF(Raw!$X284&gt;$C$9,IF(Raw!$X284&lt;$A$9,Raw!W284,-999),-999),-999),-999),-999),-999)</f>
        <v>0.33346799999999999</v>
      </c>
      <c r="P284" s="9">
        <f>IF(Raw!$G284&gt;$C$8,IF(Raw!$Q284&gt;$C$8,IF(Raw!$N284&gt;$C$9,IF(Raw!$N284&lt;$A$9,IF(Raw!$X284&gt;$C$9,IF(Raw!$X284&lt;$A$9,Raw!X284,-999),-999),-999),-999),-999),-999)</f>
        <v>357</v>
      </c>
      <c r="R284" s="9">
        <f t="shared" si="79"/>
        <v>0.61949700000000008</v>
      </c>
      <c r="S284" s="9">
        <f t="shared" si="80"/>
        <v>0.39822696539940527</v>
      </c>
      <c r="T284" s="9">
        <f t="shared" si="81"/>
        <v>0.67422800000000005</v>
      </c>
      <c r="U284" s="9">
        <f t="shared" si="82"/>
        <v>0.42368090649621271</v>
      </c>
      <c r="V284" s="15">
        <f t="shared" si="83"/>
        <v>0.39465678399999998</v>
      </c>
      <c r="X284" s="11">
        <f t="shared" si="84"/>
        <v>2.1069999999999997E+18</v>
      </c>
      <c r="Y284" s="11">
        <f t="shared" si="85"/>
        <v>8.2379999999999988E-18</v>
      </c>
      <c r="Z284" s="11">
        <f t="shared" si="86"/>
        <v>3.4499999999999998E-4</v>
      </c>
      <c r="AA284" s="16">
        <f t="shared" si="87"/>
        <v>5.9526791878190388E-3</v>
      </c>
      <c r="AB284" s="9">
        <f t="shared" si="88"/>
        <v>0.92114346298344485</v>
      </c>
      <c r="AC284" s="9">
        <f t="shared" si="89"/>
        <v>0.99404732081218095</v>
      </c>
      <c r="AD284" s="15">
        <f t="shared" si="90"/>
        <v>17.254142573388517</v>
      </c>
      <c r="AE284" s="3">
        <f t="shared" si="91"/>
        <v>991.85519999999963</v>
      </c>
      <c r="AF284" s="2">
        <f t="shared" si="92"/>
        <v>0.25</v>
      </c>
      <c r="AG284" s="9">
        <f t="shared" si="93"/>
        <v>5.623269820237033E-3</v>
      </c>
      <c r="AH284" s="2">
        <f t="shared" si="94"/>
        <v>0.2721071001094218</v>
      </c>
    </row>
    <row r="285" spans="1:34">
      <c r="A285" s="1">
        <f>Raw!A285</f>
        <v>272</v>
      </c>
      <c r="B285" s="14">
        <f>Raw!B285</f>
        <v>0.64609953703703704</v>
      </c>
      <c r="C285" s="15">
        <f>Raw!C285</f>
        <v>84.3</v>
      </c>
      <c r="D285" s="15">
        <f>IF(C285&gt;0.5,Raw!D285*D$11,-999)</f>
        <v>3.5</v>
      </c>
      <c r="E285" s="9">
        <f>IF(Raw!$G285&gt;$C$8,IF(Raw!$Q285&gt;$C$8,IF(Raw!$N285&gt;$C$9,IF(Raw!$N285&lt;$A$9,IF(Raw!$X285&gt;$C$9,IF(Raw!$X285&lt;$A$9,Raw!H285,-999),-999),-999),-999),-999),-999)</f>
        <v>0.97057899999999997</v>
      </c>
      <c r="F285" s="9">
        <f>IF(Raw!$G285&gt;$C$8,IF(Raw!$Q285&gt;$C$8,IF(Raw!$N285&gt;$C$9,IF(Raw!$N285&lt;$A$9,IF(Raw!$X285&gt;$C$9,IF(Raw!$X285&lt;$A$9,Raw!I285,-999),-999),-999),-999),-999),-999)</f>
        <v>1.638609</v>
      </c>
      <c r="G285" s="9">
        <f>Raw!G285</f>
        <v>0.98804599999999998</v>
      </c>
      <c r="H285" s="9">
        <f>IF(Raw!$G285&gt;$C$8,IF(Raw!$Q285&gt;$C$8,IF(Raw!$N285&gt;$C$9,IF(Raw!$N285&lt;$A$9,IF(Raw!$X285&gt;$C$9,IF(Raw!$X285&lt;$A$9,Raw!L285,-999),-999),-999),-999),-999),-999)</f>
        <v>841.2</v>
      </c>
      <c r="I285" s="9">
        <f>IF(Raw!$G285&gt;$C$8,IF(Raw!$Q285&gt;$C$8,IF(Raw!$N285&gt;$C$9,IF(Raw!$N285&lt;$A$9,IF(Raw!$X285&gt;$C$9,IF(Raw!$X285&lt;$A$9,Raw!M285,-999),-999),-999),-999),-999),-999)</f>
        <v>0.33273200000000003</v>
      </c>
      <c r="J285" s="9">
        <f>IF(Raw!$G285&gt;$C$8,IF(Raw!$Q285&gt;$C$8,IF(Raw!$N285&gt;$C$9,IF(Raw!$N285&lt;$A$9,IF(Raw!$X285&gt;$C$9,IF(Raw!$X285&lt;$A$9,Raw!N285,-999),-999),-999),-999),-999),-999)</f>
        <v>349</v>
      </c>
      <c r="K285" s="9">
        <f>IF(Raw!$G285&gt;$C$8,IF(Raw!$Q285&gt;$C$8,IF(Raw!$N285&gt;$C$9,IF(Raw!$N285&lt;$A$9,IF(Raw!$X285&gt;$C$9,IF(Raw!$X285&lt;$A$9,Raw!R285,-999),-999),-999),-999),-999),-999)</f>
        <v>0.96265400000000001</v>
      </c>
      <c r="L285" s="9">
        <f>IF(Raw!$G285&gt;$C$8,IF(Raw!$Q285&gt;$C$8,IF(Raw!$N285&gt;$C$9,IF(Raw!$N285&lt;$A$9,IF(Raw!$X285&gt;$C$9,IF(Raw!$X285&lt;$A$9,Raw!S285,-999),-999),-999),-999),-999),-999)</f>
        <v>1.6811179999999999</v>
      </c>
      <c r="M285" s="9">
        <f>Raw!Q285</f>
        <v>0.99178500000000003</v>
      </c>
      <c r="N285" s="9">
        <f>IF(Raw!$G285&gt;$C$8,IF(Raw!$Q285&gt;$C$8,IF(Raw!$N285&gt;$C$9,IF(Raw!$N285&lt;$A$9,IF(Raw!$X285&gt;$C$9,IF(Raw!$X285&lt;$A$9,Raw!V285,-999),-999),-999),-999),-999),-999)</f>
        <v>791</v>
      </c>
      <c r="O285" s="9">
        <f>IF(Raw!$G285&gt;$C$8,IF(Raw!$Q285&gt;$C$8,IF(Raw!$N285&gt;$C$9,IF(Raw!$N285&lt;$A$9,IF(Raw!$X285&gt;$C$9,IF(Raw!$X285&lt;$A$9,Raw!W285,-999),-999),-999),-999),-999),-999)</f>
        <v>0.34523700000000002</v>
      </c>
      <c r="P285" s="9">
        <f>IF(Raw!$G285&gt;$C$8,IF(Raw!$Q285&gt;$C$8,IF(Raw!$N285&gt;$C$9,IF(Raw!$N285&lt;$A$9,IF(Raw!$X285&gt;$C$9,IF(Raw!$X285&lt;$A$9,Raw!X285,-999),-999),-999),-999),-999),-999)</f>
        <v>499</v>
      </c>
      <c r="R285" s="9">
        <f t="shared" si="79"/>
        <v>0.66803000000000001</v>
      </c>
      <c r="S285" s="9">
        <f t="shared" si="80"/>
        <v>0.40768114907217035</v>
      </c>
      <c r="T285" s="9">
        <f t="shared" si="81"/>
        <v>0.71846399999999988</v>
      </c>
      <c r="U285" s="9">
        <f t="shared" si="82"/>
        <v>0.42737273647655899</v>
      </c>
      <c r="V285" s="15">
        <f t="shared" si="83"/>
        <v>0.41691726399999995</v>
      </c>
      <c r="X285" s="11">
        <f t="shared" si="84"/>
        <v>2.1069999999999997E+18</v>
      </c>
      <c r="Y285" s="11">
        <f t="shared" si="85"/>
        <v>8.4119999999999996E-18</v>
      </c>
      <c r="Z285" s="11">
        <f t="shared" si="86"/>
        <v>3.4899999999999997E-4</v>
      </c>
      <c r="AA285" s="16">
        <f t="shared" si="87"/>
        <v>6.1476775940255803E-3</v>
      </c>
      <c r="AB285" s="9">
        <f t="shared" si="88"/>
        <v>0.96707088503491401</v>
      </c>
      <c r="AC285" s="9">
        <f t="shared" si="89"/>
        <v>0.99385232240597443</v>
      </c>
      <c r="AD285" s="15">
        <f t="shared" si="90"/>
        <v>17.615122045918572</v>
      </c>
      <c r="AE285" s="3">
        <f t="shared" si="91"/>
        <v>1012.8047999999997</v>
      </c>
      <c r="AF285" s="2">
        <f t="shared" si="92"/>
        <v>0.25</v>
      </c>
      <c r="AG285" s="9">
        <f t="shared" si="93"/>
        <v>5.790940701640602E-3</v>
      </c>
      <c r="AH285" s="2">
        <f t="shared" si="94"/>
        <v>0.28022060680037275</v>
      </c>
    </row>
    <row r="286" spans="1:34">
      <c r="A286" s="1">
        <f>Raw!A286</f>
        <v>273</v>
      </c>
      <c r="B286" s="14">
        <f>Raw!B286</f>
        <v>0.64614583333333331</v>
      </c>
      <c r="C286" s="15">
        <f>Raw!C286</f>
        <v>83.6</v>
      </c>
      <c r="D286" s="15">
        <f>IF(C286&gt;0.5,Raw!D286*D$11,-999)</f>
        <v>4.4000000000000004</v>
      </c>
      <c r="E286" s="9">
        <f>IF(Raw!$G286&gt;$C$8,IF(Raw!$Q286&gt;$C$8,IF(Raw!$N286&gt;$C$9,IF(Raw!$N286&lt;$A$9,IF(Raw!$X286&gt;$C$9,IF(Raw!$X286&lt;$A$9,Raw!H286,-999),-999),-999),-999),-999),-999)</f>
        <v>1.0360860000000001</v>
      </c>
      <c r="F286" s="9">
        <f>IF(Raw!$G286&gt;$C$8,IF(Raw!$Q286&gt;$C$8,IF(Raw!$N286&gt;$C$9,IF(Raw!$N286&lt;$A$9,IF(Raw!$X286&gt;$C$9,IF(Raw!$X286&lt;$A$9,Raw!I286,-999),-999),-999),-999),-999),-999)</f>
        <v>1.7895909999999999</v>
      </c>
      <c r="G286" s="9">
        <f>Raw!G286</f>
        <v>0.99041800000000002</v>
      </c>
      <c r="H286" s="9">
        <f>IF(Raw!$G286&gt;$C$8,IF(Raw!$Q286&gt;$C$8,IF(Raw!$N286&gt;$C$9,IF(Raw!$N286&lt;$A$9,IF(Raw!$X286&gt;$C$9,IF(Raw!$X286&lt;$A$9,Raw!L286,-999),-999),-999),-999),-999),-999)</f>
        <v>827.9</v>
      </c>
      <c r="I286" s="9">
        <f>IF(Raw!$G286&gt;$C$8,IF(Raw!$Q286&gt;$C$8,IF(Raw!$N286&gt;$C$9,IF(Raw!$N286&lt;$A$9,IF(Raw!$X286&gt;$C$9,IF(Raw!$X286&lt;$A$9,Raw!M286,-999),-999),-999),-999),-999),-999)</f>
        <v>0.32423600000000002</v>
      </c>
      <c r="J286" s="9">
        <f>IF(Raw!$G286&gt;$C$8,IF(Raw!$Q286&gt;$C$8,IF(Raw!$N286&gt;$C$9,IF(Raw!$N286&lt;$A$9,IF(Raw!$X286&gt;$C$9,IF(Raw!$X286&lt;$A$9,Raw!N286,-999),-999),-999),-999),-999),-999)</f>
        <v>409</v>
      </c>
      <c r="K286" s="9">
        <f>IF(Raw!$G286&gt;$C$8,IF(Raw!$Q286&gt;$C$8,IF(Raw!$N286&gt;$C$9,IF(Raw!$N286&lt;$A$9,IF(Raw!$X286&gt;$C$9,IF(Raw!$X286&lt;$A$9,Raw!R286,-999),-999),-999),-999),-999),-999)</f>
        <v>0.99446999999999997</v>
      </c>
      <c r="L286" s="9">
        <f>IF(Raw!$G286&gt;$C$8,IF(Raw!$Q286&gt;$C$8,IF(Raw!$N286&gt;$C$9,IF(Raw!$N286&lt;$A$9,IF(Raw!$X286&gt;$C$9,IF(Raw!$X286&lt;$A$9,Raw!S286,-999),-999),-999),-999),-999),-999)</f>
        <v>1.739635</v>
      </c>
      <c r="M286" s="9">
        <f>Raw!Q286</f>
        <v>0.98934100000000003</v>
      </c>
      <c r="N286" s="9">
        <f>IF(Raw!$G286&gt;$C$8,IF(Raw!$Q286&gt;$C$8,IF(Raw!$N286&gt;$C$9,IF(Raw!$N286&lt;$A$9,IF(Raw!$X286&gt;$C$9,IF(Raw!$X286&lt;$A$9,Raw!V286,-999),-999),-999),-999),-999),-999)</f>
        <v>827.4</v>
      </c>
      <c r="O286" s="9">
        <f>IF(Raw!$G286&gt;$C$8,IF(Raw!$Q286&gt;$C$8,IF(Raw!$N286&gt;$C$9,IF(Raw!$N286&lt;$A$9,IF(Raw!$X286&gt;$C$9,IF(Raw!$X286&lt;$A$9,Raw!W286,-999),-999),-999),-999),-999),-999)</f>
        <v>0.35617500000000002</v>
      </c>
      <c r="P286" s="9">
        <f>IF(Raw!$G286&gt;$C$8,IF(Raw!$Q286&gt;$C$8,IF(Raw!$N286&gt;$C$9,IF(Raw!$N286&lt;$A$9,IF(Raw!$X286&gt;$C$9,IF(Raw!$X286&lt;$A$9,Raw!X286,-999),-999),-999),-999),-999),-999)</f>
        <v>391</v>
      </c>
      <c r="R286" s="9">
        <f t="shared" si="79"/>
        <v>0.75350499999999987</v>
      </c>
      <c r="S286" s="9">
        <f t="shared" si="80"/>
        <v>0.42104872007067529</v>
      </c>
      <c r="T286" s="9">
        <f t="shared" si="81"/>
        <v>0.74516500000000008</v>
      </c>
      <c r="U286" s="9">
        <f t="shared" si="82"/>
        <v>0.42834560123244247</v>
      </c>
      <c r="V286" s="15">
        <f t="shared" si="83"/>
        <v>0.43142948000000003</v>
      </c>
      <c r="X286" s="11">
        <f t="shared" si="84"/>
        <v>2.6487999999999995E+18</v>
      </c>
      <c r="Y286" s="11">
        <f t="shared" si="85"/>
        <v>8.2789999999999989E-18</v>
      </c>
      <c r="Z286" s="11">
        <f t="shared" si="86"/>
        <v>4.0899999999999997E-4</v>
      </c>
      <c r="AA286" s="16">
        <f t="shared" si="87"/>
        <v>8.8894006197584394E-3</v>
      </c>
      <c r="AB286" s="9">
        <f t="shared" si="88"/>
        <v>1.0010940702128224</v>
      </c>
      <c r="AC286" s="9">
        <f t="shared" si="89"/>
        <v>0.99111059938024137</v>
      </c>
      <c r="AD286" s="15">
        <f t="shared" si="90"/>
        <v>21.73447584293017</v>
      </c>
      <c r="AE286" s="3">
        <f t="shared" si="91"/>
        <v>996.79159999999956</v>
      </c>
      <c r="AF286" s="2">
        <f t="shared" si="92"/>
        <v>0.25</v>
      </c>
      <c r="AG286" s="9">
        <f t="shared" si="93"/>
        <v>7.1614362480091689E-3</v>
      </c>
      <c r="AH286" s="2">
        <f t="shared" si="94"/>
        <v>0.34653817304860035</v>
      </c>
    </row>
    <row r="287" spans="1:34">
      <c r="A287" s="1">
        <f>Raw!A287</f>
        <v>274</v>
      </c>
      <c r="B287" s="14">
        <f>Raw!B287</f>
        <v>0.64620370370370372</v>
      </c>
      <c r="C287" s="15">
        <f>Raw!C287</f>
        <v>82.7</v>
      </c>
      <c r="D287" s="15">
        <f>IF(C287&gt;0.5,Raw!D287*D$11,-999)</f>
        <v>4.4000000000000004</v>
      </c>
      <c r="E287" s="9">
        <f>IF(Raw!$G287&gt;$C$8,IF(Raw!$Q287&gt;$C$8,IF(Raw!$N287&gt;$C$9,IF(Raw!$N287&lt;$A$9,IF(Raw!$X287&gt;$C$9,IF(Raw!$X287&lt;$A$9,Raw!H287,-999),-999),-999),-999),-999),-999)</f>
        <v>1.0214780000000001</v>
      </c>
      <c r="F287" s="9">
        <f>IF(Raw!$G287&gt;$C$8,IF(Raw!$Q287&gt;$C$8,IF(Raw!$N287&gt;$C$9,IF(Raw!$N287&lt;$A$9,IF(Raw!$X287&gt;$C$9,IF(Raw!$X287&lt;$A$9,Raw!I287,-999),-999),-999),-999),-999),-999)</f>
        <v>1.7495430000000001</v>
      </c>
      <c r="G287" s="9">
        <f>Raw!G287</f>
        <v>0.98847399999999996</v>
      </c>
      <c r="H287" s="9">
        <f>IF(Raw!$G287&gt;$C$8,IF(Raw!$Q287&gt;$C$8,IF(Raw!$N287&gt;$C$9,IF(Raw!$N287&lt;$A$9,IF(Raw!$X287&gt;$C$9,IF(Raw!$X287&lt;$A$9,Raw!L287,-999),-999),-999),-999),-999),-999)</f>
        <v>846.2</v>
      </c>
      <c r="I287" s="9">
        <f>IF(Raw!$G287&gt;$C$8,IF(Raw!$Q287&gt;$C$8,IF(Raw!$N287&gt;$C$9,IF(Raw!$N287&lt;$A$9,IF(Raw!$X287&gt;$C$9,IF(Raw!$X287&lt;$A$9,Raw!M287,-999),-999),-999),-999),-999),-999)</f>
        <v>0.33395799999999998</v>
      </c>
      <c r="J287" s="9">
        <f>IF(Raw!$G287&gt;$C$8,IF(Raw!$Q287&gt;$C$8,IF(Raw!$N287&gt;$C$9,IF(Raw!$N287&lt;$A$9,IF(Raw!$X287&gt;$C$9,IF(Raw!$X287&lt;$A$9,Raw!N287,-999),-999),-999),-999),-999),-999)</f>
        <v>389</v>
      </c>
      <c r="K287" s="9">
        <f>IF(Raw!$G287&gt;$C$8,IF(Raw!$Q287&gt;$C$8,IF(Raw!$N287&gt;$C$9,IF(Raw!$N287&lt;$A$9,IF(Raw!$X287&gt;$C$9,IF(Raw!$X287&lt;$A$9,Raw!R287,-999),-999),-999),-999),-999),-999)</f>
        <v>0.99678299999999997</v>
      </c>
      <c r="L287" s="9">
        <f>IF(Raw!$G287&gt;$C$8,IF(Raw!$Q287&gt;$C$8,IF(Raw!$N287&gt;$C$9,IF(Raw!$N287&lt;$A$9,IF(Raw!$X287&gt;$C$9,IF(Raw!$X287&lt;$A$9,Raw!S287,-999),-999),-999),-999),-999),-999)</f>
        <v>1.740291</v>
      </c>
      <c r="M287" s="9">
        <f>Raw!Q287</f>
        <v>0.98888399999999999</v>
      </c>
      <c r="N287" s="9">
        <f>IF(Raw!$G287&gt;$C$8,IF(Raw!$Q287&gt;$C$8,IF(Raw!$N287&gt;$C$9,IF(Raw!$N287&lt;$A$9,IF(Raw!$X287&gt;$C$9,IF(Raw!$X287&lt;$A$9,Raw!V287,-999),-999),-999),-999),-999),-999)</f>
        <v>841</v>
      </c>
      <c r="O287" s="9">
        <f>IF(Raw!$G287&gt;$C$8,IF(Raw!$Q287&gt;$C$8,IF(Raw!$N287&gt;$C$9,IF(Raw!$N287&lt;$A$9,IF(Raw!$X287&gt;$C$9,IF(Raw!$X287&lt;$A$9,Raw!W287,-999),-999),-999),-999),-999),-999)</f>
        <v>0.36296499999999998</v>
      </c>
      <c r="P287" s="9">
        <f>IF(Raw!$G287&gt;$C$8,IF(Raw!$Q287&gt;$C$8,IF(Raw!$N287&gt;$C$9,IF(Raw!$N287&lt;$A$9,IF(Raw!$X287&gt;$C$9,IF(Raw!$X287&lt;$A$9,Raw!X287,-999),-999),-999),-999),-999),-999)</f>
        <v>364</v>
      </c>
      <c r="R287" s="9">
        <f t="shared" si="79"/>
        <v>0.72806499999999996</v>
      </c>
      <c r="S287" s="9">
        <f t="shared" si="80"/>
        <v>0.41614581636461634</v>
      </c>
      <c r="T287" s="9">
        <f t="shared" si="81"/>
        <v>0.74350800000000006</v>
      </c>
      <c r="U287" s="9">
        <f t="shared" si="82"/>
        <v>0.4272319974073302</v>
      </c>
      <c r="V287" s="15">
        <f t="shared" si="83"/>
        <v>0.431592168</v>
      </c>
      <c r="X287" s="11">
        <f t="shared" si="84"/>
        <v>2.6487999999999995E+18</v>
      </c>
      <c r="Y287" s="11">
        <f t="shared" si="85"/>
        <v>8.4620000000000001E-18</v>
      </c>
      <c r="Z287" s="11">
        <f t="shared" si="86"/>
        <v>3.8899999999999997E-4</v>
      </c>
      <c r="AA287" s="16">
        <f t="shared" si="87"/>
        <v>8.6437370082457672E-3</v>
      </c>
      <c r="AB287" s="9">
        <f t="shared" si="88"/>
        <v>1.0032096876155268</v>
      </c>
      <c r="AC287" s="9">
        <f t="shared" si="89"/>
        <v>0.99135626299175428</v>
      </c>
      <c r="AD287" s="15">
        <f t="shared" si="90"/>
        <v>22.220403620169069</v>
      </c>
      <c r="AE287" s="3">
        <f t="shared" si="91"/>
        <v>1018.8247999999998</v>
      </c>
      <c r="AF287" s="2">
        <f t="shared" si="92"/>
        <v>0.25</v>
      </c>
      <c r="AG287" s="9">
        <f t="shared" si="93"/>
        <v>7.3025134014168469E-3</v>
      </c>
      <c r="AH287" s="2">
        <f t="shared" si="94"/>
        <v>0.35336482308187889</v>
      </c>
    </row>
    <row r="288" spans="1:34">
      <c r="A288" s="1">
        <f>Raw!A288</f>
        <v>275</v>
      </c>
      <c r="B288" s="14">
        <f>Raw!B288</f>
        <v>0.64626157407407414</v>
      </c>
      <c r="C288" s="15">
        <f>Raw!C288</f>
        <v>82</v>
      </c>
      <c r="D288" s="15">
        <f>IF(C288&gt;0.5,Raw!D288*D$11,-999)</f>
        <v>4.4000000000000004</v>
      </c>
      <c r="E288" s="9">
        <f>IF(Raw!$G288&gt;$C$8,IF(Raw!$Q288&gt;$C$8,IF(Raw!$N288&gt;$C$9,IF(Raw!$N288&lt;$A$9,IF(Raw!$X288&gt;$C$9,IF(Raw!$X288&lt;$A$9,Raw!H288,-999),-999),-999),-999),-999),-999)</f>
        <v>1.061534</v>
      </c>
      <c r="F288" s="9">
        <f>IF(Raw!$G288&gt;$C$8,IF(Raw!$Q288&gt;$C$8,IF(Raw!$N288&gt;$C$9,IF(Raw!$N288&lt;$A$9,IF(Raw!$X288&gt;$C$9,IF(Raw!$X288&lt;$A$9,Raw!I288,-999),-999),-999),-999),-999),-999)</f>
        <v>1.814667</v>
      </c>
      <c r="G288" s="9">
        <f>Raw!G288</f>
        <v>0.98933099999999996</v>
      </c>
      <c r="H288" s="9">
        <f>IF(Raw!$G288&gt;$C$8,IF(Raw!$Q288&gt;$C$8,IF(Raw!$N288&gt;$C$9,IF(Raw!$N288&lt;$A$9,IF(Raw!$X288&gt;$C$9,IF(Raw!$X288&lt;$A$9,Raw!L288,-999),-999),-999),-999),-999),-999)</f>
        <v>811.9</v>
      </c>
      <c r="I288" s="9">
        <f>IF(Raw!$G288&gt;$C$8,IF(Raw!$Q288&gt;$C$8,IF(Raw!$N288&gt;$C$9,IF(Raw!$N288&lt;$A$9,IF(Raw!$X288&gt;$C$9,IF(Raw!$X288&lt;$A$9,Raw!M288,-999),-999),-999),-999),-999),-999)</f>
        <v>0.33736699999999997</v>
      </c>
      <c r="J288" s="9">
        <f>IF(Raw!$G288&gt;$C$8,IF(Raw!$Q288&gt;$C$8,IF(Raw!$N288&gt;$C$9,IF(Raw!$N288&lt;$A$9,IF(Raw!$X288&gt;$C$9,IF(Raw!$X288&lt;$A$9,Raw!N288,-999),-999),-999),-999),-999),-999)</f>
        <v>364</v>
      </c>
      <c r="K288" s="9">
        <f>IF(Raw!$G288&gt;$C$8,IF(Raw!$Q288&gt;$C$8,IF(Raw!$N288&gt;$C$9,IF(Raw!$N288&lt;$A$9,IF(Raw!$X288&gt;$C$9,IF(Raw!$X288&lt;$A$9,Raw!R288,-999),-999),-999),-999),-999),-999)</f>
        <v>1.0639829999999999</v>
      </c>
      <c r="L288" s="9">
        <f>IF(Raw!$G288&gt;$C$8,IF(Raw!$Q288&gt;$C$8,IF(Raw!$N288&gt;$C$9,IF(Raw!$N288&lt;$A$9,IF(Raw!$X288&gt;$C$9,IF(Raw!$X288&lt;$A$9,Raw!S288,-999),-999),-999),-999),-999),-999)</f>
        <v>1.8524609999999999</v>
      </c>
      <c r="M288" s="9">
        <f>Raw!Q288</f>
        <v>0.98586799999999997</v>
      </c>
      <c r="N288" s="9">
        <f>IF(Raw!$G288&gt;$C$8,IF(Raw!$Q288&gt;$C$8,IF(Raw!$N288&gt;$C$9,IF(Raw!$N288&lt;$A$9,IF(Raw!$X288&gt;$C$9,IF(Raw!$X288&lt;$A$9,Raw!V288,-999),-999),-999),-999),-999),-999)</f>
        <v>829.9</v>
      </c>
      <c r="O288" s="9">
        <f>IF(Raw!$G288&gt;$C$8,IF(Raw!$Q288&gt;$C$8,IF(Raw!$N288&gt;$C$9,IF(Raw!$N288&lt;$A$9,IF(Raw!$X288&gt;$C$9,IF(Raw!$X288&lt;$A$9,Raw!W288,-999),-999),-999),-999),-999),-999)</f>
        <v>0.33338400000000001</v>
      </c>
      <c r="P288" s="9">
        <f>IF(Raw!$G288&gt;$C$8,IF(Raw!$Q288&gt;$C$8,IF(Raw!$N288&gt;$C$9,IF(Raw!$N288&lt;$A$9,IF(Raw!$X288&gt;$C$9,IF(Raw!$X288&lt;$A$9,Raw!X288,-999),-999),-999),-999),-999),-999)</f>
        <v>378</v>
      </c>
      <c r="R288" s="9">
        <f t="shared" si="79"/>
        <v>0.75313300000000005</v>
      </c>
      <c r="S288" s="9">
        <f t="shared" si="80"/>
        <v>0.4150254564611579</v>
      </c>
      <c r="T288" s="9">
        <f t="shared" si="81"/>
        <v>0.78847800000000001</v>
      </c>
      <c r="U288" s="9">
        <f t="shared" si="82"/>
        <v>0.42563811059989931</v>
      </c>
      <c r="V288" s="15">
        <f t="shared" si="83"/>
        <v>0.45941032799999998</v>
      </c>
      <c r="X288" s="11">
        <f t="shared" si="84"/>
        <v>2.6487999999999995E+18</v>
      </c>
      <c r="Y288" s="11">
        <f t="shared" si="85"/>
        <v>8.1189999999999997E-18</v>
      </c>
      <c r="Z288" s="11">
        <f t="shared" si="86"/>
        <v>3.6399999999999996E-4</v>
      </c>
      <c r="AA288" s="16">
        <f t="shared" si="87"/>
        <v>7.7672387571903635E-3</v>
      </c>
      <c r="AB288" s="9">
        <f t="shared" si="88"/>
        <v>1.0701072968807919</v>
      </c>
      <c r="AC288" s="9">
        <f t="shared" si="89"/>
        <v>0.99223276124280957</v>
      </c>
      <c r="AD288" s="15">
        <f t="shared" si="90"/>
        <v>21.338568014259241</v>
      </c>
      <c r="AE288" s="3">
        <f t="shared" si="91"/>
        <v>977.52759999999967</v>
      </c>
      <c r="AF288" s="2">
        <f t="shared" si="92"/>
        <v>0.25</v>
      </c>
      <c r="AG288" s="9">
        <f t="shared" si="93"/>
        <v>6.9865444403821144E-3</v>
      </c>
      <c r="AH288" s="2">
        <f t="shared" si="94"/>
        <v>0.3380752494956476</v>
      </c>
    </row>
    <row r="289" spans="1:34">
      <c r="A289" s="1">
        <f>Raw!A289</f>
        <v>276</v>
      </c>
      <c r="B289" s="14">
        <f>Raw!B289</f>
        <v>0.6463078703703703</v>
      </c>
      <c r="C289" s="15">
        <f>Raw!C289</f>
        <v>80.7</v>
      </c>
      <c r="D289" s="15">
        <f>IF(C289&gt;0.5,Raw!D289*D$11,-999)</f>
        <v>4.4000000000000004</v>
      </c>
      <c r="E289" s="9">
        <f>IF(Raw!$G289&gt;$C$8,IF(Raw!$Q289&gt;$C$8,IF(Raw!$N289&gt;$C$9,IF(Raw!$N289&lt;$A$9,IF(Raw!$X289&gt;$C$9,IF(Raw!$X289&lt;$A$9,Raw!H289,-999),-999),-999),-999),-999),-999)</f>
        <v>1.0655399999999999</v>
      </c>
      <c r="F289" s="9">
        <f>IF(Raw!$G289&gt;$C$8,IF(Raw!$Q289&gt;$C$8,IF(Raw!$N289&gt;$C$9,IF(Raw!$N289&lt;$A$9,IF(Raw!$X289&gt;$C$9,IF(Raw!$X289&lt;$A$9,Raw!I289,-999),-999),-999),-999),-999),-999)</f>
        <v>1.8501069999999999</v>
      </c>
      <c r="G289" s="9">
        <f>Raw!G289</f>
        <v>0.99105200000000004</v>
      </c>
      <c r="H289" s="9">
        <f>IF(Raw!$G289&gt;$C$8,IF(Raw!$Q289&gt;$C$8,IF(Raw!$N289&gt;$C$9,IF(Raw!$N289&lt;$A$9,IF(Raw!$X289&gt;$C$9,IF(Raw!$X289&lt;$A$9,Raw!L289,-999),-999),-999),-999),-999),-999)</f>
        <v>839.9</v>
      </c>
      <c r="I289" s="9">
        <f>IF(Raw!$G289&gt;$C$8,IF(Raw!$Q289&gt;$C$8,IF(Raw!$N289&gt;$C$9,IF(Raw!$N289&lt;$A$9,IF(Raw!$X289&gt;$C$9,IF(Raw!$X289&lt;$A$9,Raw!M289,-999),-999),-999),-999),-999),-999)</f>
        <v>0.37081500000000001</v>
      </c>
      <c r="J289" s="9">
        <f>IF(Raw!$G289&gt;$C$8,IF(Raw!$Q289&gt;$C$8,IF(Raw!$N289&gt;$C$9,IF(Raw!$N289&lt;$A$9,IF(Raw!$X289&gt;$C$9,IF(Raw!$X289&lt;$A$9,Raw!N289,-999),-999),-999),-999),-999),-999)</f>
        <v>359</v>
      </c>
      <c r="K289" s="9">
        <f>IF(Raw!$G289&gt;$C$8,IF(Raw!$Q289&gt;$C$8,IF(Raw!$N289&gt;$C$9,IF(Raw!$N289&lt;$A$9,IF(Raw!$X289&gt;$C$9,IF(Raw!$X289&lt;$A$9,Raw!R289,-999),-999),-999),-999),-999),-999)</f>
        <v>1.029023</v>
      </c>
      <c r="L289" s="9">
        <f>IF(Raw!$G289&gt;$C$8,IF(Raw!$Q289&gt;$C$8,IF(Raw!$N289&gt;$C$9,IF(Raw!$N289&lt;$A$9,IF(Raw!$X289&gt;$C$9,IF(Raw!$X289&lt;$A$9,Raw!S289,-999),-999),-999),-999),-999),-999)</f>
        <v>1.8166450000000001</v>
      </c>
      <c r="M289" s="9">
        <f>Raw!Q289</f>
        <v>0.98844100000000001</v>
      </c>
      <c r="N289" s="9">
        <f>IF(Raw!$G289&gt;$C$8,IF(Raw!$Q289&gt;$C$8,IF(Raw!$N289&gt;$C$9,IF(Raw!$N289&lt;$A$9,IF(Raw!$X289&gt;$C$9,IF(Raw!$X289&lt;$A$9,Raw!V289,-999),-999),-999),-999),-999),-999)</f>
        <v>819.6</v>
      </c>
      <c r="O289" s="9">
        <f>IF(Raw!$G289&gt;$C$8,IF(Raw!$Q289&gt;$C$8,IF(Raw!$N289&gt;$C$9,IF(Raw!$N289&lt;$A$9,IF(Raw!$X289&gt;$C$9,IF(Raw!$X289&lt;$A$9,Raw!W289,-999),-999),-999),-999),-999),-999)</f>
        <v>0.29778100000000002</v>
      </c>
      <c r="P289" s="9">
        <f>IF(Raw!$G289&gt;$C$8,IF(Raw!$Q289&gt;$C$8,IF(Raw!$N289&gt;$C$9,IF(Raw!$N289&lt;$A$9,IF(Raw!$X289&gt;$C$9,IF(Raw!$X289&lt;$A$9,Raw!X289,-999),-999),-999),-999),-999),-999)</f>
        <v>273</v>
      </c>
      <c r="R289" s="9">
        <f t="shared" si="79"/>
        <v>0.78456700000000001</v>
      </c>
      <c r="S289" s="9">
        <f t="shared" si="80"/>
        <v>0.42406574322458107</v>
      </c>
      <c r="T289" s="9">
        <f t="shared" si="81"/>
        <v>0.78762200000000004</v>
      </c>
      <c r="U289" s="9">
        <f t="shared" si="82"/>
        <v>0.43355856537738524</v>
      </c>
      <c r="V289" s="15">
        <f t="shared" si="83"/>
        <v>0.45052796000000001</v>
      </c>
      <c r="X289" s="11">
        <f t="shared" si="84"/>
        <v>2.6487999999999995E+18</v>
      </c>
      <c r="Y289" s="11">
        <f t="shared" si="85"/>
        <v>8.3989999999999998E-18</v>
      </c>
      <c r="Z289" s="11">
        <f t="shared" si="86"/>
        <v>3.59E-4</v>
      </c>
      <c r="AA289" s="16">
        <f t="shared" si="87"/>
        <v>7.9234872873789851E-3</v>
      </c>
      <c r="AB289" s="9">
        <f t="shared" si="88"/>
        <v>1.0352637129042601</v>
      </c>
      <c r="AC289" s="9">
        <f t="shared" si="89"/>
        <v>0.99207651271262087</v>
      </c>
      <c r="AD289" s="15">
        <f t="shared" si="90"/>
        <v>22.070995229467922</v>
      </c>
      <c r="AE289" s="3">
        <f t="shared" si="91"/>
        <v>1011.2395999999997</v>
      </c>
      <c r="AF289" s="2">
        <f t="shared" si="92"/>
        <v>0.25</v>
      </c>
      <c r="AG289" s="9">
        <f t="shared" si="93"/>
        <v>7.3608223293378664E-3</v>
      </c>
      <c r="AH289" s="2">
        <f t="shared" si="94"/>
        <v>0.35618636175853607</v>
      </c>
    </row>
    <row r="290" spans="1:34">
      <c r="A290" s="1">
        <f>Raw!A290</f>
        <v>277</v>
      </c>
      <c r="B290" s="14">
        <f>Raw!B290</f>
        <v>0.64636574074074071</v>
      </c>
      <c r="C290" s="15">
        <f>Raw!C290</f>
        <v>80.099999999999994</v>
      </c>
      <c r="D290" s="15">
        <f>IF(C290&gt;0.5,Raw!D290*D$11,-999)</f>
        <v>4.4000000000000004</v>
      </c>
      <c r="E290" s="9">
        <f>IF(Raw!$G290&gt;$C$8,IF(Raw!$Q290&gt;$C$8,IF(Raw!$N290&gt;$C$9,IF(Raw!$N290&lt;$A$9,IF(Raw!$X290&gt;$C$9,IF(Raw!$X290&lt;$A$9,Raw!H290,-999),-999),-999),-999),-999),-999)</f>
        <v>1.0805229999999999</v>
      </c>
      <c r="F290" s="9">
        <f>IF(Raw!$G290&gt;$C$8,IF(Raw!$Q290&gt;$C$8,IF(Raw!$N290&gt;$C$9,IF(Raw!$N290&lt;$A$9,IF(Raw!$X290&gt;$C$9,IF(Raw!$X290&lt;$A$9,Raw!I290,-999),-999),-999),-999),-999),-999)</f>
        <v>1.837183</v>
      </c>
      <c r="G290" s="9">
        <f>Raw!G290</f>
        <v>0.99048999999999998</v>
      </c>
      <c r="H290" s="9">
        <f>IF(Raw!$G290&gt;$C$8,IF(Raw!$Q290&gt;$C$8,IF(Raw!$N290&gt;$C$9,IF(Raw!$N290&lt;$A$9,IF(Raw!$X290&gt;$C$9,IF(Raw!$X290&lt;$A$9,Raw!L290,-999),-999),-999),-999),-999),-999)</f>
        <v>827.5</v>
      </c>
      <c r="I290" s="9">
        <f>IF(Raw!$G290&gt;$C$8,IF(Raw!$Q290&gt;$C$8,IF(Raw!$N290&gt;$C$9,IF(Raw!$N290&lt;$A$9,IF(Raw!$X290&gt;$C$9,IF(Raw!$X290&lt;$A$9,Raw!M290,-999),-999),-999),-999),-999),-999)</f>
        <v>0.32811600000000002</v>
      </c>
      <c r="J290" s="9">
        <f>IF(Raw!$G290&gt;$C$8,IF(Raw!$Q290&gt;$C$8,IF(Raw!$N290&gt;$C$9,IF(Raw!$N290&lt;$A$9,IF(Raw!$X290&gt;$C$9,IF(Raw!$X290&lt;$A$9,Raw!N290,-999),-999),-999),-999),-999),-999)</f>
        <v>339</v>
      </c>
      <c r="K290" s="9">
        <f>IF(Raw!$G290&gt;$C$8,IF(Raw!$Q290&gt;$C$8,IF(Raw!$N290&gt;$C$9,IF(Raw!$N290&lt;$A$9,IF(Raw!$X290&gt;$C$9,IF(Raw!$X290&lt;$A$9,Raw!R290,-999),-999),-999),-999),-999),-999)</f>
        <v>1.066255</v>
      </c>
      <c r="L290" s="9">
        <f>IF(Raw!$G290&gt;$C$8,IF(Raw!$Q290&gt;$C$8,IF(Raw!$N290&gt;$C$9,IF(Raw!$N290&lt;$A$9,IF(Raw!$X290&gt;$C$9,IF(Raw!$X290&lt;$A$9,Raw!S290,-999),-999),-999),-999),-999),-999)</f>
        <v>1.857701</v>
      </c>
      <c r="M290" s="9">
        <f>Raw!Q290</f>
        <v>0.99065400000000003</v>
      </c>
      <c r="N290" s="9">
        <f>IF(Raw!$G290&gt;$C$8,IF(Raw!$Q290&gt;$C$8,IF(Raw!$N290&gt;$C$9,IF(Raw!$N290&lt;$A$9,IF(Raw!$X290&gt;$C$9,IF(Raw!$X290&lt;$A$9,Raw!V290,-999),-999),-999),-999),-999),-999)</f>
        <v>804.1</v>
      </c>
      <c r="O290" s="9">
        <f>IF(Raw!$G290&gt;$C$8,IF(Raw!$Q290&gt;$C$8,IF(Raw!$N290&gt;$C$9,IF(Raw!$N290&lt;$A$9,IF(Raw!$X290&gt;$C$9,IF(Raw!$X290&lt;$A$9,Raw!W290,-999),-999),-999),-999),-999),-999)</f>
        <v>0.34885300000000002</v>
      </c>
      <c r="P290" s="9">
        <f>IF(Raw!$G290&gt;$C$8,IF(Raw!$Q290&gt;$C$8,IF(Raw!$N290&gt;$C$9,IF(Raw!$N290&lt;$A$9,IF(Raw!$X290&gt;$C$9,IF(Raw!$X290&lt;$A$9,Raw!X290,-999),-999),-999),-999),-999),-999)</f>
        <v>354</v>
      </c>
      <c r="R290" s="9">
        <f t="shared" si="79"/>
        <v>0.75666000000000011</v>
      </c>
      <c r="S290" s="9">
        <f t="shared" si="80"/>
        <v>0.41185880775077938</v>
      </c>
      <c r="T290" s="9">
        <f t="shared" si="81"/>
        <v>0.79144600000000009</v>
      </c>
      <c r="U290" s="9">
        <f t="shared" si="82"/>
        <v>0.426035190808424</v>
      </c>
      <c r="V290" s="15">
        <f t="shared" si="83"/>
        <v>0.46070984800000003</v>
      </c>
      <c r="X290" s="11">
        <f t="shared" si="84"/>
        <v>2.6487999999999995E+18</v>
      </c>
      <c r="Y290" s="11">
        <f t="shared" si="85"/>
        <v>8.2749999999999995E-18</v>
      </c>
      <c r="Z290" s="11">
        <f t="shared" si="86"/>
        <v>3.39E-4</v>
      </c>
      <c r="AA290" s="16">
        <f t="shared" si="87"/>
        <v>7.3756751732859133E-3</v>
      </c>
      <c r="AB290" s="9">
        <f t="shared" si="88"/>
        <v>1.0720924486131964</v>
      </c>
      <c r="AC290" s="9">
        <f t="shared" si="89"/>
        <v>0.99262432482671403</v>
      </c>
      <c r="AD290" s="15">
        <f t="shared" si="90"/>
        <v>21.757153903498271</v>
      </c>
      <c r="AE290" s="3">
        <f t="shared" si="91"/>
        <v>996.30999999999972</v>
      </c>
      <c r="AF290" s="2">
        <f t="shared" si="92"/>
        <v>0.25</v>
      </c>
      <c r="AG290" s="9">
        <f t="shared" si="93"/>
        <v>7.1302409344039478E-3</v>
      </c>
      <c r="AH290" s="2">
        <f t="shared" si="94"/>
        <v>0.34502864805807393</v>
      </c>
    </row>
    <row r="291" spans="1:34">
      <c r="A291" s="1">
        <f>Raw!A291</f>
        <v>278</v>
      </c>
      <c r="B291" s="14">
        <f>Raw!B291</f>
        <v>0.64642361111111113</v>
      </c>
      <c r="C291" s="15">
        <f>Raw!C291</f>
        <v>79</v>
      </c>
      <c r="D291" s="15">
        <f>IF(C291&gt;0.5,Raw!D291*D$11,-999)</f>
        <v>4.4000000000000004</v>
      </c>
      <c r="E291" s="9">
        <f>IF(Raw!$G291&gt;$C$8,IF(Raw!$Q291&gt;$C$8,IF(Raw!$N291&gt;$C$9,IF(Raw!$N291&lt;$A$9,IF(Raw!$X291&gt;$C$9,IF(Raw!$X291&lt;$A$9,Raw!H291,-999),-999),-999),-999),-999),-999)</f>
        <v>1.108304</v>
      </c>
      <c r="F291" s="9">
        <f>IF(Raw!$G291&gt;$C$8,IF(Raw!$Q291&gt;$C$8,IF(Raw!$N291&gt;$C$9,IF(Raw!$N291&lt;$A$9,IF(Raw!$X291&gt;$C$9,IF(Raw!$X291&lt;$A$9,Raw!I291,-999),-999),-999),-999),-999),-999)</f>
        <v>1.8858600000000001</v>
      </c>
      <c r="G291" s="9">
        <f>Raw!G291</f>
        <v>0.99290699999999998</v>
      </c>
      <c r="H291" s="9">
        <f>IF(Raw!$G291&gt;$C$8,IF(Raw!$Q291&gt;$C$8,IF(Raw!$N291&gt;$C$9,IF(Raw!$N291&lt;$A$9,IF(Raw!$X291&gt;$C$9,IF(Raw!$X291&lt;$A$9,Raw!L291,-999),-999),-999),-999),-999),-999)</f>
        <v>831.5</v>
      </c>
      <c r="I291" s="9">
        <f>IF(Raw!$G291&gt;$C$8,IF(Raw!$Q291&gt;$C$8,IF(Raw!$N291&gt;$C$9,IF(Raw!$N291&lt;$A$9,IF(Raw!$X291&gt;$C$9,IF(Raw!$X291&lt;$A$9,Raw!M291,-999),-999),-999),-999),-999),-999)</f>
        <v>0.327343</v>
      </c>
      <c r="J291" s="9">
        <f>IF(Raw!$G291&gt;$C$8,IF(Raw!$Q291&gt;$C$8,IF(Raw!$N291&gt;$C$9,IF(Raw!$N291&lt;$A$9,IF(Raw!$X291&gt;$C$9,IF(Raw!$X291&lt;$A$9,Raw!N291,-999),-999),-999),-999),-999),-999)</f>
        <v>339</v>
      </c>
      <c r="K291" s="9">
        <f>IF(Raw!$G291&gt;$C$8,IF(Raw!$Q291&gt;$C$8,IF(Raw!$N291&gt;$C$9,IF(Raw!$N291&lt;$A$9,IF(Raw!$X291&gt;$C$9,IF(Raw!$X291&lt;$A$9,Raw!R291,-999),-999),-999),-999),-999),-999)</f>
        <v>1.1101719999999999</v>
      </c>
      <c r="L291" s="9">
        <f>IF(Raw!$G291&gt;$C$8,IF(Raw!$Q291&gt;$C$8,IF(Raw!$N291&gt;$C$9,IF(Raw!$N291&lt;$A$9,IF(Raw!$X291&gt;$C$9,IF(Raw!$X291&lt;$A$9,Raw!S291,-999),-999),-999),-999),-999),-999)</f>
        <v>1.907653</v>
      </c>
      <c r="M291" s="9">
        <f>Raw!Q291</f>
        <v>0.98729199999999995</v>
      </c>
      <c r="N291" s="9">
        <f>IF(Raw!$G291&gt;$C$8,IF(Raw!$Q291&gt;$C$8,IF(Raw!$N291&gt;$C$9,IF(Raw!$N291&lt;$A$9,IF(Raw!$X291&gt;$C$9,IF(Raw!$X291&lt;$A$9,Raw!V291,-999),-999),-999),-999),-999),-999)</f>
        <v>809.7</v>
      </c>
      <c r="O291" s="9">
        <f>IF(Raw!$G291&gt;$C$8,IF(Raw!$Q291&gt;$C$8,IF(Raw!$N291&gt;$C$9,IF(Raw!$N291&lt;$A$9,IF(Raw!$X291&gt;$C$9,IF(Raw!$X291&lt;$A$9,Raw!W291,-999),-999),-999),-999),-999),-999)</f>
        <v>0.37081999999999998</v>
      </c>
      <c r="P291" s="9">
        <f>IF(Raw!$G291&gt;$C$8,IF(Raw!$Q291&gt;$C$8,IF(Raw!$N291&gt;$C$9,IF(Raw!$N291&lt;$A$9,IF(Raw!$X291&gt;$C$9,IF(Raw!$X291&lt;$A$9,Raw!X291,-999),-999),-999),-999),-999),-999)</f>
        <v>328</v>
      </c>
      <c r="R291" s="9">
        <f t="shared" si="79"/>
        <v>0.77755600000000014</v>
      </c>
      <c r="S291" s="9">
        <f t="shared" si="80"/>
        <v>0.41230844283244783</v>
      </c>
      <c r="T291" s="9">
        <f t="shared" si="81"/>
        <v>0.79748100000000011</v>
      </c>
      <c r="U291" s="9">
        <f t="shared" si="82"/>
        <v>0.41804300887006185</v>
      </c>
      <c r="V291" s="15">
        <f t="shared" si="83"/>
        <v>0.47309794399999999</v>
      </c>
      <c r="X291" s="11">
        <f t="shared" si="84"/>
        <v>2.6487999999999995E+18</v>
      </c>
      <c r="Y291" s="11">
        <f t="shared" si="85"/>
        <v>8.3149999999999993E-18</v>
      </c>
      <c r="Z291" s="11">
        <f t="shared" si="86"/>
        <v>3.39E-4</v>
      </c>
      <c r="AA291" s="16">
        <f t="shared" si="87"/>
        <v>7.4110637585393969E-3</v>
      </c>
      <c r="AB291" s="9">
        <f t="shared" si="88"/>
        <v>1.1160821825372238</v>
      </c>
      <c r="AC291" s="9">
        <f t="shared" si="89"/>
        <v>0.9925889362414605</v>
      </c>
      <c r="AD291" s="15">
        <f t="shared" si="90"/>
        <v>21.8615450104407</v>
      </c>
      <c r="AE291" s="3">
        <f t="shared" si="91"/>
        <v>1001.1259999999996</v>
      </c>
      <c r="AF291" s="2">
        <f t="shared" si="92"/>
        <v>0.25</v>
      </c>
      <c r="AG291" s="9">
        <f t="shared" si="93"/>
        <v>7.0300508113176289E-3</v>
      </c>
      <c r="AH291" s="2">
        <f t="shared" si="94"/>
        <v>0.34018050014340123</v>
      </c>
    </row>
    <row r="292" spans="1:34">
      <c r="A292" s="1">
        <f>Raw!A292</f>
        <v>279</v>
      </c>
      <c r="B292" s="14">
        <f>Raw!B292</f>
        <v>0.6464699074074074</v>
      </c>
      <c r="C292" s="15">
        <f>Raw!C292</f>
        <v>77.900000000000006</v>
      </c>
      <c r="D292" s="15">
        <f>IF(C292&gt;0.5,Raw!D292*D$11,-999)</f>
        <v>4.4000000000000004</v>
      </c>
      <c r="E292" s="9">
        <f>IF(Raw!$G292&gt;$C$8,IF(Raw!$Q292&gt;$C$8,IF(Raw!$N292&gt;$C$9,IF(Raw!$N292&lt;$A$9,IF(Raw!$X292&gt;$C$9,IF(Raw!$X292&lt;$A$9,Raw!H292,-999),-999),-999),-999),-999),-999)</f>
        <v>1.160539</v>
      </c>
      <c r="F292" s="9">
        <f>IF(Raw!$G292&gt;$C$8,IF(Raw!$Q292&gt;$C$8,IF(Raw!$N292&gt;$C$9,IF(Raw!$N292&lt;$A$9,IF(Raw!$X292&gt;$C$9,IF(Raw!$X292&lt;$A$9,Raw!I292,-999),-999),-999),-999),-999),-999)</f>
        <v>2.0053320000000001</v>
      </c>
      <c r="G292" s="9">
        <f>Raw!G292</f>
        <v>0.990977</v>
      </c>
      <c r="H292" s="9">
        <f>IF(Raw!$G292&gt;$C$8,IF(Raw!$Q292&gt;$C$8,IF(Raw!$N292&gt;$C$9,IF(Raw!$N292&lt;$A$9,IF(Raw!$X292&gt;$C$9,IF(Raw!$X292&lt;$A$9,Raw!L292,-999),-999),-999),-999),-999),-999)</f>
        <v>803</v>
      </c>
      <c r="I292" s="9">
        <f>IF(Raw!$G292&gt;$C$8,IF(Raw!$Q292&gt;$C$8,IF(Raw!$N292&gt;$C$9,IF(Raw!$N292&lt;$A$9,IF(Raw!$X292&gt;$C$9,IF(Raw!$X292&lt;$A$9,Raw!M292,-999),-999),-999),-999),-999),-999)</f>
        <v>0.34375</v>
      </c>
      <c r="J292" s="9">
        <f>IF(Raw!$G292&gt;$C$8,IF(Raw!$Q292&gt;$C$8,IF(Raw!$N292&gt;$C$9,IF(Raw!$N292&lt;$A$9,IF(Raw!$X292&gt;$C$9,IF(Raw!$X292&lt;$A$9,Raw!N292,-999),-999),-999),-999),-999),-999)</f>
        <v>400</v>
      </c>
      <c r="K292" s="9">
        <f>IF(Raw!$G292&gt;$C$8,IF(Raw!$Q292&gt;$C$8,IF(Raw!$N292&gt;$C$9,IF(Raw!$N292&lt;$A$9,IF(Raw!$X292&gt;$C$9,IF(Raw!$X292&lt;$A$9,Raw!R292,-999),-999),-999),-999),-999),-999)</f>
        <v>1.104142</v>
      </c>
      <c r="L292" s="9">
        <f>IF(Raw!$G292&gt;$C$8,IF(Raw!$Q292&gt;$C$8,IF(Raw!$N292&gt;$C$9,IF(Raw!$N292&lt;$A$9,IF(Raw!$X292&gt;$C$9,IF(Raw!$X292&lt;$A$9,Raw!S292,-999),-999),-999),-999),-999),-999)</f>
        <v>1.901548</v>
      </c>
      <c r="M292" s="9">
        <f>Raw!Q292</f>
        <v>0.99016400000000004</v>
      </c>
      <c r="N292" s="9">
        <f>IF(Raw!$G292&gt;$C$8,IF(Raw!$Q292&gt;$C$8,IF(Raw!$N292&gt;$C$9,IF(Raw!$N292&lt;$A$9,IF(Raw!$X292&gt;$C$9,IF(Raw!$X292&lt;$A$9,Raw!V292,-999),-999),-999),-999),-999),-999)</f>
        <v>798.4</v>
      </c>
      <c r="O292" s="9">
        <f>IF(Raw!$G292&gt;$C$8,IF(Raw!$Q292&gt;$C$8,IF(Raw!$N292&gt;$C$9,IF(Raw!$N292&lt;$A$9,IF(Raw!$X292&gt;$C$9,IF(Raw!$X292&lt;$A$9,Raw!W292,-999),-999),-999),-999),-999),-999)</f>
        <v>0.323214</v>
      </c>
      <c r="P292" s="9">
        <f>IF(Raw!$G292&gt;$C$8,IF(Raw!$Q292&gt;$C$8,IF(Raw!$N292&gt;$C$9,IF(Raw!$N292&lt;$A$9,IF(Raw!$X292&gt;$C$9,IF(Raw!$X292&lt;$A$9,Raw!X292,-999),-999),-999),-999),-999),-999)</f>
        <v>345</v>
      </c>
      <c r="R292" s="9">
        <f t="shared" si="79"/>
        <v>0.84479300000000013</v>
      </c>
      <c r="S292" s="9">
        <f t="shared" si="80"/>
        <v>0.42127338515517632</v>
      </c>
      <c r="T292" s="9">
        <f t="shared" si="81"/>
        <v>0.79740600000000006</v>
      </c>
      <c r="U292" s="9">
        <f t="shared" si="82"/>
        <v>0.41934571201989118</v>
      </c>
      <c r="V292" s="15">
        <f t="shared" si="83"/>
        <v>0.471583904</v>
      </c>
      <c r="X292" s="11">
        <f t="shared" si="84"/>
        <v>2.6487999999999995E+18</v>
      </c>
      <c r="Y292" s="11">
        <f t="shared" si="85"/>
        <v>8.0299999999999996E-18</v>
      </c>
      <c r="Z292" s="11">
        <f t="shared" si="86"/>
        <v>3.9999999999999996E-4</v>
      </c>
      <c r="AA292" s="16">
        <f t="shared" si="87"/>
        <v>8.4361711150806006E-3</v>
      </c>
      <c r="AB292" s="9">
        <f t="shared" si="88"/>
        <v>1.1108690534641918</v>
      </c>
      <c r="AC292" s="9">
        <f t="shared" si="89"/>
        <v>0.99156382888491945</v>
      </c>
      <c r="AD292" s="15">
        <f t="shared" si="90"/>
        <v>21.090427787701504</v>
      </c>
      <c r="AE292" s="3">
        <f t="shared" si="91"/>
        <v>966.81199999999967</v>
      </c>
      <c r="AF292" s="2">
        <f t="shared" si="92"/>
        <v>0.25</v>
      </c>
      <c r="AG292" s="9">
        <f t="shared" si="93"/>
        <v>6.8032157364906042E-3</v>
      </c>
      <c r="AH292" s="2">
        <f t="shared" si="94"/>
        <v>0.32920406892323195</v>
      </c>
    </row>
    <row r="293" spans="1:34">
      <c r="A293" s="1">
        <f>Raw!A293</f>
        <v>280</v>
      </c>
      <c r="B293" s="14">
        <f>Raw!B293</f>
        <v>0.64652777777777781</v>
      </c>
      <c r="C293" s="15">
        <f>Raw!C293</f>
        <v>77.400000000000006</v>
      </c>
      <c r="D293" s="15">
        <f>IF(C293&gt;0.5,Raw!D293*D$11,-999)</f>
        <v>4.4000000000000004</v>
      </c>
      <c r="E293" s="9">
        <f>IF(Raw!$G293&gt;$C$8,IF(Raw!$Q293&gt;$C$8,IF(Raw!$N293&gt;$C$9,IF(Raw!$N293&lt;$A$9,IF(Raw!$X293&gt;$C$9,IF(Raw!$X293&lt;$A$9,Raw!H293,-999),-999),-999),-999),-999),-999)</f>
        <v>1.13131</v>
      </c>
      <c r="F293" s="9">
        <f>IF(Raw!$G293&gt;$C$8,IF(Raw!$Q293&gt;$C$8,IF(Raw!$N293&gt;$C$9,IF(Raw!$N293&lt;$A$9,IF(Raw!$X293&gt;$C$9,IF(Raw!$X293&lt;$A$9,Raw!I293,-999),-999),-999),-999),-999),-999)</f>
        <v>1.9348620000000001</v>
      </c>
      <c r="G293" s="9">
        <f>Raw!G293</f>
        <v>0.99033899999999997</v>
      </c>
      <c r="H293" s="9">
        <f>IF(Raw!$G293&gt;$C$8,IF(Raw!$Q293&gt;$C$8,IF(Raw!$N293&gt;$C$9,IF(Raw!$N293&lt;$A$9,IF(Raw!$X293&gt;$C$9,IF(Raw!$X293&lt;$A$9,Raw!L293,-999),-999),-999),-999),-999),-999)</f>
        <v>804.9</v>
      </c>
      <c r="I293" s="9">
        <f>IF(Raw!$G293&gt;$C$8,IF(Raw!$Q293&gt;$C$8,IF(Raw!$N293&gt;$C$9,IF(Raw!$N293&lt;$A$9,IF(Raw!$X293&gt;$C$9,IF(Raw!$X293&lt;$A$9,Raw!M293,-999),-999),-999),-999),-999),-999)</f>
        <v>0.27971699999999999</v>
      </c>
      <c r="J293" s="9">
        <f>IF(Raw!$G293&gt;$C$8,IF(Raw!$Q293&gt;$C$8,IF(Raw!$N293&gt;$C$9,IF(Raw!$N293&lt;$A$9,IF(Raw!$X293&gt;$C$9,IF(Raw!$X293&lt;$A$9,Raw!N293,-999),-999),-999),-999),-999),-999)</f>
        <v>302</v>
      </c>
      <c r="K293" s="9">
        <f>IF(Raw!$G293&gt;$C$8,IF(Raw!$Q293&gt;$C$8,IF(Raw!$N293&gt;$C$9,IF(Raw!$N293&lt;$A$9,IF(Raw!$X293&gt;$C$9,IF(Raw!$X293&lt;$A$9,Raw!R293,-999),-999),-999),-999),-999),-999)</f>
        <v>1.202769</v>
      </c>
      <c r="L293" s="9">
        <f>IF(Raw!$G293&gt;$C$8,IF(Raw!$Q293&gt;$C$8,IF(Raw!$N293&gt;$C$9,IF(Raw!$N293&lt;$A$9,IF(Raw!$X293&gt;$C$9,IF(Raw!$X293&lt;$A$9,Raw!S293,-999),-999),-999),-999),-999),-999)</f>
        <v>2.120231</v>
      </c>
      <c r="M293" s="9">
        <f>Raw!Q293</f>
        <v>0.99317299999999997</v>
      </c>
      <c r="N293" s="9">
        <f>IF(Raw!$G293&gt;$C$8,IF(Raw!$Q293&gt;$C$8,IF(Raw!$N293&gt;$C$9,IF(Raw!$N293&lt;$A$9,IF(Raw!$X293&gt;$C$9,IF(Raw!$X293&lt;$A$9,Raw!V293,-999),-999),-999),-999),-999),-999)</f>
        <v>787.9</v>
      </c>
      <c r="O293" s="9">
        <f>IF(Raw!$G293&gt;$C$8,IF(Raw!$Q293&gt;$C$8,IF(Raw!$N293&gt;$C$9,IF(Raw!$N293&lt;$A$9,IF(Raw!$X293&gt;$C$9,IF(Raw!$X293&lt;$A$9,Raw!W293,-999),-999),-999),-999),-999),-999)</f>
        <v>0.29511799999999999</v>
      </c>
      <c r="P293" s="9">
        <f>IF(Raw!$G293&gt;$C$8,IF(Raw!$Q293&gt;$C$8,IF(Raw!$N293&gt;$C$9,IF(Raw!$N293&lt;$A$9,IF(Raw!$X293&gt;$C$9,IF(Raw!$X293&lt;$A$9,Raw!X293,-999),-999),-999),-999),-999),-999)</f>
        <v>389</v>
      </c>
      <c r="R293" s="9">
        <f t="shared" si="79"/>
        <v>0.80355200000000004</v>
      </c>
      <c r="S293" s="9">
        <f t="shared" si="80"/>
        <v>0.41530196985624818</v>
      </c>
      <c r="T293" s="9">
        <f t="shared" si="81"/>
        <v>0.917462</v>
      </c>
      <c r="U293" s="9">
        <f t="shared" si="82"/>
        <v>0.4327179444126607</v>
      </c>
      <c r="V293" s="15">
        <f t="shared" si="83"/>
        <v>0.52581728799999994</v>
      </c>
      <c r="X293" s="11">
        <f t="shared" si="84"/>
        <v>2.6487999999999995E+18</v>
      </c>
      <c r="Y293" s="11">
        <f t="shared" si="85"/>
        <v>8.0489999999999993E-18</v>
      </c>
      <c r="Z293" s="11">
        <f t="shared" si="86"/>
        <v>3.0199999999999997E-4</v>
      </c>
      <c r="AA293" s="16">
        <f t="shared" si="87"/>
        <v>6.3975061340973936E-3</v>
      </c>
      <c r="AB293" s="9">
        <f t="shared" si="88"/>
        <v>1.2086384687728013</v>
      </c>
      <c r="AC293" s="9">
        <f t="shared" si="89"/>
        <v>0.99360249386590249</v>
      </c>
      <c r="AD293" s="15">
        <f t="shared" si="90"/>
        <v>21.183795146017861</v>
      </c>
      <c r="AE293" s="3">
        <f t="shared" si="91"/>
        <v>969.09959999999967</v>
      </c>
      <c r="AF293" s="2">
        <f t="shared" si="92"/>
        <v>0.25</v>
      </c>
      <c r="AG293" s="9">
        <f t="shared" si="93"/>
        <v>7.0512371464951911E-3</v>
      </c>
      <c r="AH293" s="2">
        <f t="shared" si="94"/>
        <v>0.34120569587673871</v>
      </c>
    </row>
    <row r="294" spans="1:34">
      <c r="A294" s="1">
        <f>Raw!A294</f>
        <v>281</v>
      </c>
      <c r="B294" s="14">
        <f>Raw!B294</f>
        <v>0.64658564814814812</v>
      </c>
      <c r="C294" s="15">
        <f>Raw!C294</f>
        <v>76.3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1.153052</v>
      </c>
      <c r="F294" s="9">
        <f>IF(Raw!$G294&gt;$C$8,IF(Raw!$Q294&gt;$C$8,IF(Raw!$N294&gt;$C$9,IF(Raw!$N294&lt;$A$9,IF(Raw!$X294&gt;$C$9,IF(Raw!$X294&lt;$A$9,Raw!I294,-999),-999),-999),-999),-999),-999)</f>
        <v>1.9636420000000001</v>
      </c>
      <c r="G294" s="9">
        <f>Raw!G294</f>
        <v>0.98933700000000002</v>
      </c>
      <c r="H294" s="9">
        <f>IF(Raw!$G294&gt;$C$8,IF(Raw!$Q294&gt;$C$8,IF(Raw!$N294&gt;$C$9,IF(Raw!$N294&lt;$A$9,IF(Raw!$X294&gt;$C$9,IF(Raw!$X294&lt;$A$9,Raw!L294,-999),-999),-999),-999),-999),-999)</f>
        <v>824.2</v>
      </c>
      <c r="I294" s="9">
        <f>IF(Raw!$G294&gt;$C$8,IF(Raw!$Q294&gt;$C$8,IF(Raw!$N294&gt;$C$9,IF(Raw!$N294&lt;$A$9,IF(Raw!$X294&gt;$C$9,IF(Raw!$X294&lt;$A$9,Raw!M294,-999),-999),-999),-999),-999),-999)</f>
        <v>0.343389</v>
      </c>
      <c r="J294" s="9">
        <f>IF(Raw!$G294&gt;$C$8,IF(Raw!$Q294&gt;$C$8,IF(Raw!$N294&gt;$C$9,IF(Raw!$N294&lt;$A$9,IF(Raw!$X294&gt;$C$9,IF(Raw!$X294&lt;$A$9,Raw!N294,-999),-999),-999),-999),-999),-999)</f>
        <v>446</v>
      </c>
      <c r="K294" s="9">
        <f>IF(Raw!$G294&gt;$C$8,IF(Raw!$Q294&gt;$C$8,IF(Raw!$N294&gt;$C$9,IF(Raw!$N294&lt;$A$9,IF(Raw!$X294&gt;$C$9,IF(Raw!$X294&lt;$A$9,Raw!R294,-999),-999),-999),-999),-999),-999)</f>
        <v>1.1360520000000001</v>
      </c>
      <c r="L294" s="9">
        <f>IF(Raw!$G294&gt;$C$8,IF(Raw!$Q294&gt;$C$8,IF(Raw!$N294&gt;$C$9,IF(Raw!$N294&lt;$A$9,IF(Raw!$X294&gt;$C$9,IF(Raw!$X294&lt;$A$9,Raw!S294,-999),-999),-999),-999),-999),-999)</f>
        <v>1.9797499999999999</v>
      </c>
      <c r="M294" s="9">
        <f>Raw!Q294</f>
        <v>0.99082300000000001</v>
      </c>
      <c r="N294" s="9">
        <f>IF(Raw!$G294&gt;$C$8,IF(Raw!$Q294&gt;$C$8,IF(Raw!$N294&gt;$C$9,IF(Raw!$N294&lt;$A$9,IF(Raw!$X294&gt;$C$9,IF(Raw!$X294&lt;$A$9,Raw!V294,-999),-999),-999),-999),-999),-999)</f>
        <v>778.7</v>
      </c>
      <c r="O294" s="9">
        <f>IF(Raw!$G294&gt;$C$8,IF(Raw!$Q294&gt;$C$8,IF(Raw!$N294&gt;$C$9,IF(Raw!$N294&lt;$A$9,IF(Raw!$X294&gt;$C$9,IF(Raw!$X294&lt;$A$9,Raw!W294,-999),-999),-999),-999),-999),-999)</f>
        <v>0.28228199999999998</v>
      </c>
      <c r="P294" s="9">
        <f>IF(Raw!$G294&gt;$C$8,IF(Raw!$Q294&gt;$C$8,IF(Raw!$N294&gt;$C$9,IF(Raw!$N294&lt;$A$9,IF(Raw!$X294&gt;$C$9,IF(Raw!$X294&lt;$A$9,Raw!X294,-999),-999),-999),-999),-999),-999)</f>
        <v>423</v>
      </c>
      <c r="R294" s="9">
        <f t="shared" si="79"/>
        <v>0.81059000000000014</v>
      </c>
      <c r="S294" s="9">
        <f t="shared" si="80"/>
        <v>0.4127992780761463</v>
      </c>
      <c r="T294" s="9">
        <f t="shared" si="81"/>
        <v>0.84369799999999984</v>
      </c>
      <c r="U294" s="9">
        <f t="shared" si="82"/>
        <v>0.42616390958454342</v>
      </c>
      <c r="V294" s="15">
        <f t="shared" si="83"/>
        <v>0.49097799999999997</v>
      </c>
      <c r="X294" s="11">
        <f t="shared" si="84"/>
        <v>3.190599999999999E+18</v>
      </c>
      <c r="Y294" s="11">
        <f t="shared" si="85"/>
        <v>8.2419999999999997E-18</v>
      </c>
      <c r="Z294" s="11">
        <f t="shared" si="86"/>
        <v>4.46E-4</v>
      </c>
      <c r="AA294" s="16">
        <f t="shared" si="87"/>
        <v>1.159246721471989E-2</v>
      </c>
      <c r="AB294" s="9">
        <f t="shared" si="88"/>
        <v>1.1458325414041248</v>
      </c>
      <c r="AC294" s="9">
        <f t="shared" si="89"/>
        <v>0.98840753278528004</v>
      </c>
      <c r="AD294" s="15">
        <f t="shared" si="90"/>
        <v>25.992078956771046</v>
      </c>
      <c r="AE294" s="3">
        <f t="shared" si="91"/>
        <v>992.3367999999997</v>
      </c>
      <c r="AF294" s="2">
        <f t="shared" si="92"/>
        <v>0.25</v>
      </c>
      <c r="AG294" s="9">
        <f t="shared" si="93"/>
        <v>8.5206815280366843E-3</v>
      </c>
      <c r="AH294" s="2">
        <f t="shared" si="94"/>
        <v>0.41231134476350761</v>
      </c>
    </row>
    <row r="295" spans="1:34">
      <c r="A295" s="1">
        <f>Raw!A295</f>
        <v>282</v>
      </c>
      <c r="B295" s="14">
        <f>Raw!B295</f>
        <v>0.6466319444444445</v>
      </c>
      <c r="C295" s="15">
        <f>Raw!C295</f>
        <v>75.400000000000006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1.1624989999999999</v>
      </c>
      <c r="F295" s="9">
        <f>IF(Raw!$G295&gt;$C$8,IF(Raw!$Q295&gt;$C$8,IF(Raw!$N295&gt;$C$9,IF(Raw!$N295&lt;$A$9,IF(Raw!$X295&gt;$C$9,IF(Raw!$X295&lt;$A$9,Raw!I295,-999),-999),-999),-999),-999),-999)</f>
        <v>1.939818</v>
      </c>
      <c r="G295" s="9">
        <f>Raw!G295</f>
        <v>0.988089</v>
      </c>
      <c r="H295" s="9">
        <f>IF(Raw!$G295&gt;$C$8,IF(Raw!$Q295&gt;$C$8,IF(Raw!$N295&gt;$C$9,IF(Raw!$N295&lt;$A$9,IF(Raw!$X295&gt;$C$9,IF(Raw!$X295&lt;$A$9,Raw!L295,-999),-999),-999),-999),-999),-999)</f>
        <v>803.6</v>
      </c>
      <c r="I295" s="9">
        <f>IF(Raw!$G295&gt;$C$8,IF(Raw!$Q295&gt;$C$8,IF(Raw!$N295&gt;$C$9,IF(Raw!$N295&lt;$A$9,IF(Raw!$X295&gt;$C$9,IF(Raw!$X295&lt;$A$9,Raw!M295,-999),-999),-999),-999),-999),-999)</f>
        <v>0.37008799999999997</v>
      </c>
      <c r="J295" s="9">
        <f>IF(Raw!$G295&gt;$C$8,IF(Raw!$Q295&gt;$C$8,IF(Raw!$N295&gt;$C$9,IF(Raw!$N295&lt;$A$9,IF(Raw!$X295&gt;$C$9,IF(Raw!$X295&lt;$A$9,Raw!N295,-999),-999),-999),-999),-999),-999)</f>
        <v>445</v>
      </c>
      <c r="K295" s="9">
        <f>IF(Raw!$G295&gt;$C$8,IF(Raw!$Q295&gt;$C$8,IF(Raw!$N295&gt;$C$9,IF(Raw!$N295&lt;$A$9,IF(Raw!$X295&gt;$C$9,IF(Raw!$X295&lt;$A$9,Raw!R295,-999),-999),-999),-999),-999),-999)</f>
        <v>1.1583159999999999</v>
      </c>
      <c r="L295" s="9">
        <f>IF(Raw!$G295&gt;$C$8,IF(Raw!$Q295&gt;$C$8,IF(Raw!$N295&gt;$C$9,IF(Raw!$N295&lt;$A$9,IF(Raw!$X295&gt;$C$9,IF(Raw!$X295&lt;$A$9,Raw!S295,-999),-999),-999),-999),-999),-999)</f>
        <v>2.0158619999999998</v>
      </c>
      <c r="M295" s="9">
        <f>Raw!Q295</f>
        <v>0.99045499999999997</v>
      </c>
      <c r="N295" s="9">
        <f>IF(Raw!$G295&gt;$C$8,IF(Raw!$Q295&gt;$C$8,IF(Raw!$N295&gt;$C$9,IF(Raw!$N295&lt;$A$9,IF(Raw!$X295&gt;$C$9,IF(Raw!$X295&lt;$A$9,Raw!V295,-999),-999),-999),-999),-999),-999)</f>
        <v>789.2</v>
      </c>
      <c r="O295" s="9">
        <f>IF(Raw!$G295&gt;$C$8,IF(Raw!$Q295&gt;$C$8,IF(Raw!$N295&gt;$C$9,IF(Raw!$N295&lt;$A$9,IF(Raw!$X295&gt;$C$9,IF(Raw!$X295&lt;$A$9,Raw!W295,-999),-999),-999),-999),-999),-999)</f>
        <v>0.29154799999999997</v>
      </c>
      <c r="P295" s="9">
        <f>IF(Raw!$G295&gt;$C$8,IF(Raw!$Q295&gt;$C$8,IF(Raw!$N295&gt;$C$9,IF(Raw!$N295&lt;$A$9,IF(Raw!$X295&gt;$C$9,IF(Raw!$X295&lt;$A$9,Raw!X295,-999),-999),-999),-999),-999),-999)</f>
        <v>370</v>
      </c>
      <c r="R295" s="9">
        <f t="shared" si="79"/>
        <v>0.77731900000000009</v>
      </c>
      <c r="S295" s="9">
        <f t="shared" si="80"/>
        <v>0.40071748999132911</v>
      </c>
      <c r="T295" s="9">
        <f t="shared" si="81"/>
        <v>0.85754599999999992</v>
      </c>
      <c r="U295" s="9">
        <f t="shared" si="82"/>
        <v>0.42539915926784672</v>
      </c>
      <c r="V295" s="15">
        <f t="shared" si="83"/>
        <v>0.49993377599999994</v>
      </c>
      <c r="X295" s="11">
        <f t="shared" si="84"/>
        <v>3.190599999999999E+18</v>
      </c>
      <c r="Y295" s="11">
        <f t="shared" si="85"/>
        <v>8.0359999999999995E-18</v>
      </c>
      <c r="Z295" s="11">
        <f t="shared" si="86"/>
        <v>4.4499999999999997E-4</v>
      </c>
      <c r="AA295" s="16">
        <f t="shared" si="87"/>
        <v>1.1280937865911389E-2</v>
      </c>
      <c r="AB295" s="9">
        <f t="shared" si="88"/>
        <v>1.1679899231431607</v>
      </c>
      <c r="AC295" s="9">
        <f t="shared" si="89"/>
        <v>0.98871906213408867</v>
      </c>
      <c r="AD295" s="15">
        <f t="shared" si="90"/>
        <v>25.350422170587397</v>
      </c>
      <c r="AE295" s="3">
        <f t="shared" si="91"/>
        <v>967.53439999999966</v>
      </c>
      <c r="AF295" s="2">
        <f t="shared" si="92"/>
        <v>0.25</v>
      </c>
      <c r="AG295" s="9">
        <f t="shared" si="93"/>
        <v>8.2954217526560459E-3</v>
      </c>
      <c r="AH295" s="2">
        <f t="shared" si="94"/>
        <v>0.40141114146372331</v>
      </c>
    </row>
    <row r="296" spans="1:34">
      <c r="A296" s="1">
        <f>Raw!A296</f>
        <v>283</v>
      </c>
      <c r="B296" s="14">
        <f>Raw!B296</f>
        <v>0.6466898148148148</v>
      </c>
      <c r="C296" s="15">
        <f>Raw!C296</f>
        <v>74.3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1.1415789999999999</v>
      </c>
      <c r="F296" s="9">
        <f>IF(Raw!$G296&gt;$C$8,IF(Raw!$Q296&gt;$C$8,IF(Raw!$N296&gt;$C$9,IF(Raw!$N296&lt;$A$9,IF(Raw!$X296&gt;$C$9,IF(Raw!$X296&lt;$A$9,Raw!I296,-999),-999),-999),-999),-999),-999)</f>
        <v>1.98017</v>
      </c>
      <c r="G296" s="9">
        <f>Raw!G296</f>
        <v>0.99208399999999997</v>
      </c>
      <c r="H296" s="9">
        <f>IF(Raw!$G296&gt;$C$8,IF(Raw!$Q296&gt;$C$8,IF(Raw!$N296&gt;$C$9,IF(Raw!$N296&lt;$A$9,IF(Raw!$X296&gt;$C$9,IF(Raw!$X296&lt;$A$9,Raw!L296,-999),-999),-999),-999),-999),-999)</f>
        <v>817.9</v>
      </c>
      <c r="I296" s="9">
        <f>IF(Raw!$G296&gt;$C$8,IF(Raw!$Q296&gt;$C$8,IF(Raw!$N296&gt;$C$9,IF(Raw!$N296&lt;$A$9,IF(Raw!$X296&gt;$C$9,IF(Raw!$X296&lt;$A$9,Raw!M296,-999),-999),-999),-999),-999),-999)</f>
        <v>0.26379200000000003</v>
      </c>
      <c r="J296" s="9">
        <f>IF(Raw!$G296&gt;$C$8,IF(Raw!$Q296&gt;$C$8,IF(Raw!$N296&gt;$C$9,IF(Raw!$N296&lt;$A$9,IF(Raw!$X296&gt;$C$9,IF(Raw!$X296&lt;$A$9,Raw!N296,-999),-999),-999),-999),-999),-999)</f>
        <v>415</v>
      </c>
      <c r="K296" s="9">
        <f>IF(Raw!$G296&gt;$C$8,IF(Raw!$Q296&gt;$C$8,IF(Raw!$N296&gt;$C$9,IF(Raw!$N296&lt;$A$9,IF(Raw!$X296&gt;$C$9,IF(Raw!$X296&lt;$A$9,Raw!R296,-999),-999),-999),-999),-999),-999)</f>
        <v>1.168388</v>
      </c>
      <c r="L296" s="9">
        <f>IF(Raw!$G296&gt;$C$8,IF(Raw!$Q296&gt;$C$8,IF(Raw!$N296&gt;$C$9,IF(Raw!$N296&lt;$A$9,IF(Raw!$X296&gt;$C$9,IF(Raw!$X296&lt;$A$9,Raw!S296,-999),-999),-999),-999),-999),-999)</f>
        <v>2.041032</v>
      </c>
      <c r="M296" s="9">
        <f>Raw!Q296</f>
        <v>0.98837299999999995</v>
      </c>
      <c r="N296" s="9">
        <f>IF(Raw!$G296&gt;$C$8,IF(Raw!$Q296&gt;$C$8,IF(Raw!$N296&gt;$C$9,IF(Raw!$N296&lt;$A$9,IF(Raw!$X296&gt;$C$9,IF(Raw!$X296&lt;$A$9,Raw!V296,-999),-999),-999),-999),-999),-999)</f>
        <v>800.3</v>
      </c>
      <c r="O296" s="9">
        <f>IF(Raw!$G296&gt;$C$8,IF(Raw!$Q296&gt;$C$8,IF(Raw!$N296&gt;$C$9,IF(Raw!$N296&lt;$A$9,IF(Raw!$X296&gt;$C$9,IF(Raw!$X296&lt;$A$9,Raw!W296,-999),-999),-999),-999),-999),-999)</f>
        <v>0.31987700000000002</v>
      </c>
      <c r="P296" s="9">
        <f>IF(Raw!$G296&gt;$C$8,IF(Raw!$Q296&gt;$C$8,IF(Raw!$N296&gt;$C$9,IF(Raw!$N296&lt;$A$9,IF(Raw!$X296&gt;$C$9,IF(Raw!$X296&lt;$A$9,Raw!X296,-999),-999),-999),-999),-999),-999)</f>
        <v>366</v>
      </c>
      <c r="R296" s="9">
        <f t="shared" si="79"/>
        <v>0.83859100000000009</v>
      </c>
      <c r="S296" s="9">
        <f t="shared" si="80"/>
        <v>0.42349444744643139</v>
      </c>
      <c r="T296" s="9">
        <f t="shared" si="81"/>
        <v>0.87264399999999998</v>
      </c>
      <c r="U296" s="9">
        <f t="shared" si="82"/>
        <v>0.42755037647621397</v>
      </c>
      <c r="V296" s="15">
        <f t="shared" si="83"/>
        <v>0.50617593599999999</v>
      </c>
      <c r="X296" s="11">
        <f t="shared" si="84"/>
        <v>3.190599999999999E+18</v>
      </c>
      <c r="Y296" s="11">
        <f t="shared" si="85"/>
        <v>8.1789999999999994E-18</v>
      </c>
      <c r="Z296" s="11">
        <f t="shared" si="86"/>
        <v>4.15E-4</v>
      </c>
      <c r="AA296" s="16">
        <f t="shared" si="87"/>
        <v>1.0713777591149842E-2</v>
      </c>
      <c r="AB296" s="9">
        <f t="shared" si="88"/>
        <v>1.1777373137322513</v>
      </c>
      <c r="AC296" s="9">
        <f t="shared" si="89"/>
        <v>0.98928622240885022</v>
      </c>
      <c r="AD296" s="15">
        <f t="shared" si="90"/>
        <v>25.816331544939374</v>
      </c>
      <c r="AE296" s="3">
        <f t="shared" si="91"/>
        <v>984.75159999999971</v>
      </c>
      <c r="AF296" s="2">
        <f t="shared" si="92"/>
        <v>0.25</v>
      </c>
      <c r="AG296" s="9">
        <f t="shared" si="93"/>
        <v>8.4906017471335291E-3</v>
      </c>
      <c r="AH296" s="2">
        <f t="shared" si="94"/>
        <v>0.41085579981988279</v>
      </c>
    </row>
    <row r="297" spans="1:34">
      <c r="A297" s="1">
        <f>Raw!A297</f>
        <v>284</v>
      </c>
      <c r="B297" s="14">
        <f>Raw!B297</f>
        <v>0.64674768518518522</v>
      </c>
      <c r="C297" s="15">
        <f>Raw!C297</f>
        <v>73.8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1.1820839999999999</v>
      </c>
      <c r="F297" s="9">
        <f>IF(Raw!$G297&gt;$C$8,IF(Raw!$Q297&gt;$C$8,IF(Raw!$N297&gt;$C$9,IF(Raw!$N297&lt;$A$9,IF(Raw!$X297&gt;$C$9,IF(Raw!$X297&lt;$A$9,Raw!I297,-999),-999),-999),-999),-999),-999)</f>
        <v>1.9969539999999999</v>
      </c>
      <c r="G297" s="9">
        <f>Raw!G297</f>
        <v>0.98511599999999999</v>
      </c>
      <c r="H297" s="9">
        <f>IF(Raw!$G297&gt;$C$8,IF(Raw!$Q297&gt;$C$8,IF(Raw!$N297&gt;$C$9,IF(Raw!$N297&lt;$A$9,IF(Raw!$X297&gt;$C$9,IF(Raw!$X297&lt;$A$9,Raw!L297,-999),-999),-999),-999),-999),-999)</f>
        <v>814.7</v>
      </c>
      <c r="I297" s="9">
        <f>IF(Raw!$G297&gt;$C$8,IF(Raw!$Q297&gt;$C$8,IF(Raw!$N297&gt;$C$9,IF(Raw!$N297&lt;$A$9,IF(Raw!$X297&gt;$C$9,IF(Raw!$X297&lt;$A$9,Raw!M297,-999),-999),-999),-999),-999),-999)</f>
        <v>0.36594199999999999</v>
      </c>
      <c r="J297" s="9">
        <f>IF(Raw!$G297&gt;$C$8,IF(Raw!$Q297&gt;$C$8,IF(Raw!$N297&gt;$C$9,IF(Raw!$N297&lt;$A$9,IF(Raw!$X297&gt;$C$9,IF(Raw!$X297&lt;$A$9,Raw!N297,-999),-999),-999),-999),-999),-999)</f>
        <v>385</v>
      </c>
      <c r="K297" s="9">
        <f>IF(Raw!$G297&gt;$C$8,IF(Raw!$Q297&gt;$C$8,IF(Raw!$N297&gt;$C$9,IF(Raw!$N297&lt;$A$9,IF(Raw!$X297&gt;$C$9,IF(Raw!$X297&lt;$A$9,Raw!R297,-999),-999),-999),-999),-999),-999)</f>
        <v>1.144838</v>
      </c>
      <c r="L297" s="9">
        <f>IF(Raw!$G297&gt;$C$8,IF(Raw!$Q297&gt;$C$8,IF(Raw!$N297&gt;$C$9,IF(Raw!$N297&lt;$A$9,IF(Raw!$X297&gt;$C$9,IF(Raw!$X297&lt;$A$9,Raw!S297,-999),-999),-999),-999),-999),-999)</f>
        <v>1.984111</v>
      </c>
      <c r="M297" s="9">
        <f>Raw!Q297</f>
        <v>0.99073599999999995</v>
      </c>
      <c r="N297" s="9">
        <f>IF(Raw!$G297&gt;$C$8,IF(Raw!$Q297&gt;$C$8,IF(Raw!$N297&gt;$C$9,IF(Raw!$N297&lt;$A$9,IF(Raw!$X297&gt;$C$9,IF(Raw!$X297&lt;$A$9,Raw!V297,-999),-999),-999),-999),-999),-999)</f>
        <v>794.8</v>
      </c>
      <c r="O297" s="9">
        <f>IF(Raw!$G297&gt;$C$8,IF(Raw!$Q297&gt;$C$8,IF(Raw!$N297&gt;$C$9,IF(Raw!$N297&lt;$A$9,IF(Raw!$X297&gt;$C$9,IF(Raw!$X297&lt;$A$9,Raw!W297,-999),-999),-999),-999),-999),-999)</f>
        <v>0.32973999999999998</v>
      </c>
      <c r="P297" s="9">
        <f>IF(Raw!$G297&gt;$C$8,IF(Raw!$Q297&gt;$C$8,IF(Raw!$N297&gt;$C$9,IF(Raw!$N297&lt;$A$9,IF(Raw!$X297&gt;$C$9,IF(Raw!$X297&lt;$A$9,Raw!X297,-999),-999),-999),-999),-999),-999)</f>
        <v>314</v>
      </c>
      <c r="R297" s="9">
        <f t="shared" si="79"/>
        <v>0.81486999999999998</v>
      </c>
      <c r="S297" s="9">
        <f t="shared" si="80"/>
        <v>0.40805647000381584</v>
      </c>
      <c r="T297" s="9">
        <f t="shared" si="81"/>
        <v>0.83927299999999994</v>
      </c>
      <c r="U297" s="9">
        <f t="shared" si="82"/>
        <v>0.42299699966382925</v>
      </c>
      <c r="V297" s="15">
        <f t="shared" si="83"/>
        <v>0.49205952799999997</v>
      </c>
      <c r="X297" s="11">
        <f t="shared" si="84"/>
        <v>3.190599999999999E+18</v>
      </c>
      <c r="Y297" s="11">
        <f t="shared" si="85"/>
        <v>8.1469999999999999E-18</v>
      </c>
      <c r="Z297" s="11">
        <f t="shared" si="86"/>
        <v>3.8499999999999998E-4</v>
      </c>
      <c r="AA297" s="16">
        <f t="shared" si="87"/>
        <v>9.9084599054120367E-3</v>
      </c>
      <c r="AB297" s="9">
        <f t="shared" si="88"/>
        <v>1.1531539028701949</v>
      </c>
      <c r="AC297" s="9">
        <f t="shared" si="89"/>
        <v>0.99009154009458789</v>
      </c>
      <c r="AD297" s="15">
        <f t="shared" si="90"/>
        <v>25.736259494576721</v>
      </c>
      <c r="AE297" s="3">
        <f t="shared" si="91"/>
        <v>980.89879999999971</v>
      </c>
      <c r="AF297" s="2">
        <f t="shared" si="92"/>
        <v>0.25</v>
      </c>
      <c r="AG297" s="9">
        <f t="shared" si="93"/>
        <v>8.3741234990582242E-3</v>
      </c>
      <c r="AH297" s="2">
        <f t="shared" si="94"/>
        <v>0.40521947801374525</v>
      </c>
    </row>
    <row r="298" spans="1:34">
      <c r="A298" s="1">
        <f>Raw!A298</f>
        <v>285</v>
      </c>
      <c r="B298" s="14">
        <f>Raw!B298</f>
        <v>0.64679398148148148</v>
      </c>
      <c r="C298" s="15">
        <f>Raw!C298</f>
        <v>72.7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1.093688</v>
      </c>
      <c r="F298" s="9">
        <f>IF(Raw!$G298&gt;$C$8,IF(Raw!$Q298&gt;$C$8,IF(Raw!$N298&gt;$C$9,IF(Raw!$N298&lt;$A$9,IF(Raw!$X298&gt;$C$9,IF(Raw!$X298&lt;$A$9,Raw!I298,-999),-999),-999),-999),-999),-999)</f>
        <v>1.837682</v>
      </c>
      <c r="G298" s="9">
        <f>Raw!G298</f>
        <v>0.99158199999999996</v>
      </c>
      <c r="H298" s="9">
        <f>IF(Raw!$G298&gt;$C$8,IF(Raw!$Q298&gt;$C$8,IF(Raw!$N298&gt;$C$9,IF(Raw!$N298&lt;$A$9,IF(Raw!$X298&gt;$C$9,IF(Raw!$X298&lt;$A$9,Raw!L298,-999),-999),-999),-999),-999),-999)</f>
        <v>772.9</v>
      </c>
      <c r="I298" s="9">
        <f>IF(Raw!$G298&gt;$C$8,IF(Raw!$Q298&gt;$C$8,IF(Raw!$N298&gt;$C$9,IF(Raw!$N298&lt;$A$9,IF(Raw!$X298&gt;$C$9,IF(Raw!$X298&lt;$A$9,Raw!M298,-999),-999),-999),-999),-999),-999)</f>
        <v>0.36652800000000002</v>
      </c>
      <c r="J298" s="9">
        <f>IF(Raw!$G298&gt;$C$8,IF(Raw!$Q298&gt;$C$8,IF(Raw!$N298&gt;$C$9,IF(Raw!$N298&lt;$A$9,IF(Raw!$X298&gt;$C$9,IF(Raw!$X298&lt;$A$9,Raw!N298,-999),-999),-999),-999),-999),-999)</f>
        <v>349</v>
      </c>
      <c r="K298" s="9">
        <f>IF(Raw!$G298&gt;$C$8,IF(Raw!$Q298&gt;$C$8,IF(Raw!$N298&gt;$C$9,IF(Raw!$N298&lt;$A$9,IF(Raw!$X298&gt;$C$9,IF(Raw!$X298&lt;$A$9,Raw!R298,-999),-999),-999),-999),-999),-999)</f>
        <v>1.1190560000000001</v>
      </c>
      <c r="L298" s="9">
        <f>IF(Raw!$G298&gt;$C$8,IF(Raw!$Q298&gt;$C$8,IF(Raw!$N298&gt;$C$9,IF(Raw!$N298&lt;$A$9,IF(Raw!$X298&gt;$C$9,IF(Raw!$X298&lt;$A$9,Raw!S298,-999),-999),-999),-999),-999),-999)</f>
        <v>1.953473</v>
      </c>
      <c r="M298" s="9">
        <f>Raw!Q298</f>
        <v>0.99243599999999998</v>
      </c>
      <c r="N298" s="9">
        <f>IF(Raw!$G298&gt;$C$8,IF(Raw!$Q298&gt;$C$8,IF(Raw!$N298&gt;$C$9,IF(Raw!$N298&lt;$A$9,IF(Raw!$X298&gt;$C$9,IF(Raw!$X298&lt;$A$9,Raw!V298,-999),-999),-999),-999),-999),-999)</f>
        <v>788.3</v>
      </c>
      <c r="O298" s="9">
        <f>IF(Raw!$G298&gt;$C$8,IF(Raw!$Q298&gt;$C$8,IF(Raw!$N298&gt;$C$9,IF(Raw!$N298&lt;$A$9,IF(Raw!$X298&gt;$C$9,IF(Raw!$X298&lt;$A$9,Raw!W298,-999),-999),-999),-999),-999),-999)</f>
        <v>0.31970700000000002</v>
      </c>
      <c r="P298" s="9">
        <f>IF(Raw!$G298&gt;$C$8,IF(Raw!$Q298&gt;$C$8,IF(Raw!$N298&gt;$C$9,IF(Raw!$N298&lt;$A$9,IF(Raw!$X298&gt;$C$9,IF(Raw!$X298&lt;$A$9,Raw!X298,-999),-999),-999),-999),-999),-999)</f>
        <v>344</v>
      </c>
      <c r="R298" s="9">
        <f t="shared" si="79"/>
        <v>0.74399400000000004</v>
      </c>
      <c r="S298" s="9">
        <f t="shared" si="80"/>
        <v>0.40485459399395546</v>
      </c>
      <c r="T298" s="9">
        <f t="shared" si="81"/>
        <v>0.83441699999999996</v>
      </c>
      <c r="U298" s="9">
        <f t="shared" si="82"/>
        <v>0.42714539694175446</v>
      </c>
      <c r="V298" s="15">
        <f t="shared" si="83"/>
        <v>0.48446130399999998</v>
      </c>
      <c r="X298" s="11">
        <f t="shared" si="84"/>
        <v>3.7323999999999995E+18</v>
      </c>
      <c r="Y298" s="11">
        <f t="shared" si="85"/>
        <v>7.7289999999999995E-18</v>
      </c>
      <c r="Z298" s="11">
        <f t="shared" si="86"/>
        <v>3.4899999999999997E-4</v>
      </c>
      <c r="AA298" s="16">
        <f t="shared" si="87"/>
        <v>9.9675027763041352E-3</v>
      </c>
      <c r="AB298" s="9">
        <f t="shared" si="88"/>
        <v>1.1273730537640954</v>
      </c>
      <c r="AC298" s="9">
        <f t="shared" si="89"/>
        <v>0.99003249722369591</v>
      </c>
      <c r="AD298" s="15">
        <f t="shared" si="90"/>
        <v>28.560179874796951</v>
      </c>
      <c r="AE298" s="3">
        <f t="shared" si="91"/>
        <v>930.57159999999965</v>
      </c>
      <c r="AF298" s="2">
        <f t="shared" si="92"/>
        <v>0.25</v>
      </c>
      <c r="AG298" s="9">
        <f t="shared" si="93"/>
        <v>9.3841148994985007E-3</v>
      </c>
      <c r="AH298" s="2">
        <f t="shared" si="94"/>
        <v>0.45409243625597889</v>
      </c>
    </row>
    <row r="299" spans="1:34">
      <c r="A299" s="1">
        <f>Raw!A299</f>
        <v>286</v>
      </c>
      <c r="B299" s="14">
        <f>Raw!B299</f>
        <v>0.6468518518518519</v>
      </c>
      <c r="C299" s="15">
        <f>Raw!C299</f>
        <v>71.900000000000006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1.055466</v>
      </c>
      <c r="F299" s="9">
        <f>IF(Raw!$G299&gt;$C$8,IF(Raw!$Q299&gt;$C$8,IF(Raw!$N299&gt;$C$9,IF(Raw!$N299&lt;$A$9,IF(Raw!$X299&gt;$C$9,IF(Raw!$X299&lt;$A$9,Raw!I299,-999),-999),-999),-999),-999),-999)</f>
        <v>1.808621</v>
      </c>
      <c r="G299" s="9">
        <f>Raw!G299</f>
        <v>0.99200500000000003</v>
      </c>
      <c r="H299" s="9">
        <f>IF(Raw!$G299&gt;$C$8,IF(Raw!$Q299&gt;$C$8,IF(Raw!$N299&gt;$C$9,IF(Raw!$N299&lt;$A$9,IF(Raw!$X299&gt;$C$9,IF(Raw!$X299&lt;$A$9,Raw!L299,-999),-999),-999),-999),-999),-999)</f>
        <v>805.9</v>
      </c>
      <c r="I299" s="9">
        <f>IF(Raw!$G299&gt;$C$8,IF(Raw!$Q299&gt;$C$8,IF(Raw!$N299&gt;$C$9,IF(Raw!$N299&lt;$A$9,IF(Raw!$X299&gt;$C$9,IF(Raw!$X299&lt;$A$9,Raw!M299,-999),-999),-999),-999),-999),-999)</f>
        <v>0.32213199999999997</v>
      </c>
      <c r="J299" s="9">
        <f>IF(Raw!$G299&gt;$C$8,IF(Raw!$Q299&gt;$C$8,IF(Raw!$N299&gt;$C$9,IF(Raw!$N299&lt;$A$9,IF(Raw!$X299&gt;$C$9,IF(Raw!$X299&lt;$A$9,Raw!N299,-999),-999),-999),-999),-999),-999)</f>
        <v>320</v>
      </c>
      <c r="K299" s="9">
        <f>IF(Raw!$G299&gt;$C$8,IF(Raw!$Q299&gt;$C$8,IF(Raw!$N299&gt;$C$9,IF(Raw!$N299&lt;$A$9,IF(Raw!$X299&gt;$C$9,IF(Raw!$X299&lt;$A$9,Raw!R299,-999),-999),-999),-999),-999),-999)</f>
        <v>1.0895379999999999</v>
      </c>
      <c r="L299" s="9">
        <f>IF(Raw!$G299&gt;$C$8,IF(Raw!$Q299&gt;$C$8,IF(Raw!$N299&gt;$C$9,IF(Raw!$N299&lt;$A$9,IF(Raw!$X299&gt;$C$9,IF(Raw!$X299&lt;$A$9,Raw!S299,-999),-999),-999),-999),-999),-999)</f>
        <v>1.8802779999999999</v>
      </c>
      <c r="M299" s="9">
        <f>Raw!Q299</f>
        <v>0.99222100000000002</v>
      </c>
      <c r="N299" s="9">
        <f>IF(Raw!$G299&gt;$C$8,IF(Raw!$Q299&gt;$C$8,IF(Raw!$N299&gt;$C$9,IF(Raw!$N299&lt;$A$9,IF(Raw!$X299&gt;$C$9,IF(Raw!$X299&lt;$A$9,Raw!V299,-999),-999),-999),-999),-999),-999)</f>
        <v>768.9</v>
      </c>
      <c r="O299" s="9">
        <f>IF(Raw!$G299&gt;$C$8,IF(Raw!$Q299&gt;$C$8,IF(Raw!$N299&gt;$C$9,IF(Raw!$N299&lt;$A$9,IF(Raw!$X299&gt;$C$9,IF(Raw!$X299&lt;$A$9,Raw!W299,-999),-999),-999),-999),-999),-999)</f>
        <v>0.28601500000000002</v>
      </c>
      <c r="P299" s="9">
        <f>IF(Raw!$G299&gt;$C$8,IF(Raw!$Q299&gt;$C$8,IF(Raw!$N299&gt;$C$9,IF(Raw!$N299&lt;$A$9,IF(Raw!$X299&gt;$C$9,IF(Raw!$X299&lt;$A$9,Raw!X299,-999),-999),-999),-999),-999),-999)</f>
        <v>354</v>
      </c>
      <c r="R299" s="9">
        <f t="shared" si="79"/>
        <v>0.75315500000000002</v>
      </c>
      <c r="S299" s="9">
        <f t="shared" si="80"/>
        <v>0.41642500004146804</v>
      </c>
      <c r="T299" s="9">
        <f t="shared" si="81"/>
        <v>0.79074</v>
      </c>
      <c r="U299" s="9">
        <f t="shared" si="82"/>
        <v>0.42054419612419019</v>
      </c>
      <c r="V299" s="15">
        <f t="shared" si="83"/>
        <v>0.46630894399999995</v>
      </c>
      <c r="X299" s="11">
        <f t="shared" si="84"/>
        <v>3.7323999999999995E+18</v>
      </c>
      <c r="Y299" s="11">
        <f t="shared" si="85"/>
        <v>8.059E-18</v>
      </c>
      <c r="Z299" s="11">
        <f t="shared" si="86"/>
        <v>3.1999999999999997E-4</v>
      </c>
      <c r="AA299" s="16">
        <f t="shared" si="87"/>
        <v>9.5336464398993234E-3</v>
      </c>
      <c r="AB299" s="9">
        <f t="shared" si="88"/>
        <v>1.0970766355858859</v>
      </c>
      <c r="AC299" s="9">
        <f t="shared" si="89"/>
        <v>0.99046635356010071</v>
      </c>
      <c r="AD299" s="15">
        <f t="shared" si="90"/>
        <v>29.792645124685393</v>
      </c>
      <c r="AE299" s="3">
        <f t="shared" si="91"/>
        <v>970.30359999999973</v>
      </c>
      <c r="AF299" s="2">
        <f t="shared" si="92"/>
        <v>0.25</v>
      </c>
      <c r="AG299" s="9">
        <f t="shared" si="93"/>
        <v>9.6377876879800706E-3</v>
      </c>
      <c r="AH299" s="2">
        <f t="shared" si="94"/>
        <v>0.46636753047286661</v>
      </c>
    </row>
    <row r="300" spans="1:34">
      <c r="A300" s="1">
        <f>Raw!A300</f>
        <v>287</v>
      </c>
      <c r="B300" s="14">
        <f>Raw!B300</f>
        <v>0.64690972222222221</v>
      </c>
      <c r="C300" s="15">
        <f>Raw!C300</f>
        <v>71.2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1.0500370000000001</v>
      </c>
      <c r="F300" s="9">
        <f>IF(Raw!$G300&gt;$C$8,IF(Raw!$Q300&gt;$C$8,IF(Raw!$N300&gt;$C$9,IF(Raw!$N300&lt;$A$9,IF(Raw!$X300&gt;$C$9,IF(Raw!$X300&lt;$A$9,Raw!I300,-999),-999),-999),-999),-999),-999)</f>
        <v>1.7863830000000001</v>
      </c>
      <c r="G300" s="9">
        <f>Raw!G300</f>
        <v>0.99060300000000001</v>
      </c>
      <c r="H300" s="9">
        <f>IF(Raw!$G300&gt;$C$8,IF(Raw!$Q300&gt;$C$8,IF(Raw!$N300&gt;$C$9,IF(Raw!$N300&lt;$A$9,IF(Raw!$X300&gt;$C$9,IF(Raw!$X300&lt;$A$9,Raw!L300,-999),-999),-999),-999),-999),-999)</f>
        <v>809.9</v>
      </c>
      <c r="I300" s="9">
        <f>IF(Raw!$G300&gt;$C$8,IF(Raw!$Q300&gt;$C$8,IF(Raw!$N300&gt;$C$9,IF(Raw!$N300&lt;$A$9,IF(Raw!$X300&gt;$C$9,IF(Raw!$X300&lt;$A$9,Raw!M300,-999),-999),-999),-999),-999),-999)</f>
        <v>0.32599699999999998</v>
      </c>
      <c r="J300" s="9">
        <f>IF(Raw!$G300&gt;$C$8,IF(Raw!$Q300&gt;$C$8,IF(Raw!$N300&gt;$C$9,IF(Raw!$N300&lt;$A$9,IF(Raw!$X300&gt;$C$9,IF(Raw!$X300&lt;$A$9,Raw!N300,-999),-999),-999),-999),-999),-999)</f>
        <v>480</v>
      </c>
      <c r="K300" s="9">
        <f>IF(Raw!$G300&gt;$C$8,IF(Raw!$Q300&gt;$C$8,IF(Raw!$N300&gt;$C$9,IF(Raw!$N300&lt;$A$9,IF(Raw!$X300&gt;$C$9,IF(Raw!$X300&lt;$A$9,Raw!R300,-999),-999),-999),-999),-999),-999)</f>
        <v>1.0489390000000001</v>
      </c>
      <c r="L300" s="9">
        <f>IF(Raw!$G300&gt;$C$8,IF(Raw!$Q300&gt;$C$8,IF(Raw!$N300&gt;$C$9,IF(Raw!$N300&lt;$A$9,IF(Raw!$X300&gt;$C$9,IF(Raw!$X300&lt;$A$9,Raw!S300,-999),-999),-999),-999),-999),-999)</f>
        <v>1.8410519999999999</v>
      </c>
      <c r="M300" s="9">
        <f>Raw!Q300</f>
        <v>0.98973</v>
      </c>
      <c r="N300" s="9">
        <f>IF(Raw!$G300&gt;$C$8,IF(Raw!$Q300&gt;$C$8,IF(Raw!$N300&gt;$C$9,IF(Raw!$N300&lt;$A$9,IF(Raw!$X300&gt;$C$9,IF(Raw!$X300&lt;$A$9,Raw!V300,-999),-999),-999),-999),-999),-999)</f>
        <v>790.7</v>
      </c>
      <c r="O300" s="9">
        <f>IF(Raw!$G300&gt;$C$8,IF(Raw!$Q300&gt;$C$8,IF(Raw!$N300&gt;$C$9,IF(Raw!$N300&lt;$A$9,IF(Raw!$X300&gt;$C$9,IF(Raw!$X300&lt;$A$9,Raw!W300,-999),-999),-999),-999),-999),-999)</f>
        <v>0.32372299999999998</v>
      </c>
      <c r="P300" s="9">
        <f>IF(Raw!$G300&gt;$C$8,IF(Raw!$Q300&gt;$C$8,IF(Raw!$N300&gt;$C$9,IF(Raw!$N300&lt;$A$9,IF(Raw!$X300&gt;$C$9,IF(Raw!$X300&lt;$A$9,Raw!X300,-999),-999),-999),-999),-999),-999)</f>
        <v>294</v>
      </c>
      <c r="R300" s="9">
        <f t="shared" si="79"/>
        <v>0.73634599999999995</v>
      </c>
      <c r="S300" s="9">
        <f t="shared" si="80"/>
        <v>0.41219939956884943</v>
      </c>
      <c r="T300" s="9">
        <f t="shared" si="81"/>
        <v>0.79211299999999985</v>
      </c>
      <c r="U300" s="9">
        <f t="shared" si="82"/>
        <v>0.43025020477422682</v>
      </c>
      <c r="V300" s="15">
        <f t="shared" si="83"/>
        <v>0.45658089599999996</v>
      </c>
      <c r="X300" s="11">
        <f t="shared" si="84"/>
        <v>3.7323999999999995E+18</v>
      </c>
      <c r="Y300" s="11">
        <f t="shared" si="85"/>
        <v>8.0989999999999998E-18</v>
      </c>
      <c r="Z300" s="11">
        <f t="shared" si="86"/>
        <v>4.7999999999999996E-4</v>
      </c>
      <c r="AA300" s="16">
        <f t="shared" si="87"/>
        <v>1.4302257049739227E-2</v>
      </c>
      <c r="AB300" s="9">
        <f t="shared" si="88"/>
        <v>1.0602680037384402</v>
      </c>
      <c r="AC300" s="9">
        <f t="shared" si="89"/>
        <v>0.98569774295026069</v>
      </c>
      <c r="AD300" s="15">
        <f t="shared" si="90"/>
        <v>29.796368853623388</v>
      </c>
      <c r="AE300" s="3">
        <f t="shared" si="91"/>
        <v>975.11959999999976</v>
      </c>
      <c r="AF300" s="2">
        <f t="shared" si="92"/>
        <v>0.25</v>
      </c>
      <c r="AG300" s="9">
        <f t="shared" si="93"/>
        <v>9.8614567698460422E-3</v>
      </c>
      <c r="AH300" s="2">
        <f t="shared" si="94"/>
        <v>0.4771907609413133</v>
      </c>
    </row>
    <row r="301" spans="1:34">
      <c r="A301" s="1">
        <f>Raw!A301</f>
        <v>288</v>
      </c>
      <c r="B301" s="14">
        <f>Raw!B301</f>
        <v>0.64695601851851847</v>
      </c>
      <c r="C301" s="15">
        <f>Raw!C301</f>
        <v>70.099999999999994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1.0207360000000001</v>
      </c>
      <c r="F301" s="9">
        <f>IF(Raw!$G301&gt;$C$8,IF(Raw!$Q301&gt;$C$8,IF(Raw!$N301&gt;$C$9,IF(Raw!$N301&lt;$A$9,IF(Raw!$X301&gt;$C$9,IF(Raw!$X301&lt;$A$9,Raw!I301,-999),-999),-999),-999),-999),-999)</f>
        <v>1.728815</v>
      </c>
      <c r="G301" s="9">
        <f>Raw!G301</f>
        <v>0.98921199999999998</v>
      </c>
      <c r="H301" s="9">
        <f>IF(Raw!$G301&gt;$C$8,IF(Raw!$Q301&gt;$C$8,IF(Raw!$N301&gt;$C$9,IF(Raw!$N301&lt;$A$9,IF(Raw!$X301&gt;$C$9,IF(Raw!$X301&lt;$A$9,Raw!L301,-999),-999),-999),-999),-999),-999)</f>
        <v>791</v>
      </c>
      <c r="I301" s="9">
        <f>IF(Raw!$G301&gt;$C$8,IF(Raw!$Q301&gt;$C$8,IF(Raw!$N301&gt;$C$9,IF(Raw!$N301&lt;$A$9,IF(Raw!$X301&gt;$C$9,IF(Raw!$X301&lt;$A$9,Raw!M301,-999),-999),-999),-999),-999),-999)</f>
        <v>0.323023</v>
      </c>
      <c r="J301" s="9">
        <f>IF(Raw!$G301&gt;$C$8,IF(Raw!$Q301&gt;$C$8,IF(Raw!$N301&gt;$C$9,IF(Raw!$N301&lt;$A$9,IF(Raw!$X301&gt;$C$9,IF(Raw!$X301&lt;$A$9,Raw!N301,-999),-999),-999),-999),-999),-999)</f>
        <v>394</v>
      </c>
      <c r="K301" s="9">
        <f>IF(Raw!$G301&gt;$C$8,IF(Raw!$Q301&gt;$C$8,IF(Raw!$N301&gt;$C$9,IF(Raw!$N301&lt;$A$9,IF(Raw!$X301&gt;$C$9,IF(Raw!$X301&lt;$A$9,Raw!R301,-999),-999),-999),-999),-999),-999)</f>
        <v>1.018205</v>
      </c>
      <c r="L301" s="9">
        <f>IF(Raw!$G301&gt;$C$8,IF(Raw!$Q301&gt;$C$8,IF(Raw!$N301&gt;$C$9,IF(Raw!$N301&lt;$A$9,IF(Raw!$X301&gt;$C$9,IF(Raw!$X301&lt;$A$9,Raw!S301,-999),-999),-999),-999),-999),-999)</f>
        <v>1.765107</v>
      </c>
      <c r="M301" s="9">
        <f>Raw!Q301</f>
        <v>0.99449699999999996</v>
      </c>
      <c r="N301" s="9">
        <f>IF(Raw!$G301&gt;$C$8,IF(Raw!$Q301&gt;$C$8,IF(Raw!$N301&gt;$C$9,IF(Raw!$N301&lt;$A$9,IF(Raw!$X301&gt;$C$9,IF(Raw!$X301&lt;$A$9,Raw!V301,-999),-999),-999),-999),-999),-999)</f>
        <v>777.4</v>
      </c>
      <c r="O301" s="9">
        <f>IF(Raw!$G301&gt;$C$8,IF(Raw!$Q301&gt;$C$8,IF(Raw!$N301&gt;$C$9,IF(Raw!$N301&lt;$A$9,IF(Raw!$X301&gt;$C$9,IF(Raw!$X301&lt;$A$9,Raw!W301,-999),-999),-999),-999),-999),-999)</f>
        <v>0.310249</v>
      </c>
      <c r="P301" s="9">
        <f>IF(Raw!$G301&gt;$C$8,IF(Raw!$Q301&gt;$C$8,IF(Raw!$N301&gt;$C$9,IF(Raw!$N301&lt;$A$9,IF(Raw!$X301&gt;$C$9,IF(Raw!$X301&lt;$A$9,Raw!X301,-999),-999),-999),-999),-999),-999)</f>
        <v>378</v>
      </c>
      <c r="R301" s="9">
        <f t="shared" si="79"/>
        <v>0.7080789999999999</v>
      </c>
      <c r="S301" s="9">
        <f t="shared" si="80"/>
        <v>0.40957476653083175</v>
      </c>
      <c r="T301" s="9">
        <f t="shared" si="81"/>
        <v>0.74690199999999995</v>
      </c>
      <c r="U301" s="9">
        <f t="shared" si="82"/>
        <v>0.42314828506147217</v>
      </c>
      <c r="V301" s="15">
        <f t="shared" si="83"/>
        <v>0.43774653600000002</v>
      </c>
      <c r="X301" s="11">
        <f t="shared" si="84"/>
        <v>3.7323999999999995E+18</v>
      </c>
      <c r="Y301" s="11">
        <f t="shared" si="85"/>
        <v>7.9100000000000003E-18</v>
      </c>
      <c r="Z301" s="11">
        <f t="shared" si="86"/>
        <v>3.9399999999999998E-4</v>
      </c>
      <c r="AA301" s="16">
        <f t="shared" si="87"/>
        <v>1.1498422248871491E-2</v>
      </c>
      <c r="AB301" s="9">
        <f t="shared" si="88"/>
        <v>1.0267931945745266</v>
      </c>
      <c r="AC301" s="9">
        <f t="shared" si="89"/>
        <v>0.98850157775112857</v>
      </c>
      <c r="AD301" s="15">
        <f t="shared" si="90"/>
        <v>29.183812814394646</v>
      </c>
      <c r="AE301" s="3">
        <f t="shared" si="91"/>
        <v>952.36399999999981</v>
      </c>
      <c r="AF301" s="2">
        <f t="shared" si="92"/>
        <v>0.25</v>
      </c>
      <c r="AG301" s="9">
        <f t="shared" si="93"/>
        <v>9.4992925722816226E-3</v>
      </c>
      <c r="AH301" s="2">
        <f t="shared" si="94"/>
        <v>0.45966582390057997</v>
      </c>
    </row>
    <row r="302" spans="1:34">
      <c r="A302" s="1">
        <f>Raw!A302</f>
        <v>289</v>
      </c>
      <c r="B302" s="14">
        <f>Raw!B302</f>
        <v>0.64701388888888889</v>
      </c>
      <c r="C302" s="15">
        <f>Raw!C302</f>
        <v>68.7</v>
      </c>
      <c r="D302" s="15">
        <f>IF(C302&gt;0.5,Raw!D302*D$11,-999)</f>
        <v>7</v>
      </c>
      <c r="E302" s="9">
        <f>IF(Raw!$G302&gt;$C$8,IF(Raw!$Q302&gt;$C$8,IF(Raw!$N302&gt;$C$9,IF(Raw!$N302&lt;$A$9,IF(Raw!$X302&gt;$C$9,IF(Raw!$X302&lt;$A$9,Raw!H302,-999),-999),-999),-999),-999),-999)</f>
        <v>0.97465299999999999</v>
      </c>
      <c r="F302" s="9">
        <f>IF(Raw!$G302&gt;$C$8,IF(Raw!$Q302&gt;$C$8,IF(Raw!$N302&gt;$C$9,IF(Raw!$N302&lt;$A$9,IF(Raw!$X302&gt;$C$9,IF(Raw!$X302&lt;$A$9,Raw!I302,-999),-999),-999),-999),-999),-999)</f>
        <v>1.6553789999999999</v>
      </c>
      <c r="G302" s="9">
        <f>Raw!G302</f>
        <v>0.99054799999999998</v>
      </c>
      <c r="H302" s="9">
        <f>IF(Raw!$G302&gt;$C$8,IF(Raw!$Q302&gt;$C$8,IF(Raw!$N302&gt;$C$9,IF(Raw!$N302&lt;$A$9,IF(Raw!$X302&gt;$C$9,IF(Raw!$X302&lt;$A$9,Raw!L302,-999),-999),-999),-999),-999),-999)</f>
        <v>805.9</v>
      </c>
      <c r="I302" s="9">
        <f>IF(Raw!$G302&gt;$C$8,IF(Raw!$Q302&gt;$C$8,IF(Raw!$N302&gt;$C$9,IF(Raw!$N302&lt;$A$9,IF(Raw!$X302&gt;$C$9,IF(Raw!$X302&lt;$A$9,Raw!M302,-999),-999),-999),-999),-999),-999)</f>
        <v>0.30573499999999998</v>
      </c>
      <c r="J302" s="9">
        <f>IF(Raw!$G302&gt;$C$8,IF(Raw!$Q302&gt;$C$8,IF(Raw!$N302&gt;$C$9,IF(Raw!$N302&lt;$A$9,IF(Raw!$X302&gt;$C$9,IF(Raw!$X302&lt;$A$9,Raw!N302,-999),-999),-999),-999),-999),-999)</f>
        <v>373</v>
      </c>
      <c r="K302" s="9">
        <f>IF(Raw!$G302&gt;$C$8,IF(Raw!$Q302&gt;$C$8,IF(Raw!$N302&gt;$C$9,IF(Raw!$N302&lt;$A$9,IF(Raw!$X302&gt;$C$9,IF(Raw!$X302&lt;$A$9,Raw!R302,-999),-999),-999),-999),-999),-999)</f>
        <v>0.96151799999999998</v>
      </c>
      <c r="L302" s="9">
        <f>IF(Raw!$G302&gt;$C$8,IF(Raw!$Q302&gt;$C$8,IF(Raw!$N302&gt;$C$9,IF(Raw!$N302&lt;$A$9,IF(Raw!$X302&gt;$C$9,IF(Raw!$X302&lt;$A$9,Raw!S302,-999),-999),-999),-999),-999),-999)</f>
        <v>1.6859189999999999</v>
      </c>
      <c r="M302" s="9">
        <f>Raw!Q302</f>
        <v>0.99375800000000003</v>
      </c>
      <c r="N302" s="9">
        <f>IF(Raw!$G302&gt;$C$8,IF(Raw!$Q302&gt;$C$8,IF(Raw!$N302&gt;$C$9,IF(Raw!$N302&lt;$A$9,IF(Raw!$X302&gt;$C$9,IF(Raw!$X302&lt;$A$9,Raw!V302,-999),-999),-999),-999),-999),-999)</f>
        <v>770.3</v>
      </c>
      <c r="O302" s="9">
        <f>IF(Raw!$G302&gt;$C$8,IF(Raw!$Q302&gt;$C$8,IF(Raw!$N302&gt;$C$9,IF(Raw!$N302&lt;$A$9,IF(Raw!$X302&gt;$C$9,IF(Raw!$X302&lt;$A$9,Raw!W302,-999),-999),-999),-999),-999),-999)</f>
        <v>0.27532200000000001</v>
      </c>
      <c r="P302" s="9">
        <f>IF(Raw!$G302&gt;$C$8,IF(Raw!$Q302&gt;$C$8,IF(Raw!$N302&gt;$C$9,IF(Raw!$N302&lt;$A$9,IF(Raw!$X302&gt;$C$9,IF(Raw!$X302&lt;$A$9,Raw!X302,-999),-999),-999),-999),-999),-999)</f>
        <v>284</v>
      </c>
      <c r="R302" s="9">
        <f t="shared" si="79"/>
        <v>0.68072599999999994</v>
      </c>
      <c r="S302" s="9">
        <f t="shared" si="80"/>
        <v>0.41122063285809474</v>
      </c>
      <c r="T302" s="9">
        <f t="shared" si="81"/>
        <v>0.72440099999999996</v>
      </c>
      <c r="U302" s="9">
        <f t="shared" si="82"/>
        <v>0.42967722648596995</v>
      </c>
      <c r="V302" s="15">
        <f t="shared" si="83"/>
        <v>0.41810791199999997</v>
      </c>
      <c r="X302" s="11">
        <f t="shared" si="84"/>
        <v>4.2139999999999995E+18</v>
      </c>
      <c r="Y302" s="11">
        <f t="shared" si="85"/>
        <v>8.059E-18</v>
      </c>
      <c r="Z302" s="11">
        <f t="shared" si="86"/>
        <v>3.7299999999999996E-4</v>
      </c>
      <c r="AA302" s="16">
        <f t="shared" si="87"/>
        <v>1.2508859848792795E-2</v>
      </c>
      <c r="AB302" s="9">
        <f t="shared" si="88"/>
        <v>0.9705794305833253</v>
      </c>
      <c r="AC302" s="9">
        <f t="shared" si="89"/>
        <v>0.9874911401512072</v>
      </c>
      <c r="AD302" s="15">
        <f t="shared" si="90"/>
        <v>33.535817288988731</v>
      </c>
      <c r="AE302" s="3">
        <f t="shared" si="91"/>
        <v>970.30359999999973</v>
      </c>
      <c r="AF302" s="2">
        <f t="shared" si="92"/>
        <v>0.25</v>
      </c>
      <c r="AG302" s="9">
        <f t="shared" si="93"/>
        <v>1.1084289969748399E-2</v>
      </c>
      <c r="AH302" s="2">
        <f t="shared" si="94"/>
        <v>0.53636302309126116</v>
      </c>
    </row>
    <row r="303" spans="1:34">
      <c r="A303" s="1">
        <f>Raw!A303</f>
        <v>290</v>
      </c>
      <c r="B303" s="14">
        <f>Raw!B303</f>
        <v>0.6470717592592593</v>
      </c>
      <c r="C303" s="15">
        <f>Raw!C303</f>
        <v>68.5</v>
      </c>
      <c r="D303" s="15">
        <f>IF(C303&gt;0.5,Raw!D303*D$11,-999)</f>
        <v>7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0.97033599999999998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0.98671500000000001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4.2139999999999995E+18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0.64711805555555557</v>
      </c>
      <c r="C304" s="15">
        <f>Raw!C304</f>
        <v>67.400000000000006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0.91362299999999996</v>
      </c>
      <c r="F304" s="9">
        <f>IF(Raw!$G304&gt;$C$8,IF(Raw!$Q304&gt;$C$8,IF(Raw!$N304&gt;$C$9,IF(Raw!$N304&lt;$A$9,IF(Raw!$X304&gt;$C$9,IF(Raw!$X304&lt;$A$9,Raw!I304,-999),-999),-999),-999),-999),-999)</f>
        <v>1.5479449999999999</v>
      </c>
      <c r="G304" s="9">
        <f>Raw!G304</f>
        <v>0.81592600000000004</v>
      </c>
      <c r="H304" s="9">
        <f>IF(Raw!$G304&gt;$C$8,IF(Raw!$Q304&gt;$C$8,IF(Raw!$N304&gt;$C$9,IF(Raw!$N304&lt;$A$9,IF(Raw!$X304&gt;$C$9,IF(Raw!$X304&lt;$A$9,Raw!L304,-999),-999),-999),-999),-999),-999)</f>
        <v>891.9</v>
      </c>
      <c r="I304" s="9">
        <f>IF(Raw!$G304&gt;$C$8,IF(Raw!$Q304&gt;$C$8,IF(Raw!$N304&gt;$C$9,IF(Raw!$N304&lt;$A$9,IF(Raw!$X304&gt;$C$9,IF(Raw!$X304&lt;$A$9,Raw!M304,-999),-999),-999),-999),-999),-999)</f>
        <v>0.22917999999999999</v>
      </c>
      <c r="J304" s="9">
        <f>IF(Raw!$G304&gt;$C$8,IF(Raw!$Q304&gt;$C$8,IF(Raw!$N304&gt;$C$9,IF(Raw!$N304&lt;$A$9,IF(Raw!$X304&gt;$C$9,IF(Raw!$X304&lt;$A$9,Raw!N304,-999),-999),-999),-999),-999),-999)</f>
        <v>373</v>
      </c>
      <c r="K304" s="9">
        <f>IF(Raw!$G304&gt;$C$8,IF(Raw!$Q304&gt;$C$8,IF(Raw!$N304&gt;$C$9,IF(Raw!$N304&lt;$A$9,IF(Raw!$X304&gt;$C$9,IF(Raw!$X304&lt;$A$9,Raw!R304,-999),-999),-999),-999),-999),-999)</f>
        <v>0.92312899999999998</v>
      </c>
      <c r="L304" s="9">
        <f>IF(Raw!$G304&gt;$C$8,IF(Raw!$Q304&gt;$C$8,IF(Raw!$N304&gt;$C$9,IF(Raw!$N304&lt;$A$9,IF(Raw!$X304&gt;$C$9,IF(Raw!$X304&lt;$A$9,Raw!S304,-999),-999),-999),-999),-999),-999)</f>
        <v>1.5959449999999999</v>
      </c>
      <c r="M304" s="9">
        <f>Raw!Q304</f>
        <v>0.98806400000000005</v>
      </c>
      <c r="N304" s="9">
        <f>IF(Raw!$G304&gt;$C$8,IF(Raw!$Q304&gt;$C$8,IF(Raw!$N304&gt;$C$9,IF(Raw!$N304&lt;$A$9,IF(Raw!$X304&gt;$C$9,IF(Raw!$X304&lt;$A$9,Raw!V304,-999),-999),-999),-999),-999),-999)</f>
        <v>813.3</v>
      </c>
      <c r="O304" s="9">
        <f>IF(Raw!$G304&gt;$C$8,IF(Raw!$Q304&gt;$C$8,IF(Raw!$N304&gt;$C$9,IF(Raw!$N304&lt;$A$9,IF(Raw!$X304&gt;$C$9,IF(Raw!$X304&lt;$A$9,Raw!W304,-999),-999),-999),-999),-999),-999)</f>
        <v>0.309637</v>
      </c>
      <c r="P304" s="9">
        <f>IF(Raw!$G304&gt;$C$8,IF(Raw!$Q304&gt;$C$8,IF(Raw!$N304&gt;$C$9,IF(Raw!$N304&lt;$A$9,IF(Raw!$X304&gt;$C$9,IF(Raw!$X304&lt;$A$9,Raw!X304,-999),-999),-999),-999),-999),-999)</f>
        <v>450</v>
      </c>
      <c r="R304" s="9">
        <f t="shared" si="79"/>
        <v>0.63432199999999994</v>
      </c>
      <c r="S304" s="9">
        <f t="shared" si="80"/>
        <v>0.40978329333406549</v>
      </c>
      <c r="T304" s="9">
        <f t="shared" si="81"/>
        <v>0.67281599999999997</v>
      </c>
      <c r="U304" s="9">
        <f t="shared" si="82"/>
        <v>0.4215784378534348</v>
      </c>
      <c r="V304" s="15">
        <f t="shared" si="83"/>
        <v>0.39579436000000001</v>
      </c>
      <c r="X304" s="11">
        <f t="shared" si="84"/>
        <v>4.2139999999999995E+18</v>
      </c>
      <c r="Y304" s="11">
        <f t="shared" si="85"/>
        <v>8.9189999999999985E-18</v>
      </c>
      <c r="Z304" s="11">
        <f t="shared" si="86"/>
        <v>3.7299999999999996E-4</v>
      </c>
      <c r="AA304" s="16">
        <f t="shared" si="87"/>
        <v>1.3825262944974404E-2</v>
      </c>
      <c r="AB304" s="9">
        <f t="shared" si="88"/>
        <v>0.93243085811358584</v>
      </c>
      <c r="AC304" s="9">
        <f t="shared" si="89"/>
        <v>0.98617473705502567</v>
      </c>
      <c r="AD304" s="15">
        <f t="shared" si="90"/>
        <v>37.065048109850956</v>
      </c>
      <c r="AE304" s="3">
        <f t="shared" si="91"/>
        <v>1073.8475999999996</v>
      </c>
      <c r="AF304" s="2">
        <f t="shared" si="92"/>
        <v>0.25</v>
      </c>
      <c r="AG304" s="9">
        <f t="shared" si="93"/>
        <v>1.2019865447010286E-2</v>
      </c>
      <c r="AH304" s="2">
        <f t="shared" si="94"/>
        <v>0.58163503353882118</v>
      </c>
    </row>
    <row r="305" spans="1:34">
      <c r="A305" s="1">
        <f>Raw!A305</f>
        <v>292</v>
      </c>
      <c r="B305" s="14">
        <f>Raw!B305</f>
        <v>0.64717592592592588</v>
      </c>
      <c r="C305" s="15">
        <f>Raw!C305</f>
        <v>66.5</v>
      </c>
      <c r="D305" s="15">
        <f>IF(C305&gt;0.5,Raw!D305*D$11,-999)</f>
        <v>7.9</v>
      </c>
      <c r="E305" s="9">
        <f>IF(Raw!$G305&gt;$C$8,IF(Raw!$Q305&gt;$C$8,IF(Raw!$N305&gt;$C$9,IF(Raw!$N305&lt;$A$9,IF(Raw!$X305&gt;$C$9,IF(Raw!$X305&lt;$A$9,Raw!H305,-999),-999),-999),-999),-999),-999)</f>
        <v>0.88492800000000005</v>
      </c>
      <c r="F305" s="9">
        <f>IF(Raw!$G305&gt;$C$8,IF(Raw!$Q305&gt;$C$8,IF(Raw!$N305&gt;$C$9,IF(Raw!$N305&lt;$A$9,IF(Raw!$X305&gt;$C$9,IF(Raw!$X305&lt;$A$9,Raw!I305,-999),-999),-999),-999),-999),-999)</f>
        <v>1.484073</v>
      </c>
      <c r="G305" s="9">
        <f>Raw!G305</f>
        <v>0.98460700000000001</v>
      </c>
      <c r="H305" s="9">
        <f>IF(Raw!$G305&gt;$C$8,IF(Raw!$Q305&gt;$C$8,IF(Raw!$N305&gt;$C$9,IF(Raw!$N305&lt;$A$9,IF(Raw!$X305&gt;$C$9,IF(Raw!$X305&lt;$A$9,Raw!L305,-999),-999),-999),-999),-999),-999)</f>
        <v>776.8</v>
      </c>
      <c r="I305" s="9">
        <f>IF(Raw!$G305&gt;$C$8,IF(Raw!$Q305&gt;$C$8,IF(Raw!$N305&gt;$C$9,IF(Raw!$N305&lt;$A$9,IF(Raw!$X305&gt;$C$9,IF(Raw!$X305&lt;$A$9,Raw!M305,-999),-999),-999),-999),-999),-999)</f>
        <v>0.239347</v>
      </c>
      <c r="J305" s="9">
        <f>IF(Raw!$G305&gt;$C$8,IF(Raw!$Q305&gt;$C$8,IF(Raw!$N305&gt;$C$9,IF(Raw!$N305&lt;$A$9,IF(Raw!$X305&gt;$C$9,IF(Raw!$X305&lt;$A$9,Raw!N305,-999),-999),-999),-999),-999),-999)</f>
        <v>456</v>
      </c>
      <c r="K305" s="9">
        <f>IF(Raw!$G305&gt;$C$8,IF(Raw!$Q305&gt;$C$8,IF(Raw!$N305&gt;$C$9,IF(Raw!$N305&lt;$A$9,IF(Raw!$X305&gt;$C$9,IF(Raw!$X305&lt;$A$9,Raw!R305,-999),-999),-999),-999),-999),-999)</f>
        <v>0.85338499999999995</v>
      </c>
      <c r="L305" s="9">
        <f>IF(Raw!$G305&gt;$C$8,IF(Raw!$Q305&gt;$C$8,IF(Raw!$N305&gt;$C$9,IF(Raw!$N305&lt;$A$9,IF(Raw!$X305&gt;$C$9,IF(Raw!$X305&lt;$A$9,Raw!S305,-999),-999),-999),-999),-999),-999)</f>
        <v>1.4701360000000001</v>
      </c>
      <c r="M305" s="9">
        <f>Raw!Q305</f>
        <v>0.98806400000000005</v>
      </c>
      <c r="N305" s="9">
        <f>IF(Raw!$G305&gt;$C$8,IF(Raw!$Q305&gt;$C$8,IF(Raw!$N305&gt;$C$9,IF(Raw!$N305&lt;$A$9,IF(Raw!$X305&gt;$C$9,IF(Raw!$X305&lt;$A$9,Raw!V305,-999),-999),-999),-999),-999),-999)</f>
        <v>766.3</v>
      </c>
      <c r="O305" s="9">
        <f>IF(Raw!$G305&gt;$C$8,IF(Raw!$Q305&gt;$C$8,IF(Raw!$N305&gt;$C$9,IF(Raw!$N305&lt;$A$9,IF(Raw!$X305&gt;$C$9,IF(Raw!$X305&lt;$A$9,Raw!W305,-999),-999),-999),-999),-999),-999)</f>
        <v>0.29526200000000002</v>
      </c>
      <c r="P305" s="9">
        <f>IF(Raw!$G305&gt;$C$8,IF(Raw!$Q305&gt;$C$8,IF(Raw!$N305&gt;$C$9,IF(Raw!$N305&lt;$A$9,IF(Raw!$X305&gt;$C$9,IF(Raw!$X305&lt;$A$9,Raw!X305,-999),-999),-999),-999),-999),-999)</f>
        <v>384</v>
      </c>
      <c r="R305" s="9">
        <f t="shared" si="79"/>
        <v>0.59914499999999993</v>
      </c>
      <c r="S305" s="9">
        <f t="shared" si="80"/>
        <v>0.40371666353339758</v>
      </c>
      <c r="T305" s="9">
        <f t="shared" si="81"/>
        <v>0.61675100000000016</v>
      </c>
      <c r="U305" s="9">
        <f t="shared" si="82"/>
        <v>0.41951969069528267</v>
      </c>
      <c r="V305" s="15">
        <f t="shared" si="83"/>
        <v>0.36459372800000001</v>
      </c>
      <c r="X305" s="11">
        <f t="shared" si="84"/>
        <v>4.7558E+18</v>
      </c>
      <c r="Y305" s="11">
        <f t="shared" si="85"/>
        <v>7.767999999999999E-18</v>
      </c>
      <c r="Z305" s="11">
        <f t="shared" si="86"/>
        <v>4.5599999999999997E-4</v>
      </c>
      <c r="AA305" s="16">
        <f t="shared" si="87"/>
        <v>1.6566945499021636E-2</v>
      </c>
      <c r="AB305" s="9">
        <f t="shared" si="88"/>
        <v>0.86360268020346709</v>
      </c>
      <c r="AC305" s="9">
        <f t="shared" si="89"/>
        <v>0.98343305450097829</v>
      </c>
      <c r="AD305" s="15">
        <f t="shared" si="90"/>
        <v>36.3310208311878</v>
      </c>
      <c r="AE305" s="3">
        <f t="shared" si="91"/>
        <v>935.26719999999966</v>
      </c>
      <c r="AF305" s="2">
        <f t="shared" si="92"/>
        <v>0.25</v>
      </c>
      <c r="AG305" s="9">
        <f t="shared" si="93"/>
        <v>1.1724291247495213E-2</v>
      </c>
      <c r="AH305" s="2">
        <f t="shared" si="94"/>
        <v>0.56733235184857644</v>
      </c>
    </row>
    <row r="306" spans="1:34">
      <c r="A306" s="1">
        <f>Raw!A306</f>
        <v>293</v>
      </c>
      <c r="B306" s="14">
        <f>Raw!B306</f>
        <v>0.64723379629629629</v>
      </c>
      <c r="C306" s="15">
        <f>Raw!C306</f>
        <v>65.400000000000006</v>
      </c>
      <c r="D306" s="15">
        <f>IF(C306&gt;0.5,Raw!D306*D$11,-999)</f>
        <v>7.9</v>
      </c>
      <c r="E306" s="9">
        <f>IF(Raw!$G306&gt;$C$8,IF(Raw!$Q306&gt;$C$8,IF(Raw!$N306&gt;$C$9,IF(Raw!$N306&lt;$A$9,IF(Raw!$X306&gt;$C$9,IF(Raw!$X306&lt;$A$9,Raw!H306,-999),-999),-999),-999),-999),-999)</f>
        <v>0.87661599999999995</v>
      </c>
      <c r="F306" s="9">
        <f>IF(Raw!$G306&gt;$C$8,IF(Raw!$Q306&gt;$C$8,IF(Raw!$N306&gt;$C$9,IF(Raw!$N306&lt;$A$9,IF(Raw!$X306&gt;$C$9,IF(Raw!$X306&lt;$A$9,Raw!I306,-999),-999),-999),-999),-999),-999)</f>
        <v>1.458461</v>
      </c>
      <c r="G306" s="9">
        <f>Raw!G306</f>
        <v>0.98823300000000003</v>
      </c>
      <c r="H306" s="9">
        <f>IF(Raw!$G306&gt;$C$8,IF(Raw!$Q306&gt;$C$8,IF(Raw!$N306&gt;$C$9,IF(Raw!$N306&lt;$A$9,IF(Raw!$X306&gt;$C$9,IF(Raw!$X306&lt;$A$9,Raw!L306,-999),-999),-999),-999),-999),-999)</f>
        <v>763.6</v>
      </c>
      <c r="I306" s="9">
        <f>IF(Raw!$G306&gt;$C$8,IF(Raw!$Q306&gt;$C$8,IF(Raw!$N306&gt;$C$9,IF(Raw!$N306&lt;$A$9,IF(Raw!$X306&gt;$C$9,IF(Raw!$X306&lt;$A$9,Raw!M306,-999),-999),-999),-999),-999),-999)</f>
        <v>0.31854399999999999</v>
      </c>
      <c r="J306" s="9">
        <f>IF(Raw!$G306&gt;$C$8,IF(Raw!$Q306&gt;$C$8,IF(Raw!$N306&gt;$C$9,IF(Raw!$N306&lt;$A$9,IF(Raw!$X306&gt;$C$9,IF(Raw!$X306&lt;$A$9,Raw!N306,-999),-999),-999),-999),-999),-999)</f>
        <v>343</v>
      </c>
      <c r="K306" s="9">
        <f>IF(Raw!$G306&gt;$C$8,IF(Raw!$Q306&gt;$C$8,IF(Raw!$N306&gt;$C$9,IF(Raw!$N306&lt;$A$9,IF(Raw!$X306&gt;$C$9,IF(Raw!$X306&lt;$A$9,Raw!R306,-999),-999),-999),-999),-999),-999)</f>
        <v>0.87030099999999999</v>
      </c>
      <c r="L306" s="9">
        <f>IF(Raw!$G306&gt;$C$8,IF(Raw!$Q306&gt;$C$8,IF(Raw!$N306&gt;$C$9,IF(Raw!$N306&lt;$A$9,IF(Raw!$X306&gt;$C$9,IF(Raw!$X306&lt;$A$9,Raw!S306,-999),-999),-999),-999),-999),-999)</f>
        <v>1.49959</v>
      </c>
      <c r="M306" s="9">
        <f>Raw!Q306</f>
        <v>0.99012199999999995</v>
      </c>
      <c r="N306" s="9">
        <f>IF(Raw!$G306&gt;$C$8,IF(Raw!$Q306&gt;$C$8,IF(Raw!$N306&gt;$C$9,IF(Raw!$N306&lt;$A$9,IF(Raw!$X306&gt;$C$9,IF(Raw!$X306&lt;$A$9,Raw!V306,-999),-999),-999),-999),-999),-999)</f>
        <v>763.1</v>
      </c>
      <c r="O306" s="9">
        <f>IF(Raw!$G306&gt;$C$8,IF(Raw!$Q306&gt;$C$8,IF(Raw!$N306&gt;$C$9,IF(Raw!$N306&lt;$A$9,IF(Raw!$X306&gt;$C$9,IF(Raw!$X306&lt;$A$9,Raw!W306,-999),-999),-999),-999),-999),-999)</f>
        <v>0.28396900000000003</v>
      </c>
      <c r="P306" s="9">
        <f>IF(Raw!$G306&gt;$C$8,IF(Raw!$Q306&gt;$C$8,IF(Raw!$N306&gt;$C$9,IF(Raw!$N306&lt;$A$9,IF(Raw!$X306&gt;$C$9,IF(Raw!$X306&lt;$A$9,Raw!X306,-999),-999),-999),-999),-999),-999)</f>
        <v>328</v>
      </c>
      <c r="R306" s="9">
        <f t="shared" si="79"/>
        <v>0.58184500000000006</v>
      </c>
      <c r="S306" s="9">
        <f t="shared" si="80"/>
        <v>0.39894450382972191</v>
      </c>
      <c r="T306" s="9">
        <f t="shared" si="81"/>
        <v>0.62928899999999999</v>
      </c>
      <c r="U306" s="9">
        <f t="shared" si="82"/>
        <v>0.41964070179182311</v>
      </c>
      <c r="V306" s="15">
        <f t="shared" si="83"/>
        <v>0.37189832</v>
      </c>
      <c r="X306" s="11">
        <f t="shared" si="84"/>
        <v>4.7558E+18</v>
      </c>
      <c r="Y306" s="11">
        <f t="shared" si="85"/>
        <v>7.636E-18</v>
      </c>
      <c r="Z306" s="11">
        <f t="shared" si="86"/>
        <v>3.4299999999999999E-4</v>
      </c>
      <c r="AA306" s="16">
        <f t="shared" si="87"/>
        <v>1.2302897396098482E-2</v>
      </c>
      <c r="AB306" s="9">
        <f t="shared" si="88"/>
        <v>0.87804307799949344</v>
      </c>
      <c r="AC306" s="9">
        <f t="shared" si="89"/>
        <v>0.98769710260390142</v>
      </c>
      <c r="AD306" s="15">
        <f t="shared" si="90"/>
        <v>35.868505527983906</v>
      </c>
      <c r="AE306" s="3">
        <f t="shared" si="91"/>
        <v>919.37439999999981</v>
      </c>
      <c r="AF306" s="2">
        <f t="shared" si="92"/>
        <v>0.25</v>
      </c>
      <c r="AG306" s="9">
        <f t="shared" si="93"/>
        <v>1.1578372947682349E-2</v>
      </c>
      <c r="AH306" s="2">
        <f t="shared" si="94"/>
        <v>0.560271441260206</v>
      </c>
    </row>
    <row r="307" spans="1:34">
      <c r="A307" s="1">
        <f>Raw!A307</f>
        <v>294</v>
      </c>
      <c r="B307" s="14">
        <f>Raw!B307</f>
        <v>0.64728009259259256</v>
      </c>
      <c r="C307" s="15">
        <f>Raw!C307</f>
        <v>64.8</v>
      </c>
      <c r="D307" s="15">
        <f>IF(C307&gt;0.5,Raw!D307*D$11,-999)</f>
        <v>7.9</v>
      </c>
      <c r="E307" s="9">
        <f>IF(Raw!$G307&gt;$C$8,IF(Raw!$Q307&gt;$C$8,IF(Raw!$N307&gt;$C$9,IF(Raw!$N307&lt;$A$9,IF(Raw!$X307&gt;$C$9,IF(Raw!$X307&lt;$A$9,Raw!H307,-999),-999),-999),-999),-999),-999)</f>
        <v>0.86233400000000004</v>
      </c>
      <c r="F307" s="9">
        <f>IF(Raw!$G307&gt;$C$8,IF(Raw!$Q307&gt;$C$8,IF(Raw!$N307&gt;$C$9,IF(Raw!$N307&lt;$A$9,IF(Raw!$X307&gt;$C$9,IF(Raw!$X307&lt;$A$9,Raw!I307,-999),-999),-999),-999),-999),-999)</f>
        <v>1.4580759999999999</v>
      </c>
      <c r="G307" s="9">
        <f>Raw!G307</f>
        <v>0.99165999999999999</v>
      </c>
      <c r="H307" s="9">
        <f>IF(Raw!$G307&gt;$C$8,IF(Raw!$Q307&gt;$C$8,IF(Raw!$N307&gt;$C$9,IF(Raw!$N307&lt;$A$9,IF(Raw!$X307&gt;$C$9,IF(Raw!$X307&lt;$A$9,Raw!L307,-999),-999),-999),-999),-999),-999)</f>
        <v>803.9</v>
      </c>
      <c r="I307" s="9">
        <f>IF(Raw!$G307&gt;$C$8,IF(Raw!$Q307&gt;$C$8,IF(Raw!$N307&gt;$C$9,IF(Raw!$N307&lt;$A$9,IF(Raw!$X307&gt;$C$9,IF(Raw!$X307&lt;$A$9,Raw!M307,-999),-999),-999),-999),-999),-999)</f>
        <v>0.263652</v>
      </c>
      <c r="J307" s="9">
        <f>IF(Raw!$G307&gt;$C$8,IF(Raw!$Q307&gt;$C$8,IF(Raw!$N307&gt;$C$9,IF(Raw!$N307&lt;$A$9,IF(Raw!$X307&gt;$C$9,IF(Raw!$X307&lt;$A$9,Raw!N307,-999),-999),-999),-999),-999),-999)</f>
        <v>323</v>
      </c>
      <c r="K307" s="9">
        <f>IF(Raw!$G307&gt;$C$8,IF(Raw!$Q307&gt;$C$8,IF(Raw!$N307&gt;$C$9,IF(Raw!$N307&lt;$A$9,IF(Raw!$X307&gt;$C$9,IF(Raw!$X307&lt;$A$9,Raw!R307,-999),-999),-999),-999),-999),-999)</f>
        <v>0.86023000000000005</v>
      </c>
      <c r="L307" s="9">
        <f>IF(Raw!$G307&gt;$C$8,IF(Raw!$Q307&gt;$C$8,IF(Raw!$N307&gt;$C$9,IF(Raw!$N307&lt;$A$9,IF(Raw!$X307&gt;$C$9,IF(Raw!$X307&lt;$A$9,Raw!S307,-999),-999),-999),-999),-999),-999)</f>
        <v>1.4861960000000001</v>
      </c>
      <c r="M307" s="9">
        <f>Raw!Q307</f>
        <v>0.99068599999999996</v>
      </c>
      <c r="N307" s="9">
        <f>IF(Raw!$G307&gt;$C$8,IF(Raw!$Q307&gt;$C$8,IF(Raw!$N307&gt;$C$9,IF(Raw!$N307&lt;$A$9,IF(Raw!$X307&gt;$C$9,IF(Raw!$X307&lt;$A$9,Raw!V307,-999),-999),-999),-999),-999),-999)</f>
        <v>781.9</v>
      </c>
      <c r="O307" s="9">
        <f>IF(Raw!$G307&gt;$C$8,IF(Raw!$Q307&gt;$C$8,IF(Raw!$N307&gt;$C$9,IF(Raw!$N307&lt;$A$9,IF(Raw!$X307&gt;$C$9,IF(Raw!$X307&lt;$A$9,Raw!W307,-999),-999),-999),-999),-999),-999)</f>
        <v>0.24546999999999999</v>
      </c>
      <c r="P307" s="9">
        <f>IF(Raw!$G307&gt;$C$8,IF(Raw!$Q307&gt;$C$8,IF(Raw!$N307&gt;$C$9,IF(Raw!$N307&lt;$A$9,IF(Raw!$X307&gt;$C$9,IF(Raw!$X307&lt;$A$9,Raw!X307,-999),-999),-999),-999),-999),-999)</f>
        <v>319</v>
      </c>
      <c r="R307" s="9">
        <f t="shared" si="79"/>
        <v>0.59574199999999988</v>
      </c>
      <c r="S307" s="9">
        <f t="shared" si="80"/>
        <v>0.40858089701771372</v>
      </c>
      <c r="T307" s="9">
        <f t="shared" si="81"/>
        <v>0.62596600000000002</v>
      </c>
      <c r="U307" s="9">
        <f t="shared" si="82"/>
        <v>0.42118670754059356</v>
      </c>
      <c r="V307" s="15">
        <f t="shared" si="83"/>
        <v>0.36857660800000003</v>
      </c>
      <c r="X307" s="11">
        <f t="shared" si="84"/>
        <v>4.7558E+18</v>
      </c>
      <c r="Y307" s="11">
        <f t="shared" si="85"/>
        <v>8.0389999999999986E-18</v>
      </c>
      <c r="Z307" s="11">
        <f t="shared" si="86"/>
        <v>3.2299999999999999E-4</v>
      </c>
      <c r="AA307" s="16">
        <f t="shared" si="87"/>
        <v>1.2198260956513456E-2</v>
      </c>
      <c r="AB307" s="9">
        <f t="shared" si="88"/>
        <v>0.86786569661790491</v>
      </c>
      <c r="AC307" s="9">
        <f t="shared" si="89"/>
        <v>0.98780173904348656</v>
      </c>
      <c r="AD307" s="15">
        <f t="shared" si="90"/>
        <v>37.765513797255281</v>
      </c>
      <c r="AE307" s="3">
        <f t="shared" si="91"/>
        <v>967.8955999999996</v>
      </c>
      <c r="AF307" s="2">
        <f t="shared" si="92"/>
        <v>0.25</v>
      </c>
      <c r="AG307" s="9">
        <f t="shared" si="93"/>
        <v>1.2235640319111394E-2</v>
      </c>
      <c r="AH307" s="2">
        <f t="shared" si="94"/>
        <v>0.59207626730509255</v>
      </c>
    </row>
    <row r="308" spans="1:34">
      <c r="A308" s="1">
        <f>Raw!A308</f>
        <v>295</v>
      </c>
      <c r="B308" s="14">
        <f>Raw!B308</f>
        <v>0.64733796296296298</v>
      </c>
      <c r="C308" s="15">
        <f>Raw!C308</f>
        <v>63.7</v>
      </c>
      <c r="D308" s="15">
        <f>IF(C308&gt;0.5,Raw!D308*D$11,-999)</f>
        <v>8.8000000000000007</v>
      </c>
      <c r="E308" s="9">
        <f>IF(Raw!$G308&gt;$C$8,IF(Raw!$Q308&gt;$C$8,IF(Raw!$N308&gt;$C$9,IF(Raw!$N308&lt;$A$9,IF(Raw!$X308&gt;$C$9,IF(Raw!$X308&lt;$A$9,Raw!H308,-999),-999),-999),-999),-999),-999)</f>
        <v>0.88351999999999997</v>
      </c>
      <c r="F308" s="9">
        <f>IF(Raw!$G308&gt;$C$8,IF(Raw!$Q308&gt;$C$8,IF(Raw!$N308&gt;$C$9,IF(Raw!$N308&lt;$A$9,IF(Raw!$X308&gt;$C$9,IF(Raw!$X308&lt;$A$9,Raw!I308,-999),-999),-999),-999),-999),-999)</f>
        <v>1.4807729999999999</v>
      </c>
      <c r="G308" s="9">
        <f>Raw!G308</f>
        <v>0.98527699999999996</v>
      </c>
      <c r="H308" s="9">
        <f>IF(Raw!$G308&gt;$C$8,IF(Raw!$Q308&gt;$C$8,IF(Raw!$N308&gt;$C$9,IF(Raw!$N308&lt;$A$9,IF(Raw!$X308&gt;$C$9,IF(Raw!$X308&lt;$A$9,Raw!L308,-999),-999),-999),-999),-999),-999)</f>
        <v>778.3</v>
      </c>
      <c r="I308" s="9">
        <f>IF(Raw!$G308&gt;$C$8,IF(Raw!$Q308&gt;$C$8,IF(Raw!$N308&gt;$C$9,IF(Raw!$N308&lt;$A$9,IF(Raw!$X308&gt;$C$9,IF(Raw!$X308&lt;$A$9,Raw!M308,-999),-999),-999),-999),-999),-999)</f>
        <v>0.28110400000000002</v>
      </c>
      <c r="J308" s="9">
        <f>IF(Raw!$G308&gt;$C$8,IF(Raw!$Q308&gt;$C$8,IF(Raw!$N308&gt;$C$9,IF(Raw!$N308&lt;$A$9,IF(Raw!$X308&gt;$C$9,IF(Raw!$X308&lt;$A$9,Raw!N308,-999),-999),-999),-999),-999),-999)</f>
        <v>304</v>
      </c>
      <c r="K308" s="9">
        <f>IF(Raw!$G308&gt;$C$8,IF(Raw!$Q308&gt;$C$8,IF(Raw!$N308&gt;$C$9,IF(Raw!$N308&lt;$A$9,IF(Raw!$X308&gt;$C$9,IF(Raw!$X308&lt;$A$9,Raw!R308,-999),-999),-999),-999),-999),-999)</f>
        <v>0.88952200000000003</v>
      </c>
      <c r="L308" s="9">
        <f>IF(Raw!$G308&gt;$C$8,IF(Raw!$Q308&gt;$C$8,IF(Raw!$N308&gt;$C$9,IF(Raw!$N308&lt;$A$9,IF(Raw!$X308&gt;$C$9,IF(Raw!$X308&lt;$A$9,Raw!S308,-999),-999),-999),-999),-999),-999)</f>
        <v>1.529066</v>
      </c>
      <c r="M308" s="9">
        <f>Raw!Q308</f>
        <v>0.99107000000000001</v>
      </c>
      <c r="N308" s="9">
        <f>IF(Raw!$G308&gt;$C$8,IF(Raw!$Q308&gt;$C$8,IF(Raw!$N308&gt;$C$9,IF(Raw!$N308&lt;$A$9,IF(Raw!$X308&gt;$C$9,IF(Raw!$X308&lt;$A$9,Raw!V308,-999),-999),-999),-999),-999),-999)</f>
        <v>779.8</v>
      </c>
      <c r="O308" s="9">
        <f>IF(Raw!$G308&gt;$C$8,IF(Raw!$Q308&gt;$C$8,IF(Raw!$N308&gt;$C$9,IF(Raw!$N308&lt;$A$9,IF(Raw!$X308&gt;$C$9,IF(Raw!$X308&lt;$A$9,Raw!W308,-999),-999),-999),-999),-999),-999)</f>
        <v>0.34123599999999998</v>
      </c>
      <c r="P308" s="9">
        <f>IF(Raw!$G308&gt;$C$8,IF(Raw!$Q308&gt;$C$8,IF(Raw!$N308&gt;$C$9,IF(Raw!$N308&lt;$A$9,IF(Raw!$X308&gt;$C$9,IF(Raw!$X308&lt;$A$9,Raw!X308,-999),-999),-999),-999),-999),-999)</f>
        <v>439</v>
      </c>
      <c r="R308" s="9">
        <f t="shared" si="79"/>
        <v>0.59725299999999992</v>
      </c>
      <c r="S308" s="9">
        <f t="shared" si="80"/>
        <v>0.40333866163145871</v>
      </c>
      <c r="T308" s="9">
        <f t="shared" si="81"/>
        <v>0.639544</v>
      </c>
      <c r="U308" s="9">
        <f t="shared" si="82"/>
        <v>0.41825794308420955</v>
      </c>
      <c r="V308" s="15">
        <f t="shared" si="83"/>
        <v>0.37920836800000002</v>
      </c>
      <c r="X308" s="11">
        <f t="shared" si="84"/>
        <v>5.297599999999999E+18</v>
      </c>
      <c r="Y308" s="11">
        <f t="shared" si="85"/>
        <v>7.7829999999999993E-18</v>
      </c>
      <c r="Z308" s="11">
        <f t="shared" si="86"/>
        <v>3.0399999999999996E-4</v>
      </c>
      <c r="AA308" s="16">
        <f t="shared" si="87"/>
        <v>1.237912753482725E-2</v>
      </c>
      <c r="AB308" s="9">
        <f t="shared" si="88"/>
        <v>0.89743899674013361</v>
      </c>
      <c r="AC308" s="9">
        <f t="shared" si="89"/>
        <v>0.98762087246517272</v>
      </c>
      <c r="AD308" s="15">
        <f t="shared" si="90"/>
        <v>40.720814259300163</v>
      </c>
      <c r="AE308" s="3">
        <f t="shared" si="91"/>
        <v>937.0731999999997</v>
      </c>
      <c r="AF308" s="2">
        <f t="shared" si="92"/>
        <v>0.25</v>
      </c>
      <c r="AG308" s="9">
        <f t="shared" si="93"/>
        <v>1.3101387702160797E-2</v>
      </c>
      <c r="AH308" s="2">
        <f t="shared" si="94"/>
        <v>0.633969332614017</v>
      </c>
    </row>
    <row r="309" spans="1:34">
      <c r="A309" s="1">
        <f>Raw!A309</f>
        <v>296</v>
      </c>
      <c r="B309" s="14">
        <f>Raw!B309</f>
        <v>0.64739583333333328</v>
      </c>
      <c r="C309" s="15">
        <f>Raw!C309</f>
        <v>62.8</v>
      </c>
      <c r="D309" s="15">
        <f>IF(C309&gt;0.5,Raw!D309*D$11,-999)</f>
        <v>8.8000000000000007</v>
      </c>
      <c r="E309" s="9">
        <f>IF(Raw!$G309&gt;$C$8,IF(Raw!$Q309&gt;$C$8,IF(Raw!$N309&gt;$C$9,IF(Raw!$N309&lt;$A$9,IF(Raw!$X309&gt;$C$9,IF(Raw!$X309&lt;$A$9,Raw!H309,-999),-999),-999),-999),-999),-999)</f>
        <v>0.87698399999999999</v>
      </c>
      <c r="F309" s="9">
        <f>IF(Raw!$G309&gt;$C$8,IF(Raw!$Q309&gt;$C$8,IF(Raw!$N309&gt;$C$9,IF(Raw!$N309&lt;$A$9,IF(Raw!$X309&gt;$C$9,IF(Raw!$X309&lt;$A$9,Raw!I309,-999),-999),-999),-999),-999),-999)</f>
        <v>1.478162</v>
      </c>
      <c r="G309" s="9">
        <f>Raw!G309</f>
        <v>0.98752300000000004</v>
      </c>
      <c r="H309" s="9">
        <f>IF(Raw!$G309&gt;$C$8,IF(Raw!$Q309&gt;$C$8,IF(Raw!$N309&gt;$C$9,IF(Raw!$N309&lt;$A$9,IF(Raw!$X309&gt;$C$9,IF(Raw!$X309&lt;$A$9,Raw!L309,-999),-999),-999),-999),-999),-999)</f>
        <v>800.8</v>
      </c>
      <c r="I309" s="9">
        <f>IF(Raw!$G309&gt;$C$8,IF(Raw!$Q309&gt;$C$8,IF(Raw!$N309&gt;$C$9,IF(Raw!$N309&lt;$A$9,IF(Raw!$X309&gt;$C$9,IF(Raw!$X309&lt;$A$9,Raw!M309,-999),-999),-999),-999),-999),-999)</f>
        <v>0.346086</v>
      </c>
      <c r="J309" s="9">
        <f>IF(Raw!$G309&gt;$C$8,IF(Raw!$Q309&gt;$C$8,IF(Raw!$N309&gt;$C$9,IF(Raw!$N309&lt;$A$9,IF(Raw!$X309&gt;$C$9,IF(Raw!$X309&lt;$A$9,Raw!N309,-999),-999),-999),-999),-999),-999)</f>
        <v>464</v>
      </c>
      <c r="K309" s="9">
        <f>IF(Raw!$G309&gt;$C$8,IF(Raw!$Q309&gt;$C$8,IF(Raw!$N309&gt;$C$9,IF(Raw!$N309&lt;$A$9,IF(Raw!$X309&gt;$C$9,IF(Raw!$X309&lt;$A$9,Raw!R309,-999),-999),-999),-999),-999),-999)</f>
        <v>0.88111799999999996</v>
      </c>
      <c r="L309" s="9">
        <f>IF(Raw!$G309&gt;$C$8,IF(Raw!$Q309&gt;$C$8,IF(Raw!$N309&gt;$C$9,IF(Raw!$N309&lt;$A$9,IF(Raw!$X309&gt;$C$9,IF(Raw!$X309&lt;$A$9,Raw!S309,-999),-999),-999),-999),-999),-999)</f>
        <v>1.491797</v>
      </c>
      <c r="M309" s="9">
        <f>Raw!Q309</f>
        <v>0.98635099999999998</v>
      </c>
      <c r="N309" s="9">
        <f>IF(Raw!$G309&gt;$C$8,IF(Raw!$Q309&gt;$C$8,IF(Raw!$N309&gt;$C$9,IF(Raw!$N309&lt;$A$9,IF(Raw!$X309&gt;$C$9,IF(Raw!$X309&lt;$A$9,Raw!V309,-999),-999),-999),-999),-999),-999)</f>
        <v>780.8</v>
      </c>
      <c r="O309" s="9">
        <f>IF(Raw!$G309&gt;$C$8,IF(Raw!$Q309&gt;$C$8,IF(Raw!$N309&gt;$C$9,IF(Raw!$N309&lt;$A$9,IF(Raw!$X309&gt;$C$9,IF(Raw!$X309&lt;$A$9,Raw!W309,-999),-999),-999),-999),-999),-999)</f>
        <v>0.31669399999999998</v>
      </c>
      <c r="P309" s="9">
        <f>IF(Raw!$G309&gt;$C$8,IF(Raw!$Q309&gt;$C$8,IF(Raw!$N309&gt;$C$9,IF(Raw!$N309&lt;$A$9,IF(Raw!$X309&gt;$C$9,IF(Raw!$X309&lt;$A$9,Raw!X309,-999),-999),-999),-999),-999),-999)</f>
        <v>427</v>
      </c>
      <c r="R309" s="9">
        <f t="shared" si="79"/>
        <v>0.60117799999999999</v>
      </c>
      <c r="S309" s="9">
        <f t="shared" si="80"/>
        <v>0.40670643677756563</v>
      </c>
      <c r="T309" s="9">
        <f t="shared" si="81"/>
        <v>0.61067900000000008</v>
      </c>
      <c r="U309" s="9">
        <f t="shared" si="82"/>
        <v>0.40935797564950194</v>
      </c>
      <c r="V309" s="15">
        <f t="shared" si="83"/>
        <v>0.36996565600000003</v>
      </c>
      <c r="X309" s="11">
        <f t="shared" si="84"/>
        <v>5.297599999999999E+18</v>
      </c>
      <c r="Y309" s="11">
        <f t="shared" si="85"/>
        <v>8.0079999999999993E-18</v>
      </c>
      <c r="Z309" s="11">
        <f t="shared" si="86"/>
        <v>4.64E-4</v>
      </c>
      <c r="AA309" s="16">
        <f t="shared" si="87"/>
        <v>1.9304361960124368E-2</v>
      </c>
      <c r="AB309" s="9">
        <f t="shared" si="88"/>
        <v>0.89290676845744676</v>
      </c>
      <c r="AC309" s="9">
        <f t="shared" si="89"/>
        <v>0.98069563803987558</v>
      </c>
      <c r="AD309" s="15">
        <f t="shared" si="90"/>
        <v>41.60422836233699</v>
      </c>
      <c r="AE309" s="3">
        <f t="shared" si="91"/>
        <v>964.16319999999962</v>
      </c>
      <c r="AF309" s="2">
        <f t="shared" si="92"/>
        <v>0.25</v>
      </c>
      <c r="AG309" s="9">
        <f t="shared" si="93"/>
        <v>1.3100786692973742E-2</v>
      </c>
      <c r="AH309" s="2">
        <f t="shared" si="94"/>
        <v>0.63394025009223576</v>
      </c>
    </row>
    <row r="310" spans="1:34">
      <c r="A310" s="1">
        <f>Raw!A310</f>
        <v>297</v>
      </c>
      <c r="B310" s="14">
        <f>Raw!B310</f>
        <v>0.64744212962962966</v>
      </c>
      <c r="C310" s="15">
        <f>Raw!C310</f>
        <v>62.1</v>
      </c>
      <c r="D310" s="15">
        <f>IF(C310&gt;0.5,Raw!D310*D$11,-999)</f>
        <v>9.6999999999999993</v>
      </c>
      <c r="E310" s="9">
        <f>IF(Raw!$G310&gt;$C$8,IF(Raw!$Q310&gt;$C$8,IF(Raw!$N310&gt;$C$9,IF(Raw!$N310&lt;$A$9,IF(Raw!$X310&gt;$C$9,IF(Raw!$X310&lt;$A$9,Raw!H310,-999),-999),-999),-999),-999),-999)</f>
        <v>0.89972399999999997</v>
      </c>
      <c r="F310" s="9">
        <f>IF(Raw!$G310&gt;$C$8,IF(Raw!$Q310&gt;$C$8,IF(Raw!$N310&gt;$C$9,IF(Raw!$N310&lt;$A$9,IF(Raw!$X310&gt;$C$9,IF(Raw!$X310&lt;$A$9,Raw!I310,-999),-999),-999),-999),-999),-999)</f>
        <v>1.4611270000000001</v>
      </c>
      <c r="G310" s="9">
        <f>Raw!G310</f>
        <v>0.98535899999999998</v>
      </c>
      <c r="H310" s="9">
        <f>IF(Raw!$G310&gt;$C$8,IF(Raw!$Q310&gt;$C$8,IF(Raw!$N310&gt;$C$9,IF(Raw!$N310&lt;$A$9,IF(Raw!$X310&gt;$C$9,IF(Raw!$X310&lt;$A$9,Raw!L310,-999),-999),-999),-999),-999),-999)</f>
        <v>767.1</v>
      </c>
      <c r="I310" s="9">
        <f>IF(Raw!$G310&gt;$C$8,IF(Raw!$Q310&gt;$C$8,IF(Raw!$N310&gt;$C$9,IF(Raw!$N310&lt;$A$9,IF(Raw!$X310&gt;$C$9,IF(Raw!$X310&lt;$A$9,Raw!M310,-999),-999),-999),-999),-999),-999)</f>
        <v>0.32868999999999998</v>
      </c>
      <c r="J310" s="9">
        <f>IF(Raw!$G310&gt;$C$8,IF(Raw!$Q310&gt;$C$8,IF(Raw!$N310&gt;$C$9,IF(Raw!$N310&lt;$A$9,IF(Raw!$X310&gt;$C$9,IF(Raw!$X310&lt;$A$9,Raw!N310,-999),-999),-999),-999),-999),-999)</f>
        <v>429</v>
      </c>
      <c r="K310" s="9">
        <f>IF(Raw!$G310&gt;$C$8,IF(Raw!$Q310&gt;$C$8,IF(Raw!$N310&gt;$C$9,IF(Raw!$N310&lt;$A$9,IF(Raw!$X310&gt;$C$9,IF(Raw!$X310&lt;$A$9,Raw!R310,-999),-999),-999),-999),-999),-999)</f>
        <v>0.85667000000000004</v>
      </c>
      <c r="L310" s="9">
        <f>IF(Raw!$G310&gt;$C$8,IF(Raw!$Q310&gt;$C$8,IF(Raw!$N310&gt;$C$9,IF(Raw!$N310&lt;$A$9,IF(Raw!$X310&gt;$C$9,IF(Raw!$X310&lt;$A$9,Raw!S310,-999),-999),-999),-999),-999),-999)</f>
        <v>1.4548779999999999</v>
      </c>
      <c r="M310" s="9">
        <f>Raw!Q310</f>
        <v>0.98945399999999994</v>
      </c>
      <c r="N310" s="9">
        <f>IF(Raw!$G310&gt;$C$8,IF(Raw!$Q310&gt;$C$8,IF(Raw!$N310&gt;$C$9,IF(Raw!$N310&lt;$A$9,IF(Raw!$X310&gt;$C$9,IF(Raw!$X310&lt;$A$9,Raw!V310,-999),-999),-999),-999),-999),-999)</f>
        <v>819.5</v>
      </c>
      <c r="O310" s="9">
        <f>IF(Raw!$G310&gt;$C$8,IF(Raw!$Q310&gt;$C$8,IF(Raw!$N310&gt;$C$9,IF(Raw!$N310&lt;$A$9,IF(Raw!$X310&gt;$C$9,IF(Raw!$X310&lt;$A$9,Raw!W310,-999),-999),-999),-999),-999),-999)</f>
        <v>0.35925800000000002</v>
      </c>
      <c r="P310" s="9">
        <f>IF(Raw!$G310&gt;$C$8,IF(Raw!$Q310&gt;$C$8,IF(Raw!$N310&gt;$C$9,IF(Raw!$N310&lt;$A$9,IF(Raw!$X310&gt;$C$9,IF(Raw!$X310&lt;$A$9,Raw!X310,-999),-999),-999),-999),-999),-999)</f>
        <v>287</v>
      </c>
      <c r="R310" s="9">
        <f t="shared" si="79"/>
        <v>0.5614030000000001</v>
      </c>
      <c r="S310" s="9">
        <f t="shared" si="80"/>
        <v>0.38422601183880667</v>
      </c>
      <c r="T310" s="9">
        <f t="shared" si="81"/>
        <v>0.59820799999999985</v>
      </c>
      <c r="U310" s="9">
        <f t="shared" si="82"/>
        <v>0.41117399534531412</v>
      </c>
      <c r="V310" s="15">
        <f t="shared" si="83"/>
        <v>0.36080974399999999</v>
      </c>
      <c r="X310" s="11">
        <f t="shared" si="84"/>
        <v>5.839399999999998E+18</v>
      </c>
      <c r="Y310" s="11">
        <f t="shared" si="85"/>
        <v>7.6710000000000002E-18</v>
      </c>
      <c r="Z310" s="11">
        <f t="shared" si="86"/>
        <v>4.2899999999999997E-4</v>
      </c>
      <c r="AA310" s="16">
        <f t="shared" si="87"/>
        <v>1.885432522574439E-2</v>
      </c>
      <c r="AB310" s="9">
        <f t="shared" si="88"/>
        <v>0.86794880818464215</v>
      </c>
      <c r="AC310" s="9">
        <f t="shared" si="89"/>
        <v>0.98114567477425563</v>
      </c>
      <c r="AD310" s="15">
        <f t="shared" si="90"/>
        <v>43.949476050686229</v>
      </c>
      <c r="AE310" s="3">
        <f t="shared" si="91"/>
        <v>923.58839999999975</v>
      </c>
      <c r="AF310" s="2">
        <f t="shared" si="92"/>
        <v>0.25</v>
      </c>
      <c r="AG310" s="9">
        <f t="shared" si="93"/>
        <v>1.3900678200841425E-2</v>
      </c>
      <c r="AH310" s="2">
        <f t="shared" si="94"/>
        <v>0.67264658387417997</v>
      </c>
    </row>
    <row r="311" spans="1:34">
      <c r="A311" s="1">
        <f>Raw!A311</f>
        <v>298</v>
      </c>
      <c r="B311" s="14">
        <f>Raw!B311</f>
        <v>0.64749999999999996</v>
      </c>
      <c r="C311" s="15">
        <f>Raw!C311</f>
        <v>61.2</v>
      </c>
      <c r="D311" s="15">
        <f>IF(C311&gt;0.5,Raw!D311*D$11,-999)</f>
        <v>9.6999999999999993</v>
      </c>
      <c r="E311" s="9">
        <f>IF(Raw!$G311&gt;$C$8,IF(Raw!$Q311&gt;$C$8,IF(Raw!$N311&gt;$C$9,IF(Raw!$N311&lt;$A$9,IF(Raw!$X311&gt;$C$9,IF(Raw!$X311&lt;$A$9,Raw!H311,-999),-999),-999),-999),-999),-999)</f>
        <v>0.86102400000000001</v>
      </c>
      <c r="F311" s="9">
        <f>IF(Raw!$G311&gt;$C$8,IF(Raw!$Q311&gt;$C$8,IF(Raw!$N311&gt;$C$9,IF(Raw!$N311&lt;$A$9,IF(Raw!$X311&gt;$C$9,IF(Raw!$X311&lt;$A$9,Raw!I311,-999),-999),-999),-999),-999),-999)</f>
        <v>1.4373419999999999</v>
      </c>
      <c r="G311" s="9">
        <f>Raw!G311</f>
        <v>0.98436599999999996</v>
      </c>
      <c r="H311" s="9">
        <f>IF(Raw!$G311&gt;$C$8,IF(Raw!$Q311&gt;$C$8,IF(Raw!$N311&gt;$C$9,IF(Raw!$N311&lt;$A$9,IF(Raw!$X311&gt;$C$9,IF(Raw!$X311&lt;$A$9,Raw!L311,-999),-999),-999),-999),-999),-999)</f>
        <v>790.1</v>
      </c>
      <c r="I311" s="9">
        <f>IF(Raw!$G311&gt;$C$8,IF(Raw!$Q311&gt;$C$8,IF(Raw!$N311&gt;$C$9,IF(Raw!$N311&lt;$A$9,IF(Raw!$X311&gt;$C$9,IF(Raw!$X311&lt;$A$9,Raw!M311,-999),-999),-999),-999),-999),-999)</f>
        <v>0.30448900000000001</v>
      </c>
      <c r="J311" s="9">
        <f>IF(Raw!$G311&gt;$C$8,IF(Raw!$Q311&gt;$C$8,IF(Raw!$N311&gt;$C$9,IF(Raw!$N311&lt;$A$9,IF(Raw!$X311&gt;$C$9,IF(Raw!$X311&lt;$A$9,Raw!N311,-999),-999),-999),-999),-999),-999)</f>
        <v>320</v>
      </c>
      <c r="K311" s="9">
        <f>IF(Raw!$G311&gt;$C$8,IF(Raw!$Q311&gt;$C$8,IF(Raw!$N311&gt;$C$9,IF(Raw!$N311&lt;$A$9,IF(Raw!$X311&gt;$C$9,IF(Raw!$X311&lt;$A$9,Raw!R311,-999),-999),-999),-999),-999),-999)</f>
        <v>0.84097699999999997</v>
      </c>
      <c r="L311" s="9">
        <f>IF(Raw!$G311&gt;$C$8,IF(Raw!$Q311&gt;$C$8,IF(Raw!$N311&gt;$C$9,IF(Raw!$N311&lt;$A$9,IF(Raw!$X311&gt;$C$9,IF(Raw!$X311&lt;$A$9,Raw!S311,-999),-999),-999),-999),-999),-999)</f>
        <v>1.456318</v>
      </c>
      <c r="M311" s="9">
        <f>Raw!Q311</f>
        <v>0.99118399999999995</v>
      </c>
      <c r="N311" s="9">
        <f>IF(Raw!$G311&gt;$C$8,IF(Raw!$Q311&gt;$C$8,IF(Raw!$N311&gt;$C$9,IF(Raw!$N311&lt;$A$9,IF(Raw!$X311&gt;$C$9,IF(Raw!$X311&lt;$A$9,Raw!V311,-999),-999),-999),-999),-999),-999)</f>
        <v>789.2</v>
      </c>
      <c r="O311" s="9">
        <f>IF(Raw!$G311&gt;$C$8,IF(Raw!$Q311&gt;$C$8,IF(Raw!$N311&gt;$C$9,IF(Raw!$N311&lt;$A$9,IF(Raw!$X311&gt;$C$9,IF(Raw!$X311&lt;$A$9,Raw!W311,-999),-999),-999),-999),-999),-999)</f>
        <v>0.35344100000000001</v>
      </c>
      <c r="P311" s="9">
        <f>IF(Raw!$G311&gt;$C$8,IF(Raw!$Q311&gt;$C$8,IF(Raw!$N311&gt;$C$9,IF(Raw!$N311&lt;$A$9,IF(Raw!$X311&gt;$C$9,IF(Raw!$X311&lt;$A$9,Raw!X311,-999),-999),-999),-999),-999),-999)</f>
        <v>292</v>
      </c>
      <c r="R311" s="9">
        <f t="shared" si="79"/>
        <v>0.57631799999999989</v>
      </c>
      <c r="S311" s="9">
        <f t="shared" si="80"/>
        <v>0.40096094040249286</v>
      </c>
      <c r="T311" s="9">
        <f t="shared" si="81"/>
        <v>0.61534100000000003</v>
      </c>
      <c r="U311" s="9">
        <f t="shared" si="82"/>
        <v>0.42253202940566553</v>
      </c>
      <c r="V311" s="15">
        <f t="shared" si="83"/>
        <v>0.36116686399999998</v>
      </c>
      <c r="X311" s="11">
        <f t="shared" si="84"/>
        <v>5.839399999999998E+18</v>
      </c>
      <c r="Y311" s="11">
        <f t="shared" si="85"/>
        <v>7.9009999999999998E-18</v>
      </c>
      <c r="Z311" s="11">
        <f t="shared" si="86"/>
        <v>3.1999999999999997E-4</v>
      </c>
      <c r="AA311" s="16">
        <f t="shared" si="87"/>
        <v>1.4549071186083194E-2</v>
      </c>
      <c r="AB311" s="9">
        <f t="shared" si="88"/>
        <v>0.84992964001271565</v>
      </c>
      <c r="AC311" s="9">
        <f t="shared" si="89"/>
        <v>0.98545092881391672</v>
      </c>
      <c r="AD311" s="15">
        <f t="shared" si="90"/>
        <v>45.465847456509984</v>
      </c>
      <c r="AE311" s="3">
        <f t="shared" si="91"/>
        <v>951.28039999999976</v>
      </c>
      <c r="AF311" s="2">
        <f t="shared" si="92"/>
        <v>0.25</v>
      </c>
      <c r="AG311" s="9">
        <f t="shared" si="93"/>
        <v>1.4777520611113521E-2</v>
      </c>
      <c r="AH311" s="2">
        <f t="shared" si="94"/>
        <v>0.71507653177627784</v>
      </c>
    </row>
    <row r="312" spans="1:34">
      <c r="A312" s="1">
        <f>Raw!A312</f>
        <v>299</v>
      </c>
      <c r="B312" s="14">
        <f>Raw!B312</f>
        <v>0.64755787037037038</v>
      </c>
      <c r="C312" s="15">
        <f>Raw!C312</f>
        <v>60.1</v>
      </c>
      <c r="D312" s="15">
        <f>IF(C312&gt;0.5,Raw!D312*D$11,-999)</f>
        <v>10.6</v>
      </c>
      <c r="E312" s="9">
        <f>IF(Raw!$G312&gt;$C$8,IF(Raw!$Q312&gt;$C$8,IF(Raw!$N312&gt;$C$9,IF(Raw!$N312&lt;$A$9,IF(Raw!$X312&gt;$C$9,IF(Raw!$X312&lt;$A$9,Raw!H312,-999),-999),-999),-999),-999),-999)</f>
        <v>0.84793700000000005</v>
      </c>
      <c r="F312" s="9">
        <f>IF(Raw!$G312&gt;$C$8,IF(Raw!$Q312&gt;$C$8,IF(Raw!$N312&gt;$C$9,IF(Raw!$N312&lt;$A$9,IF(Raw!$X312&gt;$C$9,IF(Raw!$X312&lt;$A$9,Raw!I312,-999),-999),-999),-999),-999),-999)</f>
        <v>1.3987149999999999</v>
      </c>
      <c r="G312" s="9">
        <f>Raw!G312</f>
        <v>0.98588799999999999</v>
      </c>
      <c r="H312" s="9">
        <f>IF(Raw!$G312&gt;$C$8,IF(Raw!$Q312&gt;$C$8,IF(Raw!$N312&gt;$C$9,IF(Raw!$N312&lt;$A$9,IF(Raw!$X312&gt;$C$9,IF(Raw!$X312&lt;$A$9,Raw!L312,-999),-999),-999),-999),-999),-999)</f>
        <v>755.6</v>
      </c>
      <c r="I312" s="9">
        <f>IF(Raw!$G312&gt;$C$8,IF(Raw!$Q312&gt;$C$8,IF(Raw!$N312&gt;$C$9,IF(Raw!$N312&lt;$A$9,IF(Raw!$X312&gt;$C$9,IF(Raw!$X312&lt;$A$9,Raw!M312,-999),-999),-999),-999),-999),-999)</f>
        <v>0.32565899999999998</v>
      </c>
      <c r="J312" s="9">
        <f>IF(Raw!$G312&gt;$C$8,IF(Raw!$Q312&gt;$C$8,IF(Raw!$N312&gt;$C$9,IF(Raw!$N312&lt;$A$9,IF(Raw!$X312&gt;$C$9,IF(Raw!$X312&lt;$A$9,Raw!N312,-999),-999),-999),-999),-999),-999)</f>
        <v>330</v>
      </c>
      <c r="K312" s="9">
        <f>IF(Raw!$G312&gt;$C$8,IF(Raw!$Q312&gt;$C$8,IF(Raw!$N312&gt;$C$9,IF(Raw!$N312&lt;$A$9,IF(Raw!$X312&gt;$C$9,IF(Raw!$X312&lt;$A$9,Raw!R312,-999),-999),-999),-999),-999),-999)</f>
        <v>0.81028800000000001</v>
      </c>
      <c r="L312" s="9">
        <f>IF(Raw!$G312&gt;$C$8,IF(Raw!$Q312&gt;$C$8,IF(Raw!$N312&gt;$C$9,IF(Raw!$N312&lt;$A$9,IF(Raw!$X312&gt;$C$9,IF(Raw!$X312&lt;$A$9,Raw!S312,-999),-999),-999),-999),-999),-999)</f>
        <v>1.4394530000000001</v>
      </c>
      <c r="M312" s="9">
        <f>Raw!Q312</f>
        <v>0.98985999999999996</v>
      </c>
      <c r="N312" s="9">
        <f>IF(Raw!$G312&gt;$C$8,IF(Raw!$Q312&gt;$C$8,IF(Raw!$N312&gt;$C$9,IF(Raw!$N312&lt;$A$9,IF(Raw!$X312&gt;$C$9,IF(Raw!$X312&lt;$A$9,Raw!V312,-999),-999),-999),-999),-999),-999)</f>
        <v>797.4</v>
      </c>
      <c r="O312" s="9">
        <f>IF(Raw!$G312&gt;$C$8,IF(Raw!$Q312&gt;$C$8,IF(Raw!$N312&gt;$C$9,IF(Raw!$N312&lt;$A$9,IF(Raw!$X312&gt;$C$9,IF(Raw!$X312&lt;$A$9,Raw!W312,-999),-999),-999),-999),-999),-999)</f>
        <v>0.227912</v>
      </c>
      <c r="P312" s="9">
        <f>IF(Raw!$G312&gt;$C$8,IF(Raw!$Q312&gt;$C$8,IF(Raw!$N312&gt;$C$9,IF(Raw!$N312&lt;$A$9,IF(Raw!$X312&gt;$C$9,IF(Raw!$X312&lt;$A$9,Raw!X312,-999),-999),-999),-999),-999),-999)</f>
        <v>320</v>
      </c>
      <c r="R312" s="9">
        <f t="shared" si="79"/>
        <v>0.55077799999999988</v>
      </c>
      <c r="S312" s="9">
        <f t="shared" si="80"/>
        <v>0.39377428568364525</v>
      </c>
      <c r="T312" s="9">
        <f t="shared" si="81"/>
        <v>0.62916500000000009</v>
      </c>
      <c r="U312" s="9">
        <f t="shared" si="82"/>
        <v>0.43708617092742874</v>
      </c>
      <c r="V312" s="15">
        <f t="shared" si="83"/>
        <v>0.35698434400000001</v>
      </c>
      <c r="X312" s="11">
        <f t="shared" si="84"/>
        <v>6.381199999999998E+18</v>
      </c>
      <c r="Y312" s="11">
        <f t="shared" si="85"/>
        <v>7.5560000000000005E-18</v>
      </c>
      <c r="Z312" s="11">
        <f t="shared" si="86"/>
        <v>3.3E-4</v>
      </c>
      <c r="AA312" s="16">
        <f t="shared" si="87"/>
        <v>1.56621873334148E-2</v>
      </c>
      <c r="AB312" s="9">
        <f t="shared" si="88"/>
        <v>0.82014210009362798</v>
      </c>
      <c r="AC312" s="9">
        <f t="shared" si="89"/>
        <v>0.98433781266658515</v>
      </c>
      <c r="AD312" s="15">
        <f t="shared" si="90"/>
        <v>47.461173737620612</v>
      </c>
      <c r="AE312" s="3">
        <f t="shared" si="91"/>
        <v>909.74239999999986</v>
      </c>
      <c r="AF312" s="2">
        <f t="shared" si="92"/>
        <v>0.25</v>
      </c>
      <c r="AG312" s="9">
        <f t="shared" si="93"/>
        <v>1.5957402074383106E-2</v>
      </c>
      <c r="AH312" s="2">
        <f t="shared" si="94"/>
        <v>0.77217038174373576</v>
      </c>
    </row>
    <row r="313" spans="1:34">
      <c r="A313" s="1">
        <f>Raw!A313</f>
        <v>300</v>
      </c>
      <c r="B313" s="14">
        <f>Raw!B313</f>
        <v>0.64760416666666665</v>
      </c>
      <c r="C313" s="15">
        <f>Raw!C313</f>
        <v>59.4</v>
      </c>
      <c r="D313" s="15">
        <f>IF(C313&gt;0.5,Raw!D313*D$11,-999)</f>
        <v>10.6</v>
      </c>
      <c r="E313" s="9">
        <f>IF(Raw!$G313&gt;$C$8,IF(Raw!$Q313&gt;$C$8,IF(Raw!$N313&gt;$C$9,IF(Raw!$N313&lt;$A$9,IF(Raw!$X313&gt;$C$9,IF(Raw!$X313&lt;$A$9,Raw!H313,-999),-999),-999),-999),-999),-999)</f>
        <v>0.82259199999999999</v>
      </c>
      <c r="F313" s="9">
        <f>IF(Raw!$G313&gt;$C$8,IF(Raw!$Q313&gt;$C$8,IF(Raw!$N313&gt;$C$9,IF(Raw!$N313&lt;$A$9,IF(Raw!$X313&gt;$C$9,IF(Raw!$X313&lt;$A$9,Raw!I313,-999),-999),-999),-999),-999),-999)</f>
        <v>1.3660779999999999</v>
      </c>
      <c r="G313" s="9">
        <f>Raw!G313</f>
        <v>0.98623300000000003</v>
      </c>
      <c r="H313" s="9">
        <f>IF(Raw!$G313&gt;$C$8,IF(Raw!$Q313&gt;$C$8,IF(Raw!$N313&gt;$C$9,IF(Raw!$N313&lt;$A$9,IF(Raw!$X313&gt;$C$9,IF(Raw!$X313&lt;$A$9,Raw!L313,-999),-999),-999),-999),-999),-999)</f>
        <v>810.9</v>
      </c>
      <c r="I313" s="9">
        <f>IF(Raw!$G313&gt;$C$8,IF(Raw!$Q313&gt;$C$8,IF(Raw!$N313&gt;$C$9,IF(Raw!$N313&lt;$A$9,IF(Raw!$X313&gt;$C$9,IF(Raw!$X313&lt;$A$9,Raw!M313,-999),-999),-999),-999),-999),-999)</f>
        <v>0.37081999999999998</v>
      </c>
      <c r="J313" s="9">
        <f>IF(Raw!$G313&gt;$C$8,IF(Raw!$Q313&gt;$C$8,IF(Raw!$N313&gt;$C$9,IF(Raw!$N313&lt;$A$9,IF(Raw!$X313&gt;$C$9,IF(Raw!$X313&lt;$A$9,Raw!N313,-999),-999),-999),-999),-999),-999)</f>
        <v>378</v>
      </c>
      <c r="K313" s="9">
        <f>IF(Raw!$G313&gt;$C$8,IF(Raw!$Q313&gt;$C$8,IF(Raw!$N313&gt;$C$9,IF(Raw!$N313&lt;$A$9,IF(Raw!$X313&gt;$C$9,IF(Raw!$X313&lt;$A$9,Raw!R313,-999),-999),-999),-999),-999),-999)</f>
        <v>0.802763</v>
      </c>
      <c r="L313" s="9">
        <f>IF(Raw!$G313&gt;$C$8,IF(Raw!$Q313&gt;$C$8,IF(Raw!$N313&gt;$C$9,IF(Raw!$N313&lt;$A$9,IF(Raw!$X313&gt;$C$9,IF(Raw!$X313&lt;$A$9,Raw!S313,-999),-999),-999),-999),-999),-999)</f>
        <v>1.3868849999999999</v>
      </c>
      <c r="M313" s="9">
        <f>Raw!Q313</f>
        <v>0.98714999999999997</v>
      </c>
      <c r="N313" s="9">
        <f>IF(Raw!$G313&gt;$C$8,IF(Raw!$Q313&gt;$C$8,IF(Raw!$N313&gt;$C$9,IF(Raw!$N313&lt;$A$9,IF(Raw!$X313&gt;$C$9,IF(Raw!$X313&lt;$A$9,Raw!V313,-999),-999),-999),-999),-999),-999)</f>
        <v>777.9</v>
      </c>
      <c r="O313" s="9">
        <f>IF(Raw!$G313&gt;$C$8,IF(Raw!$Q313&gt;$C$8,IF(Raw!$N313&gt;$C$9,IF(Raw!$N313&lt;$A$9,IF(Raw!$X313&gt;$C$9,IF(Raw!$X313&lt;$A$9,Raw!W313,-999),-999),-999),-999),-999),-999)</f>
        <v>0.33352100000000001</v>
      </c>
      <c r="P313" s="9">
        <f>IF(Raw!$G313&gt;$C$8,IF(Raw!$Q313&gt;$C$8,IF(Raw!$N313&gt;$C$9,IF(Raw!$N313&lt;$A$9,IF(Raw!$X313&gt;$C$9,IF(Raw!$X313&lt;$A$9,Raw!X313,-999),-999),-999),-999),-999),-999)</f>
        <v>393</v>
      </c>
      <c r="R313" s="9">
        <f t="shared" si="79"/>
        <v>0.54348599999999991</v>
      </c>
      <c r="S313" s="9">
        <f t="shared" si="80"/>
        <v>0.39784404697242759</v>
      </c>
      <c r="T313" s="9">
        <f t="shared" si="81"/>
        <v>0.58412199999999992</v>
      </c>
      <c r="U313" s="9">
        <f t="shared" si="82"/>
        <v>0.42117551202875503</v>
      </c>
      <c r="V313" s="15">
        <f t="shared" si="83"/>
        <v>0.34394747999999997</v>
      </c>
      <c r="X313" s="11">
        <f t="shared" si="84"/>
        <v>6.381199999999998E+18</v>
      </c>
      <c r="Y313" s="11">
        <f t="shared" si="85"/>
        <v>8.108999999999999E-18</v>
      </c>
      <c r="Z313" s="11">
        <f t="shared" si="86"/>
        <v>3.7799999999999997E-4</v>
      </c>
      <c r="AA313" s="16">
        <f t="shared" si="87"/>
        <v>1.9184426017858497E-2</v>
      </c>
      <c r="AB313" s="9">
        <f t="shared" si="88"/>
        <v>0.8139690452944035</v>
      </c>
      <c r="AC313" s="9">
        <f t="shared" si="89"/>
        <v>0.98081557398214159</v>
      </c>
      <c r="AD313" s="15">
        <f t="shared" si="90"/>
        <v>50.752449782694448</v>
      </c>
      <c r="AE313" s="3">
        <f t="shared" si="91"/>
        <v>976.3235999999996</v>
      </c>
      <c r="AF313" s="2">
        <f t="shared" si="92"/>
        <v>0.25</v>
      </c>
      <c r="AG313" s="9">
        <f t="shared" si="93"/>
        <v>1.6442837710723086E-2</v>
      </c>
      <c r="AH313" s="2">
        <f t="shared" si="94"/>
        <v>0.79566035955324377</v>
      </c>
    </row>
    <row r="314" spans="1:34">
      <c r="A314" s="1">
        <f>Raw!A314</f>
        <v>301</v>
      </c>
      <c r="B314" s="14">
        <f>Raw!B314</f>
        <v>0.64766203703703706</v>
      </c>
      <c r="C314" s="15">
        <f>Raw!C314</f>
        <v>58.6</v>
      </c>
      <c r="D314" s="15">
        <f>IF(C314&gt;0.5,Raw!D314*D$11,-999)</f>
        <v>11.4</v>
      </c>
      <c r="E314" s="9">
        <f>IF(Raw!$G314&gt;$C$8,IF(Raw!$Q314&gt;$C$8,IF(Raw!$N314&gt;$C$9,IF(Raw!$N314&lt;$A$9,IF(Raw!$X314&gt;$C$9,IF(Raw!$X314&lt;$A$9,Raw!H314,-999),-999),-999),-999),-999),-999)</f>
        <v>0.84996400000000005</v>
      </c>
      <c r="F314" s="9">
        <f>IF(Raw!$G314&gt;$C$8,IF(Raw!$Q314&gt;$C$8,IF(Raw!$N314&gt;$C$9,IF(Raw!$N314&lt;$A$9,IF(Raw!$X314&gt;$C$9,IF(Raw!$X314&lt;$A$9,Raw!I314,-999),-999),-999),-999),-999),-999)</f>
        <v>1.421737</v>
      </c>
      <c r="G314" s="9">
        <f>Raw!G314</f>
        <v>0.98438199999999998</v>
      </c>
      <c r="H314" s="9">
        <f>IF(Raw!$G314&gt;$C$8,IF(Raw!$Q314&gt;$C$8,IF(Raw!$N314&gt;$C$9,IF(Raw!$N314&lt;$A$9,IF(Raw!$X314&gt;$C$9,IF(Raw!$X314&lt;$A$9,Raw!L314,-999),-999),-999),-999),-999),-999)</f>
        <v>792.9</v>
      </c>
      <c r="I314" s="9">
        <f>IF(Raw!$G314&gt;$C$8,IF(Raw!$Q314&gt;$C$8,IF(Raw!$N314&gt;$C$9,IF(Raw!$N314&lt;$A$9,IF(Raw!$X314&gt;$C$9,IF(Raw!$X314&lt;$A$9,Raw!M314,-999),-999),-999),-999),-999),-999)</f>
        <v>0.30394700000000002</v>
      </c>
      <c r="J314" s="9">
        <f>IF(Raw!$G314&gt;$C$8,IF(Raw!$Q314&gt;$C$8,IF(Raw!$N314&gt;$C$9,IF(Raw!$N314&lt;$A$9,IF(Raw!$X314&gt;$C$9,IF(Raw!$X314&lt;$A$9,Raw!N314,-999),-999),-999),-999),-999),-999)</f>
        <v>390</v>
      </c>
      <c r="K314" s="9">
        <f>IF(Raw!$G314&gt;$C$8,IF(Raw!$Q314&gt;$C$8,IF(Raw!$N314&gt;$C$9,IF(Raw!$N314&lt;$A$9,IF(Raw!$X314&gt;$C$9,IF(Raw!$X314&lt;$A$9,Raw!R314,-999),-999),-999),-999),-999),-999)</f>
        <v>0.81537199999999999</v>
      </c>
      <c r="L314" s="9">
        <f>IF(Raw!$G314&gt;$C$8,IF(Raw!$Q314&gt;$C$8,IF(Raw!$N314&gt;$C$9,IF(Raw!$N314&lt;$A$9,IF(Raw!$X314&gt;$C$9,IF(Raw!$X314&lt;$A$9,Raw!S314,-999),-999),-999),-999),-999),-999)</f>
        <v>1.38768</v>
      </c>
      <c r="M314" s="9">
        <f>Raw!Q314</f>
        <v>0.99065800000000004</v>
      </c>
      <c r="N314" s="9">
        <f>IF(Raw!$G314&gt;$C$8,IF(Raw!$Q314&gt;$C$8,IF(Raw!$N314&gt;$C$9,IF(Raw!$N314&lt;$A$9,IF(Raw!$X314&gt;$C$9,IF(Raw!$X314&lt;$A$9,Raw!V314,-999),-999),-999),-999),-999),-999)</f>
        <v>784.6</v>
      </c>
      <c r="O314" s="9">
        <f>IF(Raw!$G314&gt;$C$8,IF(Raw!$Q314&gt;$C$8,IF(Raw!$N314&gt;$C$9,IF(Raw!$N314&lt;$A$9,IF(Raw!$X314&gt;$C$9,IF(Raw!$X314&lt;$A$9,Raw!W314,-999),-999),-999),-999),-999),-999)</f>
        <v>0.31598199999999999</v>
      </c>
      <c r="P314" s="9">
        <f>IF(Raw!$G314&gt;$C$8,IF(Raw!$Q314&gt;$C$8,IF(Raw!$N314&gt;$C$9,IF(Raw!$N314&lt;$A$9,IF(Raw!$X314&gt;$C$9,IF(Raw!$X314&lt;$A$9,Raw!X314,-999),-999),-999),-999),-999),-999)</f>
        <v>448</v>
      </c>
      <c r="R314" s="9">
        <f t="shared" si="79"/>
        <v>0.57177299999999998</v>
      </c>
      <c r="S314" s="9">
        <f t="shared" si="80"/>
        <v>0.40216509804555972</v>
      </c>
      <c r="T314" s="9">
        <f t="shared" si="81"/>
        <v>0.57230800000000004</v>
      </c>
      <c r="U314" s="9">
        <f t="shared" si="82"/>
        <v>0.41242073100426613</v>
      </c>
      <c r="V314" s="15">
        <f t="shared" si="83"/>
        <v>0.34414464</v>
      </c>
      <c r="X314" s="11">
        <f t="shared" si="84"/>
        <v>6.862799999999999E+18</v>
      </c>
      <c r="Y314" s="11">
        <f t="shared" si="85"/>
        <v>7.9289999999999999E-18</v>
      </c>
      <c r="Z314" s="11">
        <f t="shared" si="86"/>
        <v>3.8999999999999999E-4</v>
      </c>
      <c r="AA314" s="16">
        <f t="shared" si="87"/>
        <v>2.0780894889428459E-2</v>
      </c>
      <c r="AB314" s="9">
        <f t="shared" si="88"/>
        <v>0.82726507239237901</v>
      </c>
      <c r="AC314" s="9">
        <f t="shared" si="89"/>
        <v>0.97921910511057153</v>
      </c>
      <c r="AD314" s="15">
        <f t="shared" si="90"/>
        <v>53.284345870329382</v>
      </c>
      <c r="AE314" s="3">
        <f t="shared" si="91"/>
        <v>954.65159999999969</v>
      </c>
      <c r="AF314" s="2">
        <f t="shared" si="92"/>
        <v>0.25</v>
      </c>
      <c r="AG314" s="9">
        <f t="shared" si="93"/>
        <v>1.6904283749942611E-2</v>
      </c>
      <c r="AH314" s="2">
        <f t="shared" si="94"/>
        <v>0.81798949324288606</v>
      </c>
    </row>
    <row r="315" spans="1:34">
      <c r="A315" s="1">
        <f>Raw!A315</f>
        <v>302</v>
      </c>
      <c r="B315" s="14">
        <f>Raw!B315</f>
        <v>0.64770833333333333</v>
      </c>
      <c r="C315" s="15">
        <f>Raw!C315</f>
        <v>57.9</v>
      </c>
      <c r="D315" s="15">
        <f>IF(C315&gt;0.5,Raw!D315*D$11,-999)</f>
        <v>11.4</v>
      </c>
      <c r="E315" s="9">
        <f>IF(Raw!$G315&gt;$C$8,IF(Raw!$Q315&gt;$C$8,IF(Raw!$N315&gt;$C$9,IF(Raw!$N315&lt;$A$9,IF(Raw!$X315&gt;$C$9,IF(Raw!$X315&lt;$A$9,Raw!H315,-999),-999),-999),-999),-999),-999)</f>
        <v>0.82771700000000004</v>
      </c>
      <c r="F315" s="9">
        <f>IF(Raw!$G315&gt;$C$8,IF(Raw!$Q315&gt;$C$8,IF(Raw!$N315&gt;$C$9,IF(Raw!$N315&lt;$A$9,IF(Raw!$X315&gt;$C$9,IF(Raw!$X315&lt;$A$9,Raw!I315,-999),-999),-999),-999),-999),-999)</f>
        <v>1.3581240000000001</v>
      </c>
      <c r="G315" s="9">
        <f>Raw!G315</f>
        <v>0.98368100000000003</v>
      </c>
      <c r="H315" s="9">
        <f>IF(Raw!$G315&gt;$C$8,IF(Raw!$Q315&gt;$C$8,IF(Raw!$N315&gt;$C$9,IF(Raw!$N315&lt;$A$9,IF(Raw!$X315&gt;$C$9,IF(Raw!$X315&lt;$A$9,Raw!L315,-999),-999),-999),-999),-999),-999)</f>
        <v>815.2</v>
      </c>
      <c r="I315" s="9">
        <f>IF(Raw!$G315&gt;$C$8,IF(Raw!$Q315&gt;$C$8,IF(Raw!$N315&gt;$C$9,IF(Raw!$N315&lt;$A$9,IF(Raw!$X315&gt;$C$9,IF(Raw!$X315&lt;$A$9,Raw!M315,-999),-999),-999),-999),-999),-999)</f>
        <v>0.337368</v>
      </c>
      <c r="J315" s="9">
        <f>IF(Raw!$G315&gt;$C$8,IF(Raw!$Q315&gt;$C$8,IF(Raw!$N315&gt;$C$9,IF(Raw!$N315&lt;$A$9,IF(Raw!$X315&gt;$C$9,IF(Raw!$X315&lt;$A$9,Raw!N315,-999),-999),-999),-999),-999),-999)</f>
        <v>445</v>
      </c>
      <c r="K315" s="9">
        <f>IF(Raw!$G315&gt;$C$8,IF(Raw!$Q315&gt;$C$8,IF(Raw!$N315&gt;$C$9,IF(Raw!$N315&lt;$A$9,IF(Raw!$X315&gt;$C$9,IF(Raw!$X315&lt;$A$9,Raw!R315,-999),-999),-999),-999),-999),-999)</f>
        <v>0.80734799999999995</v>
      </c>
      <c r="L315" s="9">
        <f>IF(Raw!$G315&gt;$C$8,IF(Raw!$Q315&gt;$C$8,IF(Raw!$N315&gt;$C$9,IF(Raw!$N315&lt;$A$9,IF(Raw!$X315&gt;$C$9,IF(Raw!$X315&lt;$A$9,Raw!S315,-999),-999),-999),-999),-999),-999)</f>
        <v>1.379389</v>
      </c>
      <c r="M315" s="9">
        <f>Raw!Q315</f>
        <v>0.987066</v>
      </c>
      <c r="N315" s="9">
        <f>IF(Raw!$G315&gt;$C$8,IF(Raw!$Q315&gt;$C$8,IF(Raw!$N315&gt;$C$9,IF(Raw!$N315&lt;$A$9,IF(Raw!$X315&gt;$C$9,IF(Raw!$X315&lt;$A$9,Raw!V315,-999),-999),-999),-999),-999),-999)</f>
        <v>800.1</v>
      </c>
      <c r="O315" s="9">
        <f>IF(Raw!$G315&gt;$C$8,IF(Raw!$Q315&gt;$C$8,IF(Raw!$N315&gt;$C$9,IF(Raw!$N315&lt;$A$9,IF(Raw!$X315&gt;$C$9,IF(Raw!$X315&lt;$A$9,Raw!W315,-999),-999),-999),-999),-999),-999)</f>
        <v>0.36593999999999999</v>
      </c>
      <c r="P315" s="9">
        <f>IF(Raw!$G315&gt;$C$8,IF(Raw!$Q315&gt;$C$8,IF(Raw!$N315&gt;$C$9,IF(Raw!$N315&lt;$A$9,IF(Raw!$X315&gt;$C$9,IF(Raw!$X315&lt;$A$9,Raw!X315,-999),-999),-999),-999),-999),-999)</f>
        <v>399</v>
      </c>
      <c r="R315" s="9">
        <f t="shared" si="79"/>
        <v>0.53040700000000007</v>
      </c>
      <c r="S315" s="9">
        <f t="shared" si="80"/>
        <v>0.39054386786479001</v>
      </c>
      <c r="T315" s="9">
        <f t="shared" si="81"/>
        <v>0.57204100000000002</v>
      </c>
      <c r="U315" s="9">
        <f t="shared" si="82"/>
        <v>0.4147060763859941</v>
      </c>
      <c r="V315" s="15">
        <f t="shared" si="83"/>
        <v>0.34208847199999998</v>
      </c>
      <c r="X315" s="11">
        <f t="shared" si="84"/>
        <v>6.862799999999999E+18</v>
      </c>
      <c r="Y315" s="11">
        <f t="shared" si="85"/>
        <v>8.1519999999999995E-18</v>
      </c>
      <c r="Z315" s="11">
        <f t="shared" si="86"/>
        <v>4.4499999999999997E-4</v>
      </c>
      <c r="AA315" s="16">
        <f t="shared" si="87"/>
        <v>2.4291024096659678E-2</v>
      </c>
      <c r="AB315" s="9">
        <f t="shared" si="88"/>
        <v>0.82124346171527729</v>
      </c>
      <c r="AC315" s="9">
        <f t="shared" si="89"/>
        <v>0.97570897590334027</v>
      </c>
      <c r="AD315" s="15">
        <f t="shared" si="90"/>
        <v>54.58657100372961</v>
      </c>
      <c r="AE315" s="3">
        <f t="shared" si="91"/>
        <v>981.50079999999969</v>
      </c>
      <c r="AF315" s="2">
        <f t="shared" si="92"/>
        <v>0.25</v>
      </c>
      <c r="AG315" s="9">
        <f t="shared" si="93"/>
        <v>1.7413371295632449E-2</v>
      </c>
      <c r="AH315" s="2">
        <f t="shared" si="94"/>
        <v>0.84262397463678174</v>
      </c>
    </row>
    <row r="316" spans="1:34">
      <c r="A316" s="1">
        <f>Raw!A316</f>
        <v>303</v>
      </c>
      <c r="B316" s="14">
        <f>Raw!B316</f>
        <v>0.64776620370370364</v>
      </c>
      <c r="C316" s="15">
        <f>Raw!C316</f>
        <v>56.5</v>
      </c>
      <c r="D316" s="15">
        <f>IF(C316&gt;0.5,Raw!D316*D$11,-999)</f>
        <v>12.3</v>
      </c>
      <c r="E316" s="9">
        <f>IF(Raw!$G316&gt;$C$8,IF(Raw!$Q316&gt;$C$8,IF(Raw!$N316&gt;$C$9,IF(Raw!$N316&lt;$A$9,IF(Raw!$X316&gt;$C$9,IF(Raw!$X316&lt;$A$9,Raw!H316,-999),-999),-999),-999),-999),-999)</f>
        <v>0.83537099999999997</v>
      </c>
      <c r="F316" s="9">
        <f>IF(Raw!$G316&gt;$C$8,IF(Raw!$Q316&gt;$C$8,IF(Raw!$N316&gt;$C$9,IF(Raw!$N316&lt;$A$9,IF(Raw!$X316&gt;$C$9,IF(Raw!$X316&lt;$A$9,Raw!I316,-999),-999),-999),-999),-999),-999)</f>
        <v>1.364436</v>
      </c>
      <c r="G316" s="9">
        <f>Raw!G316</f>
        <v>0.98427600000000004</v>
      </c>
      <c r="H316" s="9">
        <f>IF(Raw!$G316&gt;$C$8,IF(Raw!$Q316&gt;$C$8,IF(Raw!$N316&gt;$C$9,IF(Raw!$N316&lt;$A$9,IF(Raw!$X316&gt;$C$9,IF(Raw!$X316&lt;$A$9,Raw!L316,-999),-999),-999),-999),-999),-999)</f>
        <v>787.8</v>
      </c>
      <c r="I316" s="9">
        <f>IF(Raw!$G316&gt;$C$8,IF(Raw!$Q316&gt;$C$8,IF(Raw!$N316&gt;$C$9,IF(Raw!$N316&lt;$A$9,IF(Raw!$X316&gt;$C$9,IF(Raw!$X316&lt;$A$9,Raw!M316,-999),-999),-999),-999),-999),-999)</f>
        <v>0.35217399999999999</v>
      </c>
      <c r="J316" s="9">
        <f>IF(Raw!$G316&gt;$C$8,IF(Raw!$Q316&gt;$C$8,IF(Raw!$N316&gt;$C$9,IF(Raw!$N316&lt;$A$9,IF(Raw!$X316&gt;$C$9,IF(Raw!$X316&lt;$A$9,Raw!N316,-999),-999),-999),-999),-999),-999)</f>
        <v>364</v>
      </c>
      <c r="K316" s="9">
        <f>IF(Raw!$G316&gt;$C$8,IF(Raw!$Q316&gt;$C$8,IF(Raw!$N316&gt;$C$9,IF(Raw!$N316&lt;$A$9,IF(Raw!$X316&gt;$C$9,IF(Raw!$X316&lt;$A$9,Raw!R316,-999),-999),-999),-999),-999),-999)</f>
        <v>0.82981700000000003</v>
      </c>
      <c r="L316" s="9">
        <f>IF(Raw!$G316&gt;$C$8,IF(Raw!$Q316&gt;$C$8,IF(Raw!$N316&gt;$C$9,IF(Raw!$N316&lt;$A$9,IF(Raw!$X316&gt;$C$9,IF(Raw!$X316&lt;$A$9,Raw!S316,-999),-999),-999),-999),-999),-999)</f>
        <v>1.441381</v>
      </c>
      <c r="M316" s="9">
        <f>Raw!Q316</f>
        <v>0.99051199999999995</v>
      </c>
      <c r="N316" s="9">
        <f>IF(Raw!$G316&gt;$C$8,IF(Raw!$Q316&gt;$C$8,IF(Raw!$N316&gt;$C$9,IF(Raw!$N316&lt;$A$9,IF(Raw!$X316&gt;$C$9,IF(Raw!$X316&lt;$A$9,Raw!V316,-999),-999),-999),-999),-999),-999)</f>
        <v>831.3</v>
      </c>
      <c r="O316" s="9">
        <f>IF(Raw!$G316&gt;$C$8,IF(Raw!$Q316&gt;$C$8,IF(Raw!$N316&gt;$C$9,IF(Raw!$N316&lt;$A$9,IF(Raw!$X316&gt;$C$9,IF(Raw!$X316&lt;$A$9,Raw!W316,-999),-999),-999),-999),-999),-999)</f>
        <v>0.33746300000000001</v>
      </c>
      <c r="P316" s="9">
        <f>IF(Raw!$G316&gt;$C$8,IF(Raw!$Q316&gt;$C$8,IF(Raw!$N316&gt;$C$9,IF(Raw!$N316&lt;$A$9,IF(Raw!$X316&gt;$C$9,IF(Raw!$X316&lt;$A$9,Raw!X316,-999),-999),-999),-999),-999),-999)</f>
        <v>339</v>
      </c>
      <c r="R316" s="9">
        <f t="shared" si="79"/>
        <v>0.52906500000000001</v>
      </c>
      <c r="S316" s="9">
        <f t="shared" si="80"/>
        <v>0.3877536212764835</v>
      </c>
      <c r="T316" s="9">
        <f t="shared" si="81"/>
        <v>0.611564</v>
      </c>
      <c r="U316" s="9">
        <f t="shared" si="82"/>
        <v>0.42429031602331374</v>
      </c>
      <c r="V316" s="15">
        <f t="shared" si="83"/>
        <v>0.35746248800000002</v>
      </c>
      <c r="X316" s="11">
        <f t="shared" si="84"/>
        <v>7.404599999999998E+18</v>
      </c>
      <c r="Y316" s="11">
        <f t="shared" si="85"/>
        <v>7.8779999999999992E-18</v>
      </c>
      <c r="Z316" s="11">
        <f t="shared" si="86"/>
        <v>3.6399999999999996E-4</v>
      </c>
      <c r="AA316" s="16">
        <f t="shared" si="87"/>
        <v>2.0791889798285189E-2</v>
      </c>
      <c r="AB316" s="9">
        <f t="shared" si="88"/>
        <v>0.84253257129259851</v>
      </c>
      <c r="AC316" s="9">
        <f t="shared" si="89"/>
        <v>0.97920811020171483</v>
      </c>
      <c r="AD316" s="15">
        <f t="shared" si="90"/>
        <v>57.120576368915366</v>
      </c>
      <c r="AE316" s="3">
        <f t="shared" si="91"/>
        <v>948.51119999999969</v>
      </c>
      <c r="AF316" s="2">
        <f t="shared" si="92"/>
        <v>0.25</v>
      </c>
      <c r="AG316" s="9">
        <f t="shared" si="93"/>
        <v>1.864285184538533E-2</v>
      </c>
      <c r="AH316" s="2">
        <f t="shared" si="94"/>
        <v>0.90211789858654734</v>
      </c>
    </row>
    <row r="317" spans="1:34">
      <c r="A317" s="1">
        <f>Raw!A317</f>
        <v>304</v>
      </c>
      <c r="B317" s="14">
        <f>Raw!B317</f>
        <v>0.64782407407407405</v>
      </c>
      <c r="C317" s="15">
        <f>Raw!C317</f>
        <v>56.1</v>
      </c>
      <c r="D317" s="15">
        <f>IF(C317&gt;0.5,Raw!D317*D$11,-999)</f>
        <v>12.3</v>
      </c>
      <c r="E317" s="9">
        <f>IF(Raw!$G317&gt;$C$8,IF(Raw!$Q317&gt;$C$8,IF(Raw!$N317&gt;$C$9,IF(Raw!$N317&lt;$A$9,IF(Raw!$X317&gt;$C$9,IF(Raw!$X317&lt;$A$9,Raw!H317,-999),-999),-999),-999),-999),-999)</f>
        <v>0.835642</v>
      </c>
      <c r="F317" s="9">
        <f>IF(Raw!$G317&gt;$C$8,IF(Raw!$Q317&gt;$C$8,IF(Raw!$N317&gt;$C$9,IF(Raw!$N317&lt;$A$9,IF(Raw!$X317&gt;$C$9,IF(Raw!$X317&lt;$A$9,Raw!I317,-999),-999),-999),-999),-999),-999)</f>
        <v>1.3680870000000001</v>
      </c>
      <c r="G317" s="9">
        <f>Raw!G317</f>
        <v>0.98348599999999997</v>
      </c>
      <c r="H317" s="9">
        <f>IF(Raw!$G317&gt;$C$8,IF(Raw!$Q317&gt;$C$8,IF(Raw!$N317&gt;$C$9,IF(Raw!$N317&lt;$A$9,IF(Raw!$X317&gt;$C$9,IF(Raw!$X317&lt;$A$9,Raw!L317,-999),-999),-999),-999),-999),-999)</f>
        <v>829.4</v>
      </c>
      <c r="I317" s="9">
        <f>IF(Raw!$G317&gt;$C$8,IF(Raw!$Q317&gt;$C$8,IF(Raw!$N317&gt;$C$9,IF(Raw!$N317&lt;$A$9,IF(Raw!$X317&gt;$C$9,IF(Raw!$X317&lt;$A$9,Raw!M317,-999),-999),-999),-999),-999),-999)</f>
        <v>0.28771999999999998</v>
      </c>
      <c r="J317" s="9">
        <f>IF(Raw!$G317&gt;$C$8,IF(Raw!$Q317&gt;$C$8,IF(Raw!$N317&gt;$C$9,IF(Raw!$N317&lt;$A$9,IF(Raw!$X317&gt;$C$9,IF(Raw!$X317&lt;$A$9,Raw!N317,-999),-999),-999),-999),-999),-999)</f>
        <v>518</v>
      </c>
      <c r="K317" s="9">
        <f>IF(Raw!$G317&gt;$C$8,IF(Raw!$Q317&gt;$C$8,IF(Raw!$N317&gt;$C$9,IF(Raw!$N317&lt;$A$9,IF(Raw!$X317&gt;$C$9,IF(Raw!$X317&lt;$A$9,Raw!R317,-999),-999),-999),-999),-999),-999)</f>
        <v>0.82566200000000001</v>
      </c>
      <c r="L317" s="9">
        <f>IF(Raw!$G317&gt;$C$8,IF(Raw!$Q317&gt;$C$8,IF(Raw!$N317&gt;$C$9,IF(Raw!$N317&lt;$A$9,IF(Raw!$X317&gt;$C$9,IF(Raw!$X317&lt;$A$9,Raw!S317,-999),-999),-999),-999),-999),-999)</f>
        <v>1.373618</v>
      </c>
      <c r="M317" s="9">
        <f>Raw!Q317</f>
        <v>0.98840700000000004</v>
      </c>
      <c r="N317" s="9">
        <f>IF(Raw!$G317&gt;$C$8,IF(Raw!$Q317&gt;$C$8,IF(Raw!$N317&gt;$C$9,IF(Raw!$N317&lt;$A$9,IF(Raw!$X317&gt;$C$9,IF(Raw!$X317&lt;$A$9,Raw!V317,-999),-999),-999),-999),-999),-999)</f>
        <v>773.9</v>
      </c>
      <c r="O317" s="9">
        <f>IF(Raw!$G317&gt;$C$8,IF(Raw!$Q317&gt;$C$8,IF(Raw!$N317&gt;$C$9,IF(Raw!$N317&lt;$A$9,IF(Raw!$X317&gt;$C$9,IF(Raw!$X317&lt;$A$9,Raw!W317,-999),-999),-999),-999),-999),-999)</f>
        <v>0.28816000000000003</v>
      </c>
      <c r="P317" s="9">
        <f>IF(Raw!$G317&gt;$C$8,IF(Raw!$Q317&gt;$C$8,IF(Raw!$N317&gt;$C$9,IF(Raw!$N317&lt;$A$9,IF(Raw!$X317&gt;$C$9,IF(Raw!$X317&lt;$A$9,Raw!X317,-999),-999),-999),-999),-999),-999)</f>
        <v>439</v>
      </c>
      <c r="R317" s="9">
        <f t="shared" si="79"/>
        <v>0.53244500000000006</v>
      </c>
      <c r="S317" s="9">
        <f t="shared" si="80"/>
        <v>0.38918943020436569</v>
      </c>
      <c r="T317" s="9">
        <f t="shared" si="81"/>
        <v>0.547956</v>
      </c>
      <c r="U317" s="9">
        <f t="shared" si="82"/>
        <v>0.39891439978218107</v>
      </c>
      <c r="V317" s="15">
        <f t="shared" si="83"/>
        <v>0.34065726400000002</v>
      </c>
      <c r="X317" s="11">
        <f t="shared" si="84"/>
        <v>7.404599999999998E+18</v>
      </c>
      <c r="Y317" s="11">
        <f t="shared" si="85"/>
        <v>8.2939999999999992E-18</v>
      </c>
      <c r="Z317" s="11">
        <f t="shared" si="86"/>
        <v>5.1800000000000001E-4</v>
      </c>
      <c r="AA317" s="16">
        <f t="shared" si="87"/>
        <v>3.0831502019467563E-2</v>
      </c>
      <c r="AB317" s="9">
        <f t="shared" si="88"/>
        <v>0.84255630652057933</v>
      </c>
      <c r="AC317" s="9">
        <f t="shared" si="89"/>
        <v>0.96916849798053251</v>
      </c>
      <c r="AD317" s="15">
        <f t="shared" si="90"/>
        <v>59.520274168856304</v>
      </c>
      <c r="AE317" s="3">
        <f t="shared" si="91"/>
        <v>998.5975999999996</v>
      </c>
      <c r="AF317" s="2">
        <f t="shared" si="92"/>
        <v>0.25</v>
      </c>
      <c r="AG317" s="9">
        <f t="shared" si="93"/>
        <v>1.8264226496107823E-2</v>
      </c>
      <c r="AH317" s="2">
        <f t="shared" si="94"/>
        <v>0.88379641498121742</v>
      </c>
    </row>
    <row r="318" spans="1:34">
      <c r="A318" s="1">
        <f>Raw!A318</f>
        <v>305</v>
      </c>
      <c r="B318" s="14">
        <f>Raw!B318</f>
        <v>0.64787037037037043</v>
      </c>
      <c r="C318" s="15">
        <f>Raw!C318</f>
        <v>55</v>
      </c>
      <c r="D318" s="15">
        <f>IF(C318&gt;0.5,Raw!D318*D$11,-999)</f>
        <v>13.2</v>
      </c>
      <c r="E318" s="9">
        <f>IF(Raw!$G318&gt;$C$8,IF(Raw!$Q318&gt;$C$8,IF(Raw!$N318&gt;$C$9,IF(Raw!$N318&lt;$A$9,IF(Raw!$X318&gt;$C$9,IF(Raw!$X318&lt;$A$9,Raw!H318,-999),-999),-999),-999),-999),-999)</f>
        <v>0.78737999999999997</v>
      </c>
      <c r="F318" s="9">
        <f>IF(Raw!$G318&gt;$C$8,IF(Raw!$Q318&gt;$C$8,IF(Raw!$N318&gt;$C$9,IF(Raw!$N318&lt;$A$9,IF(Raw!$X318&gt;$C$9,IF(Raw!$X318&lt;$A$9,Raw!I318,-999),-999),-999),-999),-999),-999)</f>
        <v>1.312201</v>
      </c>
      <c r="G318" s="9">
        <f>Raw!G318</f>
        <v>0.98171900000000001</v>
      </c>
      <c r="H318" s="9">
        <f>IF(Raw!$G318&gt;$C$8,IF(Raw!$Q318&gt;$C$8,IF(Raw!$N318&gt;$C$9,IF(Raw!$N318&lt;$A$9,IF(Raw!$X318&gt;$C$9,IF(Raw!$X318&lt;$A$9,Raw!L318,-999),-999),-999),-999),-999),-999)</f>
        <v>843.5</v>
      </c>
      <c r="I318" s="9">
        <f>IF(Raw!$G318&gt;$C$8,IF(Raw!$Q318&gt;$C$8,IF(Raw!$N318&gt;$C$9,IF(Raw!$N318&lt;$A$9,IF(Raw!$X318&gt;$C$9,IF(Raw!$X318&lt;$A$9,Raw!M318,-999),-999),-999),-999),-999),-999)</f>
        <v>0.37006899999999998</v>
      </c>
      <c r="J318" s="9">
        <f>IF(Raw!$G318&gt;$C$8,IF(Raw!$Q318&gt;$C$8,IF(Raw!$N318&gt;$C$9,IF(Raw!$N318&lt;$A$9,IF(Raw!$X318&gt;$C$9,IF(Raw!$X318&lt;$A$9,Raw!N318,-999),-999),-999),-999),-999),-999)</f>
        <v>468</v>
      </c>
      <c r="K318" s="9">
        <f>IF(Raw!$G318&gt;$C$8,IF(Raw!$Q318&gt;$C$8,IF(Raw!$N318&gt;$C$9,IF(Raw!$N318&lt;$A$9,IF(Raw!$X318&gt;$C$9,IF(Raw!$X318&lt;$A$9,Raw!R318,-999),-999),-999),-999),-999),-999)</f>
        <v>0.78781000000000001</v>
      </c>
      <c r="L318" s="9">
        <f>IF(Raw!$G318&gt;$C$8,IF(Raw!$Q318&gt;$C$8,IF(Raw!$N318&gt;$C$9,IF(Raw!$N318&lt;$A$9,IF(Raw!$X318&gt;$C$9,IF(Raw!$X318&lt;$A$9,Raw!S318,-999),-999),-999),-999),-999),-999)</f>
        <v>1.347175</v>
      </c>
      <c r="M318" s="9">
        <f>Raw!Q318</f>
        <v>0.98424500000000004</v>
      </c>
      <c r="N318" s="9">
        <f>IF(Raw!$G318&gt;$C$8,IF(Raw!$Q318&gt;$C$8,IF(Raw!$N318&gt;$C$9,IF(Raw!$N318&lt;$A$9,IF(Raw!$X318&gt;$C$9,IF(Raw!$X318&lt;$A$9,Raw!V318,-999),-999),-999),-999),-999),-999)</f>
        <v>795.5</v>
      </c>
      <c r="O318" s="9">
        <f>IF(Raw!$G318&gt;$C$8,IF(Raw!$Q318&gt;$C$8,IF(Raw!$N318&gt;$C$9,IF(Raw!$N318&lt;$A$9,IF(Raw!$X318&gt;$C$9,IF(Raw!$X318&lt;$A$9,Raw!W318,-999),-999),-999),-999),-999),-999)</f>
        <v>0.32341500000000001</v>
      </c>
      <c r="P318" s="9">
        <f>IF(Raw!$G318&gt;$C$8,IF(Raw!$Q318&gt;$C$8,IF(Raw!$N318&gt;$C$9,IF(Raw!$N318&lt;$A$9,IF(Raw!$X318&gt;$C$9,IF(Raw!$X318&lt;$A$9,Raw!X318,-999),-999),-999),-999),-999),-999)</f>
        <v>352</v>
      </c>
      <c r="R318" s="9">
        <f t="shared" si="79"/>
        <v>0.52482099999999998</v>
      </c>
      <c r="S318" s="9">
        <f t="shared" si="80"/>
        <v>0.39995473254478542</v>
      </c>
      <c r="T318" s="9">
        <f t="shared" si="81"/>
        <v>0.559365</v>
      </c>
      <c r="U318" s="9">
        <f t="shared" si="82"/>
        <v>0.41521331675543266</v>
      </c>
      <c r="V318" s="15">
        <f t="shared" si="83"/>
        <v>0.33409939999999999</v>
      </c>
      <c r="X318" s="11">
        <f t="shared" si="84"/>
        <v>7.9463999999999969E+18</v>
      </c>
      <c r="Y318" s="11">
        <f t="shared" si="85"/>
        <v>8.4350000000000002E-18</v>
      </c>
      <c r="Z318" s="11">
        <f t="shared" si="86"/>
        <v>4.6799999999999999E-4</v>
      </c>
      <c r="AA318" s="16">
        <f t="shared" si="87"/>
        <v>3.0414961279630694E-2</v>
      </c>
      <c r="AB318" s="9">
        <f t="shared" si="88"/>
        <v>0.8048230648161806</v>
      </c>
      <c r="AC318" s="9">
        <f t="shared" si="89"/>
        <v>0.96958503872036939</v>
      </c>
      <c r="AD318" s="15">
        <f t="shared" si="90"/>
        <v>64.9892335034844</v>
      </c>
      <c r="AE318" s="3">
        <f t="shared" si="91"/>
        <v>1015.5739999999997</v>
      </c>
      <c r="AF318" s="2">
        <f t="shared" si="92"/>
        <v>0.25</v>
      </c>
      <c r="AG318" s="9">
        <f t="shared" si="93"/>
        <v>2.0757227074134649E-2</v>
      </c>
      <c r="AH318" s="2">
        <f t="shared" si="94"/>
        <v>1.0044314155313776</v>
      </c>
    </row>
    <row r="319" spans="1:34">
      <c r="A319" s="1">
        <f>Raw!A319</f>
        <v>306</v>
      </c>
      <c r="B319" s="14">
        <f>Raw!B319</f>
        <v>0.64792824074074074</v>
      </c>
      <c r="C319" s="15">
        <f>Raw!C319</f>
        <v>54.1</v>
      </c>
      <c r="D319" s="15">
        <f>IF(C319&gt;0.5,Raw!D319*D$11,-999)</f>
        <v>14.1</v>
      </c>
      <c r="E319" s="9">
        <f>IF(Raw!$G319&gt;$C$8,IF(Raw!$Q319&gt;$C$8,IF(Raw!$N319&gt;$C$9,IF(Raw!$N319&lt;$A$9,IF(Raw!$X319&gt;$C$9,IF(Raw!$X319&lt;$A$9,Raw!H319,-999),-999),-999),-999),-999),-999)</f>
        <v>0.79681400000000002</v>
      </c>
      <c r="F319" s="9">
        <f>IF(Raw!$G319&gt;$C$8,IF(Raw!$Q319&gt;$C$8,IF(Raw!$N319&gt;$C$9,IF(Raw!$N319&lt;$A$9,IF(Raw!$X319&gt;$C$9,IF(Raw!$X319&lt;$A$9,Raw!I319,-999),-999),-999),-999),-999),-999)</f>
        <v>1.3081430000000001</v>
      </c>
      <c r="G319" s="9">
        <f>Raw!G319</f>
        <v>0.98447899999999999</v>
      </c>
      <c r="H319" s="9">
        <f>IF(Raw!$G319&gt;$C$8,IF(Raw!$Q319&gt;$C$8,IF(Raw!$N319&gt;$C$9,IF(Raw!$N319&lt;$A$9,IF(Raw!$X319&gt;$C$9,IF(Raw!$X319&lt;$A$9,Raw!L319,-999),-999),-999),-999),-999),-999)</f>
        <v>785.4</v>
      </c>
      <c r="I319" s="9">
        <f>IF(Raw!$G319&gt;$C$8,IF(Raw!$Q319&gt;$C$8,IF(Raw!$N319&gt;$C$9,IF(Raw!$N319&lt;$A$9,IF(Raw!$X319&gt;$C$9,IF(Raw!$X319&lt;$A$9,Raw!M319,-999),-999),-999),-999),-999),-999)</f>
        <v>0.36895600000000001</v>
      </c>
      <c r="J319" s="9">
        <f>IF(Raw!$G319&gt;$C$8,IF(Raw!$Q319&gt;$C$8,IF(Raw!$N319&gt;$C$9,IF(Raw!$N319&lt;$A$9,IF(Raw!$X319&gt;$C$9,IF(Raw!$X319&lt;$A$9,Raw!N319,-999),-999),-999),-999),-999),-999)</f>
        <v>464</v>
      </c>
      <c r="K319" s="9">
        <f>IF(Raw!$G319&gt;$C$8,IF(Raw!$Q319&gt;$C$8,IF(Raw!$N319&gt;$C$9,IF(Raw!$N319&lt;$A$9,IF(Raw!$X319&gt;$C$9,IF(Raw!$X319&lt;$A$9,Raw!R319,-999),-999),-999),-999),-999),-999)</f>
        <v>0.77579900000000002</v>
      </c>
      <c r="L319" s="9">
        <f>IF(Raw!$G319&gt;$C$8,IF(Raw!$Q319&gt;$C$8,IF(Raw!$N319&gt;$C$9,IF(Raw!$N319&lt;$A$9,IF(Raw!$X319&gt;$C$9,IF(Raw!$X319&lt;$A$9,Raw!S319,-999),-999),-999),-999),-999),-999)</f>
        <v>1.324289</v>
      </c>
      <c r="M319" s="9">
        <f>Raw!Q319</f>
        <v>0.98545000000000005</v>
      </c>
      <c r="N319" s="9">
        <f>IF(Raw!$G319&gt;$C$8,IF(Raw!$Q319&gt;$C$8,IF(Raw!$N319&gt;$C$9,IF(Raw!$N319&lt;$A$9,IF(Raw!$X319&gt;$C$9,IF(Raw!$X319&lt;$A$9,Raw!V319,-999),-999),-999),-999),-999),-999)</f>
        <v>789.2</v>
      </c>
      <c r="O319" s="9">
        <f>IF(Raw!$G319&gt;$C$8,IF(Raw!$Q319&gt;$C$8,IF(Raw!$N319&gt;$C$9,IF(Raw!$N319&lt;$A$9,IF(Raw!$X319&gt;$C$9,IF(Raw!$X319&lt;$A$9,Raw!W319,-999),-999),-999),-999),-999),-999)</f>
        <v>0.32861000000000001</v>
      </c>
      <c r="P319" s="9">
        <f>IF(Raw!$G319&gt;$C$8,IF(Raw!$Q319&gt;$C$8,IF(Raw!$N319&gt;$C$9,IF(Raw!$N319&lt;$A$9,IF(Raw!$X319&gt;$C$9,IF(Raw!$X319&lt;$A$9,Raw!X319,-999),-999),-999),-999),-999),-999)</f>
        <v>435</v>
      </c>
      <c r="R319" s="9">
        <f t="shared" si="79"/>
        <v>0.51132900000000003</v>
      </c>
      <c r="S319" s="9">
        <f t="shared" si="80"/>
        <v>0.39088157793146466</v>
      </c>
      <c r="T319" s="9">
        <f t="shared" si="81"/>
        <v>0.54849000000000003</v>
      </c>
      <c r="U319" s="9">
        <f t="shared" si="82"/>
        <v>0.41417696590396808</v>
      </c>
      <c r="V319" s="15">
        <f t="shared" si="83"/>
        <v>0.328423672</v>
      </c>
      <c r="X319" s="11">
        <f t="shared" si="84"/>
        <v>8.488199999999998E+18</v>
      </c>
      <c r="Y319" s="11">
        <f t="shared" si="85"/>
        <v>7.854E-18</v>
      </c>
      <c r="Z319" s="11">
        <f t="shared" si="86"/>
        <v>4.64E-4</v>
      </c>
      <c r="AA319" s="16">
        <f t="shared" si="87"/>
        <v>3.0005023182836398E-2</v>
      </c>
      <c r="AB319" s="9">
        <f t="shared" si="88"/>
        <v>0.79225645516555399</v>
      </c>
      <c r="AC319" s="9">
        <f t="shared" si="89"/>
        <v>0.96999497681716351</v>
      </c>
      <c r="AD319" s="15">
        <f t="shared" si="90"/>
        <v>64.665998238871524</v>
      </c>
      <c r="AE319" s="3">
        <f t="shared" si="91"/>
        <v>945.62159999999972</v>
      </c>
      <c r="AF319" s="2">
        <f t="shared" si="92"/>
        <v>0.25</v>
      </c>
      <c r="AG319" s="9">
        <f t="shared" si="93"/>
        <v>2.0602436113636269E-2</v>
      </c>
      <c r="AH319" s="2">
        <f t="shared" si="94"/>
        <v>0.9969411615099919</v>
      </c>
    </row>
    <row r="320" spans="1:34">
      <c r="A320" s="1">
        <f>Raw!A320</f>
        <v>307</v>
      </c>
      <c r="B320" s="14">
        <f>Raw!B320</f>
        <v>0.64798611111111104</v>
      </c>
      <c r="C320" s="15">
        <f>Raw!C320</f>
        <v>53.4</v>
      </c>
      <c r="D320" s="15">
        <f>IF(C320&gt;0.5,Raw!D320*D$11,-999)</f>
        <v>14.1</v>
      </c>
      <c r="E320" s="9">
        <f>IF(Raw!$G320&gt;$C$8,IF(Raw!$Q320&gt;$C$8,IF(Raw!$N320&gt;$C$9,IF(Raw!$N320&lt;$A$9,IF(Raw!$X320&gt;$C$9,IF(Raw!$X320&lt;$A$9,Raw!H320,-999),-999),-999),-999),-999),-999)</f>
        <v>0.78464</v>
      </c>
      <c r="F320" s="9">
        <f>IF(Raw!$G320&gt;$C$8,IF(Raw!$Q320&gt;$C$8,IF(Raw!$N320&gt;$C$9,IF(Raw!$N320&lt;$A$9,IF(Raw!$X320&gt;$C$9,IF(Raw!$X320&lt;$A$9,Raw!I320,-999),-999),-999),-999),-999),-999)</f>
        <v>1.3060449999999999</v>
      </c>
      <c r="G320" s="9">
        <f>Raw!G320</f>
        <v>0.98061900000000002</v>
      </c>
      <c r="H320" s="9">
        <f>IF(Raw!$G320&gt;$C$8,IF(Raw!$Q320&gt;$C$8,IF(Raw!$N320&gt;$C$9,IF(Raw!$N320&lt;$A$9,IF(Raw!$X320&gt;$C$9,IF(Raw!$X320&lt;$A$9,Raw!L320,-999),-999),-999),-999),-999),-999)</f>
        <v>840.9</v>
      </c>
      <c r="I320" s="9">
        <f>IF(Raw!$G320&gt;$C$8,IF(Raw!$Q320&gt;$C$8,IF(Raw!$N320&gt;$C$9,IF(Raw!$N320&lt;$A$9,IF(Raw!$X320&gt;$C$9,IF(Raw!$X320&lt;$A$9,Raw!M320,-999),-999),-999),-999),-999),-999)</f>
        <v>0.34209400000000001</v>
      </c>
      <c r="J320" s="9">
        <f>IF(Raw!$G320&gt;$C$8,IF(Raw!$Q320&gt;$C$8,IF(Raw!$N320&gt;$C$9,IF(Raw!$N320&lt;$A$9,IF(Raw!$X320&gt;$C$9,IF(Raw!$X320&lt;$A$9,Raw!N320,-999),-999),-999),-999),-999),-999)</f>
        <v>392</v>
      </c>
      <c r="K320" s="9">
        <f>IF(Raw!$G320&gt;$C$8,IF(Raw!$Q320&gt;$C$8,IF(Raw!$N320&gt;$C$9,IF(Raw!$N320&lt;$A$9,IF(Raw!$X320&gt;$C$9,IF(Raw!$X320&lt;$A$9,Raw!R320,-999),-999),-999),-999),-999),-999)</f>
        <v>0.75026800000000005</v>
      </c>
      <c r="L320" s="9">
        <f>IF(Raw!$G320&gt;$C$8,IF(Raw!$Q320&gt;$C$8,IF(Raw!$N320&gt;$C$9,IF(Raw!$N320&lt;$A$9,IF(Raw!$X320&gt;$C$9,IF(Raw!$X320&lt;$A$9,Raw!S320,-999),-999),-999),-999),-999),-999)</f>
        <v>1.312378</v>
      </c>
      <c r="M320" s="9">
        <f>Raw!Q320</f>
        <v>0.98496499999999998</v>
      </c>
      <c r="N320" s="9">
        <f>IF(Raw!$G320&gt;$C$8,IF(Raw!$Q320&gt;$C$8,IF(Raw!$N320&gt;$C$9,IF(Raw!$N320&lt;$A$9,IF(Raw!$X320&gt;$C$9,IF(Raw!$X320&lt;$A$9,Raw!V320,-999),-999),-999),-999),-999),-999)</f>
        <v>801.4</v>
      </c>
      <c r="O320" s="9">
        <f>IF(Raw!$G320&gt;$C$8,IF(Raw!$Q320&gt;$C$8,IF(Raw!$N320&gt;$C$9,IF(Raw!$N320&lt;$A$9,IF(Raw!$X320&gt;$C$9,IF(Raw!$X320&lt;$A$9,Raw!W320,-999),-999),-999),-999),-999),-999)</f>
        <v>0.23971200000000001</v>
      </c>
      <c r="P320" s="9">
        <f>IF(Raw!$G320&gt;$C$8,IF(Raw!$Q320&gt;$C$8,IF(Raw!$N320&gt;$C$9,IF(Raw!$N320&lt;$A$9,IF(Raw!$X320&gt;$C$9,IF(Raw!$X320&lt;$A$9,Raw!X320,-999),-999),-999),-999),-999),-999)</f>
        <v>327</v>
      </c>
      <c r="R320" s="9">
        <f t="shared" si="79"/>
        <v>0.5214049999999999</v>
      </c>
      <c r="S320" s="9">
        <f t="shared" si="80"/>
        <v>0.39922437588291365</v>
      </c>
      <c r="T320" s="9">
        <f t="shared" si="81"/>
        <v>0.56211</v>
      </c>
      <c r="U320" s="9">
        <f t="shared" si="82"/>
        <v>0.4283140985295395</v>
      </c>
      <c r="V320" s="15">
        <f t="shared" si="83"/>
        <v>0.32546974400000001</v>
      </c>
      <c r="X320" s="11">
        <f t="shared" si="84"/>
        <v>8.488199999999998E+18</v>
      </c>
      <c r="Y320" s="11">
        <f t="shared" si="85"/>
        <v>8.4089999999999989E-18</v>
      </c>
      <c r="Z320" s="11">
        <f t="shared" si="86"/>
        <v>3.9199999999999999E-4</v>
      </c>
      <c r="AA320" s="16">
        <f t="shared" si="87"/>
        <v>2.7218325538849307E-2</v>
      </c>
      <c r="AB320" s="9">
        <f t="shared" si="88"/>
        <v>0.76556769296864258</v>
      </c>
      <c r="AC320" s="9">
        <f t="shared" si="89"/>
        <v>0.97278167446115082</v>
      </c>
      <c r="AD320" s="15">
        <f t="shared" si="90"/>
        <v>69.434503925635994</v>
      </c>
      <c r="AE320" s="3">
        <f t="shared" si="91"/>
        <v>1012.4435999999996</v>
      </c>
      <c r="AF320" s="2">
        <f t="shared" si="92"/>
        <v>0.25</v>
      </c>
      <c r="AG320" s="9">
        <f t="shared" si="93"/>
        <v>2.2876751504426578E-2</v>
      </c>
      <c r="AH320" s="2">
        <f t="shared" si="94"/>
        <v>1.1069940996590795</v>
      </c>
    </row>
    <row r="321" spans="1:34">
      <c r="A321" s="1">
        <f>Raw!A321</f>
        <v>308</v>
      </c>
      <c r="B321" s="14">
        <f>Raw!B321</f>
        <v>0.64804398148148146</v>
      </c>
      <c r="C321" s="15">
        <f>Raw!C321</f>
        <v>52.1</v>
      </c>
      <c r="D321" s="15">
        <f>IF(C321&gt;0.5,Raw!D321*D$11,-999)</f>
        <v>15.8</v>
      </c>
      <c r="E321" s="9">
        <f>IF(Raw!$G321&gt;$C$8,IF(Raw!$Q321&gt;$C$8,IF(Raw!$N321&gt;$C$9,IF(Raw!$N321&lt;$A$9,IF(Raw!$X321&gt;$C$9,IF(Raw!$X321&lt;$A$9,Raw!H321,-999),-999),-999),-999),-999),-999)</f>
        <v>0.765073</v>
      </c>
      <c r="F321" s="9">
        <f>IF(Raw!$G321&gt;$C$8,IF(Raw!$Q321&gt;$C$8,IF(Raw!$N321&gt;$C$9,IF(Raw!$N321&lt;$A$9,IF(Raw!$X321&gt;$C$9,IF(Raw!$X321&lt;$A$9,Raw!I321,-999),-999),-999),-999),-999),-999)</f>
        <v>1.305596</v>
      </c>
      <c r="G321" s="9">
        <f>Raw!G321</f>
        <v>0.99201399999999995</v>
      </c>
      <c r="H321" s="9">
        <f>IF(Raw!$G321&gt;$C$8,IF(Raw!$Q321&gt;$C$8,IF(Raw!$N321&gt;$C$9,IF(Raw!$N321&lt;$A$9,IF(Raw!$X321&gt;$C$9,IF(Raw!$X321&lt;$A$9,Raw!L321,-999),-999),-999),-999),-999),-999)</f>
        <v>808</v>
      </c>
      <c r="I321" s="9">
        <f>IF(Raw!$G321&gt;$C$8,IF(Raw!$Q321&gt;$C$8,IF(Raw!$N321&gt;$C$9,IF(Raw!$N321&lt;$A$9,IF(Raw!$X321&gt;$C$9,IF(Raw!$X321&lt;$A$9,Raw!M321,-999),-999),-999),-999),-999),-999)</f>
        <v>0.25932899999999998</v>
      </c>
      <c r="J321" s="9">
        <f>IF(Raw!$G321&gt;$C$8,IF(Raw!$Q321&gt;$C$8,IF(Raw!$N321&gt;$C$9,IF(Raw!$N321&lt;$A$9,IF(Raw!$X321&gt;$C$9,IF(Raw!$X321&lt;$A$9,Raw!N321,-999),-999),-999),-999),-999),-999)</f>
        <v>447</v>
      </c>
      <c r="K321" s="9">
        <f>IF(Raw!$G321&gt;$C$8,IF(Raw!$Q321&gt;$C$8,IF(Raw!$N321&gt;$C$9,IF(Raw!$N321&lt;$A$9,IF(Raw!$X321&gt;$C$9,IF(Raw!$X321&lt;$A$9,Raw!R321,-999),-999),-999),-999),-999),-999)</f>
        <v>0.75823200000000002</v>
      </c>
      <c r="L321" s="9">
        <f>IF(Raw!$G321&gt;$C$8,IF(Raw!$Q321&gt;$C$8,IF(Raw!$N321&gt;$C$9,IF(Raw!$N321&lt;$A$9,IF(Raw!$X321&gt;$C$9,IF(Raw!$X321&lt;$A$9,Raw!S321,-999),-999),-999),-999),-999),-999)</f>
        <v>1.3199069999999999</v>
      </c>
      <c r="M321" s="9">
        <f>Raw!Q321</f>
        <v>0.98621099999999995</v>
      </c>
      <c r="N321" s="9">
        <f>IF(Raw!$G321&gt;$C$8,IF(Raw!$Q321&gt;$C$8,IF(Raw!$N321&gt;$C$9,IF(Raw!$N321&lt;$A$9,IF(Raw!$X321&gt;$C$9,IF(Raw!$X321&lt;$A$9,Raw!V321,-999),-999),-999),-999),-999),-999)</f>
        <v>783.3</v>
      </c>
      <c r="O321" s="9">
        <f>IF(Raw!$G321&gt;$C$8,IF(Raw!$Q321&gt;$C$8,IF(Raw!$N321&gt;$C$9,IF(Raw!$N321&lt;$A$9,IF(Raw!$X321&gt;$C$9,IF(Raw!$X321&lt;$A$9,Raw!W321,-999),-999),-999),-999),-999),-999)</f>
        <v>0.33989200000000003</v>
      </c>
      <c r="P321" s="9">
        <f>IF(Raw!$G321&gt;$C$8,IF(Raw!$Q321&gt;$C$8,IF(Raw!$N321&gt;$C$9,IF(Raw!$N321&lt;$A$9,IF(Raw!$X321&gt;$C$9,IF(Raw!$X321&lt;$A$9,Raw!X321,-999),-999),-999),-999),-999),-999)</f>
        <v>414</v>
      </c>
      <c r="R321" s="9">
        <f t="shared" si="79"/>
        <v>0.54052299999999998</v>
      </c>
      <c r="S321" s="9">
        <f t="shared" si="80"/>
        <v>0.41400479168134707</v>
      </c>
      <c r="T321" s="9">
        <f t="shared" si="81"/>
        <v>0.56167499999999992</v>
      </c>
      <c r="U321" s="9">
        <f t="shared" si="82"/>
        <v>0.42554134495839474</v>
      </c>
      <c r="V321" s="15">
        <f t="shared" si="83"/>
        <v>0.32733693599999997</v>
      </c>
      <c r="X321" s="11">
        <f t="shared" si="84"/>
        <v>9.5116E+18</v>
      </c>
      <c r="Y321" s="11">
        <f t="shared" si="85"/>
        <v>8.0800000000000001E-18</v>
      </c>
      <c r="Z321" s="11">
        <f t="shared" si="86"/>
        <v>4.4699999999999997E-4</v>
      </c>
      <c r="AA321" s="16">
        <f t="shared" si="87"/>
        <v>3.3212642050824075E-2</v>
      </c>
      <c r="AB321" s="9">
        <f t="shared" si="88"/>
        <v>0.77688671072389659</v>
      </c>
      <c r="AC321" s="9">
        <f t="shared" si="89"/>
        <v>0.96678735794917603</v>
      </c>
      <c r="AD321" s="15">
        <f t="shared" si="90"/>
        <v>74.30121264166462</v>
      </c>
      <c r="AE321" s="3">
        <f t="shared" si="91"/>
        <v>972.83199999999977</v>
      </c>
      <c r="AF321" s="2">
        <f t="shared" si="92"/>
        <v>0.25</v>
      </c>
      <c r="AG321" s="9">
        <f t="shared" si="93"/>
        <v>2.4321721507364339E-2</v>
      </c>
      <c r="AH321" s="2">
        <f t="shared" si="94"/>
        <v>1.1769154461022995</v>
      </c>
    </row>
    <row r="322" spans="1:34">
      <c r="A322" s="1">
        <f>Raw!A322</f>
        <v>309</v>
      </c>
      <c r="B322" s="14">
        <f>Raw!B322</f>
        <v>0.64809027777777783</v>
      </c>
      <c r="C322" s="15">
        <f>Raw!C322</f>
        <v>51.9</v>
      </c>
      <c r="D322" s="15">
        <f>IF(C322&gt;0.5,Raw!D322*D$11,-999)</f>
        <v>15.8</v>
      </c>
      <c r="E322" s="9">
        <f>IF(Raw!$G322&gt;$C$8,IF(Raw!$Q322&gt;$C$8,IF(Raw!$N322&gt;$C$9,IF(Raw!$N322&lt;$A$9,IF(Raw!$X322&gt;$C$9,IF(Raw!$X322&lt;$A$9,Raw!H322,-999),-999),-999),-999),-999),-999)</f>
        <v>0.77342699999999998</v>
      </c>
      <c r="F322" s="9">
        <f>IF(Raw!$G322&gt;$C$8,IF(Raw!$Q322&gt;$C$8,IF(Raw!$N322&gt;$C$9,IF(Raw!$N322&lt;$A$9,IF(Raw!$X322&gt;$C$9,IF(Raw!$X322&lt;$A$9,Raw!I322,-999),-999),-999),-999),-999),-999)</f>
        <v>1.286019</v>
      </c>
      <c r="G322" s="9">
        <f>Raw!G322</f>
        <v>0.98924299999999998</v>
      </c>
      <c r="H322" s="9">
        <f>IF(Raw!$G322&gt;$C$8,IF(Raw!$Q322&gt;$C$8,IF(Raw!$N322&gt;$C$9,IF(Raw!$N322&lt;$A$9,IF(Raw!$X322&gt;$C$9,IF(Raw!$X322&lt;$A$9,Raw!L322,-999),-999),-999),-999),-999),-999)</f>
        <v>811.7</v>
      </c>
      <c r="I322" s="9">
        <f>IF(Raw!$G322&gt;$C$8,IF(Raw!$Q322&gt;$C$8,IF(Raw!$N322&gt;$C$9,IF(Raw!$N322&lt;$A$9,IF(Raw!$X322&gt;$C$9,IF(Raw!$X322&lt;$A$9,Raw!M322,-999),-999),-999),-999),-999),-999)</f>
        <v>0.361711</v>
      </c>
      <c r="J322" s="9">
        <f>IF(Raw!$G322&gt;$C$8,IF(Raw!$Q322&gt;$C$8,IF(Raw!$N322&gt;$C$9,IF(Raw!$N322&lt;$A$9,IF(Raw!$X322&gt;$C$9,IF(Raw!$X322&lt;$A$9,Raw!N322,-999),-999),-999),-999),-999),-999)</f>
        <v>377</v>
      </c>
      <c r="K322" s="9">
        <f>IF(Raw!$G322&gt;$C$8,IF(Raw!$Q322&gt;$C$8,IF(Raw!$N322&gt;$C$9,IF(Raw!$N322&lt;$A$9,IF(Raw!$X322&gt;$C$9,IF(Raw!$X322&lt;$A$9,Raw!R322,-999),-999),-999),-999),-999),-999)</f>
        <v>0.76231499999999996</v>
      </c>
      <c r="L322" s="9">
        <f>IF(Raw!$G322&gt;$C$8,IF(Raw!$Q322&gt;$C$8,IF(Raw!$N322&gt;$C$9,IF(Raw!$N322&lt;$A$9,IF(Raw!$X322&gt;$C$9,IF(Raw!$X322&lt;$A$9,Raw!S322,-999),-999),-999),-999),-999),-999)</f>
        <v>1.290235</v>
      </c>
      <c r="M322" s="9">
        <f>Raw!Q322</f>
        <v>0.98632299999999995</v>
      </c>
      <c r="N322" s="9">
        <f>IF(Raw!$G322&gt;$C$8,IF(Raw!$Q322&gt;$C$8,IF(Raw!$N322&gt;$C$9,IF(Raw!$N322&lt;$A$9,IF(Raw!$X322&gt;$C$9,IF(Raw!$X322&lt;$A$9,Raw!V322,-999),-999),-999),-999),-999),-999)</f>
        <v>770.9</v>
      </c>
      <c r="O322" s="9">
        <f>IF(Raw!$G322&gt;$C$8,IF(Raw!$Q322&gt;$C$8,IF(Raw!$N322&gt;$C$9,IF(Raw!$N322&lt;$A$9,IF(Raw!$X322&gt;$C$9,IF(Raw!$X322&lt;$A$9,Raw!W322,-999),-999),-999),-999),-999),-999)</f>
        <v>0.34513100000000002</v>
      </c>
      <c r="P322" s="9">
        <f>IF(Raw!$G322&gt;$C$8,IF(Raw!$Q322&gt;$C$8,IF(Raw!$N322&gt;$C$9,IF(Raw!$N322&lt;$A$9,IF(Raw!$X322&gt;$C$9,IF(Raw!$X322&lt;$A$9,Raw!X322,-999),-999),-999),-999),-999),-999)</f>
        <v>339</v>
      </c>
      <c r="R322" s="9">
        <f t="shared" si="79"/>
        <v>0.51259200000000005</v>
      </c>
      <c r="S322" s="9">
        <f t="shared" si="80"/>
        <v>0.3985882012629674</v>
      </c>
      <c r="T322" s="9">
        <f t="shared" si="81"/>
        <v>0.52792000000000006</v>
      </c>
      <c r="U322" s="9">
        <f t="shared" si="82"/>
        <v>0.40916577212678312</v>
      </c>
      <c r="V322" s="15">
        <f t="shared" si="83"/>
        <v>0.31997828</v>
      </c>
      <c r="X322" s="11">
        <f t="shared" si="84"/>
        <v>9.5116E+18</v>
      </c>
      <c r="Y322" s="11">
        <f t="shared" si="85"/>
        <v>8.1169999999999993E-18</v>
      </c>
      <c r="Z322" s="11">
        <f t="shared" si="86"/>
        <v>3.77E-4</v>
      </c>
      <c r="AA322" s="16">
        <f t="shared" si="87"/>
        <v>2.8283303854085572E-2</v>
      </c>
      <c r="AB322" s="9">
        <f t="shared" si="88"/>
        <v>0.77724632177064878</v>
      </c>
      <c r="AC322" s="9">
        <f t="shared" si="89"/>
        <v>0.97171669614591449</v>
      </c>
      <c r="AD322" s="15">
        <f t="shared" si="90"/>
        <v>75.022026138158026</v>
      </c>
      <c r="AE322" s="3">
        <f t="shared" si="91"/>
        <v>977.28679999999963</v>
      </c>
      <c r="AF322" s="2">
        <f t="shared" si="92"/>
        <v>0.25</v>
      </c>
      <c r="AG322" s="9">
        <f t="shared" si="93"/>
        <v>2.3612650193334719E-2</v>
      </c>
      <c r="AH322" s="2">
        <f t="shared" si="94"/>
        <v>1.142603854235053</v>
      </c>
    </row>
    <row r="323" spans="1:34">
      <c r="A323" s="1">
        <f>Raw!A323</f>
        <v>310</v>
      </c>
      <c r="B323" s="14">
        <f>Raw!B323</f>
        <v>0.64814814814814814</v>
      </c>
      <c r="C323" s="15">
        <f>Raw!C323</f>
        <v>50.1</v>
      </c>
      <c r="D323" s="15">
        <f>IF(C323&gt;0.5,Raw!D323*D$11,-999)</f>
        <v>17.600000000000001</v>
      </c>
      <c r="E323" s="9">
        <f>IF(Raw!$G323&gt;$C$8,IF(Raw!$Q323&gt;$C$8,IF(Raw!$N323&gt;$C$9,IF(Raw!$N323&lt;$A$9,IF(Raw!$X323&gt;$C$9,IF(Raw!$X323&lt;$A$9,Raw!H323,-999),-999),-999),-999),-999),-999)</f>
        <v>0.77673700000000001</v>
      </c>
      <c r="F323" s="9">
        <f>IF(Raw!$G323&gt;$C$8,IF(Raw!$Q323&gt;$C$8,IF(Raw!$N323&gt;$C$9,IF(Raw!$N323&lt;$A$9,IF(Raw!$X323&gt;$C$9,IF(Raw!$X323&lt;$A$9,Raw!I323,-999),-999),-999),-999),-999),-999)</f>
        <v>1.2891779999999999</v>
      </c>
      <c r="G323" s="9">
        <f>Raw!G323</f>
        <v>0.98585100000000003</v>
      </c>
      <c r="H323" s="9">
        <f>IF(Raw!$G323&gt;$C$8,IF(Raw!$Q323&gt;$C$8,IF(Raw!$N323&gt;$C$9,IF(Raw!$N323&lt;$A$9,IF(Raw!$X323&gt;$C$9,IF(Raw!$X323&lt;$A$9,Raw!L323,-999),-999),-999),-999),-999),-999)</f>
        <v>779.4</v>
      </c>
      <c r="I323" s="9">
        <f>IF(Raw!$G323&gt;$C$8,IF(Raw!$Q323&gt;$C$8,IF(Raw!$N323&gt;$C$9,IF(Raw!$N323&lt;$A$9,IF(Raw!$X323&gt;$C$9,IF(Raw!$X323&lt;$A$9,Raw!M323,-999),-999),-999),-999),-999),-999)</f>
        <v>0.34294000000000002</v>
      </c>
      <c r="J323" s="9">
        <f>IF(Raw!$G323&gt;$C$8,IF(Raw!$Q323&gt;$C$8,IF(Raw!$N323&gt;$C$9,IF(Raw!$N323&lt;$A$9,IF(Raw!$X323&gt;$C$9,IF(Raw!$X323&lt;$A$9,Raw!N323,-999),-999),-999),-999),-999),-999)</f>
        <v>377</v>
      </c>
      <c r="K323" s="9">
        <f>IF(Raw!$G323&gt;$C$8,IF(Raw!$Q323&gt;$C$8,IF(Raw!$N323&gt;$C$9,IF(Raw!$N323&lt;$A$9,IF(Raw!$X323&gt;$C$9,IF(Raw!$X323&lt;$A$9,Raw!R323,-999),-999),-999),-999),-999),-999)</f>
        <v>0.753278</v>
      </c>
      <c r="L323" s="9">
        <f>IF(Raw!$G323&gt;$C$8,IF(Raw!$Q323&gt;$C$8,IF(Raw!$N323&gt;$C$9,IF(Raw!$N323&lt;$A$9,IF(Raw!$X323&gt;$C$9,IF(Raw!$X323&lt;$A$9,Raw!S323,-999),-999),-999),-999),-999),-999)</f>
        <v>1.284003</v>
      </c>
      <c r="M323" s="9">
        <f>Raw!Q323</f>
        <v>0.98601700000000003</v>
      </c>
      <c r="N323" s="9">
        <f>IF(Raw!$G323&gt;$C$8,IF(Raw!$Q323&gt;$C$8,IF(Raw!$N323&gt;$C$9,IF(Raw!$N323&lt;$A$9,IF(Raw!$X323&gt;$C$9,IF(Raw!$X323&lt;$A$9,Raw!V323,-999),-999),-999),-999),-999),-999)</f>
        <v>779</v>
      </c>
      <c r="O323" s="9">
        <f>IF(Raw!$G323&gt;$C$8,IF(Raw!$Q323&gt;$C$8,IF(Raw!$N323&gt;$C$9,IF(Raw!$N323&lt;$A$9,IF(Raw!$X323&gt;$C$9,IF(Raw!$X323&lt;$A$9,Raw!W323,-999),-999),-999),-999),-999),-999)</f>
        <v>0.34750999999999999</v>
      </c>
      <c r="P323" s="9">
        <f>IF(Raw!$G323&gt;$C$8,IF(Raw!$Q323&gt;$C$8,IF(Raw!$N323&gt;$C$9,IF(Raw!$N323&lt;$A$9,IF(Raw!$X323&gt;$C$9,IF(Raw!$X323&lt;$A$9,Raw!X323,-999),-999),-999),-999),-999),-999)</f>
        <v>404</v>
      </c>
      <c r="R323" s="9">
        <f t="shared" si="79"/>
        <v>0.51244099999999992</v>
      </c>
      <c r="S323" s="9">
        <f t="shared" si="80"/>
        <v>0.39749437238302232</v>
      </c>
      <c r="T323" s="9">
        <f t="shared" si="81"/>
        <v>0.530725</v>
      </c>
      <c r="U323" s="9">
        <f t="shared" si="82"/>
        <v>0.41333626167540105</v>
      </c>
      <c r="V323" s="15">
        <f t="shared" si="83"/>
        <v>0.31843274399999999</v>
      </c>
      <c r="X323" s="11">
        <f t="shared" si="84"/>
        <v>1.0595199999999998E+19</v>
      </c>
      <c r="Y323" s="11">
        <f t="shared" si="85"/>
        <v>7.7939999999999987E-18</v>
      </c>
      <c r="Z323" s="11">
        <f t="shared" si="86"/>
        <v>3.77E-4</v>
      </c>
      <c r="AA323" s="16">
        <f t="shared" si="87"/>
        <v>3.0192322962197524E-2</v>
      </c>
      <c r="AB323" s="9">
        <f t="shared" si="88"/>
        <v>0.76930182060411223</v>
      </c>
      <c r="AC323" s="9">
        <f t="shared" si="89"/>
        <v>0.96980767703780257</v>
      </c>
      <c r="AD323" s="15">
        <f t="shared" si="90"/>
        <v>80.0857373002587</v>
      </c>
      <c r="AE323" s="3">
        <f t="shared" si="91"/>
        <v>938.39759999999956</v>
      </c>
      <c r="AF323" s="2">
        <f t="shared" si="92"/>
        <v>0.25</v>
      </c>
      <c r="AG323" s="9">
        <f t="shared" si="93"/>
        <v>2.546333789939012E-2</v>
      </c>
      <c r="AH323" s="2">
        <f t="shared" si="94"/>
        <v>1.2321576691863807</v>
      </c>
    </row>
    <row r="324" spans="1:34">
      <c r="A324" s="1">
        <f>Raw!A324</f>
        <v>311</v>
      </c>
      <c r="B324" s="14">
        <f>Raw!B324</f>
        <v>0.64820601851851845</v>
      </c>
      <c r="C324" s="15">
        <f>Raw!C324</f>
        <v>49.9</v>
      </c>
      <c r="D324" s="15">
        <f>IF(C324&gt;0.5,Raw!D324*D$11,-999)</f>
        <v>17.600000000000001</v>
      </c>
      <c r="E324" s="9">
        <f>IF(Raw!$G324&gt;$C$8,IF(Raw!$Q324&gt;$C$8,IF(Raw!$N324&gt;$C$9,IF(Raw!$N324&lt;$A$9,IF(Raw!$X324&gt;$C$9,IF(Raw!$X324&lt;$A$9,Raw!H324,-999),-999),-999),-999),-999),-999)</f>
        <v>0.77583299999999999</v>
      </c>
      <c r="F324" s="9">
        <f>IF(Raw!$G324&gt;$C$8,IF(Raw!$Q324&gt;$C$8,IF(Raw!$N324&gt;$C$9,IF(Raw!$N324&lt;$A$9,IF(Raw!$X324&gt;$C$9,IF(Raw!$X324&lt;$A$9,Raw!I324,-999),-999),-999),-999),-999),-999)</f>
        <v>1.255271</v>
      </c>
      <c r="G324" s="9">
        <f>Raw!G324</f>
        <v>0.98882099999999995</v>
      </c>
      <c r="H324" s="9">
        <f>IF(Raw!$G324&gt;$C$8,IF(Raw!$Q324&gt;$C$8,IF(Raw!$N324&gt;$C$9,IF(Raw!$N324&lt;$A$9,IF(Raw!$X324&gt;$C$9,IF(Raw!$X324&lt;$A$9,Raw!L324,-999),-999),-999),-999),-999),-999)</f>
        <v>774.9</v>
      </c>
      <c r="I324" s="9">
        <f>IF(Raw!$G324&gt;$C$8,IF(Raw!$Q324&gt;$C$8,IF(Raw!$N324&gt;$C$9,IF(Raw!$N324&lt;$A$9,IF(Raw!$X324&gt;$C$9,IF(Raw!$X324&lt;$A$9,Raw!M324,-999),-999),-999),-999),-999),-999)</f>
        <v>0.33667000000000002</v>
      </c>
      <c r="J324" s="9">
        <f>IF(Raw!$G324&gt;$C$8,IF(Raw!$Q324&gt;$C$8,IF(Raw!$N324&gt;$C$9,IF(Raw!$N324&lt;$A$9,IF(Raw!$X324&gt;$C$9,IF(Raw!$X324&lt;$A$9,Raw!N324,-999),-999),-999),-999),-999),-999)</f>
        <v>293</v>
      </c>
      <c r="K324" s="9">
        <f>IF(Raw!$G324&gt;$C$8,IF(Raw!$Q324&gt;$C$8,IF(Raw!$N324&gt;$C$9,IF(Raw!$N324&lt;$A$9,IF(Raw!$X324&gt;$C$9,IF(Raw!$X324&lt;$A$9,Raw!R324,-999),-999),-999),-999),-999),-999)</f>
        <v>0.72634399999999999</v>
      </c>
      <c r="L324" s="9">
        <f>IF(Raw!$G324&gt;$C$8,IF(Raw!$Q324&gt;$C$8,IF(Raw!$N324&gt;$C$9,IF(Raw!$N324&lt;$A$9,IF(Raw!$X324&gt;$C$9,IF(Raw!$X324&lt;$A$9,Raw!S324,-999),-999),-999),-999),-999),-999)</f>
        <v>1.2553270000000001</v>
      </c>
      <c r="M324" s="9">
        <f>Raw!Q324</f>
        <v>0.98355000000000004</v>
      </c>
      <c r="N324" s="9">
        <f>IF(Raw!$G324&gt;$C$8,IF(Raw!$Q324&gt;$C$8,IF(Raw!$N324&gt;$C$9,IF(Raw!$N324&lt;$A$9,IF(Raw!$X324&gt;$C$9,IF(Raw!$X324&lt;$A$9,Raw!V324,-999),-999),-999),-999),-999),-999)</f>
        <v>807.1</v>
      </c>
      <c r="O324" s="9">
        <f>IF(Raw!$G324&gt;$C$8,IF(Raw!$Q324&gt;$C$8,IF(Raw!$N324&gt;$C$9,IF(Raw!$N324&lt;$A$9,IF(Raw!$X324&gt;$C$9,IF(Raw!$X324&lt;$A$9,Raw!W324,-999),-999),-999),-999),-999),-999)</f>
        <v>0.34425299999999998</v>
      </c>
      <c r="P324" s="9">
        <f>IF(Raw!$G324&gt;$C$8,IF(Raw!$Q324&gt;$C$8,IF(Raw!$N324&gt;$C$9,IF(Raw!$N324&lt;$A$9,IF(Raw!$X324&gt;$C$9,IF(Raw!$X324&lt;$A$9,Raw!X324,-999),-999),-999),-999),-999),-999)</f>
        <v>352</v>
      </c>
      <c r="R324" s="9">
        <f t="shared" si="79"/>
        <v>0.47943800000000003</v>
      </c>
      <c r="S324" s="9">
        <f t="shared" si="80"/>
        <v>0.38193983609913718</v>
      </c>
      <c r="T324" s="9">
        <f t="shared" si="81"/>
        <v>0.52898300000000009</v>
      </c>
      <c r="U324" s="9">
        <f t="shared" si="82"/>
        <v>0.42139060181132093</v>
      </c>
      <c r="V324" s="15">
        <f t="shared" si="83"/>
        <v>0.31132109600000002</v>
      </c>
      <c r="X324" s="11">
        <f t="shared" si="84"/>
        <v>1.0595199999999998E+19</v>
      </c>
      <c r="Y324" s="11">
        <f t="shared" si="85"/>
        <v>7.7489999999999994E-18</v>
      </c>
      <c r="Z324" s="11">
        <f t="shared" si="86"/>
        <v>2.9299999999999997E-4</v>
      </c>
      <c r="AA324" s="16">
        <f t="shared" si="87"/>
        <v>2.3490851354570085E-2</v>
      </c>
      <c r="AB324" s="9">
        <f t="shared" si="88"/>
        <v>0.73877026102209453</v>
      </c>
      <c r="AC324" s="9">
        <f t="shared" si="89"/>
        <v>0.97650914864542993</v>
      </c>
      <c r="AD324" s="15">
        <f t="shared" si="90"/>
        <v>80.173554111160712</v>
      </c>
      <c r="AE324" s="3">
        <f t="shared" si="91"/>
        <v>932.97959999999966</v>
      </c>
      <c r="AF324" s="2">
        <f t="shared" si="92"/>
        <v>0.25</v>
      </c>
      <c r="AG324" s="9">
        <f t="shared" si="93"/>
        <v>2.5987986320195781E-2</v>
      </c>
      <c r="AH324" s="2">
        <f t="shared" si="94"/>
        <v>1.2575451332288581</v>
      </c>
    </row>
    <row r="325" spans="1:34">
      <c r="A325" s="1">
        <f>Raw!A325</f>
        <v>312</v>
      </c>
      <c r="B325" s="14">
        <f>Raw!B325</f>
        <v>0.64825231481481482</v>
      </c>
      <c r="C325" s="15">
        <f>Raw!C325</f>
        <v>48.6</v>
      </c>
      <c r="D325" s="15">
        <f>IF(C325&gt;0.5,Raw!D325*D$11,-999)</f>
        <v>18.5</v>
      </c>
      <c r="E325" s="9">
        <f>IF(Raw!$G325&gt;$C$8,IF(Raw!$Q325&gt;$C$8,IF(Raw!$N325&gt;$C$9,IF(Raw!$N325&lt;$A$9,IF(Raw!$X325&gt;$C$9,IF(Raw!$X325&lt;$A$9,Raw!H325,-999),-999),-999),-999),-999),-999)</f>
        <v>0.74755300000000002</v>
      </c>
      <c r="F325" s="9">
        <f>IF(Raw!$G325&gt;$C$8,IF(Raw!$Q325&gt;$C$8,IF(Raw!$N325&gt;$C$9,IF(Raw!$N325&lt;$A$9,IF(Raw!$X325&gt;$C$9,IF(Raw!$X325&lt;$A$9,Raw!I325,-999),-999),-999),-999),-999),-999)</f>
        <v>1.2370270000000001</v>
      </c>
      <c r="G325" s="9">
        <f>Raw!G325</f>
        <v>0.98316599999999998</v>
      </c>
      <c r="H325" s="9">
        <f>IF(Raw!$G325&gt;$C$8,IF(Raw!$Q325&gt;$C$8,IF(Raw!$N325&gt;$C$9,IF(Raw!$N325&lt;$A$9,IF(Raw!$X325&gt;$C$9,IF(Raw!$X325&lt;$A$9,Raw!L325,-999),-999),-999),-999),-999),-999)</f>
        <v>800.7</v>
      </c>
      <c r="I325" s="9">
        <f>IF(Raw!$G325&gt;$C$8,IF(Raw!$Q325&gt;$C$8,IF(Raw!$N325&gt;$C$9,IF(Raw!$N325&lt;$A$9,IF(Raw!$X325&gt;$C$9,IF(Raw!$X325&lt;$A$9,Raw!M325,-999),-999),-999),-999),-999),-999)</f>
        <v>0.34964600000000001</v>
      </c>
      <c r="J325" s="9">
        <f>IF(Raw!$G325&gt;$C$8,IF(Raw!$Q325&gt;$C$8,IF(Raw!$N325&gt;$C$9,IF(Raw!$N325&lt;$A$9,IF(Raw!$X325&gt;$C$9,IF(Raw!$X325&lt;$A$9,Raw!N325,-999),-999),-999),-999),-999),-999)</f>
        <v>388</v>
      </c>
      <c r="K325" s="9">
        <f>IF(Raw!$G325&gt;$C$8,IF(Raw!$Q325&gt;$C$8,IF(Raw!$N325&gt;$C$9,IF(Raw!$N325&lt;$A$9,IF(Raw!$X325&gt;$C$9,IF(Raw!$X325&lt;$A$9,Raw!R325,-999),-999),-999),-999),-999),-999)</f>
        <v>0.73125499999999999</v>
      </c>
      <c r="L325" s="9">
        <f>IF(Raw!$G325&gt;$C$8,IF(Raw!$Q325&gt;$C$8,IF(Raw!$N325&gt;$C$9,IF(Raw!$N325&lt;$A$9,IF(Raw!$X325&gt;$C$9,IF(Raw!$X325&lt;$A$9,Raw!S325,-999),-999),-999),-999),-999),-999)</f>
        <v>1.2841640000000001</v>
      </c>
      <c r="M325" s="9">
        <f>Raw!Q325</f>
        <v>0.98802699999999999</v>
      </c>
      <c r="N325" s="9">
        <f>IF(Raw!$G325&gt;$C$8,IF(Raw!$Q325&gt;$C$8,IF(Raw!$N325&gt;$C$9,IF(Raw!$N325&lt;$A$9,IF(Raw!$X325&gt;$C$9,IF(Raw!$X325&lt;$A$9,Raw!V325,-999),-999),-999),-999),-999),-999)</f>
        <v>810.7</v>
      </c>
      <c r="O325" s="9">
        <f>IF(Raw!$G325&gt;$C$8,IF(Raw!$Q325&gt;$C$8,IF(Raw!$N325&gt;$C$9,IF(Raw!$N325&lt;$A$9,IF(Raw!$X325&gt;$C$9,IF(Raw!$X325&lt;$A$9,Raw!W325,-999),-999),-999),-999),-999),-999)</f>
        <v>0.223</v>
      </c>
      <c r="P325" s="9">
        <f>IF(Raw!$G325&gt;$C$8,IF(Raw!$Q325&gt;$C$8,IF(Raw!$N325&gt;$C$9,IF(Raw!$N325&lt;$A$9,IF(Raw!$X325&gt;$C$9,IF(Raw!$X325&lt;$A$9,Raw!X325,-999),-999),-999),-999),-999),-999)</f>
        <v>420</v>
      </c>
      <c r="R325" s="9">
        <f t="shared" si="79"/>
        <v>0.48947400000000008</v>
      </c>
      <c r="S325" s="9">
        <f t="shared" si="80"/>
        <v>0.39568578535472554</v>
      </c>
      <c r="T325" s="9">
        <f t="shared" si="81"/>
        <v>0.55290900000000009</v>
      </c>
      <c r="U325" s="9">
        <f t="shared" si="82"/>
        <v>0.43055949240128211</v>
      </c>
      <c r="V325" s="15">
        <f t="shared" si="83"/>
        <v>0.31847267200000001</v>
      </c>
      <c r="X325" s="11">
        <f t="shared" si="84"/>
        <v>1.1136999999999998E+19</v>
      </c>
      <c r="Y325" s="11">
        <f t="shared" si="85"/>
        <v>8.0070000000000006E-18</v>
      </c>
      <c r="Z325" s="11">
        <f t="shared" si="86"/>
        <v>3.88E-4</v>
      </c>
      <c r="AA325" s="16">
        <f t="shared" si="87"/>
        <v>3.3442405706452516E-2</v>
      </c>
      <c r="AB325" s="9">
        <f t="shared" si="88"/>
        <v>0.74974560709674898</v>
      </c>
      <c r="AC325" s="9">
        <f t="shared" si="89"/>
        <v>0.96655759429354737</v>
      </c>
      <c r="AD325" s="15">
        <f t="shared" si="90"/>
        <v>86.191767284671428</v>
      </c>
      <c r="AE325" s="3">
        <f t="shared" si="91"/>
        <v>964.04279999999983</v>
      </c>
      <c r="AF325" s="2">
        <f t="shared" si="92"/>
        <v>0.25</v>
      </c>
      <c r="AG325" s="9">
        <f t="shared" si="93"/>
        <v>2.8546679670198121E-2</v>
      </c>
      <c r="AH325" s="2">
        <f t="shared" si="94"/>
        <v>1.381358972826733</v>
      </c>
    </row>
    <row r="326" spans="1:34">
      <c r="A326" s="1">
        <f>Raw!A326</f>
        <v>313</v>
      </c>
      <c r="B326" s="14">
        <f>Raw!B326</f>
        <v>0.64831018518518524</v>
      </c>
      <c r="C326" s="15">
        <f>Raw!C326</f>
        <v>48.1</v>
      </c>
      <c r="D326" s="15">
        <f>IF(C326&gt;0.5,Raw!D326*D$11,-999)</f>
        <v>19.3</v>
      </c>
      <c r="E326" s="9">
        <f>IF(Raw!$G326&gt;$C$8,IF(Raw!$Q326&gt;$C$8,IF(Raw!$N326&gt;$C$9,IF(Raw!$N326&lt;$A$9,IF(Raw!$X326&gt;$C$9,IF(Raw!$X326&lt;$A$9,Raw!H326,-999),-999),-999),-999),-999),-999)</f>
        <v>0.75968899999999995</v>
      </c>
      <c r="F326" s="9">
        <f>IF(Raw!$G326&gt;$C$8,IF(Raw!$Q326&gt;$C$8,IF(Raw!$N326&gt;$C$9,IF(Raw!$N326&lt;$A$9,IF(Raw!$X326&gt;$C$9,IF(Raw!$X326&lt;$A$9,Raw!I326,-999),-999),-999),-999),-999),-999)</f>
        <v>1.225911</v>
      </c>
      <c r="G326" s="9">
        <f>Raw!G326</f>
        <v>0.97267800000000004</v>
      </c>
      <c r="H326" s="9">
        <f>IF(Raw!$G326&gt;$C$8,IF(Raw!$Q326&gt;$C$8,IF(Raw!$N326&gt;$C$9,IF(Raw!$N326&lt;$A$9,IF(Raw!$X326&gt;$C$9,IF(Raw!$X326&lt;$A$9,Raw!L326,-999),-999),-999),-999),-999),-999)</f>
        <v>794.7</v>
      </c>
      <c r="I326" s="9">
        <f>IF(Raw!$G326&gt;$C$8,IF(Raw!$Q326&gt;$C$8,IF(Raw!$N326&gt;$C$9,IF(Raw!$N326&lt;$A$9,IF(Raw!$X326&gt;$C$9,IF(Raw!$X326&lt;$A$9,Raw!M326,-999),-999),-999),-999),-999),-999)</f>
        <v>0.37081700000000001</v>
      </c>
      <c r="J326" s="9">
        <f>IF(Raw!$G326&gt;$C$8,IF(Raw!$Q326&gt;$C$8,IF(Raw!$N326&gt;$C$9,IF(Raw!$N326&lt;$A$9,IF(Raw!$X326&gt;$C$9,IF(Raw!$X326&lt;$A$9,Raw!N326,-999),-999),-999),-999),-999),-999)</f>
        <v>379</v>
      </c>
      <c r="K326" s="9">
        <f>IF(Raw!$G326&gt;$C$8,IF(Raw!$Q326&gt;$C$8,IF(Raw!$N326&gt;$C$9,IF(Raw!$N326&lt;$A$9,IF(Raw!$X326&gt;$C$9,IF(Raw!$X326&lt;$A$9,Raw!R326,-999),-999),-999),-999),-999),-999)</f>
        <v>0.72728999999999999</v>
      </c>
      <c r="L326" s="9">
        <f>IF(Raw!$G326&gt;$C$8,IF(Raw!$Q326&gt;$C$8,IF(Raw!$N326&gt;$C$9,IF(Raw!$N326&lt;$A$9,IF(Raw!$X326&gt;$C$9,IF(Raw!$X326&lt;$A$9,Raw!S326,-999),-999),-999),-999),-999),-999)</f>
        <v>1.260702</v>
      </c>
      <c r="M326" s="9">
        <f>Raw!Q326</f>
        <v>0.98841699999999999</v>
      </c>
      <c r="N326" s="9">
        <f>IF(Raw!$G326&gt;$C$8,IF(Raw!$Q326&gt;$C$8,IF(Raw!$N326&gt;$C$9,IF(Raw!$N326&lt;$A$9,IF(Raw!$X326&gt;$C$9,IF(Raw!$X326&lt;$A$9,Raw!V326,-999),-999),-999),-999),-999),-999)</f>
        <v>783.6</v>
      </c>
      <c r="O326" s="9">
        <f>IF(Raw!$G326&gt;$C$8,IF(Raw!$Q326&gt;$C$8,IF(Raw!$N326&gt;$C$9,IF(Raw!$N326&lt;$A$9,IF(Raw!$X326&gt;$C$9,IF(Raw!$X326&lt;$A$9,Raw!W326,-999),-999),-999),-999),-999),-999)</f>
        <v>0.29336099999999998</v>
      </c>
      <c r="P326" s="9">
        <f>IF(Raw!$G326&gt;$C$8,IF(Raw!$Q326&gt;$C$8,IF(Raw!$N326&gt;$C$9,IF(Raw!$N326&lt;$A$9,IF(Raw!$X326&gt;$C$9,IF(Raw!$X326&lt;$A$9,Raw!X326,-999),-999),-999),-999),-999),-999)</f>
        <v>448</v>
      </c>
      <c r="R326" s="9">
        <f t="shared" si="79"/>
        <v>0.46622200000000003</v>
      </c>
      <c r="S326" s="9">
        <f t="shared" si="80"/>
        <v>0.38030656385333034</v>
      </c>
      <c r="T326" s="9">
        <f t="shared" si="81"/>
        <v>0.533412</v>
      </c>
      <c r="U326" s="9">
        <f t="shared" si="82"/>
        <v>0.4231071260297834</v>
      </c>
      <c r="V326" s="15">
        <f t="shared" si="83"/>
        <v>0.31265409599999999</v>
      </c>
      <c r="X326" s="11">
        <f t="shared" si="84"/>
        <v>1.1618599999999998E+19</v>
      </c>
      <c r="Y326" s="11">
        <f t="shared" si="85"/>
        <v>7.9469999999999994E-18</v>
      </c>
      <c r="Z326" s="11">
        <f t="shared" si="86"/>
        <v>3.79E-4</v>
      </c>
      <c r="AA326" s="16">
        <f t="shared" si="87"/>
        <v>3.3811022287041491E-2</v>
      </c>
      <c r="AB326" s="9">
        <f t="shared" si="88"/>
        <v>0.74532520502017541</v>
      </c>
      <c r="AC326" s="9">
        <f t="shared" si="89"/>
        <v>0.96618897771295842</v>
      </c>
      <c r="AD326" s="15">
        <f t="shared" si="90"/>
        <v>89.211140599054048</v>
      </c>
      <c r="AE326" s="3">
        <f t="shared" si="91"/>
        <v>956.81879999999967</v>
      </c>
      <c r="AF326" s="2">
        <f t="shared" si="92"/>
        <v>0.25</v>
      </c>
      <c r="AG326" s="9">
        <f t="shared" si="93"/>
        <v>2.9035284083618988E-2</v>
      </c>
      <c r="AH326" s="2">
        <f t="shared" si="94"/>
        <v>1.4050022861100735</v>
      </c>
    </row>
    <row r="327" spans="1:34">
      <c r="A327" s="1">
        <f>Raw!A327</f>
        <v>314</v>
      </c>
      <c r="B327" s="14">
        <f>Raw!B327</f>
        <v>0.64836805555555554</v>
      </c>
      <c r="C327" s="15">
        <f>Raw!C327</f>
        <v>46.6</v>
      </c>
      <c r="D327" s="15">
        <f>IF(C327&gt;0.5,Raw!D327*D$11,-999)</f>
        <v>20.2</v>
      </c>
      <c r="E327" s="9">
        <f>IF(Raw!$G327&gt;$C$8,IF(Raw!$Q327&gt;$C$8,IF(Raw!$N327&gt;$C$9,IF(Raw!$N327&lt;$A$9,IF(Raw!$X327&gt;$C$9,IF(Raw!$X327&lt;$A$9,Raw!H327,-999),-999),-999),-999),-999),-999)</f>
        <v>0.75836300000000001</v>
      </c>
      <c r="F327" s="9">
        <f>IF(Raw!$G327&gt;$C$8,IF(Raw!$Q327&gt;$C$8,IF(Raw!$N327&gt;$C$9,IF(Raw!$N327&lt;$A$9,IF(Raw!$X327&gt;$C$9,IF(Raw!$X327&lt;$A$9,Raw!I327,-999),-999),-999),-999),-999),-999)</f>
        <v>1.274311</v>
      </c>
      <c r="G327" s="9">
        <f>Raw!G327</f>
        <v>0.988425</v>
      </c>
      <c r="H327" s="9">
        <f>IF(Raw!$G327&gt;$C$8,IF(Raw!$Q327&gt;$C$8,IF(Raw!$N327&gt;$C$9,IF(Raw!$N327&lt;$A$9,IF(Raw!$X327&gt;$C$9,IF(Raw!$X327&lt;$A$9,Raw!L327,-999),-999),-999),-999),-999),-999)</f>
        <v>800.3</v>
      </c>
      <c r="I327" s="9">
        <f>IF(Raw!$G327&gt;$C$8,IF(Raw!$Q327&gt;$C$8,IF(Raw!$N327&gt;$C$9,IF(Raw!$N327&lt;$A$9,IF(Raw!$X327&gt;$C$9,IF(Raw!$X327&lt;$A$9,Raw!M327,-999),-999),-999),-999),-999),-999)</f>
        <v>0.28382299999999999</v>
      </c>
      <c r="J327" s="9">
        <f>IF(Raw!$G327&gt;$C$8,IF(Raw!$Q327&gt;$C$8,IF(Raw!$N327&gt;$C$9,IF(Raw!$N327&lt;$A$9,IF(Raw!$X327&gt;$C$9,IF(Raw!$X327&lt;$A$9,Raw!N327,-999),-999),-999),-999),-999),-999)</f>
        <v>328</v>
      </c>
      <c r="K327" s="9">
        <f>IF(Raw!$G327&gt;$C$8,IF(Raw!$Q327&gt;$C$8,IF(Raw!$N327&gt;$C$9,IF(Raw!$N327&lt;$A$9,IF(Raw!$X327&gt;$C$9,IF(Raw!$X327&lt;$A$9,Raw!R327,-999),-999),-999),-999),-999),-999)</f>
        <v>0.72903200000000001</v>
      </c>
      <c r="L327" s="9">
        <f>IF(Raw!$G327&gt;$C$8,IF(Raw!$Q327&gt;$C$8,IF(Raw!$N327&gt;$C$9,IF(Raw!$N327&lt;$A$9,IF(Raw!$X327&gt;$C$9,IF(Raw!$X327&lt;$A$9,Raw!S327,-999),-999),-999),-999),-999),-999)</f>
        <v>1.253646</v>
      </c>
      <c r="M327" s="9">
        <f>Raw!Q327</f>
        <v>0.98804700000000001</v>
      </c>
      <c r="N327" s="9">
        <f>IF(Raw!$G327&gt;$C$8,IF(Raw!$Q327&gt;$C$8,IF(Raw!$N327&gt;$C$9,IF(Raw!$N327&lt;$A$9,IF(Raw!$X327&gt;$C$9,IF(Raw!$X327&lt;$A$9,Raw!V327,-999),-999),-999),-999),-999),-999)</f>
        <v>773</v>
      </c>
      <c r="O327" s="9">
        <f>IF(Raw!$G327&gt;$C$8,IF(Raw!$Q327&gt;$C$8,IF(Raw!$N327&gt;$C$9,IF(Raw!$N327&lt;$A$9,IF(Raw!$X327&gt;$C$9,IF(Raw!$X327&lt;$A$9,Raw!W327,-999),-999),-999),-999),-999),-999)</f>
        <v>0.32523099999999999</v>
      </c>
      <c r="P327" s="9">
        <f>IF(Raw!$G327&gt;$C$8,IF(Raw!$Q327&gt;$C$8,IF(Raw!$N327&gt;$C$9,IF(Raw!$N327&lt;$A$9,IF(Raw!$X327&gt;$C$9,IF(Raw!$X327&lt;$A$9,Raw!X327,-999),-999),-999),-999),-999),-999)</f>
        <v>315</v>
      </c>
      <c r="R327" s="9">
        <f t="shared" si="79"/>
        <v>0.51594799999999996</v>
      </c>
      <c r="S327" s="9">
        <f t="shared" si="80"/>
        <v>0.40488389412003817</v>
      </c>
      <c r="T327" s="9">
        <f t="shared" si="81"/>
        <v>0.52461400000000002</v>
      </c>
      <c r="U327" s="9">
        <f t="shared" si="82"/>
        <v>0.41847060493951244</v>
      </c>
      <c r="V327" s="15">
        <f t="shared" si="83"/>
        <v>0.31090420800000002</v>
      </c>
      <c r="X327" s="11">
        <f t="shared" si="84"/>
        <v>1.2160399999999996E+19</v>
      </c>
      <c r="Y327" s="11">
        <f t="shared" si="85"/>
        <v>8.0029999999999997E-18</v>
      </c>
      <c r="Z327" s="11">
        <f t="shared" si="86"/>
        <v>3.28E-4</v>
      </c>
      <c r="AA327" s="16">
        <f t="shared" si="87"/>
        <v>3.093343376628167E-2</v>
      </c>
      <c r="AB327" s="9">
        <f t="shared" si="88"/>
        <v>0.74526011242186407</v>
      </c>
      <c r="AC327" s="9">
        <f t="shared" si="89"/>
        <v>0.96906656623371834</v>
      </c>
      <c r="AD327" s="15">
        <f t="shared" si="90"/>
        <v>94.309249287444118</v>
      </c>
      <c r="AE327" s="3">
        <f t="shared" si="91"/>
        <v>963.56119999999976</v>
      </c>
      <c r="AF327" s="2">
        <f t="shared" si="92"/>
        <v>0.25</v>
      </c>
      <c r="AG327" s="9">
        <f t="shared" si="93"/>
        <v>3.0358191231313864E-2</v>
      </c>
      <c r="AH327" s="2">
        <f t="shared" si="94"/>
        <v>1.4690170745126874</v>
      </c>
    </row>
    <row r="328" spans="1:34">
      <c r="A328" s="1">
        <f>Raw!A328</f>
        <v>315</v>
      </c>
      <c r="B328" s="14">
        <f>Raw!B328</f>
        <v>0.64841435185185181</v>
      </c>
      <c r="C328" s="15">
        <f>Raw!C328</f>
        <v>46.3</v>
      </c>
      <c r="D328" s="15">
        <f>IF(C328&gt;0.5,Raw!D328*D$11,-999)</f>
        <v>21.1</v>
      </c>
      <c r="E328" s="9">
        <f>IF(Raw!$G328&gt;$C$8,IF(Raw!$Q328&gt;$C$8,IF(Raw!$N328&gt;$C$9,IF(Raw!$N328&lt;$A$9,IF(Raw!$X328&gt;$C$9,IF(Raw!$X328&lt;$A$9,Raw!H328,-999),-999),-999),-999),-999),-999)</f>
        <v>0.73203700000000005</v>
      </c>
      <c r="F328" s="9">
        <f>IF(Raw!$G328&gt;$C$8,IF(Raw!$Q328&gt;$C$8,IF(Raw!$N328&gt;$C$9,IF(Raw!$N328&lt;$A$9,IF(Raw!$X328&gt;$C$9,IF(Raw!$X328&lt;$A$9,Raw!I328,-999),-999),-999),-999),-999),-999)</f>
        <v>1.212024</v>
      </c>
      <c r="G328" s="9">
        <f>Raw!G328</f>
        <v>0.98580699999999999</v>
      </c>
      <c r="H328" s="9">
        <f>IF(Raw!$G328&gt;$C$8,IF(Raw!$Q328&gt;$C$8,IF(Raw!$N328&gt;$C$9,IF(Raw!$N328&lt;$A$9,IF(Raw!$X328&gt;$C$9,IF(Raw!$X328&lt;$A$9,Raw!L328,-999),-999),-999),-999),-999),-999)</f>
        <v>780.1</v>
      </c>
      <c r="I328" s="9">
        <f>IF(Raw!$G328&gt;$C$8,IF(Raw!$Q328&gt;$C$8,IF(Raw!$N328&gt;$C$9,IF(Raw!$N328&lt;$A$9,IF(Raw!$X328&gt;$C$9,IF(Raw!$X328&lt;$A$9,Raw!M328,-999),-999),-999),-999),-999),-999)</f>
        <v>0.27876000000000001</v>
      </c>
      <c r="J328" s="9">
        <f>IF(Raw!$G328&gt;$C$8,IF(Raw!$Q328&gt;$C$8,IF(Raw!$N328&gt;$C$9,IF(Raw!$N328&lt;$A$9,IF(Raw!$X328&gt;$C$9,IF(Raw!$X328&lt;$A$9,Raw!N328,-999),-999),-999),-999),-999),-999)</f>
        <v>468</v>
      </c>
      <c r="K328" s="9">
        <f>IF(Raw!$G328&gt;$C$8,IF(Raw!$Q328&gt;$C$8,IF(Raw!$N328&gt;$C$9,IF(Raw!$N328&lt;$A$9,IF(Raw!$X328&gt;$C$9,IF(Raw!$X328&lt;$A$9,Raw!R328,-999),-999),-999),-999),-999),-999)</f>
        <v>0.71155100000000004</v>
      </c>
      <c r="L328" s="9">
        <f>IF(Raw!$G328&gt;$C$8,IF(Raw!$Q328&gt;$C$8,IF(Raw!$N328&gt;$C$9,IF(Raw!$N328&lt;$A$9,IF(Raw!$X328&gt;$C$9,IF(Raw!$X328&lt;$A$9,Raw!S328,-999),-999),-999),-999),-999),-999)</f>
        <v>1.2190430000000001</v>
      </c>
      <c r="M328" s="9">
        <f>Raw!Q328</f>
        <v>0.98897500000000005</v>
      </c>
      <c r="N328" s="9">
        <f>IF(Raw!$G328&gt;$C$8,IF(Raw!$Q328&gt;$C$8,IF(Raw!$N328&gt;$C$9,IF(Raw!$N328&lt;$A$9,IF(Raw!$X328&gt;$C$9,IF(Raw!$X328&lt;$A$9,Raw!V328,-999),-999),-999),-999),-999),-999)</f>
        <v>808.4</v>
      </c>
      <c r="O328" s="9">
        <f>IF(Raw!$G328&gt;$C$8,IF(Raw!$Q328&gt;$C$8,IF(Raw!$N328&gt;$C$9,IF(Raw!$N328&lt;$A$9,IF(Raw!$X328&gt;$C$9,IF(Raw!$X328&lt;$A$9,Raw!W328,-999),-999),-999),-999),-999),-999)</f>
        <v>0.330009</v>
      </c>
      <c r="P328" s="9">
        <f>IF(Raw!$G328&gt;$C$8,IF(Raw!$Q328&gt;$C$8,IF(Raw!$N328&gt;$C$9,IF(Raw!$N328&lt;$A$9,IF(Raw!$X328&gt;$C$9,IF(Raw!$X328&lt;$A$9,Raw!X328,-999),-999),-999),-999),-999),-999)</f>
        <v>392</v>
      </c>
      <c r="R328" s="9">
        <f t="shared" si="79"/>
        <v>0.47998699999999994</v>
      </c>
      <c r="S328" s="9">
        <f t="shared" si="80"/>
        <v>0.3960210358870781</v>
      </c>
      <c r="T328" s="9">
        <f t="shared" si="81"/>
        <v>0.50749200000000005</v>
      </c>
      <c r="U328" s="9">
        <f t="shared" si="82"/>
        <v>0.41630360865039218</v>
      </c>
      <c r="V328" s="15">
        <f t="shared" si="83"/>
        <v>0.30232266400000002</v>
      </c>
      <c r="X328" s="11">
        <f t="shared" si="84"/>
        <v>1.2702199999999998E+19</v>
      </c>
      <c r="Y328" s="11">
        <f t="shared" si="85"/>
        <v>7.8010000000000003E-18</v>
      </c>
      <c r="Z328" s="11">
        <f t="shared" si="86"/>
        <v>4.6799999999999999E-4</v>
      </c>
      <c r="AA328" s="16">
        <f t="shared" si="87"/>
        <v>4.431881244132637E-2</v>
      </c>
      <c r="AB328" s="9">
        <f t="shared" si="88"/>
        <v>0.73404244276347363</v>
      </c>
      <c r="AC328" s="9">
        <f t="shared" si="89"/>
        <v>0.95568118755867371</v>
      </c>
      <c r="AD328" s="15">
        <f t="shared" si="90"/>
        <v>94.698317182321318</v>
      </c>
      <c r="AE328" s="3">
        <f t="shared" si="91"/>
        <v>939.24039999999979</v>
      </c>
      <c r="AF328" s="2">
        <f t="shared" si="92"/>
        <v>0.25</v>
      </c>
      <c r="AG328" s="9">
        <f t="shared" si="93"/>
        <v>3.0325577827784458E-2</v>
      </c>
      <c r="AH328" s="2">
        <f t="shared" si="94"/>
        <v>1.4674389288887397</v>
      </c>
    </row>
    <row r="329" spans="1:34">
      <c r="A329" s="1">
        <f>Raw!A329</f>
        <v>316</v>
      </c>
      <c r="B329" s="14">
        <f>Raw!B329</f>
        <v>0.64847222222222223</v>
      </c>
      <c r="C329" s="15">
        <f>Raw!C329</f>
        <v>44.8</v>
      </c>
      <c r="D329" s="15">
        <f>IF(C329&gt;0.5,Raw!D329*D$11,-999)</f>
        <v>22.9</v>
      </c>
      <c r="E329" s="9">
        <f>IF(Raw!$G329&gt;$C$8,IF(Raw!$Q329&gt;$C$8,IF(Raw!$N329&gt;$C$9,IF(Raw!$N329&lt;$A$9,IF(Raw!$X329&gt;$C$9,IF(Raw!$X329&lt;$A$9,Raw!H329,-999),-999),-999),-999),-999),-999)</f>
        <v>0.730047</v>
      </c>
      <c r="F329" s="9">
        <f>IF(Raw!$G329&gt;$C$8,IF(Raw!$Q329&gt;$C$8,IF(Raw!$N329&gt;$C$9,IF(Raw!$N329&lt;$A$9,IF(Raw!$X329&gt;$C$9,IF(Raw!$X329&lt;$A$9,Raw!I329,-999),-999),-999),-999),-999),-999)</f>
        <v>1.2388699999999999</v>
      </c>
      <c r="G329" s="9">
        <f>Raw!G329</f>
        <v>0.98957600000000001</v>
      </c>
      <c r="H329" s="9">
        <f>IF(Raw!$G329&gt;$C$8,IF(Raw!$Q329&gt;$C$8,IF(Raw!$N329&gt;$C$9,IF(Raw!$N329&lt;$A$9,IF(Raw!$X329&gt;$C$9,IF(Raw!$X329&lt;$A$9,Raw!L329,-999),-999),-999),-999),-999),-999)</f>
        <v>779.8</v>
      </c>
      <c r="I329" s="9">
        <f>IF(Raw!$G329&gt;$C$8,IF(Raw!$Q329&gt;$C$8,IF(Raw!$N329&gt;$C$9,IF(Raw!$N329&lt;$A$9,IF(Raw!$X329&gt;$C$9,IF(Raw!$X329&lt;$A$9,Raw!M329,-999),-999),-999),-999),-999),-999)</f>
        <v>0.25084600000000001</v>
      </c>
      <c r="J329" s="9">
        <f>IF(Raw!$G329&gt;$C$8,IF(Raw!$Q329&gt;$C$8,IF(Raw!$N329&gt;$C$9,IF(Raw!$N329&lt;$A$9,IF(Raw!$X329&gt;$C$9,IF(Raw!$X329&lt;$A$9,Raw!N329,-999),-999),-999),-999),-999),-999)</f>
        <v>376</v>
      </c>
      <c r="K329" s="9">
        <f>IF(Raw!$G329&gt;$C$8,IF(Raw!$Q329&gt;$C$8,IF(Raw!$N329&gt;$C$9,IF(Raw!$N329&lt;$A$9,IF(Raw!$X329&gt;$C$9,IF(Raw!$X329&lt;$A$9,Raw!R329,-999),-999),-999),-999),-999),-999)</f>
        <v>0.69526100000000002</v>
      </c>
      <c r="L329" s="9">
        <f>IF(Raw!$G329&gt;$C$8,IF(Raw!$Q329&gt;$C$8,IF(Raw!$N329&gt;$C$9,IF(Raw!$N329&lt;$A$9,IF(Raw!$X329&gt;$C$9,IF(Raw!$X329&lt;$A$9,Raw!S329,-999),-999),-999),-999),-999),-999)</f>
        <v>1.2122459999999999</v>
      </c>
      <c r="M329" s="9">
        <f>Raw!Q329</f>
        <v>0.98716999999999999</v>
      </c>
      <c r="N329" s="9">
        <f>IF(Raw!$G329&gt;$C$8,IF(Raw!$Q329&gt;$C$8,IF(Raw!$N329&gt;$C$9,IF(Raw!$N329&lt;$A$9,IF(Raw!$X329&gt;$C$9,IF(Raw!$X329&lt;$A$9,Raw!V329,-999),-999),-999),-999),-999),-999)</f>
        <v>792.4</v>
      </c>
      <c r="O329" s="9">
        <f>IF(Raw!$G329&gt;$C$8,IF(Raw!$Q329&gt;$C$8,IF(Raw!$N329&gt;$C$9,IF(Raw!$N329&lt;$A$9,IF(Raw!$X329&gt;$C$9,IF(Raw!$X329&lt;$A$9,Raw!W329,-999),-999),-999),-999),-999),-999)</f>
        <v>0.281003</v>
      </c>
      <c r="P329" s="9">
        <f>IF(Raw!$G329&gt;$C$8,IF(Raw!$Q329&gt;$C$8,IF(Raw!$N329&gt;$C$9,IF(Raw!$N329&lt;$A$9,IF(Raw!$X329&gt;$C$9,IF(Raw!$X329&lt;$A$9,Raw!X329,-999),-999),-999),-999),-999),-999)</f>
        <v>328</v>
      </c>
      <c r="R329" s="9">
        <f t="shared" si="79"/>
        <v>0.50882299999999991</v>
      </c>
      <c r="S329" s="9">
        <f t="shared" si="80"/>
        <v>0.41071541001073553</v>
      </c>
      <c r="T329" s="9">
        <f t="shared" si="81"/>
        <v>0.51698499999999992</v>
      </c>
      <c r="U329" s="9">
        <f t="shared" si="82"/>
        <v>0.42646872004527131</v>
      </c>
      <c r="V329" s="15">
        <f t="shared" si="83"/>
        <v>0.30063700799999998</v>
      </c>
      <c r="X329" s="11">
        <f t="shared" si="84"/>
        <v>1.3785799999999996E+19</v>
      </c>
      <c r="Y329" s="11">
        <f t="shared" si="85"/>
        <v>7.7979999999999996E-18</v>
      </c>
      <c r="Z329" s="11">
        <f t="shared" si="86"/>
        <v>3.7599999999999998E-4</v>
      </c>
      <c r="AA329" s="16">
        <f t="shared" si="87"/>
        <v>3.8850274837957492E-2</v>
      </c>
      <c r="AB329" s="9">
        <f t="shared" si="88"/>
        <v>0.71534600933710146</v>
      </c>
      <c r="AC329" s="9">
        <f t="shared" si="89"/>
        <v>0.96114972516204256</v>
      </c>
      <c r="AD329" s="15">
        <f t="shared" si="90"/>
        <v>103.325199037121</v>
      </c>
      <c r="AE329" s="3">
        <f t="shared" si="91"/>
        <v>938.87919999999974</v>
      </c>
      <c r="AF329" s="2">
        <f t="shared" si="92"/>
        <v>0.25</v>
      </c>
      <c r="AG329" s="9">
        <f t="shared" si="93"/>
        <v>3.3896127216756833E-2</v>
      </c>
      <c r="AH329" s="2">
        <f t="shared" si="94"/>
        <v>1.640215955616898</v>
      </c>
    </row>
    <row r="330" spans="1:34">
      <c r="A330" s="1">
        <f>Raw!A330</f>
        <v>317</v>
      </c>
      <c r="B330" s="14">
        <f>Raw!B330</f>
        <v>0.64853009259259264</v>
      </c>
      <c r="C330" s="15">
        <f>Raw!C330</f>
        <v>44.6</v>
      </c>
      <c r="D330" s="15">
        <f>IF(C330&gt;0.5,Raw!D330*D$11,-999)</f>
        <v>22.9</v>
      </c>
      <c r="E330" s="9">
        <f>IF(Raw!$G330&gt;$C$8,IF(Raw!$Q330&gt;$C$8,IF(Raw!$N330&gt;$C$9,IF(Raw!$N330&lt;$A$9,IF(Raw!$X330&gt;$C$9,IF(Raw!$X330&lt;$A$9,Raw!H330,-999),-999),-999),-999),-999),-999)</f>
        <v>0.71808899999999998</v>
      </c>
      <c r="F330" s="9">
        <f>IF(Raw!$G330&gt;$C$8,IF(Raw!$Q330&gt;$C$8,IF(Raw!$N330&gt;$C$9,IF(Raw!$N330&lt;$A$9,IF(Raw!$X330&gt;$C$9,IF(Raw!$X330&lt;$A$9,Raw!I330,-999),-999),-999),-999),-999),-999)</f>
        <v>1.1715549999999999</v>
      </c>
      <c r="G330" s="9">
        <f>Raw!G330</f>
        <v>0.98879099999999998</v>
      </c>
      <c r="H330" s="9">
        <f>IF(Raw!$G330&gt;$C$8,IF(Raw!$Q330&gt;$C$8,IF(Raw!$N330&gt;$C$9,IF(Raw!$N330&lt;$A$9,IF(Raw!$X330&gt;$C$9,IF(Raw!$X330&lt;$A$9,Raw!L330,-999),-999),-999),-999),-999),-999)</f>
        <v>769.8</v>
      </c>
      <c r="I330" s="9">
        <f>IF(Raw!$G330&gt;$C$8,IF(Raw!$Q330&gt;$C$8,IF(Raw!$N330&gt;$C$9,IF(Raw!$N330&lt;$A$9,IF(Raw!$X330&gt;$C$9,IF(Raw!$X330&lt;$A$9,Raw!M330,-999),-999),-999),-999),-999),-999)</f>
        <v>0.36169699999999999</v>
      </c>
      <c r="J330" s="9">
        <f>IF(Raw!$G330&gt;$C$8,IF(Raw!$Q330&gt;$C$8,IF(Raw!$N330&gt;$C$9,IF(Raw!$N330&lt;$A$9,IF(Raw!$X330&gt;$C$9,IF(Raw!$X330&lt;$A$9,Raw!N330,-999),-999),-999),-999),-999),-999)</f>
        <v>430</v>
      </c>
      <c r="K330" s="9">
        <f>IF(Raw!$G330&gt;$C$8,IF(Raw!$Q330&gt;$C$8,IF(Raw!$N330&gt;$C$9,IF(Raw!$N330&lt;$A$9,IF(Raw!$X330&gt;$C$9,IF(Raw!$X330&lt;$A$9,Raw!R330,-999),-999),-999),-999),-999),-999)</f>
        <v>0.66930100000000003</v>
      </c>
      <c r="L330" s="9">
        <f>IF(Raw!$G330&gt;$C$8,IF(Raw!$Q330&gt;$C$8,IF(Raw!$N330&gt;$C$9,IF(Raw!$N330&lt;$A$9,IF(Raw!$X330&gt;$C$9,IF(Raw!$X330&lt;$A$9,Raw!S330,-999),-999),-999),-999),-999),-999)</f>
        <v>1.1557230000000001</v>
      </c>
      <c r="M330" s="9">
        <f>Raw!Q330</f>
        <v>0.99173500000000003</v>
      </c>
      <c r="N330" s="9">
        <f>IF(Raw!$G330&gt;$C$8,IF(Raw!$Q330&gt;$C$8,IF(Raw!$N330&gt;$C$9,IF(Raw!$N330&lt;$A$9,IF(Raw!$X330&gt;$C$9,IF(Raw!$X330&lt;$A$9,Raw!V330,-999),-999),-999),-999),-999),-999)</f>
        <v>813.3</v>
      </c>
      <c r="O330" s="9">
        <f>IF(Raw!$G330&gt;$C$8,IF(Raw!$Q330&gt;$C$8,IF(Raw!$N330&gt;$C$9,IF(Raw!$N330&lt;$A$9,IF(Raw!$X330&gt;$C$9,IF(Raw!$X330&lt;$A$9,Raw!W330,-999),-999),-999),-999),-999),-999)</f>
        <v>0.32652199999999998</v>
      </c>
      <c r="P330" s="9">
        <f>IF(Raw!$G330&gt;$C$8,IF(Raw!$Q330&gt;$C$8,IF(Raw!$N330&gt;$C$9,IF(Raw!$N330&lt;$A$9,IF(Raw!$X330&gt;$C$9,IF(Raw!$X330&lt;$A$9,Raw!X330,-999),-999),-999),-999),-999),-999)</f>
        <v>310</v>
      </c>
      <c r="R330" s="9">
        <f t="shared" si="79"/>
        <v>0.45346599999999992</v>
      </c>
      <c r="S330" s="9">
        <f t="shared" si="80"/>
        <v>0.38706334743140525</v>
      </c>
      <c r="T330" s="9">
        <f t="shared" si="81"/>
        <v>0.48642200000000002</v>
      </c>
      <c r="U330" s="9">
        <f t="shared" si="82"/>
        <v>0.42088112809038153</v>
      </c>
      <c r="V330" s="15">
        <f t="shared" si="83"/>
        <v>0.28661930400000002</v>
      </c>
      <c r="X330" s="11">
        <f t="shared" si="84"/>
        <v>1.3785799999999996E+19</v>
      </c>
      <c r="Y330" s="11">
        <f t="shared" si="85"/>
        <v>7.6979999999999986E-18</v>
      </c>
      <c r="Z330" s="11">
        <f t="shared" si="86"/>
        <v>4.2999999999999999E-4</v>
      </c>
      <c r="AA330" s="16">
        <f t="shared" si="87"/>
        <v>4.3641441264439862E-2</v>
      </c>
      <c r="AB330" s="9">
        <f t="shared" si="88"/>
        <v>0.69052915714273144</v>
      </c>
      <c r="AC330" s="9">
        <f t="shared" si="89"/>
        <v>0.95635855873556008</v>
      </c>
      <c r="AD330" s="15">
        <f t="shared" si="90"/>
        <v>101.49172387079038</v>
      </c>
      <c r="AE330" s="3">
        <f t="shared" si="91"/>
        <v>926.83919999999955</v>
      </c>
      <c r="AF330" s="2">
        <f t="shared" si="92"/>
        <v>0.25</v>
      </c>
      <c r="AG330" s="9">
        <f t="shared" si="93"/>
        <v>3.2858424026596736E-2</v>
      </c>
      <c r="AH330" s="2">
        <f t="shared" si="94"/>
        <v>1.5900020382920383</v>
      </c>
    </row>
    <row r="331" spans="1:34">
      <c r="A331" s="1">
        <f>Raw!A331</f>
        <v>318</v>
      </c>
      <c r="B331" s="14">
        <f>Raw!B331</f>
        <v>0.64857638888888891</v>
      </c>
      <c r="C331" s="15">
        <f>Raw!C331</f>
        <v>43.3</v>
      </c>
      <c r="D331" s="15">
        <f>IF(C331&gt;0.5,Raw!D331*D$11,-999)</f>
        <v>24.6</v>
      </c>
      <c r="E331" s="9">
        <f>IF(Raw!$G331&gt;$C$8,IF(Raw!$Q331&gt;$C$8,IF(Raw!$N331&gt;$C$9,IF(Raw!$N331&lt;$A$9,IF(Raw!$X331&gt;$C$9,IF(Raw!$X331&lt;$A$9,Raw!H331,-999),-999),-999),-999),-999),-999)</f>
        <v>0.69652000000000003</v>
      </c>
      <c r="F331" s="9">
        <f>IF(Raw!$G331&gt;$C$8,IF(Raw!$Q331&gt;$C$8,IF(Raw!$N331&gt;$C$9,IF(Raw!$N331&lt;$A$9,IF(Raw!$X331&gt;$C$9,IF(Raw!$X331&lt;$A$9,Raw!I331,-999),-999),-999),-999),-999),-999)</f>
        <v>1.1315580000000001</v>
      </c>
      <c r="G331" s="9">
        <f>Raw!G331</f>
        <v>0.97715799999999997</v>
      </c>
      <c r="H331" s="9">
        <f>IF(Raw!$G331&gt;$C$8,IF(Raw!$Q331&gt;$C$8,IF(Raw!$N331&gt;$C$9,IF(Raw!$N331&lt;$A$9,IF(Raw!$X331&gt;$C$9,IF(Raw!$X331&lt;$A$9,Raw!L331,-999),-999),-999),-999),-999),-999)</f>
        <v>800.6</v>
      </c>
      <c r="I331" s="9">
        <f>IF(Raw!$G331&gt;$C$8,IF(Raw!$Q331&gt;$C$8,IF(Raw!$N331&gt;$C$9,IF(Raw!$N331&lt;$A$9,IF(Raw!$X331&gt;$C$9,IF(Raw!$X331&lt;$A$9,Raw!M331,-999),-999),-999),-999),-999),-999)</f>
        <v>0.35563600000000001</v>
      </c>
      <c r="J331" s="9">
        <f>IF(Raw!$G331&gt;$C$8,IF(Raw!$Q331&gt;$C$8,IF(Raw!$N331&gt;$C$9,IF(Raw!$N331&lt;$A$9,IF(Raw!$X331&gt;$C$9,IF(Raw!$X331&lt;$A$9,Raw!N331,-999),-999),-999),-999),-999),-999)</f>
        <v>350</v>
      </c>
      <c r="K331" s="9">
        <f>IF(Raw!$G331&gt;$C$8,IF(Raw!$Q331&gt;$C$8,IF(Raw!$N331&gt;$C$9,IF(Raw!$N331&lt;$A$9,IF(Raw!$X331&gt;$C$9,IF(Raw!$X331&lt;$A$9,Raw!R331,-999),-999),-999),-999),-999),-999)</f>
        <v>0.677064</v>
      </c>
      <c r="L331" s="9">
        <f>IF(Raw!$G331&gt;$C$8,IF(Raw!$Q331&gt;$C$8,IF(Raw!$N331&gt;$C$9,IF(Raw!$N331&lt;$A$9,IF(Raw!$X331&gt;$C$9,IF(Raw!$X331&lt;$A$9,Raw!S331,-999),-999),-999),-999),-999),-999)</f>
        <v>1.1659740000000001</v>
      </c>
      <c r="M331" s="9">
        <f>Raw!Q331</f>
        <v>0.98918799999999996</v>
      </c>
      <c r="N331" s="9">
        <f>IF(Raw!$G331&gt;$C$8,IF(Raw!$Q331&gt;$C$8,IF(Raw!$N331&gt;$C$9,IF(Raw!$N331&lt;$A$9,IF(Raw!$X331&gt;$C$9,IF(Raw!$X331&lt;$A$9,Raw!V331,-999),-999),-999),-999),-999),-999)</f>
        <v>766.3</v>
      </c>
      <c r="O331" s="9">
        <f>IF(Raw!$G331&gt;$C$8,IF(Raw!$Q331&gt;$C$8,IF(Raw!$N331&gt;$C$9,IF(Raw!$N331&lt;$A$9,IF(Raw!$X331&gt;$C$9,IF(Raw!$X331&lt;$A$9,Raw!W331,-999),-999),-999),-999),-999),-999)</f>
        <v>0.264212</v>
      </c>
      <c r="P331" s="9">
        <f>IF(Raw!$G331&gt;$C$8,IF(Raw!$Q331&gt;$C$8,IF(Raw!$N331&gt;$C$9,IF(Raw!$N331&lt;$A$9,IF(Raw!$X331&gt;$C$9,IF(Raw!$X331&lt;$A$9,Raw!X331,-999),-999),-999),-999),-999),-999)</f>
        <v>302</v>
      </c>
      <c r="R331" s="9">
        <f t="shared" si="79"/>
        <v>0.43503800000000004</v>
      </c>
      <c r="S331" s="9">
        <f t="shared" si="80"/>
        <v>0.38445930301407438</v>
      </c>
      <c r="T331" s="9">
        <f t="shared" si="81"/>
        <v>0.48891000000000007</v>
      </c>
      <c r="U331" s="9">
        <f t="shared" si="82"/>
        <v>0.41931466739395562</v>
      </c>
      <c r="V331" s="15">
        <f t="shared" si="83"/>
        <v>0.28916155199999999</v>
      </c>
      <c r="X331" s="11">
        <f t="shared" si="84"/>
        <v>1.4809199999999996E+19</v>
      </c>
      <c r="Y331" s="11">
        <f t="shared" si="85"/>
        <v>8.0060000000000004E-18</v>
      </c>
      <c r="Z331" s="11">
        <f t="shared" si="86"/>
        <v>3.5E-4</v>
      </c>
      <c r="AA331" s="16">
        <f t="shared" si="87"/>
        <v>3.9843480034201503E-2</v>
      </c>
      <c r="AB331" s="9">
        <f t="shared" si="88"/>
        <v>0.69654387582352151</v>
      </c>
      <c r="AC331" s="9">
        <f t="shared" si="89"/>
        <v>0.96015651996579843</v>
      </c>
      <c r="AD331" s="15">
        <f t="shared" si="90"/>
        <v>113.83851438343285</v>
      </c>
      <c r="AE331" s="3">
        <f t="shared" si="91"/>
        <v>963.92239999999981</v>
      </c>
      <c r="AF331" s="2">
        <f t="shared" si="92"/>
        <v>0.25</v>
      </c>
      <c r="AG331" s="9">
        <f t="shared" si="93"/>
        <v>3.6718583688700908E-2</v>
      </c>
      <c r="AH331" s="2">
        <f t="shared" si="94"/>
        <v>1.7767931554165333</v>
      </c>
    </row>
    <row r="332" spans="1:34">
      <c r="A332" s="1">
        <f>Raw!A332</f>
        <v>319</v>
      </c>
      <c r="B332" s="14">
        <f>Raw!B332</f>
        <v>0.64863425925925922</v>
      </c>
      <c r="C332" s="15">
        <f>Raw!C332</f>
        <v>42.4</v>
      </c>
      <c r="D332" s="15">
        <f>IF(C332&gt;0.5,Raw!D332*D$11,-999)</f>
        <v>25.5</v>
      </c>
      <c r="E332" s="9">
        <f>IF(Raw!$G332&gt;$C$8,IF(Raw!$Q332&gt;$C$8,IF(Raw!$N332&gt;$C$9,IF(Raw!$N332&lt;$A$9,IF(Raw!$X332&gt;$C$9,IF(Raw!$X332&lt;$A$9,Raw!H332,-999),-999),-999),-999),-999),-999)</f>
        <v>0.67698700000000001</v>
      </c>
      <c r="F332" s="9">
        <f>IF(Raw!$G332&gt;$C$8,IF(Raw!$Q332&gt;$C$8,IF(Raw!$N332&gt;$C$9,IF(Raw!$N332&lt;$A$9,IF(Raw!$X332&gt;$C$9,IF(Raw!$X332&lt;$A$9,Raw!I332,-999),-999),-999),-999),-999),-999)</f>
        <v>1.1112310000000001</v>
      </c>
      <c r="G332" s="9">
        <f>Raw!G332</f>
        <v>0.98469099999999998</v>
      </c>
      <c r="H332" s="9">
        <f>IF(Raw!$G332&gt;$C$8,IF(Raw!$Q332&gt;$C$8,IF(Raw!$N332&gt;$C$9,IF(Raw!$N332&lt;$A$9,IF(Raw!$X332&gt;$C$9,IF(Raw!$X332&lt;$A$9,Raw!L332,-999),-999),-999),-999),-999),-999)</f>
        <v>813.7</v>
      </c>
      <c r="I332" s="9">
        <f>IF(Raw!$G332&gt;$C$8,IF(Raw!$Q332&gt;$C$8,IF(Raw!$N332&gt;$C$9,IF(Raw!$N332&lt;$A$9,IF(Raw!$X332&gt;$C$9,IF(Raw!$X332&lt;$A$9,Raw!M332,-999),-999),-999),-999),-999),-999)</f>
        <v>0.28977199999999997</v>
      </c>
      <c r="J332" s="9">
        <f>IF(Raw!$G332&gt;$C$8,IF(Raw!$Q332&gt;$C$8,IF(Raw!$N332&gt;$C$9,IF(Raw!$N332&lt;$A$9,IF(Raw!$X332&gt;$C$9,IF(Raw!$X332&lt;$A$9,Raw!N332,-999),-999),-999),-999),-999),-999)</f>
        <v>408</v>
      </c>
      <c r="K332" s="9">
        <f>IF(Raw!$G332&gt;$C$8,IF(Raw!$Q332&gt;$C$8,IF(Raw!$N332&gt;$C$9,IF(Raw!$N332&lt;$A$9,IF(Raw!$X332&gt;$C$9,IF(Raw!$X332&lt;$A$9,Raw!R332,-999),-999),-999),-999),-999),-999)</f>
        <v>0.65403299999999998</v>
      </c>
      <c r="L332" s="9">
        <f>IF(Raw!$G332&gt;$C$8,IF(Raw!$Q332&gt;$C$8,IF(Raw!$N332&gt;$C$9,IF(Raw!$N332&lt;$A$9,IF(Raw!$X332&gt;$C$9,IF(Raw!$X332&lt;$A$9,Raw!S332,-999),-999),-999),-999),-999),-999)</f>
        <v>1.122071</v>
      </c>
      <c r="M332" s="9">
        <f>Raw!Q332</f>
        <v>0.98624100000000003</v>
      </c>
      <c r="N332" s="9">
        <f>IF(Raw!$G332&gt;$C$8,IF(Raw!$Q332&gt;$C$8,IF(Raw!$N332&gt;$C$9,IF(Raw!$N332&lt;$A$9,IF(Raw!$X332&gt;$C$9,IF(Raw!$X332&lt;$A$9,Raw!V332,-999),-999),-999),-999),-999),-999)</f>
        <v>780.1</v>
      </c>
      <c r="O332" s="9">
        <f>IF(Raw!$G332&gt;$C$8,IF(Raw!$Q332&gt;$C$8,IF(Raw!$N332&gt;$C$9,IF(Raw!$N332&lt;$A$9,IF(Raw!$X332&gt;$C$9,IF(Raw!$X332&lt;$A$9,Raw!W332,-999),-999),-999),-999),-999),-999)</f>
        <v>0.28663300000000003</v>
      </c>
      <c r="P332" s="9">
        <f>IF(Raw!$G332&gt;$C$8,IF(Raw!$Q332&gt;$C$8,IF(Raw!$N332&gt;$C$9,IF(Raw!$N332&lt;$A$9,IF(Raw!$X332&gt;$C$9,IF(Raw!$X332&lt;$A$9,Raw!X332,-999),-999),-999),-999),-999),-999)</f>
        <v>358</v>
      </c>
      <c r="R332" s="9">
        <f t="shared" si="79"/>
        <v>0.43424400000000007</v>
      </c>
      <c r="S332" s="9">
        <f t="shared" si="80"/>
        <v>0.39077743511475116</v>
      </c>
      <c r="T332" s="9">
        <f t="shared" si="81"/>
        <v>0.46803800000000007</v>
      </c>
      <c r="U332" s="9">
        <f t="shared" si="82"/>
        <v>0.41711977227822489</v>
      </c>
      <c r="V332" s="15">
        <f t="shared" si="83"/>
        <v>0.27827360800000001</v>
      </c>
      <c r="X332" s="11">
        <f t="shared" si="84"/>
        <v>1.5350999999999996E+19</v>
      </c>
      <c r="Y332" s="11">
        <f t="shared" si="85"/>
        <v>8.1370000000000007E-18</v>
      </c>
      <c r="Z332" s="11">
        <f t="shared" si="86"/>
        <v>4.08E-4</v>
      </c>
      <c r="AA332" s="16">
        <f t="shared" si="87"/>
        <v>4.8492371674324457E-2</v>
      </c>
      <c r="AB332" s="9">
        <f t="shared" si="88"/>
        <v>0.67672927265370741</v>
      </c>
      <c r="AC332" s="9">
        <f t="shared" si="89"/>
        <v>0.95150762832567559</v>
      </c>
      <c r="AD332" s="15">
        <f t="shared" si="90"/>
        <v>118.85385214295211</v>
      </c>
      <c r="AE332" s="3">
        <f t="shared" si="91"/>
        <v>979.69479999999987</v>
      </c>
      <c r="AF332" s="2">
        <f t="shared" si="92"/>
        <v>0.25</v>
      </c>
      <c r="AG332" s="9">
        <f t="shared" si="93"/>
        <v>3.8135609030967688E-2</v>
      </c>
      <c r="AH332" s="2">
        <f t="shared" si="94"/>
        <v>1.8453622742729925</v>
      </c>
    </row>
    <row r="333" spans="1:34">
      <c r="A333" s="1">
        <f>Raw!A333</f>
        <v>320</v>
      </c>
      <c r="B333" s="14">
        <f>Raw!B333</f>
        <v>0.64869212962962963</v>
      </c>
      <c r="C333" s="15">
        <f>Raw!C333</f>
        <v>41.5</v>
      </c>
      <c r="D333" s="15">
        <f>IF(C333&gt;0.5,Raw!D333*D$11,-999)</f>
        <v>26.4</v>
      </c>
      <c r="E333" s="9">
        <f>IF(Raw!$G333&gt;$C$8,IF(Raw!$Q333&gt;$C$8,IF(Raw!$N333&gt;$C$9,IF(Raw!$N333&lt;$A$9,IF(Raw!$X333&gt;$C$9,IF(Raw!$X333&lt;$A$9,Raw!H333,-999),-999),-999),-999),-999),-999)</f>
        <v>0.67379599999999995</v>
      </c>
      <c r="F333" s="9">
        <f>IF(Raw!$G333&gt;$C$8,IF(Raw!$Q333&gt;$C$8,IF(Raw!$N333&gt;$C$9,IF(Raw!$N333&lt;$A$9,IF(Raw!$X333&gt;$C$9,IF(Raw!$X333&lt;$A$9,Raw!I333,-999),-999),-999),-999),-999),-999)</f>
        <v>1.101037</v>
      </c>
      <c r="G333" s="9">
        <f>Raw!G333</f>
        <v>0.98551100000000003</v>
      </c>
      <c r="H333" s="9">
        <f>IF(Raw!$G333&gt;$C$8,IF(Raw!$Q333&gt;$C$8,IF(Raw!$N333&gt;$C$9,IF(Raw!$N333&lt;$A$9,IF(Raw!$X333&gt;$C$9,IF(Raw!$X333&lt;$A$9,Raw!L333,-999),-999),-999),-999),-999),-999)</f>
        <v>804.4</v>
      </c>
      <c r="I333" s="9">
        <f>IF(Raw!$G333&gt;$C$8,IF(Raw!$Q333&gt;$C$8,IF(Raw!$N333&gt;$C$9,IF(Raw!$N333&lt;$A$9,IF(Raw!$X333&gt;$C$9,IF(Raw!$X333&lt;$A$9,Raw!M333,-999),-999),-999),-999),-999),-999)</f>
        <v>0.31927800000000001</v>
      </c>
      <c r="J333" s="9">
        <f>IF(Raw!$G333&gt;$C$8,IF(Raw!$Q333&gt;$C$8,IF(Raw!$N333&gt;$C$9,IF(Raw!$N333&lt;$A$9,IF(Raw!$X333&gt;$C$9,IF(Raw!$X333&lt;$A$9,Raw!N333,-999),-999),-999),-999),-999),-999)</f>
        <v>404</v>
      </c>
      <c r="K333" s="9">
        <f>IF(Raw!$G333&gt;$C$8,IF(Raw!$Q333&gt;$C$8,IF(Raw!$N333&gt;$C$9,IF(Raw!$N333&lt;$A$9,IF(Raw!$X333&gt;$C$9,IF(Raw!$X333&lt;$A$9,Raw!R333,-999),-999),-999),-999),-999),-999)</f>
        <v>0.65645100000000001</v>
      </c>
      <c r="L333" s="9">
        <f>IF(Raw!$G333&gt;$C$8,IF(Raw!$Q333&gt;$C$8,IF(Raw!$N333&gt;$C$9,IF(Raw!$N333&lt;$A$9,IF(Raw!$X333&gt;$C$9,IF(Raw!$X333&lt;$A$9,Raw!S333,-999),-999),-999),-999),-999),-999)</f>
        <v>1.1281810000000001</v>
      </c>
      <c r="M333" s="9">
        <f>Raw!Q333</f>
        <v>0.98594300000000001</v>
      </c>
      <c r="N333" s="9">
        <f>IF(Raw!$G333&gt;$C$8,IF(Raw!$Q333&gt;$C$8,IF(Raw!$N333&gt;$C$9,IF(Raw!$N333&lt;$A$9,IF(Raw!$X333&gt;$C$9,IF(Raw!$X333&lt;$A$9,Raw!V333,-999),-999),-999),-999),-999),-999)</f>
        <v>753.8</v>
      </c>
      <c r="O333" s="9">
        <f>IF(Raw!$G333&gt;$C$8,IF(Raw!$Q333&gt;$C$8,IF(Raw!$N333&gt;$C$9,IF(Raw!$N333&lt;$A$9,IF(Raw!$X333&gt;$C$9,IF(Raw!$X333&lt;$A$9,Raw!W333,-999),-999),-999),-999),-999),-999)</f>
        <v>0.339036</v>
      </c>
      <c r="P333" s="9">
        <f>IF(Raw!$G333&gt;$C$8,IF(Raw!$Q333&gt;$C$8,IF(Raw!$N333&gt;$C$9,IF(Raw!$N333&lt;$A$9,IF(Raw!$X333&gt;$C$9,IF(Raw!$X333&lt;$A$9,Raw!X333,-999),-999),-999),-999),-999),-999)</f>
        <v>344</v>
      </c>
      <c r="R333" s="9">
        <f t="shared" si="79"/>
        <v>0.42724100000000009</v>
      </c>
      <c r="S333" s="9">
        <f t="shared" si="80"/>
        <v>0.38803509782141754</v>
      </c>
      <c r="T333" s="9">
        <f t="shared" si="81"/>
        <v>0.47173000000000009</v>
      </c>
      <c r="U333" s="9">
        <f t="shared" si="82"/>
        <v>0.41813326053177641</v>
      </c>
      <c r="V333" s="15">
        <f t="shared" si="83"/>
        <v>0.27978888800000001</v>
      </c>
      <c r="X333" s="11">
        <f t="shared" si="84"/>
        <v>1.5892799999999994E+19</v>
      </c>
      <c r="Y333" s="11">
        <f t="shared" si="85"/>
        <v>8.0439999999999997E-18</v>
      </c>
      <c r="Z333" s="11">
        <f t="shared" si="86"/>
        <v>4.0400000000000001E-4</v>
      </c>
      <c r="AA333" s="16">
        <f t="shared" si="87"/>
        <v>4.9111525955177315E-2</v>
      </c>
      <c r="AB333" s="9">
        <f t="shared" si="88"/>
        <v>0.6796183801388358</v>
      </c>
      <c r="AC333" s="9">
        <f t="shared" si="89"/>
        <v>0.95088847404482268</v>
      </c>
      <c r="AD333" s="15">
        <f t="shared" si="90"/>
        <v>121.5631830573696</v>
      </c>
      <c r="AE333" s="3">
        <f t="shared" si="91"/>
        <v>968.49759999999969</v>
      </c>
      <c r="AF333" s="2">
        <f t="shared" si="92"/>
        <v>0.25</v>
      </c>
      <c r="AG333" s="9">
        <f t="shared" si="93"/>
        <v>3.9099700071076264E-2</v>
      </c>
      <c r="AH333" s="2">
        <f t="shared" si="94"/>
        <v>1.8920141379664839</v>
      </c>
    </row>
    <row r="334" spans="1:34">
      <c r="A334" s="1">
        <f>Raw!A334</f>
        <v>321</v>
      </c>
      <c r="B334" s="14">
        <f>Raw!B334</f>
        <v>0.6487384259259259</v>
      </c>
      <c r="C334" s="15">
        <f>Raw!C334</f>
        <v>40.4</v>
      </c>
      <c r="D334" s="15">
        <f>IF(C334&gt;0.5,Raw!D334*D$11,-999)</f>
        <v>28.1</v>
      </c>
      <c r="E334" s="9">
        <f>IF(Raw!$G334&gt;$C$8,IF(Raw!$Q334&gt;$C$8,IF(Raw!$N334&gt;$C$9,IF(Raw!$N334&lt;$A$9,IF(Raw!$X334&gt;$C$9,IF(Raw!$X334&lt;$A$9,Raw!H334,-999),-999),-999),-999),-999),-999)</f>
        <v>0.68588199999999999</v>
      </c>
      <c r="F334" s="9">
        <f>IF(Raw!$G334&gt;$C$8,IF(Raw!$Q334&gt;$C$8,IF(Raw!$N334&gt;$C$9,IF(Raw!$N334&lt;$A$9,IF(Raw!$X334&gt;$C$9,IF(Raw!$X334&lt;$A$9,Raw!I334,-999),-999),-999),-999),-999),-999)</f>
        <v>1.141008</v>
      </c>
      <c r="G334" s="9">
        <f>Raw!G334</f>
        <v>0.98269099999999998</v>
      </c>
      <c r="H334" s="9">
        <f>IF(Raw!$G334&gt;$C$8,IF(Raw!$Q334&gt;$C$8,IF(Raw!$N334&gt;$C$9,IF(Raw!$N334&lt;$A$9,IF(Raw!$X334&gt;$C$9,IF(Raw!$X334&lt;$A$9,Raw!L334,-999),-999),-999),-999),-999),-999)</f>
        <v>792.6</v>
      </c>
      <c r="I334" s="9">
        <f>IF(Raw!$G334&gt;$C$8,IF(Raw!$Q334&gt;$C$8,IF(Raw!$N334&gt;$C$9,IF(Raw!$N334&lt;$A$9,IF(Raw!$X334&gt;$C$9,IF(Raw!$X334&lt;$A$9,Raw!M334,-999),-999),-999),-999),-999),-999)</f>
        <v>0.34674899999999997</v>
      </c>
      <c r="J334" s="9">
        <f>IF(Raw!$G334&gt;$C$8,IF(Raw!$Q334&gt;$C$8,IF(Raw!$N334&gt;$C$9,IF(Raw!$N334&lt;$A$9,IF(Raw!$X334&gt;$C$9,IF(Raw!$X334&lt;$A$9,Raw!N334,-999),-999),-999),-999),-999),-999)</f>
        <v>358</v>
      </c>
      <c r="K334" s="9">
        <f>IF(Raw!$G334&gt;$C$8,IF(Raw!$Q334&gt;$C$8,IF(Raw!$N334&gt;$C$9,IF(Raw!$N334&lt;$A$9,IF(Raw!$X334&gt;$C$9,IF(Raw!$X334&lt;$A$9,Raw!R334,-999),-999),-999),-999),-999),-999)</f>
        <v>0.63387700000000002</v>
      </c>
      <c r="L334" s="9">
        <f>IF(Raw!$G334&gt;$C$8,IF(Raw!$Q334&gt;$C$8,IF(Raw!$N334&gt;$C$9,IF(Raw!$N334&lt;$A$9,IF(Raw!$X334&gt;$C$9,IF(Raw!$X334&lt;$A$9,Raw!S334,-999),-999),-999),-999),-999),-999)</f>
        <v>1.0853390000000001</v>
      </c>
      <c r="M334" s="9">
        <f>Raw!Q334</f>
        <v>0.984039</v>
      </c>
      <c r="N334" s="9">
        <f>IF(Raw!$G334&gt;$C$8,IF(Raw!$Q334&gt;$C$8,IF(Raw!$N334&gt;$C$9,IF(Raw!$N334&lt;$A$9,IF(Raw!$X334&gt;$C$9,IF(Raw!$X334&lt;$A$9,Raw!V334,-999),-999),-999),-999),-999),-999)</f>
        <v>820</v>
      </c>
      <c r="O334" s="9">
        <f>IF(Raw!$G334&gt;$C$8,IF(Raw!$Q334&gt;$C$8,IF(Raw!$N334&gt;$C$9,IF(Raw!$N334&lt;$A$9,IF(Raw!$X334&gt;$C$9,IF(Raw!$X334&lt;$A$9,Raw!W334,-999),-999),-999),-999),-999),-999)</f>
        <v>0.37081900000000001</v>
      </c>
      <c r="P334" s="9">
        <f>IF(Raw!$G334&gt;$C$8,IF(Raw!$Q334&gt;$C$8,IF(Raw!$N334&gt;$C$9,IF(Raw!$N334&lt;$A$9,IF(Raw!$X334&gt;$C$9,IF(Raw!$X334&lt;$A$9,Raw!X334,-999),-999),-999),-999),-999),-999)</f>
        <v>451</v>
      </c>
      <c r="R334" s="9">
        <f t="shared" si="79"/>
        <v>0.45512600000000003</v>
      </c>
      <c r="S334" s="9">
        <f t="shared" si="80"/>
        <v>0.39888063887369768</v>
      </c>
      <c r="T334" s="9">
        <f t="shared" si="81"/>
        <v>0.45146200000000003</v>
      </c>
      <c r="U334" s="9">
        <f t="shared" si="82"/>
        <v>0.41596404441377305</v>
      </c>
      <c r="V334" s="15">
        <f t="shared" si="83"/>
        <v>0.26916407200000003</v>
      </c>
      <c r="X334" s="11">
        <f t="shared" si="84"/>
        <v>1.6916199999999998E+19</v>
      </c>
      <c r="Y334" s="11">
        <f t="shared" si="85"/>
        <v>7.9259999999999993E-18</v>
      </c>
      <c r="Z334" s="11">
        <f t="shared" si="86"/>
        <v>3.5799999999999997E-4</v>
      </c>
      <c r="AA334" s="16">
        <f t="shared" si="87"/>
        <v>4.5801392719665338E-2</v>
      </c>
      <c r="AB334" s="9">
        <f t="shared" si="88"/>
        <v>0.65455458836000557</v>
      </c>
      <c r="AC334" s="9">
        <f t="shared" si="89"/>
        <v>0.95419860728033468</v>
      </c>
      <c r="AD334" s="15">
        <f t="shared" si="90"/>
        <v>127.93685117224956</v>
      </c>
      <c r="AE334" s="3">
        <f t="shared" si="91"/>
        <v>954.29039999999964</v>
      </c>
      <c r="AF334" s="2">
        <f t="shared" si="92"/>
        <v>0.25</v>
      </c>
      <c r="AG334" s="9">
        <f t="shared" si="93"/>
        <v>4.0936253879362991E-2</v>
      </c>
      <c r="AH334" s="2">
        <f t="shared" si="94"/>
        <v>1.9808840209604235</v>
      </c>
    </row>
    <row r="335" spans="1:34">
      <c r="A335" s="1">
        <f>Raw!A335</f>
        <v>322</v>
      </c>
      <c r="B335" s="14">
        <f>Raw!B335</f>
        <v>0.64879629629629632</v>
      </c>
      <c r="C335" s="15">
        <f>Raw!C335</f>
        <v>40.1</v>
      </c>
      <c r="D335" s="15">
        <f>IF(C335&gt;0.5,Raw!D335*D$11,-999)</f>
        <v>29</v>
      </c>
      <c r="E335" s="9">
        <f>IF(Raw!$G335&gt;$C$8,IF(Raw!$Q335&gt;$C$8,IF(Raw!$N335&gt;$C$9,IF(Raw!$N335&lt;$A$9,IF(Raw!$X335&gt;$C$9,IF(Raw!$X335&lt;$A$9,Raw!H335,-999),-999),-999),-999),-999),-999)</f>
        <v>0.68887500000000002</v>
      </c>
      <c r="F335" s="9">
        <f>IF(Raw!$G335&gt;$C$8,IF(Raw!$Q335&gt;$C$8,IF(Raw!$N335&gt;$C$9,IF(Raw!$N335&lt;$A$9,IF(Raw!$X335&gt;$C$9,IF(Raw!$X335&lt;$A$9,Raw!I335,-999),-999),-999),-999),-999),-999)</f>
        <v>1.1215660000000001</v>
      </c>
      <c r="G335" s="9">
        <f>Raw!G335</f>
        <v>0.98271200000000003</v>
      </c>
      <c r="H335" s="9">
        <f>IF(Raw!$G335&gt;$C$8,IF(Raw!$Q335&gt;$C$8,IF(Raw!$N335&gt;$C$9,IF(Raw!$N335&lt;$A$9,IF(Raw!$X335&gt;$C$9,IF(Raw!$X335&lt;$A$9,Raw!L335,-999),-999),-999),-999),-999),-999)</f>
        <v>811.8</v>
      </c>
      <c r="I335" s="9">
        <f>IF(Raw!$G335&gt;$C$8,IF(Raw!$Q335&gt;$C$8,IF(Raw!$N335&gt;$C$9,IF(Raw!$N335&lt;$A$9,IF(Raw!$X335&gt;$C$9,IF(Raw!$X335&lt;$A$9,Raw!M335,-999),-999),-999),-999),-999),-999)</f>
        <v>0.26883000000000001</v>
      </c>
      <c r="J335" s="9">
        <f>IF(Raw!$G335&gt;$C$8,IF(Raw!$Q335&gt;$C$8,IF(Raw!$N335&gt;$C$9,IF(Raw!$N335&lt;$A$9,IF(Raw!$X335&gt;$C$9,IF(Raw!$X335&lt;$A$9,Raw!N335,-999),-999),-999),-999),-999),-999)</f>
        <v>311</v>
      </c>
      <c r="K335" s="9">
        <f>IF(Raw!$G335&gt;$C$8,IF(Raw!$Q335&gt;$C$8,IF(Raw!$N335&gt;$C$9,IF(Raw!$N335&lt;$A$9,IF(Raw!$X335&gt;$C$9,IF(Raw!$X335&lt;$A$9,Raw!R335,-999),-999),-999),-999),-999),-999)</f>
        <v>0.63085000000000002</v>
      </c>
      <c r="L335" s="9">
        <f>IF(Raw!$G335&gt;$C$8,IF(Raw!$Q335&gt;$C$8,IF(Raw!$N335&gt;$C$9,IF(Raw!$N335&lt;$A$9,IF(Raw!$X335&gt;$C$9,IF(Raw!$X335&lt;$A$9,Raw!S335,-999),-999),-999),-999),-999),-999)</f>
        <v>1.074171</v>
      </c>
      <c r="M335" s="9">
        <f>Raw!Q335</f>
        <v>0.98567199999999999</v>
      </c>
      <c r="N335" s="9">
        <f>IF(Raw!$G335&gt;$C$8,IF(Raw!$Q335&gt;$C$8,IF(Raw!$N335&gt;$C$9,IF(Raw!$N335&lt;$A$9,IF(Raw!$X335&gt;$C$9,IF(Raw!$X335&lt;$A$9,Raw!V335,-999),-999),-999),-999),-999),-999)</f>
        <v>798.6</v>
      </c>
      <c r="O335" s="9">
        <f>IF(Raw!$G335&gt;$C$8,IF(Raw!$Q335&gt;$C$8,IF(Raw!$N335&gt;$C$9,IF(Raw!$N335&lt;$A$9,IF(Raw!$X335&gt;$C$9,IF(Raw!$X335&lt;$A$9,Raw!W335,-999),-999),-999),-999),-999),-999)</f>
        <v>0.31409399999999998</v>
      </c>
      <c r="P335" s="9">
        <f>IF(Raw!$G335&gt;$C$8,IF(Raw!$Q335&gt;$C$8,IF(Raw!$N335&gt;$C$9,IF(Raw!$N335&lt;$A$9,IF(Raw!$X335&gt;$C$9,IF(Raw!$X335&lt;$A$9,Raw!X335,-999),-999),-999),-999),-999),-999)</f>
        <v>443</v>
      </c>
      <c r="R335" s="9">
        <f t="shared" ref="R335:R398" si="95">F335-E335</f>
        <v>0.43269100000000005</v>
      </c>
      <c r="S335" s="9">
        <f t="shared" ref="S335:S398" si="96">R335/F335</f>
        <v>0.38579183035149073</v>
      </c>
      <c r="T335" s="9">
        <f t="shared" ref="T335:T398" si="97">L335-K335</f>
        <v>0.44332099999999997</v>
      </c>
      <c r="U335" s="9">
        <f t="shared" ref="U335:U398" si="98">T335/L335</f>
        <v>0.41270989442090689</v>
      </c>
      <c r="V335" s="15">
        <f t="shared" ref="V335:V398" si="99">IF(L335&gt;0,L335*V$8+V$10,-999)</f>
        <v>0.26639440799999997</v>
      </c>
      <c r="X335" s="11">
        <f t="shared" ref="X335:X398" si="100">D335*6.02*10^23*10^(-6)</f>
        <v>1.7457999999999998E+19</v>
      </c>
      <c r="Y335" s="11">
        <f t="shared" ref="Y335:Y398" si="101">H335*10^(-20)</f>
        <v>8.1179999999999995E-18</v>
      </c>
      <c r="Z335" s="11">
        <f t="shared" ref="Z335:Z398" si="102">J335*10^(-6)</f>
        <v>3.1099999999999997E-4</v>
      </c>
      <c r="AA335" s="16">
        <f t="shared" ref="AA335:AA398" si="103">IF(Z335&gt;0,(X335*Y335/(X335*Y335+1/Z335)),1)</f>
        <v>4.2215480657523514E-2</v>
      </c>
      <c r="AB335" s="9">
        <f t="shared" ref="AB335:AB398" si="104">K335+T335*AA335</f>
        <v>0.64956500910057402</v>
      </c>
      <c r="AC335" s="9">
        <f t="shared" ref="AC335:AC398" si="105">IF(T335&gt;0,(L335-AB335)/T335,-999)</f>
        <v>0.95778451934247644</v>
      </c>
      <c r="AD335" s="15">
        <f t="shared" ref="AD335:AD398" si="106">IF(AC335&gt;0,X335*Y335*AC335,-999)</f>
        <v>135.74109536181194</v>
      </c>
      <c r="AE335" s="3">
        <f t="shared" ref="AE335:AE398" si="107">AE$9*Y335</f>
        <v>977.40719999999965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4.3093610104116664E-2</v>
      </c>
      <c r="AH335" s="2">
        <f t="shared" ref="AH335:AH398" si="110">((AG335*12.01)/893.5)*3600</f>
        <v>2.0852773659335067</v>
      </c>
    </row>
    <row r="336" spans="1:34">
      <c r="A336" s="1">
        <f>Raw!A336</f>
        <v>323</v>
      </c>
      <c r="B336" s="14">
        <f>Raw!B336</f>
        <v>0.64885416666666662</v>
      </c>
      <c r="C336" s="15">
        <f>Raw!C336</f>
        <v>38.799999999999997</v>
      </c>
      <c r="D336" s="15">
        <f>IF(C336&gt;0.5,Raw!D336*D$11,-999)</f>
        <v>30.8</v>
      </c>
      <c r="E336" s="9">
        <f>IF(Raw!$G336&gt;$C$8,IF(Raw!$Q336&gt;$C$8,IF(Raw!$N336&gt;$C$9,IF(Raw!$N336&lt;$A$9,IF(Raw!$X336&gt;$C$9,IF(Raw!$X336&lt;$A$9,Raw!H336,-999),-999),-999),-999),-999),-999)</f>
        <v>0.64090999999999998</v>
      </c>
      <c r="F336" s="9">
        <f>IF(Raw!$G336&gt;$C$8,IF(Raw!$Q336&gt;$C$8,IF(Raw!$N336&gt;$C$9,IF(Raw!$N336&lt;$A$9,IF(Raw!$X336&gt;$C$9,IF(Raw!$X336&lt;$A$9,Raw!I336,-999),-999),-999),-999),-999),-999)</f>
        <v>1.0489219999999999</v>
      </c>
      <c r="G336" s="9">
        <f>Raw!G336</f>
        <v>0.97991300000000003</v>
      </c>
      <c r="H336" s="9">
        <f>IF(Raw!$G336&gt;$C$8,IF(Raw!$Q336&gt;$C$8,IF(Raw!$N336&gt;$C$9,IF(Raw!$N336&lt;$A$9,IF(Raw!$X336&gt;$C$9,IF(Raw!$X336&lt;$A$9,Raw!L336,-999),-999),-999),-999),-999),-999)</f>
        <v>787.8</v>
      </c>
      <c r="I336" s="9">
        <f>IF(Raw!$G336&gt;$C$8,IF(Raw!$Q336&gt;$C$8,IF(Raw!$N336&gt;$C$9,IF(Raw!$N336&lt;$A$9,IF(Raw!$X336&gt;$C$9,IF(Raw!$X336&lt;$A$9,Raw!M336,-999),-999),-999),-999),-999),-999)</f>
        <v>0.247333</v>
      </c>
      <c r="J336" s="9">
        <f>IF(Raw!$G336&gt;$C$8,IF(Raw!$Q336&gt;$C$8,IF(Raw!$N336&gt;$C$9,IF(Raw!$N336&lt;$A$9,IF(Raw!$X336&gt;$C$9,IF(Raw!$X336&lt;$A$9,Raw!N336,-999),-999),-999),-999),-999),-999)</f>
        <v>395</v>
      </c>
      <c r="K336" s="9">
        <f>IF(Raw!$G336&gt;$C$8,IF(Raw!$Q336&gt;$C$8,IF(Raw!$N336&gt;$C$9,IF(Raw!$N336&lt;$A$9,IF(Raw!$X336&gt;$C$9,IF(Raw!$X336&lt;$A$9,Raw!R336,-999),-999),-999),-999),-999),-999)</f>
        <v>0.61460899999999996</v>
      </c>
      <c r="L336" s="9">
        <f>IF(Raw!$G336&gt;$C$8,IF(Raw!$Q336&gt;$C$8,IF(Raw!$N336&gt;$C$9,IF(Raw!$N336&lt;$A$9,IF(Raw!$X336&gt;$C$9,IF(Raw!$X336&lt;$A$9,Raw!S336,-999),-999),-999),-999),-999),-999)</f>
        <v>1.087372</v>
      </c>
      <c r="M336" s="9">
        <f>Raw!Q336</f>
        <v>0.98830899999999999</v>
      </c>
      <c r="N336" s="9">
        <f>IF(Raw!$G336&gt;$C$8,IF(Raw!$Q336&gt;$C$8,IF(Raw!$N336&gt;$C$9,IF(Raw!$N336&lt;$A$9,IF(Raw!$X336&gt;$C$9,IF(Raw!$X336&lt;$A$9,Raw!V336,-999),-999),-999),-999),-999),-999)</f>
        <v>778.3</v>
      </c>
      <c r="O336" s="9">
        <f>IF(Raw!$G336&gt;$C$8,IF(Raw!$Q336&gt;$C$8,IF(Raw!$N336&gt;$C$9,IF(Raw!$N336&lt;$A$9,IF(Raw!$X336&gt;$C$9,IF(Raw!$X336&lt;$A$9,Raw!W336,-999),-999),-999),-999),-999),-999)</f>
        <v>0.224466</v>
      </c>
      <c r="P336" s="9">
        <f>IF(Raw!$G336&gt;$C$8,IF(Raw!$Q336&gt;$C$8,IF(Raw!$N336&gt;$C$9,IF(Raw!$N336&lt;$A$9,IF(Raw!$X336&gt;$C$9,IF(Raw!$X336&lt;$A$9,Raw!X336,-999),-999),-999),-999),-999),-999)</f>
        <v>377</v>
      </c>
      <c r="R336" s="9">
        <f t="shared" si="95"/>
        <v>0.40801199999999993</v>
      </c>
      <c r="S336" s="9">
        <f t="shared" si="96"/>
        <v>0.38898221221406354</v>
      </c>
      <c r="T336" s="9">
        <f t="shared" si="97"/>
        <v>0.47276300000000004</v>
      </c>
      <c r="U336" s="9">
        <f t="shared" si="98"/>
        <v>0.43477577130917483</v>
      </c>
      <c r="V336" s="15">
        <f t="shared" si="99"/>
        <v>0.269668256</v>
      </c>
      <c r="X336" s="11">
        <f t="shared" si="100"/>
        <v>1.8541599999999996E+19</v>
      </c>
      <c r="Y336" s="11">
        <f t="shared" si="101"/>
        <v>7.8779999999999992E-18</v>
      </c>
      <c r="Z336" s="11">
        <f t="shared" si="102"/>
        <v>3.9500000000000001E-4</v>
      </c>
      <c r="AA336" s="16">
        <f t="shared" si="103"/>
        <v>5.4550485839137582E-2</v>
      </c>
      <c r="AB336" s="9">
        <f t="shared" si="104"/>
        <v>0.6403984513367682</v>
      </c>
      <c r="AC336" s="9">
        <f t="shared" si="105"/>
        <v>0.94544951416086231</v>
      </c>
      <c r="AD336" s="15">
        <f t="shared" si="106"/>
        <v>138.10249579528499</v>
      </c>
      <c r="AE336" s="3">
        <f t="shared" si="107"/>
        <v>948.51119999999969</v>
      </c>
      <c r="AF336" s="2">
        <f t="shared" si="108"/>
        <v>0.25</v>
      </c>
      <c r="AG336" s="9">
        <f t="shared" si="109"/>
        <v>4.6187399330090077E-2</v>
      </c>
      <c r="AH336" s="2">
        <f t="shared" si="110"/>
        <v>2.2349842164921934</v>
      </c>
    </row>
    <row r="337" spans="1:34">
      <c r="A337" s="1">
        <f>Raw!A337</f>
        <v>324</v>
      </c>
      <c r="B337" s="14">
        <f>Raw!B337</f>
        <v>0.648900462962963</v>
      </c>
      <c r="C337" s="15">
        <f>Raw!C337</f>
        <v>38.1</v>
      </c>
      <c r="D337" s="15">
        <f>IF(C337&gt;0.5,Raw!D337*D$11,-999)</f>
        <v>31.7</v>
      </c>
      <c r="E337" s="9">
        <f>IF(Raw!$G337&gt;$C$8,IF(Raw!$Q337&gt;$C$8,IF(Raw!$N337&gt;$C$9,IF(Raw!$N337&lt;$A$9,IF(Raw!$X337&gt;$C$9,IF(Raw!$X337&lt;$A$9,Raw!H337,-999),-999),-999),-999),-999),-999)</f>
        <v>0.63806099999999999</v>
      </c>
      <c r="F337" s="9">
        <f>IF(Raw!$G337&gt;$C$8,IF(Raw!$Q337&gt;$C$8,IF(Raw!$N337&gt;$C$9,IF(Raw!$N337&lt;$A$9,IF(Raw!$X337&gt;$C$9,IF(Raw!$X337&lt;$A$9,Raw!I337,-999),-999),-999),-999),-999),-999)</f>
        <v>1.0171939999999999</v>
      </c>
      <c r="G337" s="9">
        <f>Raw!G337</f>
        <v>0.97058800000000001</v>
      </c>
      <c r="H337" s="9">
        <f>IF(Raw!$G337&gt;$C$8,IF(Raw!$Q337&gt;$C$8,IF(Raw!$N337&gt;$C$9,IF(Raw!$N337&lt;$A$9,IF(Raw!$X337&gt;$C$9,IF(Raw!$X337&lt;$A$9,Raw!L337,-999),-999),-999),-999),-999),-999)</f>
        <v>772.5</v>
      </c>
      <c r="I337" s="9">
        <f>IF(Raw!$G337&gt;$C$8,IF(Raw!$Q337&gt;$C$8,IF(Raw!$N337&gt;$C$9,IF(Raw!$N337&lt;$A$9,IF(Raw!$X337&gt;$C$9,IF(Raw!$X337&lt;$A$9,Raw!M337,-999),-999),-999),-999),-999),-999)</f>
        <v>0.26059100000000002</v>
      </c>
      <c r="J337" s="9">
        <f>IF(Raw!$G337&gt;$C$8,IF(Raw!$Q337&gt;$C$8,IF(Raw!$N337&gt;$C$9,IF(Raw!$N337&lt;$A$9,IF(Raw!$X337&gt;$C$9,IF(Raw!$X337&lt;$A$9,Raw!N337,-999),-999),-999),-999),-999),-999)</f>
        <v>420</v>
      </c>
      <c r="K337" s="9">
        <f>IF(Raw!$G337&gt;$C$8,IF(Raw!$Q337&gt;$C$8,IF(Raw!$N337&gt;$C$9,IF(Raw!$N337&lt;$A$9,IF(Raw!$X337&gt;$C$9,IF(Raw!$X337&lt;$A$9,Raw!R337,-999),-999),-999),-999),-999),-999)</f>
        <v>0.60119900000000004</v>
      </c>
      <c r="L337" s="9">
        <f>IF(Raw!$G337&gt;$C$8,IF(Raw!$Q337&gt;$C$8,IF(Raw!$N337&gt;$C$9,IF(Raw!$N337&lt;$A$9,IF(Raw!$X337&gt;$C$9,IF(Raw!$X337&lt;$A$9,Raw!S337,-999),-999),-999),-999),-999),-999)</f>
        <v>1.02169</v>
      </c>
      <c r="M337" s="9">
        <f>Raw!Q337</f>
        <v>0.97665599999999997</v>
      </c>
      <c r="N337" s="9">
        <f>IF(Raw!$G337&gt;$C$8,IF(Raw!$Q337&gt;$C$8,IF(Raw!$N337&gt;$C$9,IF(Raw!$N337&lt;$A$9,IF(Raw!$X337&gt;$C$9,IF(Raw!$X337&lt;$A$9,Raw!V337,-999),-999),-999),-999),-999),-999)</f>
        <v>791.8</v>
      </c>
      <c r="O337" s="9">
        <f>IF(Raw!$G337&gt;$C$8,IF(Raw!$Q337&gt;$C$8,IF(Raw!$N337&gt;$C$9,IF(Raw!$N337&lt;$A$9,IF(Raw!$X337&gt;$C$9,IF(Raw!$X337&lt;$A$9,Raw!W337,-999),-999),-999),-999),-999),-999)</f>
        <v>0.30533900000000003</v>
      </c>
      <c r="P337" s="9">
        <f>IF(Raw!$G337&gt;$C$8,IF(Raw!$Q337&gt;$C$8,IF(Raw!$N337&gt;$C$9,IF(Raw!$N337&lt;$A$9,IF(Raw!$X337&gt;$C$9,IF(Raw!$X337&lt;$A$9,Raw!X337,-999),-999),-999),-999),-999),-999)</f>
        <v>401</v>
      </c>
      <c r="R337" s="9">
        <f t="shared" si="95"/>
        <v>0.37913299999999994</v>
      </c>
      <c r="S337" s="9">
        <f t="shared" si="96"/>
        <v>0.37272437706081629</v>
      </c>
      <c r="T337" s="9">
        <f t="shared" si="97"/>
        <v>0.42049099999999995</v>
      </c>
      <c r="U337" s="9">
        <f t="shared" si="98"/>
        <v>0.41156417308576959</v>
      </c>
      <c r="V337" s="15">
        <f t="shared" si="99"/>
        <v>0.25337912000000001</v>
      </c>
      <c r="X337" s="11">
        <f t="shared" si="100"/>
        <v>1.9083399999999996E+19</v>
      </c>
      <c r="Y337" s="11">
        <f t="shared" si="101"/>
        <v>7.7250000000000001E-18</v>
      </c>
      <c r="Z337" s="11">
        <f t="shared" si="102"/>
        <v>4.1999999999999996E-4</v>
      </c>
      <c r="AA337" s="16">
        <f t="shared" si="103"/>
        <v>5.8306010999609366E-2</v>
      </c>
      <c r="AB337" s="9">
        <f t="shared" si="104"/>
        <v>0.62571615287123683</v>
      </c>
      <c r="AC337" s="9">
        <f t="shared" si="105"/>
        <v>0.94169398900039047</v>
      </c>
      <c r="AD337" s="15">
        <f t="shared" si="106"/>
        <v>138.82383571335561</v>
      </c>
      <c r="AE337" s="3">
        <f t="shared" si="107"/>
        <v>930.0899999999998</v>
      </c>
      <c r="AF337" s="2">
        <f t="shared" si="108"/>
        <v>0.25</v>
      </c>
      <c r="AG337" s="9">
        <f t="shared" si="109"/>
        <v>4.3949936269201482E-2</v>
      </c>
      <c r="AH337" s="2">
        <f t="shared" si="110"/>
        <v>2.1267145434081649</v>
      </c>
    </row>
    <row r="338" spans="1:34">
      <c r="A338" s="1">
        <f>Raw!A338</f>
        <v>325</v>
      </c>
      <c r="B338" s="14">
        <f>Raw!B338</f>
        <v>0.6489583333333333</v>
      </c>
      <c r="C338" s="15">
        <f>Raw!C338</f>
        <v>37</v>
      </c>
      <c r="D338" s="15">
        <f>IF(C338&gt;0.5,Raw!D338*D$11,-999)</f>
        <v>33.4</v>
      </c>
      <c r="E338" s="9">
        <f>IF(Raw!$G338&gt;$C$8,IF(Raw!$Q338&gt;$C$8,IF(Raw!$N338&gt;$C$9,IF(Raw!$N338&lt;$A$9,IF(Raw!$X338&gt;$C$9,IF(Raw!$X338&lt;$A$9,Raw!H338,-999),-999),-999),-999),-999),-999)</f>
        <v>0.64930399999999999</v>
      </c>
      <c r="F338" s="9">
        <f>IF(Raw!$G338&gt;$C$8,IF(Raw!$Q338&gt;$C$8,IF(Raw!$N338&gt;$C$9,IF(Raw!$N338&lt;$A$9,IF(Raw!$X338&gt;$C$9,IF(Raw!$X338&lt;$A$9,Raw!I338,-999),-999),-999),-999),-999),-999)</f>
        <v>1.024864</v>
      </c>
      <c r="G338" s="9">
        <f>Raw!G338</f>
        <v>0.97158100000000003</v>
      </c>
      <c r="H338" s="9">
        <f>IF(Raw!$G338&gt;$C$8,IF(Raw!$Q338&gt;$C$8,IF(Raw!$N338&gt;$C$9,IF(Raw!$N338&lt;$A$9,IF(Raw!$X338&gt;$C$9,IF(Raw!$X338&lt;$A$9,Raw!L338,-999),-999),-999),-999),-999),-999)</f>
        <v>792.2</v>
      </c>
      <c r="I338" s="9">
        <f>IF(Raw!$G338&gt;$C$8,IF(Raw!$Q338&gt;$C$8,IF(Raw!$N338&gt;$C$9,IF(Raw!$N338&lt;$A$9,IF(Raw!$X338&gt;$C$9,IF(Raw!$X338&lt;$A$9,Raw!M338,-999),-999),-999),-999),-999),-999)</f>
        <v>0.37081999999999998</v>
      </c>
      <c r="J338" s="9">
        <f>IF(Raw!$G338&gt;$C$8,IF(Raw!$Q338&gt;$C$8,IF(Raw!$N338&gt;$C$9,IF(Raw!$N338&lt;$A$9,IF(Raw!$X338&gt;$C$9,IF(Raw!$X338&lt;$A$9,Raw!N338,-999),-999),-999),-999),-999),-999)</f>
        <v>364</v>
      </c>
      <c r="K338" s="9">
        <f>IF(Raw!$G338&gt;$C$8,IF(Raw!$Q338&gt;$C$8,IF(Raw!$N338&gt;$C$9,IF(Raw!$N338&lt;$A$9,IF(Raw!$X338&gt;$C$9,IF(Raw!$X338&lt;$A$9,Raw!R338,-999),-999),-999),-999),-999),-999)</f>
        <v>0.60617200000000004</v>
      </c>
      <c r="L338" s="9">
        <f>IF(Raw!$G338&gt;$C$8,IF(Raw!$Q338&gt;$C$8,IF(Raw!$N338&gt;$C$9,IF(Raw!$N338&lt;$A$9,IF(Raw!$X338&gt;$C$9,IF(Raw!$X338&lt;$A$9,Raw!S338,-999),-999),-999),-999),-999),-999)</f>
        <v>1.037947</v>
      </c>
      <c r="M338" s="9">
        <f>Raw!Q338</f>
        <v>0.98903099999999999</v>
      </c>
      <c r="N338" s="9">
        <f>IF(Raw!$G338&gt;$C$8,IF(Raw!$Q338&gt;$C$8,IF(Raw!$N338&gt;$C$9,IF(Raw!$N338&lt;$A$9,IF(Raw!$X338&gt;$C$9,IF(Raw!$X338&lt;$A$9,Raw!V338,-999),-999),-999),-999),-999),-999)</f>
        <v>756.5</v>
      </c>
      <c r="O338" s="9">
        <f>IF(Raw!$G338&gt;$C$8,IF(Raw!$Q338&gt;$C$8,IF(Raw!$N338&gt;$C$9,IF(Raw!$N338&lt;$A$9,IF(Raw!$X338&gt;$C$9,IF(Raw!$X338&lt;$A$9,Raw!W338,-999),-999),-999),-999),-999),-999)</f>
        <v>0.28333599999999998</v>
      </c>
      <c r="P338" s="9">
        <f>IF(Raw!$G338&gt;$C$8,IF(Raw!$Q338&gt;$C$8,IF(Raw!$N338&gt;$C$9,IF(Raw!$N338&lt;$A$9,IF(Raw!$X338&gt;$C$9,IF(Raw!$X338&lt;$A$9,Raw!X338,-999),-999),-999),-999),-999),-999)</f>
        <v>401</v>
      </c>
      <c r="R338" s="9">
        <f t="shared" si="95"/>
        <v>0.37556</v>
      </c>
      <c r="S338" s="9">
        <f t="shared" si="96"/>
        <v>0.36644862147562995</v>
      </c>
      <c r="T338" s="9">
        <f t="shared" si="97"/>
        <v>0.43177499999999991</v>
      </c>
      <c r="U338" s="9">
        <f t="shared" si="98"/>
        <v>0.41598944840150792</v>
      </c>
      <c r="V338" s="15">
        <f t="shared" si="99"/>
        <v>0.25741085599999997</v>
      </c>
      <c r="X338" s="11">
        <f t="shared" si="100"/>
        <v>2.0106799999999996E+19</v>
      </c>
      <c r="Y338" s="11">
        <f t="shared" si="101"/>
        <v>7.9219999999999999E-18</v>
      </c>
      <c r="Z338" s="11">
        <f t="shared" si="102"/>
        <v>3.6399999999999996E-4</v>
      </c>
      <c r="AA338" s="16">
        <f t="shared" si="103"/>
        <v>5.4802663799438878E-2</v>
      </c>
      <c r="AB338" s="9">
        <f t="shared" si="104"/>
        <v>0.62983442016200275</v>
      </c>
      <c r="AC338" s="9">
        <f t="shared" si="105"/>
        <v>0.94519733620056112</v>
      </c>
      <c r="AD338" s="15">
        <f t="shared" si="106"/>
        <v>150.55676867977715</v>
      </c>
      <c r="AE338" s="3">
        <f t="shared" si="107"/>
        <v>953.80879999999968</v>
      </c>
      <c r="AF338" s="2">
        <f t="shared" si="108"/>
        <v>0.25</v>
      </c>
      <c r="AG338" s="9">
        <f t="shared" si="109"/>
        <v>4.81769439663184E-2</v>
      </c>
      <c r="AH338" s="2">
        <f t="shared" si="110"/>
        <v>2.3312572460299301</v>
      </c>
    </row>
    <row r="339" spans="1:34">
      <c r="A339" s="1">
        <f>Raw!A339</f>
        <v>326</v>
      </c>
      <c r="B339" s="14">
        <f>Raw!B339</f>
        <v>0.64901620370370372</v>
      </c>
      <c r="C339" s="15">
        <f>Raw!C339</f>
        <v>36.1</v>
      </c>
      <c r="D339" s="15">
        <f>IF(C339&gt;0.5,Raw!D339*D$11,-999)</f>
        <v>34.299999999999997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0.98499199999999998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0.69127300000000003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2.0648599999999992E+19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0.64906249999999999</v>
      </c>
      <c r="C340" s="15">
        <f>Raw!C340</f>
        <v>35.200000000000003</v>
      </c>
      <c r="D340" s="15">
        <f>IF(C340&gt;0.5,Raw!D340*D$11,-999)</f>
        <v>36.1</v>
      </c>
      <c r="E340" s="9">
        <f>IF(Raw!$G340&gt;$C$8,IF(Raw!$Q340&gt;$C$8,IF(Raw!$N340&gt;$C$9,IF(Raw!$N340&lt;$A$9,IF(Raw!$X340&gt;$C$9,IF(Raw!$X340&lt;$A$9,Raw!H340,-999),-999),-999),-999),-999),-999)</f>
        <v>0.62970300000000001</v>
      </c>
      <c r="F340" s="9">
        <f>IF(Raw!$G340&gt;$C$8,IF(Raw!$Q340&gt;$C$8,IF(Raw!$N340&gt;$C$9,IF(Raw!$N340&lt;$A$9,IF(Raw!$X340&gt;$C$9,IF(Raw!$X340&lt;$A$9,Raw!I340,-999),-999),-999),-999),-999),-999)</f>
        <v>0.99268400000000001</v>
      </c>
      <c r="G340" s="9">
        <f>Raw!G340</f>
        <v>0.98402299999999998</v>
      </c>
      <c r="H340" s="9">
        <f>IF(Raw!$G340&gt;$C$8,IF(Raw!$Q340&gt;$C$8,IF(Raw!$N340&gt;$C$9,IF(Raw!$N340&lt;$A$9,IF(Raw!$X340&gt;$C$9,IF(Raw!$X340&lt;$A$9,Raw!L340,-999),-999),-999),-999),-999),-999)</f>
        <v>744.4</v>
      </c>
      <c r="I340" s="9">
        <f>IF(Raw!$G340&gt;$C$8,IF(Raw!$Q340&gt;$C$8,IF(Raw!$N340&gt;$C$9,IF(Raw!$N340&lt;$A$9,IF(Raw!$X340&gt;$C$9,IF(Raw!$X340&lt;$A$9,Raw!M340,-999),-999),-999),-999),-999),-999)</f>
        <v>0.25459399999999999</v>
      </c>
      <c r="J340" s="9">
        <f>IF(Raw!$G340&gt;$C$8,IF(Raw!$Q340&gt;$C$8,IF(Raw!$N340&gt;$C$9,IF(Raw!$N340&lt;$A$9,IF(Raw!$X340&gt;$C$9,IF(Raw!$X340&lt;$A$9,Raw!N340,-999),-999),-999),-999),-999),-999)</f>
        <v>435</v>
      </c>
      <c r="K340" s="9">
        <f>IF(Raw!$G340&gt;$C$8,IF(Raw!$Q340&gt;$C$8,IF(Raw!$N340&gt;$C$9,IF(Raw!$N340&lt;$A$9,IF(Raw!$X340&gt;$C$9,IF(Raw!$X340&lt;$A$9,Raw!R340,-999),-999),-999),-999),-999),-999)</f>
        <v>0.60836900000000005</v>
      </c>
      <c r="L340" s="9">
        <f>IF(Raw!$G340&gt;$C$8,IF(Raw!$Q340&gt;$C$8,IF(Raw!$N340&gt;$C$9,IF(Raw!$N340&lt;$A$9,IF(Raw!$X340&gt;$C$9,IF(Raw!$X340&lt;$A$9,Raw!S340,-999),-999),-999),-999),-999),-999)</f>
        <v>0.99145899999999998</v>
      </c>
      <c r="M340" s="9">
        <f>Raw!Q340</f>
        <v>0.98462400000000005</v>
      </c>
      <c r="N340" s="9">
        <f>IF(Raw!$G340&gt;$C$8,IF(Raw!$Q340&gt;$C$8,IF(Raw!$N340&gt;$C$9,IF(Raw!$N340&lt;$A$9,IF(Raw!$X340&gt;$C$9,IF(Raw!$X340&lt;$A$9,Raw!V340,-999),-999),-999),-999),-999),-999)</f>
        <v>748.4</v>
      </c>
      <c r="O340" s="9">
        <f>IF(Raw!$G340&gt;$C$8,IF(Raw!$Q340&gt;$C$8,IF(Raw!$N340&gt;$C$9,IF(Raw!$N340&lt;$A$9,IF(Raw!$X340&gt;$C$9,IF(Raw!$X340&lt;$A$9,Raw!W340,-999),-999),-999),-999),-999),-999)</f>
        <v>0.35453899999999999</v>
      </c>
      <c r="P340" s="9">
        <f>IF(Raw!$G340&gt;$C$8,IF(Raw!$Q340&gt;$C$8,IF(Raw!$N340&gt;$C$9,IF(Raw!$N340&lt;$A$9,IF(Raw!$X340&gt;$C$9,IF(Raw!$X340&lt;$A$9,Raw!X340,-999),-999),-999),-999),-999),-999)</f>
        <v>392</v>
      </c>
      <c r="R340" s="9">
        <f t="shared" si="95"/>
        <v>0.362981</v>
      </c>
      <c r="S340" s="9">
        <f t="shared" si="96"/>
        <v>0.36565614032260013</v>
      </c>
      <c r="T340" s="9">
        <f t="shared" si="97"/>
        <v>0.38308999999999993</v>
      </c>
      <c r="U340" s="9">
        <f t="shared" si="98"/>
        <v>0.38639015834240242</v>
      </c>
      <c r="V340" s="15">
        <f t="shared" si="99"/>
        <v>0.24588183199999999</v>
      </c>
      <c r="X340" s="11">
        <f t="shared" si="100"/>
        <v>2.1732199999999996E+19</v>
      </c>
      <c r="Y340" s="11">
        <f t="shared" si="101"/>
        <v>7.4439999999999998E-18</v>
      </c>
      <c r="Z340" s="11">
        <f t="shared" si="102"/>
        <v>4.35E-4</v>
      </c>
      <c r="AA340" s="16">
        <f t="shared" si="103"/>
        <v>6.5745285079352123E-2</v>
      </c>
      <c r="AB340" s="9">
        <f t="shared" si="104"/>
        <v>0.63355536126104905</v>
      </c>
      <c r="AC340" s="9">
        <f t="shared" si="105"/>
        <v>0.93425471492064782</v>
      </c>
      <c r="AD340" s="15">
        <f t="shared" si="106"/>
        <v>151.13858638931521</v>
      </c>
      <c r="AE340" s="3">
        <f t="shared" si="107"/>
        <v>896.25759999999968</v>
      </c>
      <c r="AF340" s="2">
        <f t="shared" si="108"/>
        <v>0.25</v>
      </c>
      <c r="AG340" s="9">
        <f t="shared" si="109"/>
        <v>4.4921894097395672E-2</v>
      </c>
      <c r="AH340" s="2">
        <f t="shared" si="110"/>
        <v>2.1737470768830436</v>
      </c>
    </row>
    <row r="341" spans="1:34">
      <c r="A341" s="1">
        <f>Raw!A341</f>
        <v>328</v>
      </c>
      <c r="B341" s="14">
        <f>Raw!B341</f>
        <v>0.6491203703703704</v>
      </c>
      <c r="C341" s="15">
        <f>Raw!C341</f>
        <v>34.6</v>
      </c>
      <c r="D341" s="15">
        <f>IF(C341&gt;0.5,Raw!D341*D$11,-999)</f>
        <v>36.9</v>
      </c>
      <c r="E341" s="9">
        <f>IF(Raw!$G341&gt;$C$8,IF(Raw!$Q341&gt;$C$8,IF(Raw!$N341&gt;$C$9,IF(Raw!$N341&lt;$A$9,IF(Raw!$X341&gt;$C$9,IF(Raw!$X341&lt;$A$9,Raw!H341,-999),-999),-999),-999),-999),-999)</f>
        <v>0.61861699999999997</v>
      </c>
      <c r="F341" s="9">
        <f>IF(Raw!$G341&gt;$C$8,IF(Raw!$Q341&gt;$C$8,IF(Raw!$N341&gt;$C$9,IF(Raw!$N341&lt;$A$9,IF(Raw!$X341&gt;$C$9,IF(Raw!$X341&lt;$A$9,Raw!I341,-999),-999),-999),-999),-999),-999)</f>
        <v>0.98528199999999999</v>
      </c>
      <c r="G341" s="9">
        <f>Raw!G341</f>
        <v>0.98197100000000004</v>
      </c>
      <c r="H341" s="9">
        <f>IF(Raw!$G341&gt;$C$8,IF(Raw!$Q341&gt;$C$8,IF(Raw!$N341&gt;$C$9,IF(Raw!$N341&lt;$A$9,IF(Raw!$X341&gt;$C$9,IF(Raw!$X341&lt;$A$9,Raw!L341,-999),-999),-999),-999),-999),-999)</f>
        <v>805.4</v>
      </c>
      <c r="I341" s="9">
        <f>IF(Raw!$G341&gt;$C$8,IF(Raw!$Q341&gt;$C$8,IF(Raw!$N341&gt;$C$9,IF(Raw!$N341&lt;$A$9,IF(Raw!$X341&gt;$C$9,IF(Raw!$X341&lt;$A$9,Raw!M341,-999),-999),-999),-999),-999),-999)</f>
        <v>0.29535</v>
      </c>
      <c r="J341" s="9">
        <f>IF(Raw!$G341&gt;$C$8,IF(Raw!$Q341&gt;$C$8,IF(Raw!$N341&gt;$C$9,IF(Raw!$N341&lt;$A$9,IF(Raw!$X341&gt;$C$9,IF(Raw!$X341&lt;$A$9,Raw!N341,-999),-999),-999),-999),-999),-999)</f>
        <v>408</v>
      </c>
      <c r="K341" s="9">
        <f>IF(Raw!$G341&gt;$C$8,IF(Raw!$Q341&gt;$C$8,IF(Raw!$N341&gt;$C$9,IF(Raw!$N341&lt;$A$9,IF(Raw!$X341&gt;$C$9,IF(Raw!$X341&lt;$A$9,Raw!R341,-999),-999),-999),-999),-999),-999)</f>
        <v>0.57998300000000003</v>
      </c>
      <c r="L341" s="9">
        <f>IF(Raw!$G341&gt;$C$8,IF(Raw!$Q341&gt;$C$8,IF(Raw!$N341&gt;$C$9,IF(Raw!$N341&lt;$A$9,IF(Raw!$X341&gt;$C$9,IF(Raw!$X341&lt;$A$9,Raw!S341,-999),-999),-999),-999),-999),-999)</f>
        <v>0.979433</v>
      </c>
      <c r="M341" s="9">
        <f>Raw!Q341</f>
        <v>0.98102800000000001</v>
      </c>
      <c r="N341" s="9">
        <f>IF(Raw!$G341&gt;$C$8,IF(Raw!$Q341&gt;$C$8,IF(Raw!$N341&gt;$C$9,IF(Raw!$N341&lt;$A$9,IF(Raw!$X341&gt;$C$9,IF(Raw!$X341&lt;$A$9,Raw!V341,-999),-999),-999),-999),-999),-999)</f>
        <v>806.3</v>
      </c>
      <c r="O341" s="9">
        <f>IF(Raw!$G341&gt;$C$8,IF(Raw!$Q341&gt;$C$8,IF(Raw!$N341&gt;$C$9,IF(Raw!$N341&lt;$A$9,IF(Raw!$X341&gt;$C$9,IF(Raw!$X341&lt;$A$9,Raw!W341,-999),-999),-999),-999),-999),-999)</f>
        <v>0.33200099999999999</v>
      </c>
      <c r="P341" s="9">
        <f>IF(Raw!$G341&gt;$C$8,IF(Raw!$Q341&gt;$C$8,IF(Raw!$N341&gt;$C$9,IF(Raw!$N341&lt;$A$9,IF(Raw!$X341&gt;$C$9,IF(Raw!$X341&lt;$A$9,Raw!X341,-999),-999),-999),-999),-999),-999)</f>
        <v>402</v>
      </c>
      <c r="R341" s="9">
        <f t="shared" si="95"/>
        <v>0.36666500000000002</v>
      </c>
      <c r="S341" s="9">
        <f t="shared" si="96"/>
        <v>0.37214218873378385</v>
      </c>
      <c r="T341" s="9">
        <f t="shared" si="97"/>
        <v>0.39944999999999997</v>
      </c>
      <c r="U341" s="9">
        <f t="shared" si="98"/>
        <v>0.40783800423306132</v>
      </c>
      <c r="V341" s="15">
        <f t="shared" si="99"/>
        <v>0.242899384</v>
      </c>
      <c r="X341" s="11">
        <f t="shared" si="100"/>
        <v>2.2213799999999996E+19</v>
      </c>
      <c r="Y341" s="11">
        <f t="shared" si="101"/>
        <v>8.0539999999999989E-18</v>
      </c>
      <c r="Z341" s="11">
        <f t="shared" si="102"/>
        <v>4.08E-4</v>
      </c>
      <c r="AA341" s="16">
        <f t="shared" si="103"/>
        <v>6.8029431744219063E-2</v>
      </c>
      <c r="AB341" s="9">
        <f t="shared" si="104"/>
        <v>0.60715735651022829</v>
      </c>
      <c r="AC341" s="9">
        <f t="shared" si="105"/>
        <v>0.93197056825578106</v>
      </c>
      <c r="AD341" s="15">
        <f t="shared" si="106"/>
        <v>166.73880329465462</v>
      </c>
      <c r="AE341" s="3">
        <f t="shared" si="107"/>
        <v>969.70159999999964</v>
      </c>
      <c r="AF341" s="2">
        <f t="shared" si="108"/>
        <v>0.25</v>
      </c>
      <c r="AG341" s="9">
        <f t="shared" si="109"/>
        <v>5.2309554433769952E-2</v>
      </c>
      <c r="AH341" s="2">
        <f t="shared" si="110"/>
        <v>2.5312321158348938</v>
      </c>
    </row>
    <row r="342" spans="1:34">
      <c r="A342" s="1">
        <f>Raw!A342</f>
        <v>329</v>
      </c>
      <c r="B342" s="14">
        <f>Raw!B342</f>
        <v>0.64917824074074071</v>
      </c>
      <c r="C342" s="15">
        <f>Raw!C342</f>
        <v>33.299999999999997</v>
      </c>
      <c r="D342" s="15">
        <f>IF(C342&gt;0.5,Raw!D342*D$11,-999)</f>
        <v>39.6</v>
      </c>
      <c r="E342" s="9">
        <f>IF(Raw!$G342&gt;$C$8,IF(Raw!$Q342&gt;$C$8,IF(Raw!$N342&gt;$C$9,IF(Raw!$N342&lt;$A$9,IF(Raw!$X342&gt;$C$9,IF(Raw!$X342&lt;$A$9,Raw!H342,-999),-999),-999),-999),-999),-999)</f>
        <v>0.60941999999999996</v>
      </c>
      <c r="F342" s="9">
        <f>IF(Raw!$G342&gt;$C$8,IF(Raw!$Q342&gt;$C$8,IF(Raw!$N342&gt;$C$9,IF(Raw!$N342&lt;$A$9,IF(Raw!$X342&gt;$C$9,IF(Raw!$X342&lt;$A$9,Raw!I342,-999),-999),-999),-999),-999),-999)</f>
        <v>0.96264899999999998</v>
      </c>
      <c r="G342" s="9">
        <f>Raw!G342</f>
        <v>0.98053199999999996</v>
      </c>
      <c r="H342" s="9">
        <f>IF(Raw!$G342&gt;$C$8,IF(Raw!$Q342&gt;$C$8,IF(Raw!$N342&gt;$C$9,IF(Raw!$N342&lt;$A$9,IF(Raw!$X342&gt;$C$9,IF(Raw!$X342&lt;$A$9,Raw!L342,-999),-999),-999),-999),-999),-999)</f>
        <v>801.4</v>
      </c>
      <c r="I342" s="9">
        <f>IF(Raw!$G342&gt;$C$8,IF(Raw!$Q342&gt;$C$8,IF(Raw!$N342&gt;$C$9,IF(Raw!$N342&lt;$A$9,IF(Raw!$X342&gt;$C$9,IF(Raw!$X342&lt;$A$9,Raw!M342,-999),-999),-999),-999),-999),-999)</f>
        <v>0.30060300000000001</v>
      </c>
      <c r="J342" s="9">
        <f>IF(Raw!$G342&gt;$C$8,IF(Raw!$Q342&gt;$C$8,IF(Raw!$N342&gt;$C$9,IF(Raw!$N342&lt;$A$9,IF(Raw!$X342&gt;$C$9,IF(Raw!$X342&lt;$A$9,Raw!N342,-999),-999),-999),-999),-999),-999)</f>
        <v>367</v>
      </c>
      <c r="K342" s="9">
        <f>IF(Raw!$G342&gt;$C$8,IF(Raw!$Q342&gt;$C$8,IF(Raw!$N342&gt;$C$9,IF(Raw!$N342&lt;$A$9,IF(Raw!$X342&gt;$C$9,IF(Raw!$X342&lt;$A$9,Raw!R342,-999),-999),-999),-999),-999),-999)</f>
        <v>0.58476600000000001</v>
      </c>
      <c r="L342" s="9">
        <f>IF(Raw!$G342&gt;$C$8,IF(Raw!$Q342&gt;$C$8,IF(Raw!$N342&gt;$C$9,IF(Raw!$N342&lt;$A$9,IF(Raw!$X342&gt;$C$9,IF(Raw!$X342&lt;$A$9,Raw!S342,-999),-999),-999),-999),-999),-999)</f>
        <v>0.98100200000000004</v>
      </c>
      <c r="M342" s="9">
        <f>Raw!Q342</f>
        <v>0.98701000000000005</v>
      </c>
      <c r="N342" s="9">
        <f>IF(Raw!$G342&gt;$C$8,IF(Raw!$Q342&gt;$C$8,IF(Raw!$N342&gt;$C$9,IF(Raw!$N342&lt;$A$9,IF(Raw!$X342&gt;$C$9,IF(Raw!$X342&lt;$A$9,Raw!V342,-999),-999),-999),-999),-999),-999)</f>
        <v>739.9</v>
      </c>
      <c r="O342" s="9">
        <f>IF(Raw!$G342&gt;$C$8,IF(Raw!$Q342&gt;$C$8,IF(Raw!$N342&gt;$C$9,IF(Raw!$N342&lt;$A$9,IF(Raw!$X342&gt;$C$9,IF(Raw!$X342&lt;$A$9,Raw!W342,-999),-999),-999),-999),-999),-999)</f>
        <v>0.30981700000000001</v>
      </c>
      <c r="P342" s="9">
        <f>IF(Raw!$G342&gt;$C$8,IF(Raw!$Q342&gt;$C$8,IF(Raw!$N342&gt;$C$9,IF(Raw!$N342&lt;$A$9,IF(Raw!$X342&gt;$C$9,IF(Raw!$X342&lt;$A$9,Raw!X342,-999),-999),-999),-999),-999),-999)</f>
        <v>314</v>
      </c>
      <c r="R342" s="9">
        <f t="shared" si="95"/>
        <v>0.35322900000000002</v>
      </c>
      <c r="S342" s="9">
        <f t="shared" si="96"/>
        <v>0.36693436548523917</v>
      </c>
      <c r="T342" s="9">
        <f t="shared" si="97"/>
        <v>0.39623600000000003</v>
      </c>
      <c r="U342" s="9">
        <f t="shared" si="98"/>
        <v>0.40390947215194262</v>
      </c>
      <c r="V342" s="15">
        <f t="shared" si="99"/>
        <v>0.24328849600000002</v>
      </c>
      <c r="X342" s="11">
        <f t="shared" si="100"/>
        <v>2.3839199999999996E+19</v>
      </c>
      <c r="Y342" s="11">
        <f t="shared" si="101"/>
        <v>8.0139999999999991E-18</v>
      </c>
      <c r="Z342" s="11">
        <f t="shared" si="102"/>
        <v>3.6699999999999998E-4</v>
      </c>
      <c r="AA342" s="16">
        <f t="shared" si="103"/>
        <v>6.5520451379722927E-2</v>
      </c>
      <c r="AB342" s="9">
        <f t="shared" si="104"/>
        <v>0.61072756157289587</v>
      </c>
      <c r="AC342" s="9">
        <f t="shared" si="105"/>
        <v>0.93447954862027716</v>
      </c>
      <c r="AD342" s="15">
        <f t="shared" si="106"/>
        <v>178.52984027172459</v>
      </c>
      <c r="AE342" s="3">
        <f t="shared" si="107"/>
        <v>964.88559999999961</v>
      </c>
      <c r="AF342" s="2">
        <f t="shared" si="108"/>
        <v>0.25</v>
      </c>
      <c r="AG342" s="9">
        <f t="shared" si="109"/>
        <v>5.5469148882709929E-2</v>
      </c>
      <c r="AH342" s="2">
        <f t="shared" si="110"/>
        <v>2.6841232468862302</v>
      </c>
    </row>
    <row r="343" spans="1:34">
      <c r="A343" s="1">
        <f>Raw!A343</f>
        <v>330</v>
      </c>
      <c r="B343" s="14">
        <f>Raw!B343</f>
        <v>0.64922453703703698</v>
      </c>
      <c r="C343" s="15">
        <f>Raw!C343</f>
        <v>32.6</v>
      </c>
      <c r="D343" s="15">
        <f>IF(C343&gt;0.5,Raw!D343*D$11,-999)</f>
        <v>40.5</v>
      </c>
      <c r="E343" s="9">
        <f>IF(Raw!$G343&gt;$C$8,IF(Raw!$Q343&gt;$C$8,IF(Raw!$N343&gt;$C$9,IF(Raw!$N343&lt;$A$9,IF(Raw!$X343&gt;$C$9,IF(Raw!$X343&lt;$A$9,Raw!H343,-999),-999),-999),-999),-999),-999)</f>
        <v>0.60527699999999995</v>
      </c>
      <c r="F343" s="9">
        <f>IF(Raw!$G343&gt;$C$8,IF(Raw!$Q343&gt;$C$8,IF(Raw!$N343&gt;$C$9,IF(Raw!$N343&lt;$A$9,IF(Raw!$X343&gt;$C$9,IF(Raw!$X343&lt;$A$9,Raw!I343,-999),-999),-999),-999),-999),-999)</f>
        <v>0.94286400000000004</v>
      </c>
      <c r="G343" s="9">
        <f>Raw!G343</f>
        <v>0.98363599999999995</v>
      </c>
      <c r="H343" s="9">
        <f>IF(Raw!$G343&gt;$C$8,IF(Raw!$Q343&gt;$C$8,IF(Raw!$N343&gt;$C$9,IF(Raw!$N343&lt;$A$9,IF(Raw!$X343&gt;$C$9,IF(Raw!$X343&lt;$A$9,Raw!L343,-999),-999),-999),-999),-999),-999)</f>
        <v>786.3</v>
      </c>
      <c r="I343" s="9">
        <f>IF(Raw!$G343&gt;$C$8,IF(Raw!$Q343&gt;$C$8,IF(Raw!$N343&gt;$C$9,IF(Raw!$N343&lt;$A$9,IF(Raw!$X343&gt;$C$9,IF(Raw!$X343&lt;$A$9,Raw!M343,-999),-999),-999),-999),-999),-999)</f>
        <v>0.37081999999999998</v>
      </c>
      <c r="J343" s="9">
        <f>IF(Raw!$G343&gt;$C$8,IF(Raw!$Q343&gt;$C$8,IF(Raw!$N343&gt;$C$9,IF(Raw!$N343&lt;$A$9,IF(Raw!$X343&gt;$C$9,IF(Raw!$X343&lt;$A$9,Raw!N343,-999),-999),-999),-999),-999),-999)</f>
        <v>465</v>
      </c>
      <c r="K343" s="9">
        <f>IF(Raw!$G343&gt;$C$8,IF(Raw!$Q343&gt;$C$8,IF(Raw!$N343&gt;$C$9,IF(Raw!$N343&lt;$A$9,IF(Raw!$X343&gt;$C$9,IF(Raw!$X343&lt;$A$9,Raw!R343,-999),-999),-999),-999),-999),-999)</f>
        <v>0.58109200000000005</v>
      </c>
      <c r="L343" s="9">
        <f>IF(Raw!$G343&gt;$C$8,IF(Raw!$Q343&gt;$C$8,IF(Raw!$N343&gt;$C$9,IF(Raw!$N343&lt;$A$9,IF(Raw!$X343&gt;$C$9,IF(Raw!$X343&lt;$A$9,Raw!S343,-999),-999),-999),-999),-999),-999)</f>
        <v>0.97420300000000004</v>
      </c>
      <c r="M343" s="9">
        <f>Raw!Q343</f>
        <v>0.977383</v>
      </c>
      <c r="N343" s="9">
        <f>IF(Raw!$G343&gt;$C$8,IF(Raw!$Q343&gt;$C$8,IF(Raw!$N343&gt;$C$9,IF(Raw!$N343&lt;$A$9,IF(Raw!$X343&gt;$C$9,IF(Raw!$X343&lt;$A$9,Raw!V343,-999),-999),-999),-999),-999),-999)</f>
        <v>717.3</v>
      </c>
      <c r="O343" s="9">
        <f>IF(Raw!$G343&gt;$C$8,IF(Raw!$Q343&gt;$C$8,IF(Raw!$N343&gt;$C$9,IF(Raw!$N343&lt;$A$9,IF(Raw!$X343&gt;$C$9,IF(Raw!$X343&lt;$A$9,Raw!W343,-999),-999),-999),-999),-999),-999)</f>
        <v>0.293458</v>
      </c>
      <c r="P343" s="9">
        <f>IF(Raw!$G343&gt;$C$8,IF(Raw!$Q343&gt;$C$8,IF(Raw!$N343&gt;$C$9,IF(Raw!$N343&lt;$A$9,IF(Raw!$X343&gt;$C$9,IF(Raw!$X343&lt;$A$9,Raw!X343,-999),-999),-999),-999),-999),-999)</f>
        <v>479</v>
      </c>
      <c r="R343" s="9">
        <f t="shared" si="95"/>
        <v>0.33758700000000008</v>
      </c>
      <c r="S343" s="9">
        <f t="shared" si="96"/>
        <v>0.35804421422389665</v>
      </c>
      <c r="T343" s="9">
        <f t="shared" si="97"/>
        <v>0.39311099999999999</v>
      </c>
      <c r="U343" s="9">
        <f t="shared" si="98"/>
        <v>0.40352062147211615</v>
      </c>
      <c r="V343" s="15">
        <f t="shared" si="99"/>
        <v>0.241602344</v>
      </c>
      <c r="X343" s="11">
        <f t="shared" si="100"/>
        <v>2.4380999999999992E+19</v>
      </c>
      <c r="Y343" s="11">
        <f t="shared" si="101"/>
        <v>7.8629999999999989E-18</v>
      </c>
      <c r="Z343" s="11">
        <f t="shared" si="102"/>
        <v>4.6499999999999997E-4</v>
      </c>
      <c r="AA343" s="16">
        <f t="shared" si="103"/>
        <v>8.1847871251315277E-2</v>
      </c>
      <c r="AB343" s="9">
        <f t="shared" si="104"/>
        <v>0.6132672985154759</v>
      </c>
      <c r="AC343" s="9">
        <f t="shared" si="105"/>
        <v>0.91815212874868457</v>
      </c>
      <c r="AD343" s="15">
        <f t="shared" si="106"/>
        <v>176.01692742218336</v>
      </c>
      <c r="AE343" s="3">
        <f t="shared" si="107"/>
        <v>946.70519999999965</v>
      </c>
      <c r="AF343" s="2">
        <f t="shared" si="108"/>
        <v>0.25</v>
      </c>
      <c r="AG343" s="9">
        <f t="shared" si="109"/>
        <v>5.4635738417701377E-2</v>
      </c>
      <c r="AH343" s="2">
        <f t="shared" si="110"/>
        <v>2.6437949482123519</v>
      </c>
    </row>
    <row r="344" spans="1:34">
      <c r="A344" s="1">
        <f>Raw!A344</f>
        <v>331</v>
      </c>
      <c r="B344" s="14">
        <f>Raw!B344</f>
        <v>0.64928240740740739</v>
      </c>
      <c r="C344" s="15">
        <f>Raw!C344</f>
        <v>31.5</v>
      </c>
      <c r="D344" s="15">
        <f>IF(C344&gt;0.5,Raw!D344*D$11,-999)</f>
        <v>43.1</v>
      </c>
      <c r="E344" s="9">
        <f>IF(Raw!$G344&gt;$C$8,IF(Raw!$Q344&gt;$C$8,IF(Raw!$N344&gt;$C$9,IF(Raw!$N344&lt;$A$9,IF(Raw!$X344&gt;$C$9,IF(Raw!$X344&lt;$A$9,Raw!H344,-999),-999),-999),-999),-999),-999)</f>
        <v>0.61061500000000002</v>
      </c>
      <c r="F344" s="9">
        <f>IF(Raw!$G344&gt;$C$8,IF(Raw!$Q344&gt;$C$8,IF(Raw!$N344&gt;$C$9,IF(Raw!$N344&lt;$A$9,IF(Raw!$X344&gt;$C$9,IF(Raw!$X344&lt;$A$9,Raw!I344,-999),-999),-999),-999),-999),-999)</f>
        <v>0.96782699999999999</v>
      </c>
      <c r="G344" s="9">
        <f>Raw!G344</f>
        <v>0.98474700000000004</v>
      </c>
      <c r="H344" s="9">
        <f>IF(Raw!$G344&gt;$C$8,IF(Raw!$Q344&gt;$C$8,IF(Raw!$N344&gt;$C$9,IF(Raw!$N344&lt;$A$9,IF(Raw!$X344&gt;$C$9,IF(Raw!$X344&lt;$A$9,Raw!L344,-999),-999),-999),-999),-999),-999)</f>
        <v>771.7</v>
      </c>
      <c r="I344" s="9">
        <f>IF(Raw!$G344&gt;$C$8,IF(Raw!$Q344&gt;$C$8,IF(Raw!$N344&gt;$C$9,IF(Raw!$N344&lt;$A$9,IF(Raw!$X344&gt;$C$9,IF(Raw!$X344&lt;$A$9,Raw!M344,-999),-999),-999),-999),-999),-999)</f>
        <v>0.37081999999999998</v>
      </c>
      <c r="J344" s="9">
        <f>IF(Raw!$G344&gt;$C$8,IF(Raw!$Q344&gt;$C$8,IF(Raw!$N344&gt;$C$9,IF(Raw!$N344&lt;$A$9,IF(Raw!$X344&gt;$C$9,IF(Raw!$X344&lt;$A$9,Raw!N344,-999),-999),-999),-999),-999),-999)</f>
        <v>386</v>
      </c>
      <c r="K344" s="9">
        <f>IF(Raw!$G344&gt;$C$8,IF(Raw!$Q344&gt;$C$8,IF(Raw!$N344&gt;$C$9,IF(Raw!$N344&lt;$A$9,IF(Raw!$X344&gt;$C$9,IF(Raw!$X344&lt;$A$9,Raw!R344,-999),-999),-999),-999),-999),-999)</f>
        <v>0.56297399999999997</v>
      </c>
      <c r="L344" s="9">
        <f>IF(Raw!$G344&gt;$C$8,IF(Raw!$Q344&gt;$C$8,IF(Raw!$N344&gt;$C$9,IF(Raw!$N344&lt;$A$9,IF(Raw!$X344&gt;$C$9,IF(Raw!$X344&lt;$A$9,Raw!S344,-999),-999),-999),-999),-999),-999)</f>
        <v>0.95811199999999996</v>
      </c>
      <c r="M344" s="9">
        <f>Raw!Q344</f>
        <v>0.98285199999999995</v>
      </c>
      <c r="N344" s="9">
        <f>IF(Raw!$G344&gt;$C$8,IF(Raw!$Q344&gt;$C$8,IF(Raw!$N344&gt;$C$9,IF(Raw!$N344&lt;$A$9,IF(Raw!$X344&gt;$C$9,IF(Raw!$X344&lt;$A$9,Raw!V344,-999),-999),-999),-999),-999),-999)</f>
        <v>742.2</v>
      </c>
      <c r="O344" s="9">
        <f>IF(Raw!$G344&gt;$C$8,IF(Raw!$Q344&gt;$C$8,IF(Raw!$N344&gt;$C$9,IF(Raw!$N344&lt;$A$9,IF(Raw!$X344&gt;$C$9,IF(Raw!$X344&lt;$A$9,Raw!W344,-999),-999),-999),-999),-999),-999)</f>
        <v>0.30954100000000001</v>
      </c>
      <c r="P344" s="9">
        <f>IF(Raw!$G344&gt;$C$8,IF(Raw!$Q344&gt;$C$8,IF(Raw!$N344&gt;$C$9,IF(Raw!$N344&lt;$A$9,IF(Raw!$X344&gt;$C$9,IF(Raw!$X344&lt;$A$9,Raw!X344,-999),-999),-999),-999),-999),-999)</f>
        <v>340</v>
      </c>
      <c r="R344" s="9">
        <f t="shared" si="95"/>
        <v>0.35721199999999997</v>
      </c>
      <c r="S344" s="9">
        <f t="shared" si="96"/>
        <v>0.3690866239524212</v>
      </c>
      <c r="T344" s="9">
        <f t="shared" si="97"/>
        <v>0.39513799999999999</v>
      </c>
      <c r="U344" s="9">
        <f t="shared" si="98"/>
        <v>0.41241316255302096</v>
      </c>
      <c r="V344" s="15">
        <f t="shared" si="99"/>
        <v>0.237611776</v>
      </c>
      <c r="X344" s="11">
        <f t="shared" si="100"/>
        <v>2.5946199999999992E+19</v>
      </c>
      <c r="Y344" s="11">
        <f t="shared" si="101"/>
        <v>7.7169999999999998E-18</v>
      </c>
      <c r="Z344" s="11">
        <f t="shared" si="102"/>
        <v>3.86E-4</v>
      </c>
      <c r="AA344" s="16">
        <f t="shared" si="103"/>
        <v>7.1742734123370983E-2</v>
      </c>
      <c r="AB344" s="9">
        <f t="shared" si="104"/>
        <v>0.59132228047604052</v>
      </c>
      <c r="AC344" s="9">
        <f t="shared" si="105"/>
        <v>0.92825726587662905</v>
      </c>
      <c r="AD344" s="15">
        <f t="shared" si="106"/>
        <v>185.86200550096112</v>
      </c>
      <c r="AE344" s="3">
        <f t="shared" si="107"/>
        <v>929.12679999999978</v>
      </c>
      <c r="AF344" s="2">
        <f t="shared" si="108"/>
        <v>0.25</v>
      </c>
      <c r="AG344" s="9">
        <f t="shared" si="109"/>
        <v>5.896302883622951E-2</v>
      </c>
      <c r="AH344" s="2">
        <f t="shared" si="110"/>
        <v>2.8531902795335409</v>
      </c>
    </row>
    <row r="345" spans="1:34">
      <c r="A345" s="1">
        <f>Raw!A345</f>
        <v>332</v>
      </c>
      <c r="B345" s="14">
        <f>Raw!B345</f>
        <v>0.64934027777777781</v>
      </c>
      <c r="C345" s="15">
        <f>Raw!C345</f>
        <v>31.1</v>
      </c>
      <c r="D345" s="15">
        <f>IF(C345&gt;0.5,Raw!D345*D$11,-999)</f>
        <v>44</v>
      </c>
      <c r="E345" s="9">
        <f>IF(Raw!$G345&gt;$C$8,IF(Raw!$Q345&gt;$C$8,IF(Raw!$N345&gt;$C$9,IF(Raw!$N345&lt;$A$9,IF(Raw!$X345&gt;$C$9,IF(Raw!$X345&lt;$A$9,Raw!H345,-999),-999),-999),-999),-999),-999)</f>
        <v>0.60219199999999995</v>
      </c>
      <c r="F345" s="9">
        <f>IF(Raw!$G345&gt;$C$8,IF(Raw!$Q345&gt;$C$8,IF(Raw!$N345&gt;$C$9,IF(Raw!$N345&lt;$A$9,IF(Raw!$X345&gt;$C$9,IF(Raw!$X345&lt;$A$9,Raw!I345,-999),-999),-999),-999),-999),-999)</f>
        <v>0.95104100000000003</v>
      </c>
      <c r="G345" s="9">
        <f>Raw!G345</f>
        <v>0.97032799999999997</v>
      </c>
      <c r="H345" s="9">
        <f>IF(Raw!$G345&gt;$C$8,IF(Raw!$Q345&gt;$C$8,IF(Raw!$N345&gt;$C$9,IF(Raw!$N345&lt;$A$9,IF(Raw!$X345&gt;$C$9,IF(Raw!$X345&lt;$A$9,Raw!L345,-999),-999),-999),-999),-999),-999)</f>
        <v>759.6</v>
      </c>
      <c r="I345" s="9">
        <f>IF(Raw!$G345&gt;$C$8,IF(Raw!$Q345&gt;$C$8,IF(Raw!$N345&gt;$C$9,IF(Raw!$N345&lt;$A$9,IF(Raw!$X345&gt;$C$9,IF(Raw!$X345&lt;$A$9,Raw!M345,-999),-999),-999),-999),-999),-999)</f>
        <v>0.164109</v>
      </c>
      <c r="J345" s="9">
        <f>IF(Raw!$G345&gt;$C$8,IF(Raw!$Q345&gt;$C$8,IF(Raw!$N345&gt;$C$9,IF(Raw!$N345&lt;$A$9,IF(Raw!$X345&gt;$C$9,IF(Raw!$X345&lt;$A$9,Raw!N345,-999),-999),-999),-999),-999),-999)</f>
        <v>263</v>
      </c>
      <c r="K345" s="9">
        <f>IF(Raw!$G345&gt;$C$8,IF(Raw!$Q345&gt;$C$8,IF(Raw!$N345&gt;$C$9,IF(Raw!$N345&lt;$A$9,IF(Raw!$X345&gt;$C$9,IF(Raw!$X345&lt;$A$9,Raw!R345,-999),-999),-999),-999),-999),-999)</f>
        <v>0.56378799999999996</v>
      </c>
      <c r="L345" s="9">
        <f>IF(Raw!$G345&gt;$C$8,IF(Raw!$Q345&gt;$C$8,IF(Raw!$N345&gt;$C$9,IF(Raw!$N345&lt;$A$9,IF(Raw!$X345&gt;$C$9,IF(Raw!$X345&lt;$A$9,Raw!S345,-999),-999),-999),-999),-999),-999)</f>
        <v>0.93028100000000002</v>
      </c>
      <c r="M345" s="9">
        <f>Raw!Q345</f>
        <v>0.98390699999999998</v>
      </c>
      <c r="N345" s="9">
        <f>IF(Raw!$G345&gt;$C$8,IF(Raw!$Q345&gt;$C$8,IF(Raw!$N345&gt;$C$9,IF(Raw!$N345&lt;$A$9,IF(Raw!$X345&gt;$C$9,IF(Raw!$X345&lt;$A$9,Raw!V345,-999),-999),-999),-999),-999),-999)</f>
        <v>751.8</v>
      </c>
      <c r="O345" s="9">
        <f>IF(Raw!$G345&gt;$C$8,IF(Raw!$Q345&gt;$C$8,IF(Raw!$N345&gt;$C$9,IF(Raw!$N345&lt;$A$9,IF(Raw!$X345&gt;$C$9,IF(Raw!$X345&lt;$A$9,Raw!W345,-999),-999),-999),-999),-999),-999)</f>
        <v>0.35953200000000002</v>
      </c>
      <c r="P345" s="9">
        <f>IF(Raw!$G345&gt;$C$8,IF(Raw!$Q345&gt;$C$8,IF(Raw!$N345&gt;$C$9,IF(Raw!$N345&lt;$A$9,IF(Raw!$X345&gt;$C$9,IF(Raw!$X345&lt;$A$9,Raw!X345,-999),-999),-999),-999),-999),-999)</f>
        <v>382</v>
      </c>
      <c r="R345" s="9">
        <f t="shared" si="95"/>
        <v>0.34884900000000008</v>
      </c>
      <c r="S345" s="9">
        <f t="shared" si="96"/>
        <v>0.36680752985412834</v>
      </c>
      <c r="T345" s="9">
        <f t="shared" si="97"/>
        <v>0.36649300000000007</v>
      </c>
      <c r="U345" s="9">
        <f t="shared" si="98"/>
        <v>0.39395945956114342</v>
      </c>
      <c r="V345" s="15">
        <f t="shared" si="99"/>
        <v>0.230709688</v>
      </c>
      <c r="X345" s="11">
        <f t="shared" si="100"/>
        <v>2.6487999999999996E+19</v>
      </c>
      <c r="Y345" s="11">
        <f t="shared" si="101"/>
        <v>7.5960000000000003E-18</v>
      </c>
      <c r="Z345" s="11">
        <f t="shared" si="102"/>
        <v>2.63E-4</v>
      </c>
      <c r="AA345" s="16">
        <f t="shared" si="103"/>
        <v>5.0256935484999134E-2</v>
      </c>
      <c r="AB345" s="9">
        <f t="shared" si="104"/>
        <v>0.5822068150567038</v>
      </c>
      <c r="AC345" s="9">
        <f t="shared" si="105"/>
        <v>0.94974306451500068</v>
      </c>
      <c r="AD345" s="15">
        <f t="shared" si="106"/>
        <v>191.09100944866586</v>
      </c>
      <c r="AE345" s="3">
        <f t="shared" si="107"/>
        <v>914.55839999999978</v>
      </c>
      <c r="AF345" s="2">
        <f t="shared" si="108"/>
        <v>0.25</v>
      </c>
      <c r="AG345" s="9">
        <f t="shared" si="109"/>
        <v>5.7909316007222884E-2</v>
      </c>
      <c r="AH345" s="2">
        <f t="shared" si="110"/>
        <v>2.8022016641167191</v>
      </c>
    </row>
    <row r="346" spans="1:34">
      <c r="A346" s="1">
        <f>Raw!A346</f>
        <v>333</v>
      </c>
      <c r="B346" s="14">
        <f>Raw!B346</f>
        <v>0.64938657407407407</v>
      </c>
      <c r="C346" s="15">
        <f>Raw!C346</f>
        <v>29.9</v>
      </c>
      <c r="D346" s="15">
        <f>IF(C346&gt;0.5,Raw!D346*D$11,-999)</f>
        <v>47.5</v>
      </c>
      <c r="E346" s="9">
        <f>IF(Raw!$G346&gt;$C$8,IF(Raw!$Q346&gt;$C$8,IF(Raw!$N346&gt;$C$9,IF(Raw!$N346&lt;$A$9,IF(Raw!$X346&gt;$C$9,IF(Raw!$X346&lt;$A$9,Raw!H346,-999),-999),-999),-999),-999),-999)</f>
        <v>0.599966</v>
      </c>
      <c r="F346" s="9">
        <f>IF(Raw!$G346&gt;$C$8,IF(Raw!$Q346&gt;$C$8,IF(Raw!$N346&gt;$C$9,IF(Raw!$N346&lt;$A$9,IF(Raw!$X346&gt;$C$9,IF(Raw!$X346&lt;$A$9,Raw!I346,-999),-999),-999),-999),-999),-999)</f>
        <v>0.94033900000000004</v>
      </c>
      <c r="G346" s="9">
        <f>Raw!G346</f>
        <v>0.98271500000000001</v>
      </c>
      <c r="H346" s="9">
        <f>IF(Raw!$G346&gt;$C$8,IF(Raw!$Q346&gt;$C$8,IF(Raw!$N346&gt;$C$9,IF(Raw!$N346&lt;$A$9,IF(Raw!$X346&gt;$C$9,IF(Raw!$X346&lt;$A$9,Raw!L346,-999),-999),-999),-999),-999),-999)</f>
        <v>749.7</v>
      </c>
      <c r="I346" s="9">
        <f>IF(Raw!$G346&gt;$C$8,IF(Raw!$Q346&gt;$C$8,IF(Raw!$N346&gt;$C$9,IF(Raw!$N346&lt;$A$9,IF(Raw!$X346&gt;$C$9,IF(Raw!$X346&lt;$A$9,Raw!M346,-999),-999),-999),-999),-999),-999)</f>
        <v>0.24076400000000001</v>
      </c>
      <c r="J346" s="9">
        <f>IF(Raw!$G346&gt;$C$8,IF(Raw!$Q346&gt;$C$8,IF(Raw!$N346&gt;$C$9,IF(Raw!$N346&lt;$A$9,IF(Raw!$X346&gt;$C$9,IF(Raw!$X346&lt;$A$9,Raw!N346,-999),-999),-999),-999),-999),-999)</f>
        <v>411</v>
      </c>
      <c r="K346" s="9">
        <f>IF(Raw!$G346&gt;$C$8,IF(Raw!$Q346&gt;$C$8,IF(Raw!$N346&gt;$C$9,IF(Raw!$N346&lt;$A$9,IF(Raw!$X346&gt;$C$9,IF(Raw!$X346&lt;$A$9,Raw!R346,-999),-999),-999),-999),-999),-999)</f>
        <v>0.548265</v>
      </c>
      <c r="L346" s="9">
        <f>IF(Raw!$G346&gt;$C$8,IF(Raw!$Q346&gt;$C$8,IF(Raw!$N346&gt;$C$9,IF(Raw!$N346&lt;$A$9,IF(Raw!$X346&gt;$C$9,IF(Raw!$X346&lt;$A$9,Raw!S346,-999),-999),-999),-999),-999),-999)</f>
        <v>0.94315400000000005</v>
      </c>
      <c r="M346" s="9">
        <f>Raw!Q346</f>
        <v>0.98480800000000002</v>
      </c>
      <c r="N346" s="9">
        <f>IF(Raw!$G346&gt;$C$8,IF(Raw!$Q346&gt;$C$8,IF(Raw!$N346&gt;$C$9,IF(Raw!$N346&lt;$A$9,IF(Raw!$X346&gt;$C$9,IF(Raw!$X346&lt;$A$9,Raw!V346,-999),-999),-999),-999),-999),-999)</f>
        <v>748.1</v>
      </c>
      <c r="O346" s="9">
        <f>IF(Raw!$G346&gt;$C$8,IF(Raw!$Q346&gt;$C$8,IF(Raw!$N346&gt;$C$9,IF(Raw!$N346&lt;$A$9,IF(Raw!$X346&gt;$C$9,IF(Raw!$X346&lt;$A$9,Raw!W346,-999),-999),-999),-999),-999),-999)</f>
        <v>0.28997400000000001</v>
      </c>
      <c r="P346" s="9">
        <f>IF(Raw!$G346&gt;$C$8,IF(Raw!$Q346&gt;$C$8,IF(Raw!$N346&gt;$C$9,IF(Raw!$N346&lt;$A$9,IF(Raw!$X346&gt;$C$9,IF(Raw!$X346&lt;$A$9,Raw!X346,-999),-999),-999),-999),-999),-999)</f>
        <v>422</v>
      </c>
      <c r="R346" s="9">
        <f t="shared" si="95"/>
        <v>0.34037300000000004</v>
      </c>
      <c r="S346" s="9">
        <f t="shared" si="96"/>
        <v>0.36196839650381407</v>
      </c>
      <c r="T346" s="9">
        <f t="shared" si="97"/>
        <v>0.39488900000000005</v>
      </c>
      <c r="U346" s="9">
        <f t="shared" si="98"/>
        <v>0.41868984280403837</v>
      </c>
      <c r="V346" s="15">
        <f t="shared" si="99"/>
        <v>0.23390219200000001</v>
      </c>
      <c r="X346" s="11">
        <f t="shared" si="100"/>
        <v>2.8594999999999996E+19</v>
      </c>
      <c r="Y346" s="11">
        <f t="shared" si="101"/>
        <v>7.4969999999999995E-18</v>
      </c>
      <c r="Z346" s="11">
        <f t="shared" si="102"/>
        <v>4.1099999999999996E-4</v>
      </c>
      <c r="AA346" s="16">
        <f t="shared" si="103"/>
        <v>8.0974280739851634E-2</v>
      </c>
      <c r="AB346" s="9">
        <f t="shared" si="104"/>
        <v>0.58024085274707926</v>
      </c>
      <c r="AC346" s="9">
        <f t="shared" si="105"/>
        <v>0.91902571926014842</v>
      </c>
      <c r="AD346" s="15">
        <f t="shared" si="106"/>
        <v>197.0177146955028</v>
      </c>
      <c r="AE346" s="3">
        <f t="shared" si="107"/>
        <v>902.63879999999972</v>
      </c>
      <c r="AF346" s="2">
        <f t="shared" si="108"/>
        <v>0.25</v>
      </c>
      <c r="AG346" s="9">
        <f t="shared" si="109"/>
        <v>6.3453319996516114E-2</v>
      </c>
      <c r="AH346" s="2">
        <f t="shared" si="110"/>
        <v>3.0704731319187135</v>
      </c>
    </row>
    <row r="347" spans="1:34">
      <c r="A347" s="1">
        <f>Raw!A347</f>
        <v>334</v>
      </c>
      <c r="B347" s="14">
        <f>Raw!B347</f>
        <v>0.64944444444444438</v>
      </c>
      <c r="C347" s="15">
        <f>Raw!C347</f>
        <v>29.1</v>
      </c>
      <c r="D347" s="15">
        <f>IF(C347&gt;0.5,Raw!D347*D$11,-999)</f>
        <v>48.4</v>
      </c>
      <c r="E347" s="9">
        <f>IF(Raw!$G347&gt;$C$8,IF(Raw!$Q347&gt;$C$8,IF(Raw!$N347&gt;$C$9,IF(Raw!$N347&lt;$A$9,IF(Raw!$X347&gt;$C$9,IF(Raw!$X347&lt;$A$9,Raw!H347,-999),-999),-999),-999),-999),-999)</f>
        <v>0.57986800000000005</v>
      </c>
      <c r="F347" s="9">
        <f>IF(Raw!$G347&gt;$C$8,IF(Raw!$Q347&gt;$C$8,IF(Raw!$N347&gt;$C$9,IF(Raw!$N347&lt;$A$9,IF(Raw!$X347&gt;$C$9,IF(Raw!$X347&lt;$A$9,Raw!I347,-999),-999),-999),-999),-999),-999)</f>
        <v>0.90210800000000002</v>
      </c>
      <c r="G347" s="9">
        <f>Raw!G347</f>
        <v>0.97511599999999998</v>
      </c>
      <c r="H347" s="9">
        <f>IF(Raw!$G347&gt;$C$8,IF(Raw!$Q347&gt;$C$8,IF(Raw!$N347&gt;$C$9,IF(Raw!$N347&lt;$A$9,IF(Raw!$X347&gt;$C$9,IF(Raw!$X347&lt;$A$9,Raw!L347,-999),-999),-999),-999),-999),-999)</f>
        <v>768.5</v>
      </c>
      <c r="I347" s="9">
        <f>IF(Raw!$G347&gt;$C$8,IF(Raw!$Q347&gt;$C$8,IF(Raw!$N347&gt;$C$9,IF(Raw!$N347&lt;$A$9,IF(Raw!$X347&gt;$C$9,IF(Raw!$X347&lt;$A$9,Raw!M347,-999),-999),-999),-999),-999),-999)</f>
        <v>0.215307</v>
      </c>
      <c r="J347" s="9">
        <f>IF(Raw!$G347&gt;$C$8,IF(Raw!$Q347&gt;$C$8,IF(Raw!$N347&gt;$C$9,IF(Raw!$N347&lt;$A$9,IF(Raw!$X347&gt;$C$9,IF(Raw!$X347&lt;$A$9,Raw!N347,-999),-999),-999),-999),-999),-999)</f>
        <v>355</v>
      </c>
      <c r="K347" s="9">
        <f>IF(Raw!$G347&gt;$C$8,IF(Raw!$Q347&gt;$C$8,IF(Raw!$N347&gt;$C$9,IF(Raw!$N347&lt;$A$9,IF(Raw!$X347&gt;$C$9,IF(Raw!$X347&lt;$A$9,Raw!R347,-999),-999),-999),-999),-999),-999)</f>
        <v>0.55976199999999998</v>
      </c>
      <c r="L347" s="9">
        <f>IF(Raw!$G347&gt;$C$8,IF(Raw!$Q347&gt;$C$8,IF(Raw!$N347&gt;$C$9,IF(Raw!$N347&lt;$A$9,IF(Raw!$X347&gt;$C$9,IF(Raw!$X347&lt;$A$9,Raw!S347,-999),-999),-999),-999),-999),-999)</f>
        <v>0.92863099999999998</v>
      </c>
      <c r="M347" s="9">
        <f>Raw!Q347</f>
        <v>0.98588500000000001</v>
      </c>
      <c r="N347" s="9">
        <f>IF(Raw!$G347&gt;$C$8,IF(Raw!$Q347&gt;$C$8,IF(Raw!$N347&gt;$C$9,IF(Raw!$N347&lt;$A$9,IF(Raw!$X347&gt;$C$9,IF(Raw!$X347&lt;$A$9,Raw!V347,-999),-999),-999),-999),-999),-999)</f>
        <v>683.4</v>
      </c>
      <c r="O347" s="9">
        <f>IF(Raw!$G347&gt;$C$8,IF(Raw!$Q347&gt;$C$8,IF(Raw!$N347&gt;$C$9,IF(Raw!$N347&lt;$A$9,IF(Raw!$X347&gt;$C$9,IF(Raw!$X347&lt;$A$9,Raw!W347,-999),-999),-999),-999),-999),-999)</f>
        <v>0.22039700000000001</v>
      </c>
      <c r="P347" s="9">
        <f>IF(Raw!$G347&gt;$C$8,IF(Raw!$Q347&gt;$C$8,IF(Raw!$N347&gt;$C$9,IF(Raw!$N347&lt;$A$9,IF(Raw!$X347&gt;$C$9,IF(Raw!$X347&lt;$A$9,Raw!X347,-999),-999),-999),-999),-999),-999)</f>
        <v>324</v>
      </c>
      <c r="R347" s="9">
        <f t="shared" si="95"/>
        <v>0.32223999999999997</v>
      </c>
      <c r="S347" s="9">
        <f t="shared" si="96"/>
        <v>0.35720778443379281</v>
      </c>
      <c r="T347" s="9">
        <f t="shared" si="97"/>
        <v>0.368869</v>
      </c>
      <c r="U347" s="9">
        <f t="shared" si="98"/>
        <v>0.39721805539552307</v>
      </c>
      <c r="V347" s="15">
        <f t="shared" si="99"/>
        <v>0.230300488</v>
      </c>
      <c r="X347" s="11">
        <f t="shared" si="100"/>
        <v>2.9136799999999996E+19</v>
      </c>
      <c r="Y347" s="11">
        <f t="shared" si="101"/>
        <v>7.6850000000000003E-18</v>
      </c>
      <c r="Z347" s="11">
        <f t="shared" si="102"/>
        <v>3.5500000000000001E-4</v>
      </c>
      <c r="AA347" s="16">
        <f t="shared" si="103"/>
        <v>7.36368729992007E-2</v>
      </c>
      <c r="AB347" s="9">
        <f t="shared" si="104"/>
        <v>0.58692435970634216</v>
      </c>
      <c r="AC347" s="9">
        <f t="shared" si="105"/>
        <v>0.92636312700079926</v>
      </c>
      <c r="AD347" s="15">
        <f t="shared" si="106"/>
        <v>207.42781126535408</v>
      </c>
      <c r="AE347" s="3">
        <f t="shared" si="107"/>
        <v>925.27399999999977</v>
      </c>
      <c r="AF347" s="2">
        <f t="shared" si="108"/>
        <v>0.25</v>
      </c>
      <c r="AG347" s="9">
        <f t="shared" si="109"/>
        <v>6.3380055250595022E-2</v>
      </c>
      <c r="AH347" s="2">
        <f t="shared" si="110"/>
        <v>3.066927888992419</v>
      </c>
    </row>
    <row r="348" spans="1:34">
      <c r="A348" s="1">
        <f>Raw!A348</f>
        <v>335</v>
      </c>
      <c r="B348" s="14">
        <f>Raw!B348</f>
        <v>0.6495023148148148</v>
      </c>
      <c r="C348" s="15">
        <f>Raw!C348</f>
        <v>27.9</v>
      </c>
      <c r="D348" s="15">
        <f>IF(C348&gt;0.5,Raw!D348*D$11,-999)</f>
        <v>51.9</v>
      </c>
      <c r="E348" s="9">
        <f>IF(Raw!$G348&gt;$C$8,IF(Raw!$Q348&gt;$C$8,IF(Raw!$N348&gt;$C$9,IF(Raw!$N348&lt;$A$9,IF(Raw!$X348&gt;$C$9,IF(Raw!$X348&lt;$A$9,Raw!H348,-999),-999),-999),-999),-999),-999)</f>
        <v>0.60223599999999999</v>
      </c>
      <c r="F348" s="9">
        <f>IF(Raw!$G348&gt;$C$8,IF(Raw!$Q348&gt;$C$8,IF(Raw!$N348&gt;$C$9,IF(Raw!$N348&lt;$A$9,IF(Raw!$X348&gt;$C$9,IF(Raw!$X348&lt;$A$9,Raw!I348,-999),-999),-999),-999),-999),-999)</f>
        <v>0.93347599999999997</v>
      </c>
      <c r="G348" s="9">
        <f>Raw!G348</f>
        <v>0.98335600000000001</v>
      </c>
      <c r="H348" s="9">
        <f>IF(Raw!$G348&gt;$C$8,IF(Raw!$Q348&gt;$C$8,IF(Raw!$N348&gt;$C$9,IF(Raw!$N348&lt;$A$9,IF(Raw!$X348&gt;$C$9,IF(Raw!$X348&lt;$A$9,Raw!L348,-999),-999),-999),-999),-999),-999)</f>
        <v>703.1</v>
      </c>
      <c r="I348" s="9">
        <f>IF(Raw!$G348&gt;$C$8,IF(Raw!$Q348&gt;$C$8,IF(Raw!$N348&gt;$C$9,IF(Raw!$N348&lt;$A$9,IF(Raw!$X348&gt;$C$9,IF(Raw!$X348&lt;$A$9,Raw!M348,-999),-999),-999),-999),-999),-999)</f>
        <v>0.23575299999999999</v>
      </c>
      <c r="J348" s="9">
        <f>IF(Raw!$G348&gt;$C$8,IF(Raw!$Q348&gt;$C$8,IF(Raw!$N348&gt;$C$9,IF(Raw!$N348&lt;$A$9,IF(Raw!$X348&gt;$C$9,IF(Raw!$X348&lt;$A$9,Raw!N348,-999),-999),-999),-999),-999),-999)</f>
        <v>390</v>
      </c>
      <c r="K348" s="9">
        <f>IF(Raw!$G348&gt;$C$8,IF(Raw!$Q348&gt;$C$8,IF(Raw!$N348&gt;$C$9,IF(Raw!$N348&lt;$A$9,IF(Raw!$X348&gt;$C$9,IF(Raw!$X348&lt;$A$9,Raw!R348,-999),-999),-999),-999),-999),-999)</f>
        <v>0.54930999999999996</v>
      </c>
      <c r="L348" s="9">
        <f>IF(Raw!$G348&gt;$C$8,IF(Raw!$Q348&gt;$C$8,IF(Raw!$N348&gt;$C$9,IF(Raw!$N348&lt;$A$9,IF(Raw!$X348&gt;$C$9,IF(Raw!$X348&lt;$A$9,Raw!S348,-999),-999),-999),-999),-999),-999)</f>
        <v>0.92918699999999999</v>
      </c>
      <c r="M348" s="9">
        <f>Raw!Q348</f>
        <v>0.97984800000000005</v>
      </c>
      <c r="N348" s="9">
        <f>IF(Raw!$G348&gt;$C$8,IF(Raw!$Q348&gt;$C$8,IF(Raw!$N348&gt;$C$9,IF(Raw!$N348&lt;$A$9,IF(Raw!$X348&gt;$C$9,IF(Raw!$X348&lt;$A$9,Raw!V348,-999),-999),-999),-999),-999),-999)</f>
        <v>718.8</v>
      </c>
      <c r="O348" s="9">
        <f>IF(Raw!$G348&gt;$C$8,IF(Raw!$Q348&gt;$C$8,IF(Raw!$N348&gt;$C$9,IF(Raw!$N348&lt;$A$9,IF(Raw!$X348&gt;$C$9,IF(Raw!$X348&lt;$A$9,Raw!W348,-999),-999),-999),-999),-999),-999)</f>
        <v>0.28006900000000001</v>
      </c>
      <c r="P348" s="9">
        <f>IF(Raw!$G348&gt;$C$8,IF(Raw!$Q348&gt;$C$8,IF(Raw!$N348&gt;$C$9,IF(Raw!$N348&lt;$A$9,IF(Raw!$X348&gt;$C$9,IF(Raw!$X348&lt;$A$9,Raw!X348,-999),-999),-999),-999),-999),-999)</f>
        <v>397</v>
      </c>
      <c r="R348" s="9">
        <f t="shared" si="95"/>
        <v>0.33123999999999998</v>
      </c>
      <c r="S348" s="9">
        <f t="shared" si="96"/>
        <v>0.35484575929107975</v>
      </c>
      <c r="T348" s="9">
        <f t="shared" si="97"/>
        <v>0.37987700000000002</v>
      </c>
      <c r="U348" s="9">
        <f t="shared" si="98"/>
        <v>0.4088272866495119</v>
      </c>
      <c r="V348" s="15">
        <f t="shared" si="99"/>
        <v>0.230438376</v>
      </c>
      <c r="X348" s="11">
        <f t="shared" si="100"/>
        <v>3.1243799999999996E+19</v>
      </c>
      <c r="Y348" s="11">
        <f t="shared" si="101"/>
        <v>7.0310000000000006E-18</v>
      </c>
      <c r="Z348" s="11">
        <f t="shared" si="102"/>
        <v>3.8999999999999999E-4</v>
      </c>
      <c r="AA348" s="16">
        <f t="shared" si="103"/>
        <v>7.8912607163859227E-2</v>
      </c>
      <c r="AB348" s="9">
        <f t="shared" si="104"/>
        <v>0.57928708447158528</v>
      </c>
      <c r="AC348" s="9">
        <f t="shared" si="105"/>
        <v>0.92108739283614083</v>
      </c>
      <c r="AD348" s="15">
        <f t="shared" si="106"/>
        <v>202.34001836886981</v>
      </c>
      <c r="AE348" s="3">
        <f t="shared" si="107"/>
        <v>846.53239999999983</v>
      </c>
      <c r="AF348" s="2">
        <f t="shared" si="108"/>
        <v>0.25</v>
      </c>
      <c r="AG348" s="9">
        <f t="shared" si="109"/>
        <v>6.3632400531044173E-2</v>
      </c>
      <c r="AH348" s="2">
        <f t="shared" si="110"/>
        <v>3.0791387457864867</v>
      </c>
    </row>
    <row r="349" spans="1:34">
      <c r="A349" s="1">
        <f>Raw!A349</f>
        <v>336</v>
      </c>
      <c r="B349" s="14">
        <f>Raw!B349</f>
        <v>0.64954861111111117</v>
      </c>
      <c r="C349" s="15">
        <f>Raw!C349</f>
        <v>27.5</v>
      </c>
      <c r="D349" s="15">
        <f>IF(C349&gt;0.5,Raw!D349*D$11,-999)</f>
        <v>52.8</v>
      </c>
      <c r="E349" s="9">
        <f>IF(Raw!$G349&gt;$C$8,IF(Raw!$Q349&gt;$C$8,IF(Raw!$N349&gt;$C$9,IF(Raw!$N349&lt;$A$9,IF(Raw!$X349&gt;$C$9,IF(Raw!$X349&lt;$A$9,Raw!H349,-999),-999),-999),-999),-999),-999)</f>
        <v>0.60220099999999999</v>
      </c>
      <c r="F349" s="9">
        <f>IF(Raw!$G349&gt;$C$8,IF(Raw!$Q349&gt;$C$8,IF(Raw!$N349&gt;$C$9,IF(Raw!$N349&lt;$A$9,IF(Raw!$X349&gt;$C$9,IF(Raw!$X349&lt;$A$9,Raw!I349,-999),-999),-999),-999),-999),-999)</f>
        <v>0.90840600000000005</v>
      </c>
      <c r="G349" s="9">
        <f>Raw!G349</f>
        <v>0.97902699999999998</v>
      </c>
      <c r="H349" s="9">
        <f>IF(Raw!$G349&gt;$C$8,IF(Raw!$Q349&gt;$C$8,IF(Raw!$N349&gt;$C$9,IF(Raw!$N349&lt;$A$9,IF(Raw!$X349&gt;$C$9,IF(Raw!$X349&lt;$A$9,Raw!L349,-999),-999),-999),-999),-999),-999)</f>
        <v>755.6</v>
      </c>
      <c r="I349" s="9">
        <f>IF(Raw!$G349&gt;$C$8,IF(Raw!$Q349&gt;$C$8,IF(Raw!$N349&gt;$C$9,IF(Raw!$N349&lt;$A$9,IF(Raw!$X349&gt;$C$9,IF(Raw!$X349&lt;$A$9,Raw!M349,-999),-999),-999),-999),-999),-999)</f>
        <v>0.28556999999999999</v>
      </c>
      <c r="J349" s="9">
        <f>IF(Raw!$G349&gt;$C$8,IF(Raw!$Q349&gt;$C$8,IF(Raw!$N349&gt;$C$9,IF(Raw!$N349&lt;$A$9,IF(Raw!$X349&gt;$C$9,IF(Raw!$X349&lt;$A$9,Raw!N349,-999),-999),-999),-999),-999),-999)</f>
        <v>441</v>
      </c>
      <c r="K349" s="9">
        <f>IF(Raw!$G349&gt;$C$8,IF(Raw!$Q349&gt;$C$8,IF(Raw!$N349&gt;$C$9,IF(Raw!$N349&lt;$A$9,IF(Raw!$X349&gt;$C$9,IF(Raw!$X349&lt;$A$9,Raw!R349,-999),-999),-999),-999),-999),-999)</f>
        <v>0.56160500000000002</v>
      </c>
      <c r="L349" s="9">
        <f>IF(Raw!$G349&gt;$C$8,IF(Raw!$Q349&gt;$C$8,IF(Raw!$N349&gt;$C$9,IF(Raw!$N349&lt;$A$9,IF(Raw!$X349&gt;$C$9,IF(Raw!$X349&lt;$A$9,Raw!S349,-999),-999),-999),-999),-999),-999)</f>
        <v>0.92356700000000003</v>
      </c>
      <c r="M349" s="9">
        <f>Raw!Q349</f>
        <v>0.98719900000000005</v>
      </c>
      <c r="N349" s="9">
        <f>IF(Raw!$G349&gt;$C$8,IF(Raw!$Q349&gt;$C$8,IF(Raw!$N349&gt;$C$9,IF(Raw!$N349&lt;$A$9,IF(Raw!$X349&gt;$C$9,IF(Raw!$X349&lt;$A$9,Raw!V349,-999),-999),-999),-999),-999),-999)</f>
        <v>731.7</v>
      </c>
      <c r="O349" s="9">
        <f>IF(Raw!$G349&gt;$C$8,IF(Raw!$Q349&gt;$C$8,IF(Raw!$N349&gt;$C$9,IF(Raw!$N349&lt;$A$9,IF(Raw!$X349&gt;$C$9,IF(Raw!$X349&lt;$A$9,Raw!W349,-999),-999),-999),-999),-999),-999)</f>
        <v>0.29531099999999999</v>
      </c>
      <c r="P349" s="9">
        <f>IF(Raw!$G349&gt;$C$8,IF(Raw!$Q349&gt;$C$8,IF(Raw!$N349&gt;$C$9,IF(Raw!$N349&lt;$A$9,IF(Raw!$X349&gt;$C$9,IF(Raw!$X349&lt;$A$9,Raw!X349,-999),-999),-999),-999),-999),-999)</f>
        <v>372</v>
      </c>
      <c r="R349" s="9">
        <f t="shared" si="95"/>
        <v>0.30620500000000006</v>
      </c>
      <c r="S349" s="9">
        <f t="shared" si="96"/>
        <v>0.33707945566189573</v>
      </c>
      <c r="T349" s="9">
        <f t="shared" si="97"/>
        <v>0.36196200000000001</v>
      </c>
      <c r="U349" s="9">
        <f t="shared" si="98"/>
        <v>0.39191742450737194</v>
      </c>
      <c r="V349" s="15">
        <f t="shared" si="99"/>
        <v>0.22904461600000001</v>
      </c>
      <c r="X349" s="11">
        <f t="shared" si="100"/>
        <v>3.1785599999999988E+19</v>
      </c>
      <c r="Y349" s="11">
        <f t="shared" si="101"/>
        <v>7.5560000000000005E-18</v>
      </c>
      <c r="Z349" s="11">
        <f t="shared" si="102"/>
        <v>4.4099999999999999E-4</v>
      </c>
      <c r="AA349" s="16">
        <f t="shared" si="103"/>
        <v>9.5772069146457126E-2</v>
      </c>
      <c r="AB349" s="9">
        <f t="shared" si="104"/>
        <v>0.59627084969238997</v>
      </c>
      <c r="AC349" s="9">
        <f t="shared" si="105"/>
        <v>0.90422793085354281</v>
      </c>
      <c r="AD349" s="15">
        <f t="shared" si="106"/>
        <v>217.17022482189824</v>
      </c>
      <c r="AE349" s="3">
        <f t="shared" si="107"/>
        <v>909.74239999999986</v>
      </c>
      <c r="AF349" s="2">
        <f t="shared" si="108"/>
        <v>0.25</v>
      </c>
      <c r="AG349" s="9">
        <f t="shared" si="109"/>
        <v>6.547138091683484E-2</v>
      </c>
      <c r="AH349" s="2">
        <f t="shared" si="110"/>
        <v>3.1681260496029893</v>
      </c>
    </row>
    <row r="350" spans="1:34">
      <c r="A350" s="1">
        <f>Raw!A350</f>
        <v>337</v>
      </c>
      <c r="B350" s="14">
        <f>Raw!B350</f>
        <v>0.64960648148148148</v>
      </c>
      <c r="C350" s="15">
        <f>Raw!C350</f>
        <v>26</v>
      </c>
      <c r="D350" s="15">
        <f>IF(C350&gt;0.5,Raw!D350*D$11,-999)</f>
        <v>58</v>
      </c>
      <c r="E350" s="9">
        <f>IF(Raw!$G350&gt;$C$8,IF(Raw!$Q350&gt;$C$8,IF(Raw!$N350&gt;$C$9,IF(Raw!$N350&lt;$A$9,IF(Raw!$X350&gt;$C$9,IF(Raw!$X350&lt;$A$9,Raw!H350,-999),-999),-999),-999),-999),-999)</f>
        <v>0.60868</v>
      </c>
      <c r="F350" s="9">
        <f>IF(Raw!$G350&gt;$C$8,IF(Raw!$Q350&gt;$C$8,IF(Raw!$N350&gt;$C$9,IF(Raw!$N350&lt;$A$9,IF(Raw!$X350&gt;$C$9,IF(Raw!$X350&lt;$A$9,Raw!I350,-999),-999),-999),-999),-999),-999)</f>
        <v>0.93937000000000004</v>
      </c>
      <c r="G350" s="9">
        <f>Raw!G350</f>
        <v>0.98745300000000003</v>
      </c>
      <c r="H350" s="9">
        <f>IF(Raw!$G350&gt;$C$8,IF(Raw!$Q350&gt;$C$8,IF(Raw!$N350&gt;$C$9,IF(Raw!$N350&lt;$A$9,IF(Raw!$X350&gt;$C$9,IF(Raw!$X350&lt;$A$9,Raw!L350,-999),-999),-999),-999),-999),-999)</f>
        <v>729.8</v>
      </c>
      <c r="I350" s="9">
        <f>IF(Raw!$G350&gt;$C$8,IF(Raw!$Q350&gt;$C$8,IF(Raw!$N350&gt;$C$9,IF(Raw!$N350&lt;$A$9,IF(Raw!$X350&gt;$C$9,IF(Raw!$X350&lt;$A$9,Raw!M350,-999),-999),-999),-999),-999),-999)</f>
        <v>0.32941100000000001</v>
      </c>
      <c r="J350" s="9">
        <f>IF(Raw!$G350&gt;$C$8,IF(Raw!$Q350&gt;$C$8,IF(Raw!$N350&gt;$C$9,IF(Raw!$N350&lt;$A$9,IF(Raw!$X350&gt;$C$9,IF(Raw!$X350&lt;$A$9,Raw!N350,-999),-999),-999),-999),-999),-999)</f>
        <v>357</v>
      </c>
      <c r="K350" s="9">
        <f>IF(Raw!$G350&gt;$C$8,IF(Raw!$Q350&gt;$C$8,IF(Raw!$N350&gt;$C$9,IF(Raw!$N350&lt;$A$9,IF(Raw!$X350&gt;$C$9,IF(Raw!$X350&lt;$A$9,Raw!R350,-999),-999),-999),-999),-999),-999)</f>
        <v>0.54305700000000001</v>
      </c>
      <c r="L350" s="9">
        <f>IF(Raw!$G350&gt;$C$8,IF(Raw!$Q350&gt;$C$8,IF(Raw!$N350&gt;$C$9,IF(Raw!$N350&lt;$A$9,IF(Raw!$X350&gt;$C$9,IF(Raw!$X350&lt;$A$9,Raw!S350,-999),-999),-999),-999),-999),-999)</f>
        <v>0.89754699999999998</v>
      </c>
      <c r="M350" s="9">
        <f>Raw!Q350</f>
        <v>0.97853900000000005</v>
      </c>
      <c r="N350" s="9">
        <f>IF(Raw!$G350&gt;$C$8,IF(Raw!$Q350&gt;$C$8,IF(Raw!$N350&gt;$C$9,IF(Raw!$N350&lt;$A$9,IF(Raw!$X350&gt;$C$9,IF(Raw!$X350&lt;$A$9,Raw!V350,-999),-999),-999),-999),-999),-999)</f>
        <v>742.2</v>
      </c>
      <c r="O350" s="9">
        <f>IF(Raw!$G350&gt;$C$8,IF(Raw!$Q350&gt;$C$8,IF(Raw!$N350&gt;$C$9,IF(Raw!$N350&lt;$A$9,IF(Raw!$X350&gt;$C$9,IF(Raw!$X350&lt;$A$9,Raw!W350,-999),-999),-999),-999),-999),-999)</f>
        <v>0.17305000000000001</v>
      </c>
      <c r="P350" s="9">
        <f>IF(Raw!$G350&gt;$C$8,IF(Raw!$Q350&gt;$C$8,IF(Raw!$N350&gt;$C$9,IF(Raw!$N350&lt;$A$9,IF(Raw!$X350&gt;$C$9,IF(Raw!$X350&lt;$A$9,Raw!X350,-999),-999),-999),-999),-999),-999)</f>
        <v>389</v>
      </c>
      <c r="R350" s="9">
        <f t="shared" si="95"/>
        <v>0.33069000000000004</v>
      </c>
      <c r="S350" s="9">
        <f t="shared" si="96"/>
        <v>0.35203380989386507</v>
      </c>
      <c r="T350" s="9">
        <f t="shared" si="97"/>
        <v>0.35448999999999997</v>
      </c>
      <c r="U350" s="9">
        <f t="shared" si="98"/>
        <v>0.39495424752129971</v>
      </c>
      <c r="V350" s="15">
        <f t="shared" si="99"/>
        <v>0.222591656</v>
      </c>
      <c r="X350" s="11">
        <f t="shared" si="100"/>
        <v>3.4915999999999996E+19</v>
      </c>
      <c r="Y350" s="11">
        <f t="shared" si="101"/>
        <v>7.2979999999999992E-18</v>
      </c>
      <c r="Z350" s="11">
        <f t="shared" si="102"/>
        <v>3.57E-4</v>
      </c>
      <c r="AA350" s="16">
        <f t="shared" si="103"/>
        <v>8.3384223332226615E-2</v>
      </c>
      <c r="AB350" s="9">
        <f t="shared" si="104"/>
        <v>0.57261587332904107</v>
      </c>
      <c r="AC350" s="9">
        <f t="shared" si="105"/>
        <v>0.91661577666777327</v>
      </c>
      <c r="AD350" s="15">
        <f t="shared" si="106"/>
        <v>233.56925303144709</v>
      </c>
      <c r="AE350" s="3">
        <f t="shared" si="107"/>
        <v>878.6791999999997</v>
      </c>
      <c r="AF350" s="2">
        <f t="shared" si="108"/>
        <v>0.25</v>
      </c>
      <c r="AG350" s="9">
        <f t="shared" si="109"/>
        <v>7.0960898903959416E-2</v>
      </c>
      <c r="AH350" s="2">
        <f t="shared" si="110"/>
        <v>3.4337609681159367</v>
      </c>
    </row>
    <row r="351" spans="1:34">
      <c r="A351" s="1">
        <f>Raw!A351</f>
        <v>338</v>
      </c>
      <c r="B351" s="14">
        <f>Raw!B351</f>
        <v>0.64966435185185178</v>
      </c>
      <c r="C351" s="15">
        <f>Raw!C351</f>
        <v>25.7</v>
      </c>
      <c r="D351" s="15">
        <f>IF(C351&gt;0.5,Raw!D351*D$11,-999)</f>
        <v>57.2</v>
      </c>
      <c r="E351" s="9">
        <f>IF(Raw!$G351&gt;$C$8,IF(Raw!$Q351&gt;$C$8,IF(Raw!$N351&gt;$C$9,IF(Raw!$N351&lt;$A$9,IF(Raw!$X351&gt;$C$9,IF(Raw!$X351&lt;$A$9,Raw!H351,-999),-999),-999),-999),-999),-999)</f>
        <v>0.587279</v>
      </c>
      <c r="F351" s="9">
        <f>IF(Raw!$G351&gt;$C$8,IF(Raw!$Q351&gt;$C$8,IF(Raw!$N351&gt;$C$9,IF(Raw!$N351&lt;$A$9,IF(Raw!$X351&gt;$C$9,IF(Raw!$X351&lt;$A$9,Raw!I351,-999),-999),-999),-999),-999),-999)</f>
        <v>0.89026300000000003</v>
      </c>
      <c r="G351" s="9">
        <f>Raw!G351</f>
        <v>0.98030799999999996</v>
      </c>
      <c r="H351" s="9">
        <f>IF(Raw!$G351&gt;$C$8,IF(Raw!$Q351&gt;$C$8,IF(Raw!$N351&gt;$C$9,IF(Raw!$N351&lt;$A$9,IF(Raw!$X351&gt;$C$9,IF(Raw!$X351&lt;$A$9,Raw!L351,-999),-999),-999),-999),-999),-999)</f>
        <v>743.3</v>
      </c>
      <c r="I351" s="9">
        <f>IF(Raw!$G351&gt;$C$8,IF(Raw!$Q351&gt;$C$8,IF(Raw!$N351&gt;$C$9,IF(Raw!$N351&lt;$A$9,IF(Raw!$X351&gt;$C$9,IF(Raw!$X351&lt;$A$9,Raw!M351,-999),-999),-999),-999),-999),-999)</f>
        <v>0.28803499999999999</v>
      </c>
      <c r="J351" s="9">
        <f>IF(Raw!$G351&gt;$C$8,IF(Raw!$Q351&gt;$C$8,IF(Raw!$N351&gt;$C$9,IF(Raw!$N351&lt;$A$9,IF(Raw!$X351&gt;$C$9,IF(Raw!$X351&lt;$A$9,Raw!N351,-999),-999),-999),-999),-999),-999)</f>
        <v>348</v>
      </c>
      <c r="K351" s="9">
        <f>IF(Raw!$G351&gt;$C$8,IF(Raw!$Q351&gt;$C$8,IF(Raw!$N351&gt;$C$9,IF(Raw!$N351&lt;$A$9,IF(Raw!$X351&gt;$C$9,IF(Raw!$X351&lt;$A$9,Raw!R351,-999),-999),-999),-999),-999),-999)</f>
        <v>0.577156</v>
      </c>
      <c r="L351" s="9">
        <f>IF(Raw!$G351&gt;$C$8,IF(Raw!$Q351&gt;$C$8,IF(Raw!$N351&gt;$C$9,IF(Raw!$N351&lt;$A$9,IF(Raw!$X351&gt;$C$9,IF(Raw!$X351&lt;$A$9,Raw!S351,-999),-999),-999),-999),-999),-999)</f>
        <v>0.95389400000000002</v>
      </c>
      <c r="M351" s="9">
        <f>Raw!Q351</f>
        <v>0.98178399999999999</v>
      </c>
      <c r="N351" s="9">
        <f>IF(Raw!$G351&gt;$C$8,IF(Raw!$Q351&gt;$C$8,IF(Raw!$N351&gt;$C$9,IF(Raw!$N351&lt;$A$9,IF(Raw!$X351&gt;$C$9,IF(Raw!$X351&lt;$A$9,Raw!V351,-999),-999),-999),-999),-999),-999)</f>
        <v>698.1</v>
      </c>
      <c r="O351" s="9">
        <f>IF(Raw!$G351&gt;$C$8,IF(Raw!$Q351&gt;$C$8,IF(Raw!$N351&gt;$C$9,IF(Raw!$N351&lt;$A$9,IF(Raw!$X351&gt;$C$9,IF(Raw!$X351&lt;$A$9,Raw!W351,-999),-999),-999),-999),-999),-999)</f>
        <v>0.25279499999999999</v>
      </c>
      <c r="P351" s="9">
        <f>IF(Raw!$G351&gt;$C$8,IF(Raw!$Q351&gt;$C$8,IF(Raw!$N351&gt;$C$9,IF(Raw!$N351&lt;$A$9,IF(Raw!$X351&gt;$C$9,IF(Raw!$X351&lt;$A$9,Raw!X351,-999),-999),-999),-999),-999),-999)</f>
        <v>404</v>
      </c>
      <c r="R351" s="9">
        <f t="shared" si="95"/>
        <v>0.30298400000000003</v>
      </c>
      <c r="S351" s="9">
        <f t="shared" si="96"/>
        <v>0.34033089098390029</v>
      </c>
      <c r="T351" s="9">
        <f t="shared" si="97"/>
        <v>0.37673800000000002</v>
      </c>
      <c r="U351" s="9">
        <f t="shared" si="98"/>
        <v>0.39494744699096546</v>
      </c>
      <c r="V351" s="15">
        <f t="shared" si="99"/>
        <v>0.23656571200000001</v>
      </c>
      <c r="X351" s="11">
        <f t="shared" si="100"/>
        <v>3.4434399999999996E+19</v>
      </c>
      <c r="Y351" s="11">
        <f t="shared" si="101"/>
        <v>7.4329999999999989E-18</v>
      </c>
      <c r="Z351" s="11">
        <f t="shared" si="102"/>
        <v>3.48E-4</v>
      </c>
      <c r="AA351" s="16">
        <f t="shared" si="103"/>
        <v>8.1786145040362787E-2</v>
      </c>
      <c r="AB351" s="9">
        <f t="shared" si="104"/>
        <v>0.6079679487102162</v>
      </c>
      <c r="AC351" s="9">
        <f t="shared" si="105"/>
        <v>0.91821385495963725</v>
      </c>
      <c r="AD351" s="15">
        <f t="shared" si="106"/>
        <v>235.01765816196206</v>
      </c>
      <c r="AE351" s="3">
        <f t="shared" si="107"/>
        <v>894.9331999999996</v>
      </c>
      <c r="AF351" s="2">
        <f t="shared" si="108"/>
        <v>0.25</v>
      </c>
      <c r="AG351" s="9">
        <f t="shared" si="109"/>
        <v>7.1399710837586422E-2</v>
      </c>
      <c r="AH351" s="2">
        <f t="shared" si="110"/>
        <v>3.4549948492153177</v>
      </c>
    </row>
    <row r="352" spans="1:34">
      <c r="A352" s="1">
        <f>Raw!A352</f>
        <v>339</v>
      </c>
      <c r="B352" s="14">
        <f>Raw!B352</f>
        <v>0.64971064814814816</v>
      </c>
      <c r="C352" s="15">
        <f>Raw!C352</f>
        <v>24.4</v>
      </c>
      <c r="D352" s="15">
        <f>IF(C352&gt;0.5,Raw!D352*D$11,-999)</f>
        <v>63.3</v>
      </c>
      <c r="E352" s="9">
        <f>IF(Raw!$G352&gt;$C$8,IF(Raw!$Q352&gt;$C$8,IF(Raw!$N352&gt;$C$9,IF(Raw!$N352&lt;$A$9,IF(Raw!$X352&gt;$C$9,IF(Raw!$X352&lt;$A$9,Raw!H352,-999),-999),-999),-999),-999),-999)</f>
        <v>0.60433499999999996</v>
      </c>
      <c r="F352" s="9">
        <f>IF(Raw!$G352&gt;$C$8,IF(Raw!$Q352&gt;$C$8,IF(Raw!$N352&gt;$C$9,IF(Raw!$N352&lt;$A$9,IF(Raw!$X352&gt;$C$9,IF(Raw!$X352&lt;$A$9,Raw!I352,-999),-999),-999),-999),-999),-999)</f>
        <v>0.92599200000000004</v>
      </c>
      <c r="G352" s="9">
        <f>Raw!G352</f>
        <v>0.98320600000000002</v>
      </c>
      <c r="H352" s="9">
        <f>IF(Raw!$G352&gt;$C$8,IF(Raw!$Q352&gt;$C$8,IF(Raw!$N352&gt;$C$9,IF(Raw!$N352&lt;$A$9,IF(Raw!$X352&gt;$C$9,IF(Raw!$X352&lt;$A$9,Raw!L352,-999),-999),-999),-999),-999),-999)</f>
        <v>669.8</v>
      </c>
      <c r="I352" s="9">
        <f>IF(Raw!$G352&gt;$C$8,IF(Raw!$Q352&gt;$C$8,IF(Raw!$N352&gt;$C$9,IF(Raw!$N352&lt;$A$9,IF(Raw!$X352&gt;$C$9,IF(Raw!$X352&lt;$A$9,Raw!M352,-999),-999),-999),-999),-999),-999)</f>
        <v>0.27731600000000001</v>
      </c>
      <c r="J352" s="9">
        <f>IF(Raw!$G352&gt;$C$8,IF(Raw!$Q352&gt;$C$8,IF(Raw!$N352&gt;$C$9,IF(Raw!$N352&lt;$A$9,IF(Raw!$X352&gt;$C$9,IF(Raw!$X352&lt;$A$9,Raw!N352,-999),-999),-999),-999),-999),-999)</f>
        <v>536</v>
      </c>
      <c r="K352" s="9">
        <f>IF(Raw!$G352&gt;$C$8,IF(Raw!$Q352&gt;$C$8,IF(Raw!$N352&gt;$C$9,IF(Raw!$N352&lt;$A$9,IF(Raw!$X352&gt;$C$9,IF(Raw!$X352&lt;$A$9,Raw!R352,-999),-999),-999),-999),-999),-999)</f>
        <v>0.55554300000000001</v>
      </c>
      <c r="L352" s="9">
        <f>IF(Raw!$G352&gt;$C$8,IF(Raw!$Q352&gt;$C$8,IF(Raw!$N352&gt;$C$9,IF(Raw!$N352&lt;$A$9,IF(Raw!$X352&gt;$C$9,IF(Raw!$X352&lt;$A$9,Raw!S352,-999),-999),-999),-999),-999),-999)</f>
        <v>0.91936300000000004</v>
      </c>
      <c r="M352" s="9">
        <f>Raw!Q352</f>
        <v>0.97606599999999999</v>
      </c>
      <c r="N352" s="9">
        <f>IF(Raw!$G352&gt;$C$8,IF(Raw!$Q352&gt;$C$8,IF(Raw!$N352&gt;$C$9,IF(Raw!$N352&lt;$A$9,IF(Raw!$X352&gt;$C$9,IF(Raw!$X352&lt;$A$9,Raw!V352,-999),-999),-999),-999),-999),-999)</f>
        <v>755.4</v>
      </c>
      <c r="O352" s="9">
        <f>IF(Raw!$G352&gt;$C$8,IF(Raw!$Q352&gt;$C$8,IF(Raw!$N352&gt;$C$9,IF(Raw!$N352&lt;$A$9,IF(Raw!$X352&gt;$C$9,IF(Raw!$X352&lt;$A$9,Raw!W352,-999),-999),-999),-999),-999),-999)</f>
        <v>0.27589200000000003</v>
      </c>
      <c r="P352" s="9">
        <f>IF(Raw!$G352&gt;$C$8,IF(Raw!$Q352&gt;$C$8,IF(Raw!$N352&gt;$C$9,IF(Raw!$N352&lt;$A$9,IF(Raw!$X352&gt;$C$9,IF(Raw!$X352&lt;$A$9,Raw!X352,-999),-999),-999),-999),-999),-999)</f>
        <v>306</v>
      </c>
      <c r="R352" s="9">
        <f t="shared" si="95"/>
        <v>0.32165700000000008</v>
      </c>
      <c r="S352" s="9">
        <f t="shared" si="96"/>
        <v>0.3473647720498666</v>
      </c>
      <c r="T352" s="9">
        <f t="shared" si="97"/>
        <v>0.36382000000000003</v>
      </c>
      <c r="U352" s="9">
        <f t="shared" si="98"/>
        <v>0.3957305221115055</v>
      </c>
      <c r="V352" s="15">
        <f t="shared" si="99"/>
        <v>0.228002024</v>
      </c>
      <c r="X352" s="11">
        <f t="shared" si="100"/>
        <v>3.8106599999999992E+19</v>
      </c>
      <c r="Y352" s="11">
        <f t="shared" si="101"/>
        <v>6.6979999999999993E-18</v>
      </c>
      <c r="Z352" s="11">
        <f t="shared" si="102"/>
        <v>5.3600000000000002E-4</v>
      </c>
      <c r="AA352" s="16">
        <f t="shared" si="103"/>
        <v>0.12034364923067739</v>
      </c>
      <c r="AB352" s="9">
        <f t="shared" si="104"/>
        <v>0.59932642646310508</v>
      </c>
      <c r="AC352" s="9">
        <f t="shared" si="105"/>
        <v>0.87965635076932258</v>
      </c>
      <c r="AD352" s="15">
        <f t="shared" si="106"/>
        <v>224.52173363932346</v>
      </c>
      <c r="AE352" s="3">
        <f t="shared" si="107"/>
        <v>806.43919999999969</v>
      </c>
      <c r="AF352" s="2">
        <f t="shared" si="108"/>
        <v>0.25</v>
      </c>
      <c r="AG352" s="9">
        <f t="shared" si="109"/>
        <v>6.8346232983438338E-2</v>
      </c>
      <c r="AH352" s="2">
        <f t="shared" si="110"/>
        <v>3.3072386449602016</v>
      </c>
    </row>
    <row r="353" spans="1:34">
      <c r="A353" s="1">
        <f>Raw!A353</f>
        <v>340</v>
      </c>
      <c r="B353" s="14">
        <f>Raw!B353</f>
        <v>0.64976851851851858</v>
      </c>
      <c r="C353" s="15">
        <f>Raw!C353</f>
        <v>23.9</v>
      </c>
      <c r="D353" s="15">
        <f>IF(C353&gt;0.5,Raw!D353*D$11,-999)</f>
        <v>64.2</v>
      </c>
      <c r="E353" s="9">
        <f>IF(Raw!$G353&gt;$C$8,IF(Raw!$Q353&gt;$C$8,IF(Raw!$N353&gt;$C$9,IF(Raw!$N353&lt;$A$9,IF(Raw!$X353&gt;$C$9,IF(Raw!$X353&lt;$A$9,Raw!H353,-999),-999),-999),-999),-999),-999)</f>
        <v>0.59390500000000002</v>
      </c>
      <c r="F353" s="9">
        <f>IF(Raw!$G353&gt;$C$8,IF(Raw!$Q353&gt;$C$8,IF(Raw!$N353&gt;$C$9,IF(Raw!$N353&lt;$A$9,IF(Raw!$X353&gt;$C$9,IF(Raw!$X353&lt;$A$9,Raw!I353,-999),-999),-999),-999),-999),-999)</f>
        <v>0.91619899999999999</v>
      </c>
      <c r="G353" s="9">
        <f>Raw!G353</f>
        <v>0.98047700000000004</v>
      </c>
      <c r="H353" s="9">
        <f>IF(Raw!$G353&gt;$C$8,IF(Raw!$Q353&gt;$C$8,IF(Raw!$N353&gt;$C$9,IF(Raw!$N353&lt;$A$9,IF(Raw!$X353&gt;$C$9,IF(Raw!$X353&lt;$A$9,Raw!L353,-999),-999),-999),-999),-999),-999)</f>
        <v>750</v>
      </c>
      <c r="I353" s="9">
        <f>IF(Raw!$G353&gt;$C$8,IF(Raw!$Q353&gt;$C$8,IF(Raw!$N353&gt;$C$9,IF(Raw!$N353&lt;$A$9,IF(Raw!$X353&gt;$C$9,IF(Raw!$X353&lt;$A$9,Raw!M353,-999),-999),-999),-999),-999),-999)</f>
        <v>0.29278399999999999</v>
      </c>
      <c r="J353" s="9">
        <f>IF(Raw!$G353&gt;$C$8,IF(Raw!$Q353&gt;$C$8,IF(Raw!$N353&gt;$C$9,IF(Raw!$N353&lt;$A$9,IF(Raw!$X353&gt;$C$9,IF(Raw!$X353&lt;$A$9,Raw!N353,-999),-999),-999),-999),-999),-999)</f>
        <v>337</v>
      </c>
      <c r="K353" s="9">
        <f>IF(Raw!$G353&gt;$C$8,IF(Raw!$Q353&gt;$C$8,IF(Raw!$N353&gt;$C$9,IF(Raw!$N353&lt;$A$9,IF(Raw!$X353&gt;$C$9,IF(Raw!$X353&lt;$A$9,Raw!R353,-999),-999),-999),-999),-999),-999)</f>
        <v>0.55780300000000005</v>
      </c>
      <c r="L353" s="9">
        <f>IF(Raw!$G353&gt;$C$8,IF(Raw!$Q353&gt;$C$8,IF(Raw!$N353&gt;$C$9,IF(Raw!$N353&lt;$A$9,IF(Raw!$X353&gt;$C$9,IF(Raw!$X353&lt;$A$9,Raw!S353,-999),-999),-999),-999),-999),-999)</f>
        <v>0.92723800000000001</v>
      </c>
      <c r="M353" s="9">
        <f>Raw!Q353</f>
        <v>0.98415300000000006</v>
      </c>
      <c r="N353" s="9">
        <f>IF(Raw!$G353&gt;$C$8,IF(Raw!$Q353&gt;$C$8,IF(Raw!$N353&gt;$C$9,IF(Raw!$N353&lt;$A$9,IF(Raw!$X353&gt;$C$9,IF(Raw!$X353&lt;$A$9,Raw!V353,-999),-999),-999),-999),-999),-999)</f>
        <v>723.6</v>
      </c>
      <c r="O353" s="9">
        <f>IF(Raw!$G353&gt;$C$8,IF(Raw!$Q353&gt;$C$8,IF(Raw!$N353&gt;$C$9,IF(Raw!$N353&lt;$A$9,IF(Raw!$X353&gt;$C$9,IF(Raw!$X353&lt;$A$9,Raw!W353,-999),-999),-999),-999),-999),-999)</f>
        <v>0.30647600000000003</v>
      </c>
      <c r="P353" s="9">
        <f>IF(Raw!$G353&gt;$C$8,IF(Raw!$Q353&gt;$C$8,IF(Raw!$N353&gt;$C$9,IF(Raw!$N353&lt;$A$9,IF(Raw!$X353&gt;$C$9,IF(Raw!$X353&lt;$A$9,Raw!X353,-999),-999),-999),-999),-999),-999)</f>
        <v>395</v>
      </c>
      <c r="R353" s="9">
        <f t="shared" si="95"/>
        <v>0.32229399999999997</v>
      </c>
      <c r="S353" s="9">
        <f t="shared" si="96"/>
        <v>0.35177292269474203</v>
      </c>
      <c r="T353" s="9">
        <f t="shared" si="97"/>
        <v>0.36943499999999996</v>
      </c>
      <c r="U353" s="9">
        <f t="shared" si="98"/>
        <v>0.39842521553258164</v>
      </c>
      <c r="V353" s="15">
        <f t="shared" si="99"/>
        <v>0.22995502400000001</v>
      </c>
      <c r="X353" s="11">
        <f t="shared" si="100"/>
        <v>3.8648399999999992E+19</v>
      </c>
      <c r="Y353" s="11">
        <f t="shared" si="101"/>
        <v>7.5000000000000002E-18</v>
      </c>
      <c r="Z353" s="11">
        <f t="shared" si="102"/>
        <v>3.3700000000000001E-4</v>
      </c>
      <c r="AA353" s="16">
        <f t="shared" si="103"/>
        <v>8.8990862615703395E-2</v>
      </c>
      <c r="AB353" s="9">
        <f t="shared" si="104"/>
        <v>0.59067933933043237</v>
      </c>
      <c r="AC353" s="9">
        <f t="shared" si="105"/>
        <v>0.91100913738429679</v>
      </c>
      <c r="AD353" s="15">
        <f t="shared" si="106"/>
        <v>264.06784158962438</v>
      </c>
      <c r="AE353" s="3">
        <f t="shared" si="107"/>
        <v>902.99999999999977</v>
      </c>
      <c r="AF353" s="2">
        <f t="shared" si="108"/>
        <v>0.25</v>
      </c>
      <c r="AG353" s="9">
        <f t="shared" si="109"/>
        <v>8.0931759000438239E-2</v>
      </c>
      <c r="AH353" s="2">
        <f t="shared" si="110"/>
        <v>3.9162456990967516</v>
      </c>
    </row>
    <row r="354" spans="1:34">
      <c r="A354" s="1">
        <f>Raw!A354</f>
        <v>341</v>
      </c>
      <c r="B354" s="14">
        <f>Raw!B354</f>
        <v>0.64982638888888888</v>
      </c>
      <c r="C354" s="15">
        <f>Raw!C354</f>
        <v>22.6</v>
      </c>
      <c r="D354" s="15">
        <f>IF(C354&gt;0.5,Raw!D354*D$11,-999)</f>
        <v>69.5</v>
      </c>
      <c r="E354" s="9">
        <f>IF(Raw!$G354&gt;$C$8,IF(Raw!$Q354&gt;$C$8,IF(Raw!$N354&gt;$C$9,IF(Raw!$N354&lt;$A$9,IF(Raw!$X354&gt;$C$9,IF(Raw!$X354&lt;$A$9,Raw!H354,-999),-999),-999),-999),-999),-999)</f>
        <v>0.61065999999999998</v>
      </c>
      <c r="F354" s="9">
        <f>IF(Raw!$G354&gt;$C$8,IF(Raw!$Q354&gt;$C$8,IF(Raw!$N354&gt;$C$9,IF(Raw!$N354&lt;$A$9,IF(Raw!$X354&gt;$C$9,IF(Raw!$X354&lt;$A$9,Raw!I354,-999),-999),-999),-999),-999),-999)</f>
        <v>0.93900700000000004</v>
      </c>
      <c r="G354" s="9">
        <f>Raw!G354</f>
        <v>0.98596399999999995</v>
      </c>
      <c r="H354" s="9">
        <f>IF(Raw!$G354&gt;$C$8,IF(Raw!$Q354&gt;$C$8,IF(Raw!$N354&gt;$C$9,IF(Raw!$N354&lt;$A$9,IF(Raw!$X354&gt;$C$9,IF(Raw!$X354&lt;$A$9,Raw!L354,-999),-999),-999),-999),-999),-999)</f>
        <v>707.1</v>
      </c>
      <c r="I354" s="9">
        <f>IF(Raw!$G354&gt;$C$8,IF(Raw!$Q354&gt;$C$8,IF(Raw!$N354&gt;$C$9,IF(Raw!$N354&lt;$A$9,IF(Raw!$X354&gt;$C$9,IF(Raw!$X354&lt;$A$9,Raw!M354,-999),-999),-999),-999),-999),-999)</f>
        <v>0.30894899999999997</v>
      </c>
      <c r="J354" s="9">
        <f>IF(Raw!$G354&gt;$C$8,IF(Raw!$Q354&gt;$C$8,IF(Raw!$N354&gt;$C$9,IF(Raw!$N354&lt;$A$9,IF(Raw!$X354&gt;$C$9,IF(Raw!$X354&lt;$A$9,Raw!N354,-999),-999),-999),-999),-999),-999)</f>
        <v>330</v>
      </c>
      <c r="K354" s="9">
        <f>IF(Raw!$G354&gt;$C$8,IF(Raw!$Q354&gt;$C$8,IF(Raw!$N354&gt;$C$9,IF(Raw!$N354&lt;$A$9,IF(Raw!$X354&gt;$C$9,IF(Raw!$X354&lt;$A$9,Raw!R354,-999),-999),-999),-999),-999),-999)</f>
        <v>0.54475899999999999</v>
      </c>
      <c r="L354" s="9">
        <f>IF(Raw!$G354&gt;$C$8,IF(Raw!$Q354&gt;$C$8,IF(Raw!$N354&gt;$C$9,IF(Raw!$N354&lt;$A$9,IF(Raw!$X354&gt;$C$9,IF(Raw!$X354&lt;$A$9,Raw!S354,-999),-999),-999),-999),-999),-999)</f>
        <v>0.93113800000000002</v>
      </c>
      <c r="M354" s="9">
        <f>Raw!Q354</f>
        <v>0.98607</v>
      </c>
      <c r="N354" s="9">
        <f>IF(Raw!$G354&gt;$C$8,IF(Raw!$Q354&gt;$C$8,IF(Raw!$N354&gt;$C$9,IF(Raw!$N354&lt;$A$9,IF(Raw!$X354&gt;$C$9,IF(Raw!$X354&lt;$A$9,Raw!V354,-999),-999),-999),-999),-999),-999)</f>
        <v>674.8</v>
      </c>
      <c r="O354" s="9">
        <f>IF(Raw!$G354&gt;$C$8,IF(Raw!$Q354&gt;$C$8,IF(Raw!$N354&gt;$C$9,IF(Raw!$N354&lt;$A$9,IF(Raw!$X354&gt;$C$9,IF(Raw!$X354&lt;$A$9,Raw!W354,-999),-999),-999),-999),-999),-999)</f>
        <v>0.14080899999999999</v>
      </c>
      <c r="P354" s="9">
        <f>IF(Raw!$G354&gt;$C$8,IF(Raw!$Q354&gt;$C$8,IF(Raw!$N354&gt;$C$9,IF(Raw!$N354&lt;$A$9,IF(Raw!$X354&gt;$C$9,IF(Raw!$X354&lt;$A$9,Raw!X354,-999),-999),-999),-999),-999),-999)</f>
        <v>363</v>
      </c>
      <c r="R354" s="9">
        <f t="shared" si="95"/>
        <v>0.32834700000000006</v>
      </c>
      <c r="S354" s="9">
        <f t="shared" si="96"/>
        <v>0.34967470956020569</v>
      </c>
      <c r="T354" s="9">
        <f t="shared" si="97"/>
        <v>0.38637900000000003</v>
      </c>
      <c r="U354" s="9">
        <f t="shared" si="98"/>
        <v>0.41495352998159246</v>
      </c>
      <c r="V354" s="15">
        <f t="shared" si="99"/>
        <v>0.23092222400000001</v>
      </c>
      <c r="X354" s="11">
        <f t="shared" si="100"/>
        <v>4.1838999999999992E+19</v>
      </c>
      <c r="Y354" s="11">
        <f t="shared" si="101"/>
        <v>7.0710000000000004E-18</v>
      </c>
      <c r="Z354" s="11">
        <f t="shared" si="102"/>
        <v>3.3E-4</v>
      </c>
      <c r="AA354" s="16">
        <f t="shared" si="103"/>
        <v>8.8944837567289353E-2</v>
      </c>
      <c r="AB354" s="9">
        <f t="shared" si="104"/>
        <v>0.5791254173944117</v>
      </c>
      <c r="AC354" s="9">
        <f t="shared" si="105"/>
        <v>0.91105516243271056</v>
      </c>
      <c r="AD354" s="15">
        <f t="shared" si="106"/>
        <v>269.52981080996778</v>
      </c>
      <c r="AE354" s="3">
        <f t="shared" si="107"/>
        <v>851.34839999999986</v>
      </c>
      <c r="AF354" s="2">
        <f t="shared" si="108"/>
        <v>0.25</v>
      </c>
      <c r="AG354" s="9">
        <f t="shared" si="109"/>
        <v>8.6032574177589929E-2</v>
      </c>
      <c r="AH354" s="2">
        <f t="shared" si="110"/>
        <v>4.1630714909258844</v>
      </c>
    </row>
    <row r="355" spans="1:34">
      <c r="A355" s="1">
        <f>Raw!A355</f>
        <v>342</v>
      </c>
      <c r="B355" s="14">
        <f>Raw!B355</f>
        <v>0.64987268518518515</v>
      </c>
      <c r="C355" s="15">
        <f>Raw!C355</f>
        <v>22</v>
      </c>
      <c r="D355" s="15">
        <f>IF(C355&gt;0.5,Raw!D355*D$11,-999)</f>
        <v>72.099999999999994</v>
      </c>
      <c r="E355" s="9">
        <f>IF(Raw!$G355&gt;$C$8,IF(Raw!$Q355&gt;$C$8,IF(Raw!$N355&gt;$C$9,IF(Raw!$N355&lt;$A$9,IF(Raw!$X355&gt;$C$9,IF(Raw!$X355&lt;$A$9,Raw!H355,-999),-999),-999),-999),-999),-999)</f>
        <v>0.61929000000000001</v>
      </c>
      <c r="F355" s="9">
        <f>IF(Raw!$G355&gt;$C$8,IF(Raw!$Q355&gt;$C$8,IF(Raw!$N355&gt;$C$9,IF(Raw!$N355&lt;$A$9,IF(Raw!$X355&gt;$C$9,IF(Raw!$X355&lt;$A$9,Raw!I355,-999),-999),-999),-999),-999),-999)</f>
        <v>0.93595300000000003</v>
      </c>
      <c r="G355" s="9">
        <f>Raw!G355</f>
        <v>0.97378799999999999</v>
      </c>
      <c r="H355" s="9">
        <f>IF(Raw!$G355&gt;$C$8,IF(Raw!$Q355&gt;$C$8,IF(Raw!$N355&gt;$C$9,IF(Raw!$N355&lt;$A$9,IF(Raw!$X355&gt;$C$9,IF(Raw!$X355&lt;$A$9,Raw!L355,-999),-999),-999),-999),-999),-999)</f>
        <v>767.9</v>
      </c>
      <c r="I355" s="9">
        <f>IF(Raw!$G355&gt;$C$8,IF(Raw!$Q355&gt;$C$8,IF(Raw!$N355&gt;$C$9,IF(Raw!$N355&lt;$A$9,IF(Raw!$X355&gt;$C$9,IF(Raw!$X355&lt;$A$9,Raw!M355,-999),-999),-999),-999),-999),-999)</f>
        <v>0.14369699999999999</v>
      </c>
      <c r="J355" s="9">
        <f>IF(Raw!$G355&gt;$C$8,IF(Raw!$Q355&gt;$C$8,IF(Raw!$N355&gt;$C$9,IF(Raw!$N355&lt;$A$9,IF(Raw!$X355&gt;$C$9,IF(Raw!$X355&lt;$A$9,Raw!N355,-999),-999),-999),-999),-999),-999)</f>
        <v>338</v>
      </c>
      <c r="K355" s="9">
        <f>IF(Raw!$G355&gt;$C$8,IF(Raw!$Q355&gt;$C$8,IF(Raw!$N355&gt;$C$9,IF(Raw!$N355&lt;$A$9,IF(Raw!$X355&gt;$C$9,IF(Raw!$X355&lt;$A$9,Raw!R355,-999),-999),-999),-999),-999),-999)</f>
        <v>0.55801000000000001</v>
      </c>
      <c r="L355" s="9">
        <f>IF(Raw!$G355&gt;$C$8,IF(Raw!$Q355&gt;$C$8,IF(Raw!$N355&gt;$C$9,IF(Raw!$N355&lt;$A$9,IF(Raw!$X355&gt;$C$9,IF(Raw!$X355&lt;$A$9,Raw!S355,-999),-999),-999),-999),-999),-999)</f>
        <v>0.93236399999999997</v>
      </c>
      <c r="M355" s="9">
        <f>Raw!Q355</f>
        <v>0.98097599999999996</v>
      </c>
      <c r="N355" s="9">
        <f>IF(Raw!$G355&gt;$C$8,IF(Raw!$Q355&gt;$C$8,IF(Raw!$N355&gt;$C$9,IF(Raw!$N355&lt;$A$9,IF(Raw!$X355&gt;$C$9,IF(Raw!$X355&lt;$A$9,Raw!V355,-999),-999),-999),-999),-999),-999)</f>
        <v>716.6</v>
      </c>
      <c r="O355" s="9">
        <f>IF(Raw!$G355&gt;$C$8,IF(Raw!$Q355&gt;$C$8,IF(Raw!$N355&gt;$C$9,IF(Raw!$N355&lt;$A$9,IF(Raw!$X355&gt;$C$9,IF(Raw!$X355&lt;$A$9,Raw!W355,-999),-999),-999),-999),-999),-999)</f>
        <v>0.27745900000000001</v>
      </c>
      <c r="P355" s="9">
        <f>IF(Raw!$G355&gt;$C$8,IF(Raw!$Q355&gt;$C$8,IF(Raw!$N355&gt;$C$9,IF(Raw!$N355&lt;$A$9,IF(Raw!$X355&gt;$C$9,IF(Raw!$X355&lt;$A$9,Raw!X355,-999),-999),-999),-999),-999),-999)</f>
        <v>334</v>
      </c>
      <c r="R355" s="9">
        <f t="shared" si="95"/>
        <v>0.31666300000000003</v>
      </c>
      <c r="S355" s="9">
        <f t="shared" si="96"/>
        <v>0.33833215984135956</v>
      </c>
      <c r="T355" s="9">
        <f t="shared" si="97"/>
        <v>0.37435399999999996</v>
      </c>
      <c r="U355" s="9">
        <f t="shared" si="98"/>
        <v>0.40151056883363145</v>
      </c>
      <c r="V355" s="15">
        <f t="shared" si="99"/>
        <v>0.23122627199999998</v>
      </c>
      <c r="X355" s="11">
        <f t="shared" si="100"/>
        <v>4.3404199999999992E+19</v>
      </c>
      <c r="Y355" s="11">
        <f t="shared" si="101"/>
        <v>7.678999999999999E-18</v>
      </c>
      <c r="Z355" s="11">
        <f t="shared" si="102"/>
        <v>3.3799999999999998E-4</v>
      </c>
      <c r="AA355" s="16">
        <f t="shared" si="103"/>
        <v>0.10124937043208143</v>
      </c>
      <c r="AB355" s="9">
        <f t="shared" si="104"/>
        <v>0.59591310681873144</v>
      </c>
      <c r="AC355" s="9">
        <f t="shared" si="105"/>
        <v>0.89875062956791851</v>
      </c>
      <c r="AD355" s="15">
        <f t="shared" si="106"/>
        <v>299.55435039077344</v>
      </c>
      <c r="AE355" s="3">
        <f t="shared" si="107"/>
        <v>924.55159999999967</v>
      </c>
      <c r="AF355" s="2">
        <f t="shared" si="108"/>
        <v>0.25</v>
      </c>
      <c r="AG355" s="9">
        <f t="shared" si="109"/>
        <v>9.251864432460645E-2</v>
      </c>
      <c r="AH355" s="2">
        <f t="shared" si="110"/>
        <v>4.4769290498250527</v>
      </c>
    </row>
    <row r="356" spans="1:34">
      <c r="A356" s="1">
        <f>Raw!A356</f>
        <v>343</v>
      </c>
      <c r="B356" s="14">
        <f>Raw!B356</f>
        <v>0.64993055555555557</v>
      </c>
      <c r="C356" s="15">
        <f>Raw!C356</f>
        <v>20.8</v>
      </c>
      <c r="D356" s="15">
        <f>IF(C356&gt;0.5,Raw!D356*D$11,-999)</f>
        <v>76.5</v>
      </c>
      <c r="E356" s="9">
        <f>IF(Raw!$G356&gt;$C$8,IF(Raw!$Q356&gt;$C$8,IF(Raw!$N356&gt;$C$9,IF(Raw!$N356&lt;$A$9,IF(Raw!$X356&gt;$C$9,IF(Raw!$X356&lt;$A$9,Raw!H356,-999),-999),-999),-999),-999),-999)</f>
        <v>0.60929500000000003</v>
      </c>
      <c r="F356" s="9">
        <f>IF(Raw!$G356&gt;$C$8,IF(Raw!$Q356&gt;$C$8,IF(Raw!$N356&gt;$C$9,IF(Raw!$N356&lt;$A$9,IF(Raw!$X356&gt;$C$9,IF(Raw!$X356&lt;$A$9,Raw!I356,-999),-999),-999),-999),-999),-999)</f>
        <v>0.91519700000000004</v>
      </c>
      <c r="G356" s="9">
        <f>Raw!G356</f>
        <v>0.98366900000000002</v>
      </c>
      <c r="H356" s="9">
        <f>IF(Raw!$G356&gt;$C$8,IF(Raw!$Q356&gt;$C$8,IF(Raw!$N356&gt;$C$9,IF(Raw!$N356&lt;$A$9,IF(Raw!$X356&gt;$C$9,IF(Raw!$X356&lt;$A$9,Raw!L356,-999),-999),-999),-999),-999),-999)</f>
        <v>675</v>
      </c>
      <c r="I356" s="9">
        <f>IF(Raw!$G356&gt;$C$8,IF(Raw!$Q356&gt;$C$8,IF(Raw!$N356&gt;$C$9,IF(Raw!$N356&lt;$A$9,IF(Raw!$X356&gt;$C$9,IF(Raw!$X356&lt;$A$9,Raw!M356,-999),-999),-999),-999),-999),-999)</f>
        <v>0.21474299999999999</v>
      </c>
      <c r="J356" s="9">
        <f>IF(Raw!$G356&gt;$C$8,IF(Raw!$Q356&gt;$C$8,IF(Raw!$N356&gt;$C$9,IF(Raw!$N356&lt;$A$9,IF(Raw!$X356&gt;$C$9,IF(Raw!$X356&lt;$A$9,Raw!N356,-999),-999),-999),-999),-999),-999)</f>
        <v>347</v>
      </c>
      <c r="K356" s="9">
        <f>IF(Raw!$G356&gt;$C$8,IF(Raw!$Q356&gt;$C$8,IF(Raw!$N356&gt;$C$9,IF(Raw!$N356&lt;$A$9,IF(Raw!$X356&gt;$C$9,IF(Raw!$X356&lt;$A$9,Raw!R356,-999),-999),-999),-999),-999),-999)</f>
        <v>0.55238500000000001</v>
      </c>
      <c r="L356" s="9">
        <f>IF(Raw!$G356&gt;$C$8,IF(Raw!$Q356&gt;$C$8,IF(Raw!$N356&gt;$C$9,IF(Raw!$N356&lt;$A$9,IF(Raw!$X356&gt;$C$9,IF(Raw!$X356&lt;$A$9,Raw!S356,-999),-999),-999),-999),-999),-999)</f>
        <v>0.91962999999999995</v>
      </c>
      <c r="M356" s="9">
        <f>Raw!Q356</f>
        <v>0.98549699999999996</v>
      </c>
      <c r="N356" s="9">
        <f>IF(Raw!$G356&gt;$C$8,IF(Raw!$Q356&gt;$C$8,IF(Raw!$N356&gt;$C$9,IF(Raw!$N356&lt;$A$9,IF(Raw!$X356&gt;$C$9,IF(Raw!$X356&lt;$A$9,Raw!V356,-999),-999),-999),-999),-999),-999)</f>
        <v>695.8</v>
      </c>
      <c r="O356" s="9">
        <f>IF(Raw!$G356&gt;$C$8,IF(Raw!$Q356&gt;$C$8,IF(Raw!$N356&gt;$C$9,IF(Raw!$N356&lt;$A$9,IF(Raw!$X356&gt;$C$9,IF(Raw!$X356&lt;$A$9,Raw!W356,-999),-999),-999),-999),-999),-999)</f>
        <v>6.9886000000000004E-2</v>
      </c>
      <c r="P356" s="9">
        <f>IF(Raw!$G356&gt;$C$8,IF(Raw!$Q356&gt;$C$8,IF(Raw!$N356&gt;$C$9,IF(Raw!$N356&lt;$A$9,IF(Raw!$X356&gt;$C$9,IF(Raw!$X356&lt;$A$9,Raw!X356,-999),-999),-999),-999),-999),-999)</f>
        <v>516</v>
      </c>
      <c r="R356" s="9">
        <f t="shared" si="95"/>
        <v>0.30590200000000001</v>
      </c>
      <c r="S356" s="9">
        <f t="shared" si="96"/>
        <v>0.3342471620864142</v>
      </c>
      <c r="T356" s="9">
        <f t="shared" si="97"/>
        <v>0.36724499999999993</v>
      </c>
      <c r="U356" s="9">
        <f t="shared" si="98"/>
        <v>0.39933995193719207</v>
      </c>
      <c r="V356" s="15">
        <f t="shared" si="99"/>
        <v>0.22806823999999998</v>
      </c>
      <c r="X356" s="11">
        <f t="shared" si="100"/>
        <v>4.6052999999999992E+19</v>
      </c>
      <c r="Y356" s="11">
        <f t="shared" si="101"/>
        <v>6.7499999999999995E-18</v>
      </c>
      <c r="Z356" s="11">
        <f t="shared" si="102"/>
        <v>3.4699999999999998E-4</v>
      </c>
      <c r="AA356" s="16">
        <f t="shared" si="103"/>
        <v>9.7365096179742011E-2</v>
      </c>
      <c r="AB356" s="9">
        <f t="shared" si="104"/>
        <v>0.58814184474652942</v>
      </c>
      <c r="AC356" s="9">
        <f t="shared" si="105"/>
        <v>0.90263490382025779</v>
      </c>
      <c r="AD356" s="15">
        <f t="shared" si="106"/>
        <v>280.59105527303166</v>
      </c>
      <c r="AE356" s="3">
        <f t="shared" si="107"/>
        <v>812.6999999999997</v>
      </c>
      <c r="AF356" s="2">
        <f t="shared" si="108"/>
        <v>0.25</v>
      </c>
      <c r="AG356" s="9">
        <f t="shared" si="109"/>
        <v>8.6193245020568063E-2</v>
      </c>
      <c r="AH356" s="2">
        <f t="shared" si="110"/>
        <v>4.1708462694004265</v>
      </c>
    </row>
    <row r="357" spans="1:34">
      <c r="A357" s="1">
        <f>Raw!A357</f>
        <v>344</v>
      </c>
      <c r="B357" s="14">
        <f>Raw!B357</f>
        <v>0.64998842592592598</v>
      </c>
      <c r="C357" s="15">
        <f>Raw!C357</f>
        <v>20.399999999999999</v>
      </c>
      <c r="D357" s="15">
        <f>IF(C357&gt;0.5,Raw!D357*D$11,-999)</f>
        <v>77.400000000000006</v>
      </c>
      <c r="E357" s="9">
        <f>IF(Raw!$G357&gt;$C$8,IF(Raw!$Q357&gt;$C$8,IF(Raw!$N357&gt;$C$9,IF(Raw!$N357&lt;$A$9,IF(Raw!$X357&gt;$C$9,IF(Raw!$X357&lt;$A$9,Raw!H357,-999),-999),-999),-999),-999),-999)</f>
        <v>0.61016000000000004</v>
      </c>
      <c r="F357" s="9">
        <f>IF(Raw!$G357&gt;$C$8,IF(Raw!$Q357&gt;$C$8,IF(Raw!$N357&gt;$C$9,IF(Raw!$N357&lt;$A$9,IF(Raw!$X357&gt;$C$9,IF(Raw!$X357&lt;$A$9,Raw!I357,-999),-999),-999),-999),-999),-999)</f>
        <v>0.89392499999999997</v>
      </c>
      <c r="G357" s="9">
        <f>Raw!G357</f>
        <v>0.98068999999999995</v>
      </c>
      <c r="H357" s="9">
        <f>IF(Raw!$G357&gt;$C$8,IF(Raw!$Q357&gt;$C$8,IF(Raw!$N357&gt;$C$9,IF(Raw!$N357&lt;$A$9,IF(Raw!$X357&gt;$C$9,IF(Raw!$X357&lt;$A$9,Raw!L357,-999),-999),-999),-999),-999),-999)</f>
        <v>686.1</v>
      </c>
      <c r="I357" s="9">
        <f>IF(Raw!$G357&gt;$C$8,IF(Raw!$Q357&gt;$C$8,IF(Raw!$N357&gt;$C$9,IF(Raw!$N357&lt;$A$9,IF(Raw!$X357&gt;$C$9,IF(Raw!$X357&lt;$A$9,Raw!M357,-999),-999),-999),-999),-999),-999)</f>
        <v>0.32173499999999999</v>
      </c>
      <c r="J357" s="9">
        <f>IF(Raw!$G357&gt;$C$8,IF(Raw!$Q357&gt;$C$8,IF(Raw!$N357&gt;$C$9,IF(Raw!$N357&lt;$A$9,IF(Raw!$X357&gt;$C$9,IF(Raw!$X357&lt;$A$9,Raw!N357,-999),-999),-999),-999),-999),-999)</f>
        <v>385</v>
      </c>
      <c r="K357" s="9">
        <f>IF(Raw!$G357&gt;$C$8,IF(Raw!$Q357&gt;$C$8,IF(Raw!$N357&gt;$C$9,IF(Raw!$N357&lt;$A$9,IF(Raw!$X357&gt;$C$9,IF(Raw!$X357&lt;$A$9,Raw!R357,-999),-999),-999),-999),-999),-999)</f>
        <v>0.54503900000000005</v>
      </c>
      <c r="L357" s="9">
        <f>IF(Raw!$G357&gt;$C$8,IF(Raw!$Q357&gt;$C$8,IF(Raw!$N357&gt;$C$9,IF(Raw!$N357&lt;$A$9,IF(Raw!$X357&gt;$C$9,IF(Raw!$X357&lt;$A$9,Raw!S357,-999),-999),-999),-999),-999),-999)</f>
        <v>0.91533500000000001</v>
      </c>
      <c r="M357" s="9">
        <f>Raw!Q357</f>
        <v>0.98792400000000002</v>
      </c>
      <c r="N357" s="9">
        <f>IF(Raw!$G357&gt;$C$8,IF(Raw!$Q357&gt;$C$8,IF(Raw!$N357&gt;$C$9,IF(Raw!$N357&lt;$A$9,IF(Raw!$X357&gt;$C$9,IF(Raw!$X357&lt;$A$9,Raw!V357,-999),-999),-999),-999),-999),-999)</f>
        <v>691.3</v>
      </c>
      <c r="O357" s="9">
        <f>IF(Raw!$G357&gt;$C$8,IF(Raw!$Q357&gt;$C$8,IF(Raw!$N357&gt;$C$9,IF(Raw!$N357&lt;$A$9,IF(Raw!$X357&gt;$C$9,IF(Raw!$X357&lt;$A$9,Raw!W357,-999),-999),-999),-999),-999),-999)</f>
        <v>6.3800999999999997E-2</v>
      </c>
      <c r="P357" s="9">
        <f>IF(Raw!$G357&gt;$C$8,IF(Raw!$Q357&gt;$C$8,IF(Raw!$N357&gt;$C$9,IF(Raw!$N357&lt;$A$9,IF(Raw!$X357&gt;$C$9,IF(Raw!$X357&lt;$A$9,Raw!X357,-999),-999),-999),-999),-999),-999)</f>
        <v>336</v>
      </c>
      <c r="R357" s="9">
        <f t="shared" si="95"/>
        <v>0.28376499999999993</v>
      </c>
      <c r="S357" s="9">
        <f t="shared" si="96"/>
        <v>0.31743714517437138</v>
      </c>
      <c r="T357" s="9">
        <f t="shared" si="97"/>
        <v>0.37029599999999996</v>
      </c>
      <c r="U357" s="9">
        <f t="shared" si="98"/>
        <v>0.40454696914244509</v>
      </c>
      <c r="V357" s="15">
        <f t="shared" si="99"/>
        <v>0.22700308</v>
      </c>
      <c r="X357" s="11">
        <f t="shared" si="100"/>
        <v>4.6594799999999992E+19</v>
      </c>
      <c r="Y357" s="11">
        <f t="shared" si="101"/>
        <v>6.8609999999999999E-18</v>
      </c>
      <c r="Z357" s="11">
        <f t="shared" si="102"/>
        <v>3.8499999999999998E-4</v>
      </c>
      <c r="AA357" s="16">
        <f t="shared" si="103"/>
        <v>0.10959105662886788</v>
      </c>
      <c r="AB357" s="9">
        <f t="shared" si="104"/>
        <v>0.58562012990544332</v>
      </c>
      <c r="AC357" s="9">
        <f t="shared" si="105"/>
        <v>0.89040894337113208</v>
      </c>
      <c r="AD357" s="15">
        <f t="shared" si="106"/>
        <v>284.65209513991664</v>
      </c>
      <c r="AE357" s="3">
        <f t="shared" si="107"/>
        <v>826.06439999999975</v>
      </c>
      <c r="AF357" s="2">
        <f t="shared" si="108"/>
        <v>0.25</v>
      </c>
      <c r="AG357" s="9">
        <f t="shared" si="109"/>
        <v>8.8580878729923235E-2</v>
      </c>
      <c r="AH357" s="2">
        <f t="shared" si="110"/>
        <v>4.2863826220111481</v>
      </c>
    </row>
    <row r="358" spans="1:34">
      <c r="A358" s="1">
        <f>Raw!A358</f>
        <v>345</v>
      </c>
      <c r="B358" s="14">
        <f>Raw!B358</f>
        <v>0.65003472222222225</v>
      </c>
      <c r="C358" s="15">
        <f>Raw!C358</f>
        <v>19.100000000000001</v>
      </c>
      <c r="D358" s="15">
        <f>IF(C358&gt;0.5,Raw!D358*D$11,-999)</f>
        <v>86.2</v>
      </c>
      <c r="E358" s="9">
        <f>IF(Raw!$G358&gt;$C$8,IF(Raw!$Q358&gt;$C$8,IF(Raw!$N358&gt;$C$9,IF(Raw!$N358&lt;$A$9,IF(Raw!$X358&gt;$C$9,IF(Raw!$X358&lt;$A$9,Raw!H358,-999),-999),-999),-999),-999),-999)</f>
        <v>0.61312199999999994</v>
      </c>
      <c r="F358" s="9">
        <f>IF(Raw!$G358&gt;$C$8,IF(Raw!$Q358&gt;$C$8,IF(Raw!$N358&gt;$C$9,IF(Raw!$N358&lt;$A$9,IF(Raw!$X358&gt;$C$9,IF(Raw!$X358&lt;$A$9,Raw!I358,-999),-999),-999),-999),-999),-999)</f>
        <v>0.92392399999999997</v>
      </c>
      <c r="G358" s="9">
        <f>Raw!G358</f>
        <v>0.98005900000000001</v>
      </c>
      <c r="H358" s="9">
        <f>IF(Raw!$G358&gt;$C$8,IF(Raw!$Q358&gt;$C$8,IF(Raw!$N358&gt;$C$9,IF(Raw!$N358&lt;$A$9,IF(Raw!$X358&gt;$C$9,IF(Raw!$X358&lt;$A$9,Raw!L358,-999),-999),-999),-999),-999),-999)</f>
        <v>657.2</v>
      </c>
      <c r="I358" s="9">
        <f>IF(Raw!$G358&gt;$C$8,IF(Raw!$Q358&gt;$C$8,IF(Raw!$N358&gt;$C$9,IF(Raw!$N358&lt;$A$9,IF(Raw!$X358&gt;$C$9,IF(Raw!$X358&lt;$A$9,Raw!M358,-999),-999),-999),-999),-999),-999)</f>
        <v>0.104028</v>
      </c>
      <c r="J358" s="9">
        <f>IF(Raw!$G358&gt;$C$8,IF(Raw!$Q358&gt;$C$8,IF(Raw!$N358&gt;$C$9,IF(Raw!$N358&lt;$A$9,IF(Raw!$X358&gt;$C$9,IF(Raw!$X358&lt;$A$9,Raw!N358,-999),-999),-999),-999),-999),-999)</f>
        <v>345</v>
      </c>
      <c r="K358" s="9">
        <f>IF(Raw!$G358&gt;$C$8,IF(Raw!$Q358&gt;$C$8,IF(Raw!$N358&gt;$C$9,IF(Raw!$N358&lt;$A$9,IF(Raw!$X358&gt;$C$9,IF(Raw!$X358&lt;$A$9,Raw!R358,-999),-999),-999),-999),-999),-999)</f>
        <v>0.57211599999999996</v>
      </c>
      <c r="L358" s="9">
        <f>IF(Raw!$G358&gt;$C$8,IF(Raw!$Q358&gt;$C$8,IF(Raw!$N358&gt;$C$9,IF(Raw!$N358&lt;$A$9,IF(Raw!$X358&gt;$C$9,IF(Raw!$X358&lt;$A$9,Raw!S358,-999),-999),-999),-999),-999),-999)</f>
        <v>0.94703000000000004</v>
      </c>
      <c r="M358" s="9">
        <f>Raw!Q358</f>
        <v>0.98754799999999998</v>
      </c>
      <c r="N358" s="9">
        <f>IF(Raw!$G358&gt;$C$8,IF(Raw!$Q358&gt;$C$8,IF(Raw!$N358&gt;$C$9,IF(Raw!$N358&lt;$A$9,IF(Raw!$X358&gt;$C$9,IF(Raw!$X358&lt;$A$9,Raw!V358,-999),-999),-999),-999),-999),-999)</f>
        <v>588.9</v>
      </c>
      <c r="O358" s="9">
        <f>IF(Raw!$G358&gt;$C$8,IF(Raw!$Q358&gt;$C$8,IF(Raw!$N358&gt;$C$9,IF(Raw!$N358&lt;$A$9,IF(Raw!$X358&gt;$C$9,IF(Raw!$X358&lt;$A$9,Raw!W358,-999),-999),-999),-999),-999),-999)</f>
        <v>4.8999999999999998E-5</v>
      </c>
      <c r="P358" s="9">
        <f>IF(Raw!$G358&gt;$C$8,IF(Raw!$Q358&gt;$C$8,IF(Raw!$N358&gt;$C$9,IF(Raw!$N358&lt;$A$9,IF(Raw!$X358&gt;$C$9,IF(Raw!$X358&lt;$A$9,Raw!X358,-999),-999),-999),-999),-999),-999)</f>
        <v>432</v>
      </c>
      <c r="R358" s="9">
        <f t="shared" si="95"/>
        <v>0.31080200000000002</v>
      </c>
      <c r="S358" s="9">
        <f t="shared" si="96"/>
        <v>0.33639346959273708</v>
      </c>
      <c r="T358" s="9">
        <f t="shared" si="97"/>
        <v>0.37491400000000008</v>
      </c>
      <c r="U358" s="9">
        <f t="shared" si="98"/>
        <v>0.39588397410852882</v>
      </c>
      <c r="V358" s="15">
        <f t="shared" si="99"/>
        <v>0.23486344000000001</v>
      </c>
      <c r="X358" s="11">
        <f t="shared" si="100"/>
        <v>5.1892399999999984E+19</v>
      </c>
      <c r="Y358" s="11">
        <f t="shared" si="101"/>
        <v>6.5720000000000002E-18</v>
      </c>
      <c r="Z358" s="11">
        <f t="shared" si="102"/>
        <v>3.4499999999999998E-4</v>
      </c>
      <c r="AA358" s="16">
        <f t="shared" si="103"/>
        <v>0.10527168803065343</v>
      </c>
      <c r="AB358" s="9">
        <f t="shared" si="104"/>
        <v>0.61158382964632441</v>
      </c>
      <c r="AC358" s="9">
        <f t="shared" si="105"/>
        <v>0.89472831196934643</v>
      </c>
      <c r="AD358" s="15">
        <f t="shared" si="106"/>
        <v>305.13532762508237</v>
      </c>
      <c r="AE358" s="3">
        <f t="shared" si="107"/>
        <v>791.26879999999983</v>
      </c>
      <c r="AF358" s="2">
        <f t="shared" si="108"/>
        <v>0.25</v>
      </c>
      <c r="AG358" s="9">
        <f t="shared" si="109"/>
        <v>9.2921681647019666E-2</v>
      </c>
      <c r="AH358" s="2">
        <f t="shared" si="110"/>
        <v>4.4964318161058117</v>
      </c>
    </row>
    <row r="359" spans="1:34">
      <c r="A359" s="1">
        <f>Raw!A359</f>
        <v>346</v>
      </c>
      <c r="B359" s="14">
        <f>Raw!B359</f>
        <v>0.65009259259259256</v>
      </c>
      <c r="C359" s="15">
        <f>Raw!C359</f>
        <v>18.399999999999999</v>
      </c>
      <c r="D359" s="15">
        <f>IF(C359&gt;0.5,Raw!D359*D$11,-999)</f>
        <v>88.8</v>
      </c>
      <c r="E359" s="9">
        <f>IF(Raw!$G359&gt;$C$8,IF(Raw!$Q359&gt;$C$8,IF(Raw!$N359&gt;$C$9,IF(Raw!$N359&lt;$A$9,IF(Raw!$X359&gt;$C$9,IF(Raw!$X359&lt;$A$9,Raw!H359,-999),-999),-999),-999),-999),-999)</f>
        <v>0.61474799999999996</v>
      </c>
      <c r="F359" s="9">
        <f>IF(Raw!$G359&gt;$C$8,IF(Raw!$Q359&gt;$C$8,IF(Raw!$N359&gt;$C$9,IF(Raw!$N359&lt;$A$9,IF(Raw!$X359&gt;$C$9,IF(Raw!$X359&lt;$A$9,Raw!I359,-999),-999),-999),-999),-999),-999)</f>
        <v>0.89871500000000004</v>
      </c>
      <c r="G359" s="9">
        <f>Raw!G359</f>
        <v>0.97110399999999997</v>
      </c>
      <c r="H359" s="9">
        <f>IF(Raw!$G359&gt;$C$8,IF(Raw!$Q359&gt;$C$8,IF(Raw!$N359&gt;$C$9,IF(Raw!$N359&lt;$A$9,IF(Raw!$X359&gt;$C$9,IF(Raw!$X359&lt;$A$9,Raw!L359,-999),-999),-999),-999),-999),-999)</f>
        <v>647.20000000000005</v>
      </c>
      <c r="I359" s="9">
        <f>IF(Raw!$G359&gt;$C$8,IF(Raw!$Q359&gt;$C$8,IF(Raw!$N359&gt;$C$9,IF(Raw!$N359&lt;$A$9,IF(Raw!$X359&gt;$C$9,IF(Raw!$X359&lt;$A$9,Raw!M359,-999),-999),-999),-999),-999),-999)</f>
        <v>0.14164099999999999</v>
      </c>
      <c r="J359" s="9">
        <f>IF(Raw!$G359&gt;$C$8,IF(Raw!$Q359&gt;$C$8,IF(Raw!$N359&gt;$C$9,IF(Raw!$N359&lt;$A$9,IF(Raw!$X359&gt;$C$9,IF(Raw!$X359&lt;$A$9,Raw!N359,-999),-999),-999),-999),-999),-999)</f>
        <v>428</v>
      </c>
      <c r="K359" s="9">
        <f>IF(Raw!$G359&gt;$C$8,IF(Raw!$Q359&gt;$C$8,IF(Raw!$N359&gt;$C$9,IF(Raw!$N359&lt;$A$9,IF(Raw!$X359&gt;$C$9,IF(Raw!$X359&lt;$A$9,Raw!R359,-999),-999),-999),-999),-999),-999)</f>
        <v>0.56819299999999995</v>
      </c>
      <c r="L359" s="9">
        <f>IF(Raw!$G359&gt;$C$8,IF(Raw!$Q359&gt;$C$8,IF(Raw!$N359&gt;$C$9,IF(Raw!$N359&lt;$A$9,IF(Raw!$X359&gt;$C$9,IF(Raw!$X359&lt;$A$9,Raw!S359,-999),-999),-999),-999),-999),-999)</f>
        <v>0.94023900000000005</v>
      </c>
      <c r="M359" s="9">
        <f>Raw!Q359</f>
        <v>0.98360599999999998</v>
      </c>
      <c r="N359" s="9">
        <f>IF(Raw!$G359&gt;$C$8,IF(Raw!$Q359&gt;$C$8,IF(Raw!$N359&gt;$C$9,IF(Raw!$N359&lt;$A$9,IF(Raw!$X359&gt;$C$9,IF(Raw!$X359&lt;$A$9,Raw!V359,-999),-999),-999),-999),-999),-999)</f>
        <v>689.6</v>
      </c>
      <c r="O359" s="9">
        <f>IF(Raw!$G359&gt;$C$8,IF(Raw!$Q359&gt;$C$8,IF(Raw!$N359&gt;$C$9,IF(Raw!$N359&lt;$A$9,IF(Raw!$X359&gt;$C$9,IF(Raw!$X359&lt;$A$9,Raw!W359,-999),-999),-999),-999),-999),-999)</f>
        <v>0.14182</v>
      </c>
      <c r="P359" s="9">
        <f>IF(Raw!$G359&gt;$C$8,IF(Raw!$Q359&gt;$C$8,IF(Raw!$N359&gt;$C$9,IF(Raw!$N359&lt;$A$9,IF(Raw!$X359&gt;$C$9,IF(Raw!$X359&lt;$A$9,Raw!X359,-999),-999),-999),-999),-999),-999)</f>
        <v>439</v>
      </c>
      <c r="R359" s="9">
        <f t="shared" si="95"/>
        <v>0.28396700000000008</v>
      </c>
      <c r="S359" s="9">
        <f t="shared" si="96"/>
        <v>0.31597002386741074</v>
      </c>
      <c r="T359" s="9">
        <f t="shared" si="97"/>
        <v>0.3720460000000001</v>
      </c>
      <c r="U359" s="9">
        <f t="shared" si="98"/>
        <v>0.39569300996874207</v>
      </c>
      <c r="V359" s="15">
        <f t="shared" si="99"/>
        <v>0.23317927200000002</v>
      </c>
      <c r="X359" s="11">
        <f t="shared" si="100"/>
        <v>5.3457599999999984E+19</v>
      </c>
      <c r="Y359" s="11">
        <f t="shared" si="101"/>
        <v>6.4719999999999999E-18</v>
      </c>
      <c r="Z359" s="11">
        <f t="shared" si="102"/>
        <v>4.28E-4</v>
      </c>
      <c r="AA359" s="16">
        <f t="shared" si="103"/>
        <v>0.12897935051932408</v>
      </c>
      <c r="AB359" s="9">
        <f t="shared" si="104"/>
        <v>0.61617925144331243</v>
      </c>
      <c r="AC359" s="9">
        <f t="shared" si="105"/>
        <v>0.87102064948067592</v>
      </c>
      <c r="AD359" s="15">
        <f t="shared" si="106"/>
        <v>301.3536227087011</v>
      </c>
      <c r="AE359" s="3">
        <f t="shared" si="107"/>
        <v>779.22879999999975</v>
      </c>
      <c r="AF359" s="2">
        <f t="shared" si="108"/>
        <v>0.25</v>
      </c>
      <c r="AG359" s="9">
        <f t="shared" si="109"/>
        <v>9.1725786180454308E-2</v>
      </c>
      <c r="AH359" s="2">
        <f t="shared" si="110"/>
        <v>4.4385630568529626</v>
      </c>
    </row>
    <row r="360" spans="1:34">
      <c r="A360" s="1">
        <f>Raw!A360</f>
        <v>347</v>
      </c>
      <c r="B360" s="14">
        <f>Raw!B360</f>
        <v>0.65015046296296297</v>
      </c>
      <c r="C360" s="15">
        <f>Raw!C360</f>
        <v>17.3</v>
      </c>
      <c r="D360" s="15">
        <f>IF(C360&gt;0.5,Raw!D360*D$11,-999)</f>
        <v>95.9</v>
      </c>
      <c r="E360" s="9">
        <f>IF(Raw!$G360&gt;$C$8,IF(Raw!$Q360&gt;$C$8,IF(Raw!$N360&gt;$C$9,IF(Raw!$N360&lt;$A$9,IF(Raw!$X360&gt;$C$9,IF(Raw!$X360&lt;$A$9,Raw!H360,-999),-999),-999),-999),-999),-999)</f>
        <v>0.61664699999999995</v>
      </c>
      <c r="F360" s="9">
        <f>IF(Raw!$G360&gt;$C$8,IF(Raw!$Q360&gt;$C$8,IF(Raw!$N360&gt;$C$9,IF(Raw!$N360&lt;$A$9,IF(Raw!$X360&gt;$C$9,IF(Raw!$X360&lt;$A$9,Raw!I360,-999),-999),-999),-999),-999),-999)</f>
        <v>0.92266099999999995</v>
      </c>
      <c r="G360" s="9">
        <f>Raw!G360</f>
        <v>0.97749799999999998</v>
      </c>
      <c r="H360" s="9">
        <f>IF(Raw!$G360&gt;$C$8,IF(Raw!$Q360&gt;$C$8,IF(Raw!$N360&gt;$C$9,IF(Raw!$N360&lt;$A$9,IF(Raw!$X360&gt;$C$9,IF(Raw!$X360&lt;$A$9,Raw!L360,-999),-999),-999),-999),-999),-999)</f>
        <v>664.4</v>
      </c>
      <c r="I360" s="9">
        <f>IF(Raw!$G360&gt;$C$8,IF(Raw!$Q360&gt;$C$8,IF(Raw!$N360&gt;$C$9,IF(Raw!$N360&lt;$A$9,IF(Raw!$X360&gt;$C$9,IF(Raw!$X360&lt;$A$9,Raw!M360,-999),-999),-999),-999),-999),-999)</f>
        <v>8.7468000000000004E-2</v>
      </c>
      <c r="J360" s="9">
        <f>IF(Raw!$G360&gt;$C$8,IF(Raw!$Q360&gt;$C$8,IF(Raw!$N360&gt;$C$9,IF(Raw!$N360&lt;$A$9,IF(Raw!$X360&gt;$C$9,IF(Raw!$X360&lt;$A$9,Raw!N360,-999),-999),-999),-999),-999),-999)</f>
        <v>413</v>
      </c>
      <c r="K360" s="9">
        <f>IF(Raw!$G360&gt;$C$8,IF(Raw!$Q360&gt;$C$8,IF(Raw!$N360&gt;$C$9,IF(Raw!$N360&lt;$A$9,IF(Raw!$X360&gt;$C$9,IF(Raw!$X360&lt;$A$9,Raw!R360,-999),-999),-999),-999),-999),-999)</f>
        <v>0.56069000000000002</v>
      </c>
      <c r="L360" s="9">
        <f>IF(Raw!$G360&gt;$C$8,IF(Raw!$Q360&gt;$C$8,IF(Raw!$N360&gt;$C$9,IF(Raw!$N360&lt;$A$9,IF(Raw!$X360&gt;$C$9,IF(Raw!$X360&lt;$A$9,Raw!S360,-999),-999),-999),-999),-999),-999)</f>
        <v>0.91931600000000002</v>
      </c>
      <c r="M360" s="9">
        <f>Raw!Q360</f>
        <v>0.98155499999999996</v>
      </c>
      <c r="N360" s="9">
        <f>IF(Raw!$G360&gt;$C$8,IF(Raw!$Q360&gt;$C$8,IF(Raw!$N360&gt;$C$9,IF(Raw!$N360&lt;$A$9,IF(Raw!$X360&gt;$C$9,IF(Raw!$X360&lt;$A$9,Raw!V360,-999),-999),-999),-999),-999),-999)</f>
        <v>645.6</v>
      </c>
      <c r="O360" s="9">
        <f>IF(Raw!$G360&gt;$C$8,IF(Raw!$Q360&gt;$C$8,IF(Raw!$N360&gt;$C$9,IF(Raw!$N360&lt;$A$9,IF(Raw!$X360&gt;$C$9,IF(Raw!$X360&lt;$A$9,Raw!W360,-999),-999),-999),-999),-999),-999)</f>
        <v>8.7534000000000001E-2</v>
      </c>
      <c r="P360" s="9">
        <f>IF(Raw!$G360&gt;$C$8,IF(Raw!$Q360&gt;$C$8,IF(Raw!$N360&gt;$C$9,IF(Raw!$N360&lt;$A$9,IF(Raw!$X360&gt;$C$9,IF(Raw!$X360&lt;$A$9,Raw!X360,-999),-999),-999),-999),-999),-999)</f>
        <v>471</v>
      </c>
      <c r="R360" s="9">
        <f t="shared" si="95"/>
        <v>0.30601400000000001</v>
      </c>
      <c r="S360" s="9">
        <f t="shared" si="96"/>
        <v>0.33166460921183405</v>
      </c>
      <c r="T360" s="9">
        <f t="shared" si="97"/>
        <v>0.358626</v>
      </c>
      <c r="U360" s="9">
        <f t="shared" si="98"/>
        <v>0.39010090110473439</v>
      </c>
      <c r="V360" s="15">
        <f t="shared" si="99"/>
        <v>0.227990368</v>
      </c>
      <c r="X360" s="11">
        <f t="shared" si="100"/>
        <v>5.7731799999999992E+19</v>
      </c>
      <c r="Y360" s="11">
        <f t="shared" si="101"/>
        <v>6.6439999999999995E-18</v>
      </c>
      <c r="Z360" s="11">
        <f t="shared" si="102"/>
        <v>4.1299999999999996E-4</v>
      </c>
      <c r="AA360" s="16">
        <f t="shared" si="103"/>
        <v>0.13675109431393068</v>
      </c>
      <c r="AB360" s="9">
        <f t="shared" si="104"/>
        <v>0.60973249794942774</v>
      </c>
      <c r="AC360" s="9">
        <f t="shared" si="105"/>
        <v>0.86324890568606927</v>
      </c>
      <c r="AD360" s="15">
        <f t="shared" si="106"/>
        <v>331.11645112331883</v>
      </c>
      <c r="AE360" s="3">
        <f t="shared" si="107"/>
        <v>799.93759999999975</v>
      </c>
      <c r="AF360" s="2">
        <f t="shared" si="108"/>
        <v>0.25</v>
      </c>
      <c r="AG360" s="9">
        <f t="shared" si="109"/>
        <v>9.936063534908339E-2</v>
      </c>
      <c r="AH360" s="2">
        <f t="shared" si="110"/>
        <v>4.8080094347543021</v>
      </c>
    </row>
    <row r="361" spans="1:34">
      <c r="A361" s="1">
        <f>Raw!A361</f>
        <v>348</v>
      </c>
      <c r="B361" s="14">
        <f>Raw!B361</f>
        <v>0.65019675925925924</v>
      </c>
      <c r="C361" s="15">
        <f>Raw!C361</f>
        <v>16.600000000000001</v>
      </c>
      <c r="D361" s="15">
        <f>IF(C361&gt;0.5,Raw!D361*D$11,-999)</f>
        <v>101.1</v>
      </c>
      <c r="E361" s="9">
        <f>IF(Raw!$G361&gt;$C$8,IF(Raw!$Q361&gt;$C$8,IF(Raw!$N361&gt;$C$9,IF(Raw!$N361&lt;$A$9,IF(Raw!$X361&gt;$C$9,IF(Raw!$X361&lt;$A$9,Raw!H361,-999),-999),-999),-999),-999),-999)</f>
        <v>0.62134699999999998</v>
      </c>
      <c r="F361" s="9">
        <f>IF(Raw!$G361&gt;$C$8,IF(Raw!$Q361&gt;$C$8,IF(Raw!$N361&gt;$C$9,IF(Raw!$N361&lt;$A$9,IF(Raw!$X361&gt;$C$9,IF(Raw!$X361&lt;$A$9,Raw!I361,-999),-999),-999),-999),-999),-999)</f>
        <v>0.88761000000000001</v>
      </c>
      <c r="G361" s="9">
        <f>Raw!G361</f>
        <v>0.97740099999999996</v>
      </c>
      <c r="H361" s="9">
        <f>IF(Raw!$G361&gt;$C$8,IF(Raw!$Q361&gt;$C$8,IF(Raw!$N361&gt;$C$9,IF(Raw!$N361&lt;$A$9,IF(Raw!$X361&gt;$C$9,IF(Raw!$X361&lt;$A$9,Raw!L361,-999),-999),-999),-999),-999),-999)</f>
        <v>711.9</v>
      </c>
      <c r="I361" s="9">
        <f>IF(Raw!$G361&gt;$C$8,IF(Raw!$Q361&gt;$C$8,IF(Raw!$N361&gt;$C$9,IF(Raw!$N361&lt;$A$9,IF(Raw!$X361&gt;$C$9,IF(Raw!$X361&lt;$A$9,Raw!M361,-999),-999),-999),-999),-999),-999)</f>
        <v>0.35201500000000002</v>
      </c>
      <c r="J361" s="9">
        <f>IF(Raw!$G361&gt;$C$8,IF(Raw!$Q361&gt;$C$8,IF(Raw!$N361&gt;$C$9,IF(Raw!$N361&lt;$A$9,IF(Raw!$X361&gt;$C$9,IF(Raw!$X361&lt;$A$9,Raw!N361,-999),-999),-999),-999),-999),-999)</f>
        <v>369</v>
      </c>
      <c r="K361" s="9">
        <f>IF(Raw!$G361&gt;$C$8,IF(Raw!$Q361&gt;$C$8,IF(Raw!$N361&gt;$C$9,IF(Raw!$N361&lt;$A$9,IF(Raw!$X361&gt;$C$9,IF(Raw!$X361&lt;$A$9,Raw!R361,-999),-999),-999),-999),-999),-999)</f>
        <v>0.57106199999999996</v>
      </c>
      <c r="L361" s="9">
        <f>IF(Raw!$G361&gt;$C$8,IF(Raw!$Q361&gt;$C$8,IF(Raw!$N361&gt;$C$9,IF(Raw!$N361&lt;$A$9,IF(Raw!$X361&gt;$C$9,IF(Raw!$X361&lt;$A$9,Raw!S361,-999),-999),-999),-999),-999),-999)</f>
        <v>0.93867400000000001</v>
      </c>
      <c r="M361" s="9">
        <f>Raw!Q361</f>
        <v>0.98431800000000003</v>
      </c>
      <c r="N361" s="9">
        <f>IF(Raw!$G361&gt;$C$8,IF(Raw!$Q361&gt;$C$8,IF(Raw!$N361&gt;$C$9,IF(Raw!$N361&lt;$A$9,IF(Raw!$X361&gt;$C$9,IF(Raw!$X361&lt;$A$9,Raw!V361,-999),-999),-999),-999),-999),-999)</f>
        <v>630.9</v>
      </c>
      <c r="O361" s="9">
        <f>IF(Raw!$G361&gt;$C$8,IF(Raw!$Q361&gt;$C$8,IF(Raw!$N361&gt;$C$9,IF(Raw!$N361&lt;$A$9,IF(Raw!$X361&gt;$C$9,IF(Raw!$X361&lt;$A$9,Raw!W361,-999),-999),-999),-999),-999),-999)</f>
        <v>5.4614999999999997E-2</v>
      </c>
      <c r="P361" s="9">
        <f>IF(Raw!$G361&gt;$C$8,IF(Raw!$Q361&gt;$C$8,IF(Raw!$N361&gt;$C$9,IF(Raw!$N361&lt;$A$9,IF(Raw!$X361&gt;$C$9,IF(Raw!$X361&lt;$A$9,Raw!X361,-999),-999),-999),-999),-999),-999)</f>
        <v>495</v>
      </c>
      <c r="R361" s="9">
        <f t="shared" si="95"/>
        <v>0.26626300000000003</v>
      </c>
      <c r="S361" s="9">
        <f t="shared" si="96"/>
        <v>0.29997746758148286</v>
      </c>
      <c r="T361" s="9">
        <f t="shared" si="97"/>
        <v>0.36761200000000005</v>
      </c>
      <c r="U361" s="9">
        <f t="shared" si="98"/>
        <v>0.39162904267083143</v>
      </c>
      <c r="V361" s="15">
        <f t="shared" si="99"/>
        <v>0.232791152</v>
      </c>
      <c r="X361" s="11">
        <f t="shared" si="100"/>
        <v>6.0862199999999992E+19</v>
      </c>
      <c r="Y361" s="11">
        <f t="shared" si="101"/>
        <v>7.1189999999999989E-18</v>
      </c>
      <c r="Z361" s="11">
        <f t="shared" si="102"/>
        <v>3.6899999999999997E-4</v>
      </c>
      <c r="AA361" s="16">
        <f t="shared" si="103"/>
        <v>0.13784153549540248</v>
      </c>
      <c r="AB361" s="9">
        <f t="shared" si="104"/>
        <v>0.62173420254653589</v>
      </c>
      <c r="AC361" s="9">
        <f t="shared" si="105"/>
        <v>0.86215846450459743</v>
      </c>
      <c r="AD361" s="15">
        <f t="shared" si="106"/>
        <v>373.5542967355081</v>
      </c>
      <c r="AE361" s="3">
        <f t="shared" si="107"/>
        <v>857.12759999999957</v>
      </c>
      <c r="AF361" s="2">
        <f t="shared" si="108"/>
        <v>0.25</v>
      </c>
      <c r="AG361" s="9">
        <f t="shared" si="109"/>
        <v>0.11253439355084824</v>
      </c>
      <c r="AH361" s="2">
        <f t="shared" si="110"/>
        <v>5.4454807381807218</v>
      </c>
    </row>
    <row r="362" spans="1:34">
      <c r="A362" s="1">
        <f>Raw!A362</f>
        <v>349</v>
      </c>
      <c r="B362" s="14">
        <f>Raw!B362</f>
        <v>0.65025462962962965</v>
      </c>
      <c r="C362" s="15">
        <f>Raw!C362</f>
        <v>15.5</v>
      </c>
      <c r="D362" s="15">
        <f>IF(C362&gt;0.5,Raw!D362*D$11,-999)</f>
        <v>109.1</v>
      </c>
      <c r="E362" s="9">
        <f>IF(Raw!$G362&gt;$C$8,IF(Raw!$Q362&gt;$C$8,IF(Raw!$N362&gt;$C$9,IF(Raw!$N362&lt;$A$9,IF(Raw!$X362&gt;$C$9,IF(Raw!$X362&lt;$A$9,Raw!H362,-999),-999),-999),-999),-999),-999)</f>
        <v>0.61139200000000005</v>
      </c>
      <c r="F362" s="9">
        <f>IF(Raw!$G362&gt;$C$8,IF(Raw!$Q362&gt;$C$8,IF(Raw!$N362&gt;$C$9,IF(Raw!$N362&lt;$A$9,IF(Raw!$X362&gt;$C$9,IF(Raw!$X362&lt;$A$9,Raw!I362,-999),-999),-999),-999),-999),-999)</f>
        <v>0.89667200000000002</v>
      </c>
      <c r="G362" s="9">
        <f>Raw!G362</f>
        <v>0.97129900000000002</v>
      </c>
      <c r="H362" s="9">
        <f>IF(Raw!$G362&gt;$C$8,IF(Raw!$Q362&gt;$C$8,IF(Raw!$N362&gt;$C$9,IF(Raw!$N362&lt;$A$9,IF(Raw!$X362&gt;$C$9,IF(Raw!$X362&lt;$A$9,Raw!L362,-999),-999),-999),-999),-999),-999)</f>
        <v>674.9</v>
      </c>
      <c r="I362" s="9">
        <f>IF(Raw!$G362&gt;$C$8,IF(Raw!$Q362&gt;$C$8,IF(Raw!$N362&gt;$C$9,IF(Raw!$N362&lt;$A$9,IF(Raw!$X362&gt;$C$9,IF(Raw!$X362&lt;$A$9,Raw!M362,-999),-999),-999),-999),-999),-999)</f>
        <v>0.14158599999999999</v>
      </c>
      <c r="J362" s="9">
        <f>IF(Raw!$G362&gt;$C$8,IF(Raw!$Q362&gt;$C$8,IF(Raw!$N362&gt;$C$9,IF(Raw!$N362&lt;$A$9,IF(Raw!$X362&gt;$C$9,IF(Raw!$X362&lt;$A$9,Raw!N362,-999),-999),-999),-999),-999),-999)</f>
        <v>453</v>
      </c>
      <c r="K362" s="9">
        <f>IF(Raw!$G362&gt;$C$8,IF(Raw!$Q362&gt;$C$8,IF(Raw!$N362&gt;$C$9,IF(Raw!$N362&lt;$A$9,IF(Raw!$X362&gt;$C$9,IF(Raw!$X362&lt;$A$9,Raw!R362,-999),-999),-999),-999),-999),-999)</f>
        <v>0.56658699999999995</v>
      </c>
      <c r="L362" s="9">
        <f>IF(Raw!$G362&gt;$C$8,IF(Raw!$Q362&gt;$C$8,IF(Raw!$N362&gt;$C$9,IF(Raw!$N362&lt;$A$9,IF(Raw!$X362&gt;$C$9,IF(Raw!$X362&lt;$A$9,Raw!S362,-999),-999),-999),-999),-999),-999)</f>
        <v>0.91675200000000001</v>
      </c>
      <c r="M362" s="9">
        <f>Raw!Q362</f>
        <v>0.97739200000000004</v>
      </c>
      <c r="N362" s="9">
        <f>IF(Raw!$G362&gt;$C$8,IF(Raw!$Q362&gt;$C$8,IF(Raw!$N362&gt;$C$9,IF(Raw!$N362&lt;$A$9,IF(Raw!$X362&gt;$C$9,IF(Raw!$X362&lt;$A$9,Raw!V362,-999),-999),-999),-999),-999),-999)</f>
        <v>640.29999999999995</v>
      </c>
      <c r="O362" s="9">
        <f>IF(Raw!$G362&gt;$C$8,IF(Raw!$Q362&gt;$C$8,IF(Raw!$N362&gt;$C$9,IF(Raw!$N362&lt;$A$9,IF(Raw!$X362&gt;$C$9,IF(Raw!$X362&lt;$A$9,Raw!W362,-999),-999),-999),-999),-999),-999)</f>
        <v>1.0000000000000001E-5</v>
      </c>
      <c r="P362" s="9">
        <f>IF(Raw!$G362&gt;$C$8,IF(Raw!$Q362&gt;$C$8,IF(Raw!$N362&gt;$C$9,IF(Raw!$N362&lt;$A$9,IF(Raw!$X362&gt;$C$9,IF(Raw!$X362&lt;$A$9,Raw!X362,-999),-999),-999),-999),-999),-999)</f>
        <v>416</v>
      </c>
      <c r="R362" s="9">
        <f t="shared" si="95"/>
        <v>0.28527999999999998</v>
      </c>
      <c r="S362" s="9">
        <f t="shared" si="96"/>
        <v>0.3181542414617608</v>
      </c>
      <c r="T362" s="9">
        <f t="shared" si="97"/>
        <v>0.35016500000000006</v>
      </c>
      <c r="U362" s="9">
        <f t="shared" si="98"/>
        <v>0.3819626245702219</v>
      </c>
      <c r="V362" s="15">
        <f t="shared" si="99"/>
        <v>0.22735449599999999</v>
      </c>
      <c r="X362" s="11">
        <f t="shared" si="100"/>
        <v>6.5678199999999984E+19</v>
      </c>
      <c r="Y362" s="11">
        <f t="shared" si="101"/>
        <v>6.7489999999999993E-18</v>
      </c>
      <c r="Z362" s="11">
        <f t="shared" si="102"/>
        <v>4.5300000000000001E-4</v>
      </c>
      <c r="AA362" s="16">
        <f t="shared" si="103"/>
        <v>0.16722030126514845</v>
      </c>
      <c r="AB362" s="9">
        <f t="shared" si="104"/>
        <v>0.62514169679251064</v>
      </c>
      <c r="AC362" s="9">
        <f t="shared" si="105"/>
        <v>0.83277969873485169</v>
      </c>
      <c r="AD362" s="15">
        <f t="shared" si="106"/>
        <v>369.13973789215999</v>
      </c>
      <c r="AE362" s="3">
        <f t="shared" si="107"/>
        <v>812.57959999999969</v>
      </c>
      <c r="AF362" s="2">
        <f t="shared" si="108"/>
        <v>0.25</v>
      </c>
      <c r="AG362" s="9">
        <f t="shared" si="109"/>
        <v>0.10845967932188709</v>
      </c>
      <c r="AH362" s="2">
        <f t="shared" si="110"/>
        <v>5.2483074372256411</v>
      </c>
    </row>
    <row r="363" spans="1:34">
      <c r="A363" s="1">
        <f>Raw!A363</f>
        <v>350</v>
      </c>
      <c r="B363" s="14">
        <f>Raw!B363</f>
        <v>0.65031249999999996</v>
      </c>
      <c r="C363" s="15">
        <f>Raw!C363</f>
        <v>14.9</v>
      </c>
      <c r="D363" s="15">
        <f>IF(C363&gt;0.5,Raw!D363*D$11,-999)</f>
        <v>112.6</v>
      </c>
      <c r="E363" s="9">
        <f>IF(Raw!$G363&gt;$C$8,IF(Raw!$Q363&gt;$C$8,IF(Raw!$N363&gt;$C$9,IF(Raw!$N363&lt;$A$9,IF(Raw!$X363&gt;$C$9,IF(Raw!$X363&lt;$A$9,Raw!H363,-999),-999),-999),-999),-999),-999)</f>
        <v>0.61505399999999999</v>
      </c>
      <c r="F363" s="9">
        <f>IF(Raw!$G363&gt;$C$8,IF(Raw!$Q363&gt;$C$8,IF(Raw!$N363&gt;$C$9,IF(Raw!$N363&lt;$A$9,IF(Raw!$X363&gt;$C$9,IF(Raw!$X363&lt;$A$9,Raw!I363,-999),-999),-999),-999),-999),-999)</f>
        <v>0.88380499999999995</v>
      </c>
      <c r="G363" s="9">
        <f>Raw!G363</f>
        <v>0.96965699999999999</v>
      </c>
      <c r="H363" s="9">
        <f>IF(Raw!$G363&gt;$C$8,IF(Raw!$Q363&gt;$C$8,IF(Raw!$N363&gt;$C$9,IF(Raw!$N363&lt;$A$9,IF(Raw!$X363&gt;$C$9,IF(Raw!$X363&lt;$A$9,Raw!L363,-999),-999),-999),-999),-999),-999)</f>
        <v>655.29999999999995</v>
      </c>
      <c r="I363" s="9">
        <f>IF(Raw!$G363&gt;$C$8,IF(Raw!$Q363&gt;$C$8,IF(Raw!$N363&gt;$C$9,IF(Raw!$N363&lt;$A$9,IF(Raw!$X363&gt;$C$9,IF(Raw!$X363&lt;$A$9,Raw!M363,-999),-999),-999),-999),-999),-999)</f>
        <v>0.113617</v>
      </c>
      <c r="J363" s="9">
        <f>IF(Raw!$G363&gt;$C$8,IF(Raw!$Q363&gt;$C$8,IF(Raw!$N363&gt;$C$9,IF(Raw!$N363&lt;$A$9,IF(Raw!$X363&gt;$C$9,IF(Raw!$X363&lt;$A$9,Raw!N363,-999),-999),-999),-999),-999),-999)</f>
        <v>588</v>
      </c>
      <c r="K363" s="9">
        <f>IF(Raw!$G363&gt;$C$8,IF(Raw!$Q363&gt;$C$8,IF(Raw!$N363&gt;$C$9,IF(Raw!$N363&lt;$A$9,IF(Raw!$X363&gt;$C$9,IF(Raw!$X363&lt;$A$9,Raw!R363,-999),-999),-999),-999),-999),-999)</f>
        <v>0.57152499999999995</v>
      </c>
      <c r="L363" s="9">
        <f>IF(Raw!$G363&gt;$C$8,IF(Raw!$Q363&gt;$C$8,IF(Raw!$N363&gt;$C$9,IF(Raw!$N363&lt;$A$9,IF(Raw!$X363&gt;$C$9,IF(Raw!$X363&lt;$A$9,Raw!S363,-999),-999),-999),-999),-999),-999)</f>
        <v>0.93140299999999998</v>
      </c>
      <c r="M363" s="9">
        <f>Raw!Q363</f>
        <v>0.978468</v>
      </c>
      <c r="N363" s="9">
        <f>IF(Raw!$G363&gt;$C$8,IF(Raw!$Q363&gt;$C$8,IF(Raw!$N363&gt;$C$9,IF(Raw!$N363&lt;$A$9,IF(Raw!$X363&gt;$C$9,IF(Raw!$X363&lt;$A$9,Raw!V363,-999),-999),-999),-999),-999),-999)</f>
        <v>617.1</v>
      </c>
      <c r="O363" s="9">
        <f>IF(Raw!$G363&gt;$C$8,IF(Raw!$Q363&gt;$C$8,IF(Raw!$N363&gt;$C$9,IF(Raw!$N363&lt;$A$9,IF(Raw!$X363&gt;$C$9,IF(Raw!$X363&lt;$A$9,Raw!W363,-999),-999),-999),-999),-999),-999)</f>
        <v>8.201E-3</v>
      </c>
      <c r="P363" s="9">
        <f>IF(Raw!$G363&gt;$C$8,IF(Raw!$Q363&gt;$C$8,IF(Raw!$N363&gt;$C$9,IF(Raw!$N363&lt;$A$9,IF(Raw!$X363&gt;$C$9,IF(Raw!$X363&lt;$A$9,Raw!X363,-999),-999),-999),-999),-999),-999)</f>
        <v>521</v>
      </c>
      <c r="R363" s="9">
        <f t="shared" si="95"/>
        <v>0.26875099999999996</v>
      </c>
      <c r="S363" s="9">
        <f t="shared" si="96"/>
        <v>0.30408404568881142</v>
      </c>
      <c r="T363" s="9">
        <f t="shared" si="97"/>
        <v>0.35987800000000003</v>
      </c>
      <c r="U363" s="9">
        <f t="shared" si="98"/>
        <v>0.38638269363530076</v>
      </c>
      <c r="V363" s="15">
        <f t="shared" si="99"/>
        <v>0.230987944</v>
      </c>
      <c r="X363" s="11">
        <f t="shared" si="100"/>
        <v>6.7785199999999984E+19</v>
      </c>
      <c r="Y363" s="11">
        <f t="shared" si="101"/>
        <v>6.552999999999999E-18</v>
      </c>
      <c r="Z363" s="11">
        <f t="shared" si="102"/>
        <v>5.8799999999999998E-4</v>
      </c>
      <c r="AA363" s="16">
        <f t="shared" si="103"/>
        <v>0.20709648165111547</v>
      </c>
      <c r="AB363" s="9">
        <f t="shared" si="104"/>
        <v>0.64605446762364005</v>
      </c>
      <c r="AC363" s="9">
        <f t="shared" si="105"/>
        <v>0.79290351834888462</v>
      </c>
      <c r="AD363" s="15">
        <f t="shared" si="106"/>
        <v>352.20490076720324</v>
      </c>
      <c r="AE363" s="3">
        <f t="shared" si="107"/>
        <v>788.9811999999996</v>
      </c>
      <c r="AF363" s="2">
        <f t="shared" si="108"/>
        <v>0.25</v>
      </c>
      <c r="AG363" s="9">
        <f t="shared" si="109"/>
        <v>0.10468144482306597</v>
      </c>
      <c r="AH363" s="2">
        <f t="shared" si="110"/>
        <v>5.0654806361164857</v>
      </c>
    </row>
    <row r="364" spans="1:34">
      <c r="A364" s="1">
        <f>Raw!A364</f>
        <v>351</v>
      </c>
      <c r="B364" s="14">
        <f>Raw!B364</f>
        <v>0.65035879629629634</v>
      </c>
      <c r="C364" s="15">
        <f>Raw!C364</f>
        <v>13.8</v>
      </c>
      <c r="D364" s="15">
        <f>IF(C364&gt;0.5,Raw!D364*D$11,-999)</f>
        <v>120.5</v>
      </c>
      <c r="E364" s="9">
        <f>IF(Raw!$G364&gt;$C$8,IF(Raw!$Q364&gt;$C$8,IF(Raw!$N364&gt;$C$9,IF(Raw!$N364&lt;$A$9,IF(Raw!$X364&gt;$C$9,IF(Raw!$X364&lt;$A$9,Raw!H364,-999),-999),-999),-999),-999),-999)</f>
        <v>0.61018399999999995</v>
      </c>
      <c r="F364" s="9">
        <f>IF(Raw!$G364&gt;$C$8,IF(Raw!$Q364&gt;$C$8,IF(Raw!$N364&gt;$C$9,IF(Raw!$N364&lt;$A$9,IF(Raw!$X364&gt;$C$9,IF(Raw!$X364&lt;$A$9,Raw!I364,-999),-999),-999),-999),-999),-999)</f>
        <v>0.87797199999999997</v>
      </c>
      <c r="G364" s="9">
        <f>Raw!G364</f>
        <v>0.97592699999999999</v>
      </c>
      <c r="H364" s="9">
        <f>IF(Raw!$G364&gt;$C$8,IF(Raw!$Q364&gt;$C$8,IF(Raw!$N364&gt;$C$9,IF(Raw!$N364&lt;$A$9,IF(Raw!$X364&gt;$C$9,IF(Raw!$X364&lt;$A$9,Raw!L364,-999),-999),-999),-999),-999),-999)</f>
        <v>650.6</v>
      </c>
      <c r="I364" s="9">
        <f>IF(Raw!$G364&gt;$C$8,IF(Raw!$Q364&gt;$C$8,IF(Raw!$N364&gt;$C$9,IF(Raw!$N364&lt;$A$9,IF(Raw!$X364&gt;$C$9,IF(Raw!$X364&lt;$A$9,Raw!M364,-999),-999),-999),-999),-999),-999)</f>
        <v>0.106341</v>
      </c>
      <c r="J364" s="9">
        <f>IF(Raw!$G364&gt;$C$8,IF(Raw!$Q364&gt;$C$8,IF(Raw!$N364&gt;$C$9,IF(Raw!$N364&lt;$A$9,IF(Raw!$X364&gt;$C$9,IF(Raw!$X364&lt;$A$9,Raw!N364,-999),-999),-999),-999),-999),-999)</f>
        <v>591</v>
      </c>
      <c r="K364" s="9">
        <f>IF(Raw!$G364&gt;$C$8,IF(Raw!$Q364&gt;$C$8,IF(Raw!$N364&gt;$C$9,IF(Raw!$N364&lt;$A$9,IF(Raw!$X364&gt;$C$9,IF(Raw!$X364&lt;$A$9,Raw!R364,-999),-999),-999),-999),-999),-999)</f>
        <v>0.56268300000000004</v>
      </c>
      <c r="L364" s="9">
        <f>IF(Raw!$G364&gt;$C$8,IF(Raw!$Q364&gt;$C$8,IF(Raw!$N364&gt;$C$9,IF(Raw!$N364&lt;$A$9,IF(Raw!$X364&gt;$C$9,IF(Raw!$X364&lt;$A$9,Raw!S364,-999),-999),-999),-999),-999),-999)</f>
        <v>0.90930200000000005</v>
      </c>
      <c r="M364" s="9">
        <f>Raw!Q364</f>
        <v>0.96993300000000005</v>
      </c>
      <c r="N364" s="9">
        <f>IF(Raw!$G364&gt;$C$8,IF(Raw!$Q364&gt;$C$8,IF(Raw!$N364&gt;$C$9,IF(Raw!$N364&lt;$A$9,IF(Raw!$X364&gt;$C$9,IF(Raw!$X364&lt;$A$9,Raw!V364,-999),-999),-999),-999),-999),-999)</f>
        <v>637.29999999999995</v>
      </c>
      <c r="O364" s="9">
        <f>IF(Raw!$G364&gt;$C$8,IF(Raw!$Q364&gt;$C$8,IF(Raw!$N364&gt;$C$9,IF(Raw!$N364&lt;$A$9,IF(Raw!$X364&gt;$C$9,IF(Raw!$X364&lt;$A$9,Raw!W364,-999),-999),-999),-999),-999),-999)</f>
        <v>3.3772999999999997E-2</v>
      </c>
      <c r="P364" s="9">
        <f>IF(Raw!$G364&gt;$C$8,IF(Raw!$Q364&gt;$C$8,IF(Raw!$N364&gt;$C$9,IF(Raw!$N364&lt;$A$9,IF(Raw!$X364&gt;$C$9,IF(Raw!$X364&lt;$A$9,Raw!X364,-999),-999),-999),-999),-999),-999)</f>
        <v>386</v>
      </c>
      <c r="R364" s="9">
        <f t="shared" si="95"/>
        <v>0.26778800000000003</v>
      </c>
      <c r="S364" s="9">
        <f t="shared" si="96"/>
        <v>0.30500744898470572</v>
      </c>
      <c r="T364" s="9">
        <f t="shared" si="97"/>
        <v>0.34661900000000001</v>
      </c>
      <c r="U364" s="9">
        <f t="shared" si="98"/>
        <v>0.38119238712770892</v>
      </c>
      <c r="V364" s="15">
        <f t="shared" si="99"/>
        <v>0.22550689600000001</v>
      </c>
      <c r="X364" s="11">
        <f t="shared" si="100"/>
        <v>7.2540999999999984E+19</v>
      </c>
      <c r="Y364" s="11">
        <f t="shared" si="101"/>
        <v>6.5059999999999999E-18</v>
      </c>
      <c r="Z364" s="11">
        <f t="shared" si="102"/>
        <v>5.9099999999999995E-4</v>
      </c>
      <c r="AA364" s="16">
        <f t="shared" si="103"/>
        <v>0.21809239241950401</v>
      </c>
      <c r="AB364" s="9">
        <f t="shared" si="104"/>
        <v>0.63827796696805605</v>
      </c>
      <c r="AC364" s="9">
        <f t="shared" si="105"/>
        <v>0.78190760758049616</v>
      </c>
      <c r="AD364" s="15">
        <f t="shared" si="106"/>
        <v>369.02266060829794</v>
      </c>
      <c r="AE364" s="3">
        <f t="shared" si="107"/>
        <v>783.32239999999979</v>
      </c>
      <c r="AF364" s="2">
        <f t="shared" si="108"/>
        <v>0.25</v>
      </c>
      <c r="AG364" s="9">
        <f t="shared" si="109"/>
        <v>0.10820663761653496</v>
      </c>
      <c r="AH364" s="2">
        <f t="shared" si="110"/>
        <v>5.2360628807929555</v>
      </c>
    </row>
    <row r="365" spans="1:34">
      <c r="A365" s="1">
        <f>Raw!A365</f>
        <v>352</v>
      </c>
      <c r="B365" s="14">
        <f>Raw!B365</f>
        <v>0.65041666666666664</v>
      </c>
      <c r="C365" s="15">
        <f>Raw!C365</f>
        <v>12.9</v>
      </c>
      <c r="D365" s="15">
        <f>IF(C365&gt;0.5,Raw!D365*D$11,-999)</f>
        <v>124</v>
      </c>
      <c r="E365" s="9">
        <f>IF(Raw!$G365&gt;$C$8,IF(Raw!$Q365&gt;$C$8,IF(Raw!$N365&gt;$C$9,IF(Raw!$N365&lt;$A$9,IF(Raw!$X365&gt;$C$9,IF(Raw!$X365&lt;$A$9,Raw!H365,-999),-999),-999),-999),-999),-999)</f>
        <v>0.61014800000000002</v>
      </c>
      <c r="F365" s="9">
        <f>IF(Raw!$G365&gt;$C$8,IF(Raw!$Q365&gt;$C$8,IF(Raw!$N365&gt;$C$9,IF(Raw!$N365&lt;$A$9,IF(Raw!$X365&gt;$C$9,IF(Raw!$X365&lt;$A$9,Raw!I365,-999),-999),-999),-999),-999),-999)</f>
        <v>0.86473299999999997</v>
      </c>
      <c r="G365" s="9">
        <f>Raw!G365</f>
        <v>0.97072899999999995</v>
      </c>
      <c r="H365" s="9">
        <f>IF(Raw!$G365&gt;$C$8,IF(Raw!$Q365&gt;$C$8,IF(Raw!$N365&gt;$C$9,IF(Raw!$N365&lt;$A$9,IF(Raw!$X365&gt;$C$9,IF(Raw!$X365&lt;$A$9,Raw!L365,-999),-999),-999),-999),-999),-999)</f>
        <v>694.7</v>
      </c>
      <c r="I365" s="9">
        <f>IF(Raw!$G365&gt;$C$8,IF(Raw!$Q365&gt;$C$8,IF(Raw!$N365&gt;$C$9,IF(Raw!$N365&lt;$A$9,IF(Raw!$X365&gt;$C$9,IF(Raw!$X365&lt;$A$9,Raw!M365,-999),-999),-999),-999),-999),-999)</f>
        <v>0.304622</v>
      </c>
      <c r="J365" s="9">
        <f>IF(Raw!$G365&gt;$C$8,IF(Raw!$Q365&gt;$C$8,IF(Raw!$N365&gt;$C$9,IF(Raw!$N365&lt;$A$9,IF(Raw!$X365&gt;$C$9,IF(Raw!$X365&lt;$A$9,Raw!N365,-999),-999),-999),-999),-999),-999)</f>
        <v>444</v>
      </c>
      <c r="K365" s="9">
        <f>IF(Raw!$G365&gt;$C$8,IF(Raw!$Q365&gt;$C$8,IF(Raw!$N365&gt;$C$9,IF(Raw!$N365&lt;$A$9,IF(Raw!$X365&gt;$C$9,IF(Raw!$X365&lt;$A$9,Raw!R365,-999),-999),-999),-999),-999),-999)</f>
        <v>0.57038500000000003</v>
      </c>
      <c r="L365" s="9">
        <f>IF(Raw!$G365&gt;$C$8,IF(Raw!$Q365&gt;$C$8,IF(Raw!$N365&gt;$C$9,IF(Raw!$N365&lt;$A$9,IF(Raw!$X365&gt;$C$9,IF(Raw!$X365&lt;$A$9,Raw!S365,-999),-999),-999),-999),-999),-999)</f>
        <v>0.93135299999999999</v>
      </c>
      <c r="M365" s="9">
        <f>Raw!Q365</f>
        <v>0.98153900000000005</v>
      </c>
      <c r="N365" s="9">
        <f>IF(Raw!$G365&gt;$C$8,IF(Raw!$Q365&gt;$C$8,IF(Raw!$N365&gt;$C$9,IF(Raw!$N365&lt;$A$9,IF(Raw!$X365&gt;$C$9,IF(Raw!$X365&lt;$A$9,Raw!V365,-999),-999),-999),-999),-999),-999)</f>
        <v>611.9</v>
      </c>
      <c r="O365" s="9">
        <f>IF(Raw!$G365&gt;$C$8,IF(Raw!$Q365&gt;$C$8,IF(Raw!$N365&gt;$C$9,IF(Raw!$N365&lt;$A$9,IF(Raw!$X365&gt;$C$9,IF(Raw!$X365&lt;$A$9,Raw!W365,-999),-999),-999),-999),-999),-999)</f>
        <v>2.6999999999999999E-5</v>
      </c>
      <c r="P365" s="9">
        <f>IF(Raw!$G365&gt;$C$8,IF(Raw!$Q365&gt;$C$8,IF(Raw!$N365&gt;$C$9,IF(Raw!$N365&lt;$A$9,IF(Raw!$X365&gt;$C$9,IF(Raw!$X365&lt;$A$9,Raw!X365,-999),-999),-999),-999),-999),-999)</f>
        <v>350</v>
      </c>
      <c r="R365" s="9">
        <f t="shared" si="95"/>
        <v>0.25458499999999995</v>
      </c>
      <c r="S365" s="9">
        <f t="shared" si="96"/>
        <v>0.29440879439086975</v>
      </c>
      <c r="T365" s="9">
        <f t="shared" si="97"/>
        <v>0.36096799999999996</v>
      </c>
      <c r="U365" s="9">
        <f t="shared" si="98"/>
        <v>0.38757377707485774</v>
      </c>
      <c r="V365" s="15">
        <f t="shared" si="99"/>
        <v>0.230975544</v>
      </c>
      <c r="X365" s="11">
        <f t="shared" si="100"/>
        <v>7.4647999999999984E+19</v>
      </c>
      <c r="Y365" s="11">
        <f t="shared" si="101"/>
        <v>6.9470000000000001E-18</v>
      </c>
      <c r="Z365" s="11">
        <f t="shared" si="102"/>
        <v>4.44E-4</v>
      </c>
      <c r="AA365" s="16">
        <f t="shared" si="103"/>
        <v>0.18715666383642252</v>
      </c>
      <c r="AB365" s="9">
        <f t="shared" si="104"/>
        <v>0.63794256663170579</v>
      </c>
      <c r="AC365" s="9">
        <f t="shared" si="105"/>
        <v>0.81284333616357751</v>
      </c>
      <c r="AD365" s="15">
        <f t="shared" si="106"/>
        <v>421.5240176496003</v>
      </c>
      <c r="AE365" s="3">
        <f t="shared" si="107"/>
        <v>836.41879999999981</v>
      </c>
      <c r="AF365" s="2">
        <f t="shared" si="108"/>
        <v>0.25</v>
      </c>
      <c r="AG365" s="9">
        <f t="shared" si="109"/>
        <v>0.12567050434478813</v>
      </c>
      <c r="AH365" s="2">
        <f t="shared" si="110"/>
        <v>6.0811303031351533</v>
      </c>
    </row>
    <row r="366" spans="1:34">
      <c r="A366" s="1">
        <f>Raw!A366</f>
        <v>353</v>
      </c>
      <c r="B366" s="14">
        <f>Raw!B366</f>
        <v>0.65047453703703706</v>
      </c>
      <c r="C366" s="15">
        <f>Raw!C366</f>
        <v>11.8</v>
      </c>
      <c r="D366" s="15">
        <f>IF(C366&gt;0.5,Raw!D366*D$11,-999)</f>
        <v>133.69999999999999</v>
      </c>
      <c r="E366" s="9">
        <f>IF(Raw!$G366&gt;$C$8,IF(Raw!$Q366&gt;$C$8,IF(Raw!$N366&gt;$C$9,IF(Raw!$N366&lt;$A$9,IF(Raw!$X366&gt;$C$9,IF(Raw!$X366&lt;$A$9,Raw!H366,-999),-999),-999),-999),-999),-999)</f>
        <v>0.61941999999999997</v>
      </c>
      <c r="F366" s="9">
        <f>IF(Raw!$G366&gt;$C$8,IF(Raw!$Q366&gt;$C$8,IF(Raw!$N366&gt;$C$9,IF(Raw!$N366&lt;$A$9,IF(Raw!$X366&gt;$C$9,IF(Raw!$X366&lt;$A$9,Raw!I366,-999),-999),-999),-999),-999),-999)</f>
        <v>0.88086900000000001</v>
      </c>
      <c r="G366" s="9">
        <f>Raw!G366</f>
        <v>0.96665400000000001</v>
      </c>
      <c r="H366" s="9">
        <f>IF(Raw!$G366&gt;$C$8,IF(Raw!$Q366&gt;$C$8,IF(Raw!$N366&gt;$C$9,IF(Raw!$N366&lt;$A$9,IF(Raw!$X366&gt;$C$9,IF(Raw!$X366&lt;$A$9,Raw!L366,-999),-999),-999),-999),-999),-999)</f>
        <v>653.5</v>
      </c>
      <c r="I366" s="9">
        <f>IF(Raw!$G366&gt;$C$8,IF(Raw!$Q366&gt;$C$8,IF(Raw!$N366&gt;$C$9,IF(Raw!$N366&lt;$A$9,IF(Raw!$X366&gt;$C$9,IF(Raw!$X366&lt;$A$9,Raw!M366,-999),-999),-999),-999),-999),-999)</f>
        <v>0.17388400000000001</v>
      </c>
      <c r="J366" s="9">
        <f>IF(Raw!$G366&gt;$C$8,IF(Raw!$Q366&gt;$C$8,IF(Raw!$N366&gt;$C$9,IF(Raw!$N366&lt;$A$9,IF(Raw!$X366&gt;$C$9,IF(Raw!$X366&lt;$A$9,Raw!N366,-999),-999),-999),-999),-999),-999)</f>
        <v>384</v>
      </c>
      <c r="K366" s="9">
        <f>IF(Raw!$G366&gt;$C$8,IF(Raw!$Q366&gt;$C$8,IF(Raw!$N366&gt;$C$9,IF(Raw!$N366&lt;$A$9,IF(Raw!$X366&gt;$C$9,IF(Raw!$X366&lt;$A$9,Raw!R366,-999),-999),-999),-999),-999),-999)</f>
        <v>0.57560199999999995</v>
      </c>
      <c r="L366" s="9">
        <f>IF(Raw!$G366&gt;$C$8,IF(Raw!$Q366&gt;$C$8,IF(Raw!$N366&gt;$C$9,IF(Raw!$N366&lt;$A$9,IF(Raw!$X366&gt;$C$9,IF(Raw!$X366&lt;$A$9,Raw!S366,-999),-999),-999),-999),-999),-999)</f>
        <v>0.92308000000000001</v>
      </c>
      <c r="M366" s="9">
        <f>Raw!Q366</f>
        <v>0.98258800000000002</v>
      </c>
      <c r="N366" s="9">
        <f>IF(Raw!$G366&gt;$C$8,IF(Raw!$Q366&gt;$C$8,IF(Raw!$N366&gt;$C$9,IF(Raw!$N366&lt;$A$9,IF(Raw!$X366&gt;$C$9,IF(Raw!$X366&lt;$A$9,Raw!V366,-999),-999),-999),-999),-999),-999)</f>
        <v>619.5</v>
      </c>
      <c r="O366" s="9">
        <f>IF(Raw!$G366&gt;$C$8,IF(Raw!$Q366&gt;$C$8,IF(Raw!$N366&gt;$C$9,IF(Raw!$N366&lt;$A$9,IF(Raw!$X366&gt;$C$9,IF(Raw!$X366&lt;$A$9,Raw!W366,-999),-999),-999),-999),-999),-999)</f>
        <v>9.9765999999999994E-2</v>
      </c>
      <c r="P366" s="9">
        <f>IF(Raw!$G366&gt;$C$8,IF(Raw!$Q366&gt;$C$8,IF(Raw!$N366&gt;$C$9,IF(Raw!$N366&lt;$A$9,IF(Raw!$X366&gt;$C$9,IF(Raw!$X366&lt;$A$9,Raw!X366,-999),-999),-999),-999),-999),-999)</f>
        <v>399</v>
      </c>
      <c r="R366" s="9">
        <f t="shared" si="95"/>
        <v>0.26144900000000004</v>
      </c>
      <c r="S366" s="9">
        <f t="shared" si="96"/>
        <v>0.29680803842569103</v>
      </c>
      <c r="T366" s="9">
        <f t="shared" si="97"/>
        <v>0.34747800000000006</v>
      </c>
      <c r="U366" s="9">
        <f t="shared" si="98"/>
        <v>0.37643324522251598</v>
      </c>
      <c r="V366" s="15">
        <f t="shared" si="99"/>
        <v>0.22892383999999999</v>
      </c>
      <c r="X366" s="11">
        <f t="shared" si="100"/>
        <v>8.0487399999999984E+19</v>
      </c>
      <c r="Y366" s="11">
        <f t="shared" si="101"/>
        <v>6.5349999999999995E-18</v>
      </c>
      <c r="Z366" s="11">
        <f t="shared" si="102"/>
        <v>3.8400000000000001E-4</v>
      </c>
      <c r="AA366" s="16">
        <f t="shared" si="103"/>
        <v>0.16803822571385157</v>
      </c>
      <c r="AB366" s="9">
        <f t="shared" si="104"/>
        <v>0.63399158659459764</v>
      </c>
      <c r="AC366" s="9">
        <f t="shared" si="105"/>
        <v>0.83196177428614848</v>
      </c>
      <c r="AD366" s="15">
        <f t="shared" si="106"/>
        <v>437.59954612982176</v>
      </c>
      <c r="AE366" s="3">
        <f t="shared" si="107"/>
        <v>786.81399999999974</v>
      </c>
      <c r="AF366" s="2">
        <f t="shared" si="108"/>
        <v>0.25</v>
      </c>
      <c r="AG366" s="9">
        <f t="shared" si="109"/>
        <v>0.12671309019811453</v>
      </c>
      <c r="AH366" s="2">
        <f t="shared" si="110"/>
        <v>6.1315804899895676</v>
      </c>
    </row>
    <row r="367" spans="1:34">
      <c r="A367" s="1">
        <f>Raw!A367</f>
        <v>354</v>
      </c>
      <c r="B367" s="14">
        <f>Raw!B367</f>
        <v>0.65053240740740736</v>
      </c>
      <c r="C367" s="15">
        <f>Raw!C367</f>
        <v>10.6</v>
      </c>
      <c r="D367" s="15">
        <f>IF(C367&gt;0.5,Raw!D367*D$11,-999)</f>
        <v>139.80000000000001</v>
      </c>
      <c r="E367" s="9">
        <f>IF(Raw!$G367&gt;$C$8,IF(Raw!$Q367&gt;$C$8,IF(Raw!$N367&gt;$C$9,IF(Raw!$N367&lt;$A$9,IF(Raw!$X367&gt;$C$9,IF(Raw!$X367&lt;$A$9,Raw!H367,-999),-999),-999),-999),-999),-999)</f>
        <v>0.61010500000000001</v>
      </c>
      <c r="F367" s="9">
        <f>IF(Raw!$G367&gt;$C$8,IF(Raw!$Q367&gt;$C$8,IF(Raw!$N367&gt;$C$9,IF(Raw!$N367&lt;$A$9,IF(Raw!$X367&gt;$C$9,IF(Raw!$X367&lt;$A$9,Raw!I367,-999),-999),-999),-999),-999),-999)</f>
        <v>0.87417199999999995</v>
      </c>
      <c r="G367" s="9">
        <f>Raw!G367</f>
        <v>0.97760100000000005</v>
      </c>
      <c r="H367" s="9">
        <f>IF(Raw!$G367&gt;$C$8,IF(Raw!$Q367&gt;$C$8,IF(Raw!$N367&gt;$C$9,IF(Raw!$N367&lt;$A$9,IF(Raw!$X367&gt;$C$9,IF(Raw!$X367&lt;$A$9,Raw!L367,-999),-999),-999),-999),-999),-999)</f>
        <v>641.1</v>
      </c>
      <c r="I367" s="9">
        <f>IF(Raw!$G367&gt;$C$8,IF(Raw!$Q367&gt;$C$8,IF(Raw!$N367&gt;$C$9,IF(Raw!$N367&lt;$A$9,IF(Raw!$X367&gt;$C$9,IF(Raw!$X367&lt;$A$9,Raw!M367,-999),-999),-999),-999),-999),-999)</f>
        <v>0.14163999999999999</v>
      </c>
      <c r="J367" s="9">
        <f>IF(Raw!$G367&gt;$C$8,IF(Raw!$Q367&gt;$C$8,IF(Raw!$N367&gt;$C$9,IF(Raw!$N367&lt;$A$9,IF(Raw!$X367&gt;$C$9,IF(Raw!$X367&lt;$A$9,Raw!N367,-999),-999),-999),-999),-999),-999)</f>
        <v>391</v>
      </c>
      <c r="K367" s="9">
        <f>IF(Raw!$G367&gt;$C$8,IF(Raw!$Q367&gt;$C$8,IF(Raw!$N367&gt;$C$9,IF(Raw!$N367&lt;$A$9,IF(Raw!$X367&gt;$C$9,IF(Raw!$X367&lt;$A$9,Raw!R367,-999),-999),-999),-999),-999),-999)</f>
        <v>0.565473</v>
      </c>
      <c r="L367" s="9">
        <f>IF(Raw!$G367&gt;$C$8,IF(Raw!$Q367&gt;$C$8,IF(Raw!$N367&gt;$C$9,IF(Raw!$N367&lt;$A$9,IF(Raw!$X367&gt;$C$9,IF(Raw!$X367&lt;$A$9,Raw!S367,-999),-999),-999),-999),-999),-999)</f>
        <v>0.90527500000000005</v>
      </c>
      <c r="M367" s="9">
        <f>Raw!Q367</f>
        <v>0.979105</v>
      </c>
      <c r="N367" s="9">
        <f>IF(Raw!$G367&gt;$C$8,IF(Raw!$Q367&gt;$C$8,IF(Raw!$N367&gt;$C$9,IF(Raw!$N367&lt;$A$9,IF(Raw!$X367&gt;$C$9,IF(Raw!$X367&lt;$A$9,Raw!V367,-999),-999),-999),-999),-999),-999)</f>
        <v>656.8</v>
      </c>
      <c r="O367" s="9">
        <f>IF(Raw!$G367&gt;$C$8,IF(Raw!$Q367&gt;$C$8,IF(Raw!$N367&gt;$C$9,IF(Raw!$N367&lt;$A$9,IF(Raw!$X367&gt;$C$9,IF(Raw!$X367&lt;$A$9,Raw!W367,-999),-999),-999),-999),-999),-999)</f>
        <v>0.13072800000000001</v>
      </c>
      <c r="P367" s="9">
        <f>IF(Raw!$G367&gt;$C$8,IF(Raw!$Q367&gt;$C$8,IF(Raw!$N367&gt;$C$9,IF(Raw!$N367&lt;$A$9,IF(Raw!$X367&gt;$C$9,IF(Raw!$X367&lt;$A$9,Raw!X367,-999),-999),-999),-999),-999),-999)</f>
        <v>416</v>
      </c>
      <c r="R367" s="9">
        <f t="shared" si="95"/>
        <v>0.26406699999999994</v>
      </c>
      <c r="S367" s="9">
        <f t="shared" si="96"/>
        <v>0.30207670801627134</v>
      </c>
      <c r="T367" s="9">
        <f t="shared" si="97"/>
        <v>0.33980200000000005</v>
      </c>
      <c r="U367" s="9">
        <f t="shared" si="98"/>
        <v>0.37535776421529371</v>
      </c>
      <c r="V367" s="15">
        <f t="shared" si="99"/>
        <v>0.22450820000000002</v>
      </c>
      <c r="X367" s="11">
        <f t="shared" si="100"/>
        <v>8.4159599999999984E+19</v>
      </c>
      <c r="Y367" s="11">
        <f t="shared" si="101"/>
        <v>6.411E-18</v>
      </c>
      <c r="Z367" s="11">
        <f t="shared" si="102"/>
        <v>3.9099999999999996E-4</v>
      </c>
      <c r="AA367" s="16">
        <f t="shared" si="103"/>
        <v>0.17421090618289822</v>
      </c>
      <c r="AB367" s="9">
        <f t="shared" si="104"/>
        <v>0.62467021434276115</v>
      </c>
      <c r="AC367" s="9">
        <f t="shared" si="105"/>
        <v>0.82578909381710186</v>
      </c>
      <c r="AD367" s="15">
        <f t="shared" si="106"/>
        <v>445.55218972608253</v>
      </c>
      <c r="AE367" s="3">
        <f t="shared" si="107"/>
        <v>771.8843999999998</v>
      </c>
      <c r="AF367" s="2">
        <f t="shared" si="108"/>
        <v>0.25</v>
      </c>
      <c r="AG367" s="9">
        <f t="shared" si="109"/>
        <v>0.1286472875206236</v>
      </c>
      <c r="AH367" s="2">
        <f t="shared" si="110"/>
        <v>6.2251752918205732</v>
      </c>
    </row>
    <row r="368" spans="1:34">
      <c r="A368" s="1">
        <f>Raw!A368</f>
        <v>355</v>
      </c>
      <c r="B368" s="14">
        <f>Raw!B368</f>
        <v>0.65057870370370374</v>
      </c>
      <c r="C368" s="15">
        <f>Raw!C368</f>
        <v>10.199999999999999</v>
      </c>
      <c r="D368" s="15">
        <f>IF(C368&gt;0.5,Raw!D368*D$11,-999)</f>
        <v>141.6</v>
      </c>
      <c r="E368" s="9">
        <f>IF(Raw!$G368&gt;$C$8,IF(Raw!$Q368&gt;$C$8,IF(Raw!$N368&gt;$C$9,IF(Raw!$N368&lt;$A$9,IF(Raw!$X368&gt;$C$9,IF(Raw!$X368&lt;$A$9,Raw!H368,-999),-999),-999),-999),-999),-999)</f>
        <v>0.59252000000000005</v>
      </c>
      <c r="F368" s="9">
        <f>IF(Raw!$G368&gt;$C$8,IF(Raw!$Q368&gt;$C$8,IF(Raw!$N368&gt;$C$9,IF(Raw!$N368&lt;$A$9,IF(Raw!$X368&gt;$C$9,IF(Raw!$X368&lt;$A$9,Raw!I368,-999),-999),-999),-999),-999),-999)</f>
        <v>0.84537899999999999</v>
      </c>
      <c r="G368" s="9">
        <f>Raw!G368</f>
        <v>0.96611000000000002</v>
      </c>
      <c r="H368" s="9">
        <f>IF(Raw!$G368&gt;$C$8,IF(Raw!$Q368&gt;$C$8,IF(Raw!$N368&gt;$C$9,IF(Raw!$N368&lt;$A$9,IF(Raw!$X368&gt;$C$9,IF(Raw!$X368&lt;$A$9,Raw!L368,-999),-999),-999),-999),-999),-999)</f>
        <v>607.1</v>
      </c>
      <c r="I368" s="9">
        <f>IF(Raw!$G368&gt;$C$8,IF(Raw!$Q368&gt;$C$8,IF(Raw!$N368&gt;$C$9,IF(Raw!$N368&lt;$A$9,IF(Raw!$X368&gt;$C$9,IF(Raw!$X368&lt;$A$9,Raw!M368,-999),-999),-999),-999),-999),-999)</f>
        <v>1.6660000000000001E-2</v>
      </c>
      <c r="J368" s="9">
        <f>IF(Raw!$G368&gt;$C$8,IF(Raw!$Q368&gt;$C$8,IF(Raw!$N368&gt;$C$9,IF(Raw!$N368&lt;$A$9,IF(Raw!$X368&gt;$C$9,IF(Raw!$X368&lt;$A$9,Raw!N368,-999),-999),-999),-999),-999),-999)</f>
        <v>492</v>
      </c>
      <c r="K368" s="9">
        <f>IF(Raw!$G368&gt;$C$8,IF(Raw!$Q368&gt;$C$8,IF(Raw!$N368&gt;$C$9,IF(Raw!$N368&lt;$A$9,IF(Raw!$X368&gt;$C$9,IF(Raw!$X368&lt;$A$9,Raw!R368,-999),-999),-999),-999),-999),-999)</f>
        <v>0.56077299999999997</v>
      </c>
      <c r="L368" s="9">
        <f>IF(Raw!$G368&gt;$C$8,IF(Raw!$Q368&gt;$C$8,IF(Raw!$N368&gt;$C$9,IF(Raw!$N368&lt;$A$9,IF(Raw!$X368&gt;$C$9,IF(Raw!$X368&lt;$A$9,Raw!S368,-999),-999),-999),-999),-999),-999)</f>
        <v>0.88327800000000001</v>
      </c>
      <c r="M368" s="9">
        <f>Raw!Q368</f>
        <v>0.98149200000000003</v>
      </c>
      <c r="N368" s="9">
        <f>IF(Raw!$G368&gt;$C$8,IF(Raw!$Q368&gt;$C$8,IF(Raw!$N368&gt;$C$9,IF(Raw!$N368&lt;$A$9,IF(Raw!$X368&gt;$C$9,IF(Raw!$X368&lt;$A$9,Raw!V368,-999),-999),-999),-999),-999),-999)</f>
        <v>621.4</v>
      </c>
      <c r="O368" s="9">
        <f>IF(Raw!$G368&gt;$C$8,IF(Raw!$Q368&gt;$C$8,IF(Raw!$N368&gt;$C$9,IF(Raw!$N368&lt;$A$9,IF(Raw!$X368&gt;$C$9,IF(Raw!$X368&lt;$A$9,Raw!W368,-999),-999),-999),-999),-999),-999)</f>
        <v>0.118119</v>
      </c>
      <c r="P368" s="9">
        <f>IF(Raw!$G368&gt;$C$8,IF(Raw!$Q368&gt;$C$8,IF(Raw!$N368&gt;$C$9,IF(Raw!$N368&lt;$A$9,IF(Raw!$X368&gt;$C$9,IF(Raw!$X368&lt;$A$9,Raw!X368,-999),-999),-999),-999),-999),-999)</f>
        <v>452</v>
      </c>
      <c r="R368" s="9">
        <f t="shared" si="95"/>
        <v>0.25285899999999994</v>
      </c>
      <c r="S368" s="9">
        <f t="shared" si="96"/>
        <v>0.2991072643157684</v>
      </c>
      <c r="T368" s="9">
        <f t="shared" si="97"/>
        <v>0.32250500000000004</v>
      </c>
      <c r="U368" s="9">
        <f t="shared" si="98"/>
        <v>0.36512287184782144</v>
      </c>
      <c r="V368" s="15">
        <f t="shared" si="99"/>
        <v>0.219052944</v>
      </c>
      <c r="X368" s="11">
        <f t="shared" si="100"/>
        <v>8.5243199999999984E+19</v>
      </c>
      <c r="Y368" s="11">
        <f t="shared" si="101"/>
        <v>6.0709999999999995E-18</v>
      </c>
      <c r="Z368" s="11">
        <f t="shared" si="102"/>
        <v>4.9199999999999992E-4</v>
      </c>
      <c r="AA368" s="16">
        <f t="shared" si="103"/>
        <v>0.20294314319598203</v>
      </c>
      <c r="AB368" s="9">
        <f t="shared" si="104"/>
        <v>0.62622317839642017</v>
      </c>
      <c r="AC368" s="9">
        <f t="shared" si="105"/>
        <v>0.79705685680401794</v>
      </c>
      <c r="AD368" s="15">
        <f t="shared" si="106"/>
        <v>412.48606340646751</v>
      </c>
      <c r="AE368" s="3">
        <f t="shared" si="107"/>
        <v>730.94839999999976</v>
      </c>
      <c r="AF368" s="2">
        <f t="shared" si="108"/>
        <v>0.25</v>
      </c>
      <c r="AG368" s="9">
        <f t="shared" si="109"/>
        <v>0.11585238159090153</v>
      </c>
      <c r="AH368" s="2">
        <f t="shared" si="110"/>
        <v>5.6060364526739992</v>
      </c>
    </row>
    <row r="369" spans="1:34">
      <c r="A369" s="1">
        <f>Raw!A369</f>
        <v>356</v>
      </c>
      <c r="B369" s="14">
        <f>Raw!B369</f>
        <v>0.65063657407407405</v>
      </c>
      <c r="C369" s="15">
        <f>Raw!C369</f>
        <v>8.6999999999999993</v>
      </c>
      <c r="D369" s="15">
        <f>IF(C369&gt;0.5,Raw!D369*D$11,-999)</f>
        <v>160.1</v>
      </c>
      <c r="E369" s="9">
        <f>IF(Raw!$G369&gt;$C$8,IF(Raw!$Q369&gt;$C$8,IF(Raw!$N369&gt;$C$9,IF(Raw!$N369&lt;$A$9,IF(Raw!$X369&gt;$C$9,IF(Raw!$X369&lt;$A$9,Raw!H369,-999),-999),-999),-999),-999),-999)</f>
        <v>0.61614100000000005</v>
      </c>
      <c r="F369" s="9">
        <f>IF(Raw!$G369&gt;$C$8,IF(Raw!$Q369&gt;$C$8,IF(Raw!$N369&gt;$C$9,IF(Raw!$N369&lt;$A$9,IF(Raw!$X369&gt;$C$9,IF(Raw!$X369&lt;$A$9,Raw!I369,-999),-999),-999),-999),-999),-999)</f>
        <v>0.843055</v>
      </c>
      <c r="G369" s="9">
        <f>Raw!G369</f>
        <v>0.96547899999999998</v>
      </c>
      <c r="H369" s="9">
        <f>IF(Raw!$G369&gt;$C$8,IF(Raw!$Q369&gt;$C$8,IF(Raw!$N369&gt;$C$9,IF(Raw!$N369&lt;$A$9,IF(Raw!$X369&gt;$C$9,IF(Raw!$X369&lt;$A$9,Raw!L369,-999),-999),-999),-999),-999),-999)</f>
        <v>606.9</v>
      </c>
      <c r="I369" s="9">
        <f>IF(Raw!$G369&gt;$C$8,IF(Raw!$Q369&gt;$C$8,IF(Raw!$N369&gt;$C$9,IF(Raw!$N369&lt;$A$9,IF(Raw!$X369&gt;$C$9,IF(Raw!$X369&lt;$A$9,Raw!M369,-999),-999),-999),-999),-999),-999)</f>
        <v>0.14163600000000001</v>
      </c>
      <c r="J369" s="9">
        <f>IF(Raw!$G369&gt;$C$8,IF(Raw!$Q369&gt;$C$8,IF(Raw!$N369&gt;$C$9,IF(Raw!$N369&lt;$A$9,IF(Raw!$X369&gt;$C$9,IF(Raw!$X369&lt;$A$9,Raw!N369,-999),-999),-999),-999),-999),-999)</f>
        <v>490</v>
      </c>
      <c r="K369" s="9">
        <f>IF(Raw!$G369&gt;$C$8,IF(Raw!$Q369&gt;$C$8,IF(Raw!$N369&gt;$C$9,IF(Raw!$N369&lt;$A$9,IF(Raw!$X369&gt;$C$9,IF(Raw!$X369&lt;$A$9,Raw!R369,-999),-999),-999),-999),-999),-999)</f>
        <v>0.55629200000000001</v>
      </c>
      <c r="L369" s="9">
        <f>IF(Raw!$G369&gt;$C$8,IF(Raw!$Q369&gt;$C$8,IF(Raw!$N369&gt;$C$9,IF(Raw!$N369&lt;$A$9,IF(Raw!$X369&gt;$C$9,IF(Raw!$X369&lt;$A$9,Raw!S369,-999),-999),-999),-999),-999),-999)</f>
        <v>0.89228300000000005</v>
      </c>
      <c r="M369" s="9">
        <f>Raw!Q369</f>
        <v>0.98220200000000002</v>
      </c>
      <c r="N369" s="9">
        <f>IF(Raw!$G369&gt;$C$8,IF(Raw!$Q369&gt;$C$8,IF(Raw!$N369&gt;$C$9,IF(Raw!$N369&lt;$A$9,IF(Raw!$X369&gt;$C$9,IF(Raw!$X369&lt;$A$9,Raw!V369,-999),-999),-999),-999),-999),-999)</f>
        <v>605.1</v>
      </c>
      <c r="O369" s="9">
        <f>IF(Raw!$G369&gt;$C$8,IF(Raw!$Q369&gt;$C$8,IF(Raw!$N369&gt;$C$9,IF(Raw!$N369&lt;$A$9,IF(Raw!$X369&gt;$C$9,IF(Raw!$X369&lt;$A$9,Raw!W369,-999),-999),-999),-999),-999),-999)</f>
        <v>1.5E-5</v>
      </c>
      <c r="P369" s="9">
        <f>IF(Raw!$G369&gt;$C$8,IF(Raw!$Q369&gt;$C$8,IF(Raw!$N369&gt;$C$9,IF(Raw!$N369&lt;$A$9,IF(Raw!$X369&gt;$C$9,IF(Raw!$X369&lt;$A$9,Raw!X369,-999),-999),-999),-999),-999),-999)</f>
        <v>577</v>
      </c>
      <c r="R369" s="9">
        <f t="shared" si="95"/>
        <v>0.22691399999999995</v>
      </c>
      <c r="S369" s="9">
        <f t="shared" si="96"/>
        <v>0.26915681657780327</v>
      </c>
      <c r="T369" s="9">
        <f t="shared" si="97"/>
        <v>0.33599100000000004</v>
      </c>
      <c r="U369" s="9">
        <f t="shared" si="98"/>
        <v>0.3765520580353991</v>
      </c>
      <c r="V369" s="15">
        <f t="shared" si="99"/>
        <v>0.221286184</v>
      </c>
      <c r="X369" s="11">
        <f t="shared" si="100"/>
        <v>9.6380199999999967E+19</v>
      </c>
      <c r="Y369" s="11">
        <f t="shared" si="101"/>
        <v>6.0689999999999991E-18</v>
      </c>
      <c r="Z369" s="11">
        <f t="shared" si="102"/>
        <v>4.8999999999999998E-4</v>
      </c>
      <c r="AA369" s="16">
        <f t="shared" si="103"/>
        <v>0.22276756459133382</v>
      </c>
      <c r="AB369" s="9">
        <f t="shared" si="104"/>
        <v>0.63113989679460691</v>
      </c>
      <c r="AC369" s="9">
        <f t="shared" si="105"/>
        <v>0.77723243540866604</v>
      </c>
      <c r="AD369" s="15">
        <f t="shared" si="106"/>
        <v>454.62768283945667</v>
      </c>
      <c r="AE369" s="3">
        <f t="shared" si="107"/>
        <v>730.70759999999973</v>
      </c>
      <c r="AF369" s="2">
        <f t="shared" si="108"/>
        <v>0.25</v>
      </c>
      <c r="AG369" s="9">
        <f t="shared" si="109"/>
        <v>0.13168537662543239</v>
      </c>
      <c r="AH369" s="2">
        <f t="shared" si="110"/>
        <v>6.3721868425038553</v>
      </c>
    </row>
    <row r="370" spans="1:34">
      <c r="A370" s="1">
        <f>Raw!A370</f>
        <v>357</v>
      </c>
      <c r="B370" s="14">
        <f>Raw!B370</f>
        <v>0.65069444444444446</v>
      </c>
      <c r="C370" s="15">
        <f>Raw!C370</f>
        <v>7.6</v>
      </c>
      <c r="D370" s="15">
        <f>IF(C370&gt;0.5,Raw!D370*D$11,-999)</f>
        <v>182.9</v>
      </c>
      <c r="E370" s="9">
        <f>IF(Raw!$G370&gt;$C$8,IF(Raw!$Q370&gt;$C$8,IF(Raw!$N370&gt;$C$9,IF(Raw!$N370&lt;$A$9,IF(Raw!$X370&gt;$C$9,IF(Raw!$X370&lt;$A$9,Raw!H370,-999),-999),-999),-999),-999),-999)</f>
        <v>0.595526</v>
      </c>
      <c r="F370" s="9">
        <f>IF(Raw!$G370&gt;$C$8,IF(Raw!$Q370&gt;$C$8,IF(Raw!$N370&gt;$C$9,IF(Raw!$N370&lt;$A$9,IF(Raw!$X370&gt;$C$9,IF(Raw!$X370&lt;$A$9,Raw!I370,-999),-999),-999),-999),-999),-999)</f>
        <v>0.83225499999999997</v>
      </c>
      <c r="G370" s="9">
        <f>Raw!G370</f>
        <v>0.95436399999999999</v>
      </c>
      <c r="H370" s="9">
        <f>IF(Raw!$G370&gt;$C$8,IF(Raw!$Q370&gt;$C$8,IF(Raw!$N370&gt;$C$9,IF(Raw!$N370&lt;$A$9,IF(Raw!$X370&gt;$C$9,IF(Raw!$X370&lt;$A$9,Raw!L370,-999),-999),-999),-999),-999),-999)</f>
        <v>633.79999999999995</v>
      </c>
      <c r="I370" s="9">
        <f>IF(Raw!$G370&gt;$C$8,IF(Raw!$Q370&gt;$C$8,IF(Raw!$N370&gt;$C$9,IF(Raw!$N370&lt;$A$9,IF(Raw!$X370&gt;$C$9,IF(Raw!$X370&lt;$A$9,Raw!M370,-999),-999),-999),-999),-999),-999)</f>
        <v>6.9994000000000001E-2</v>
      </c>
      <c r="J370" s="9">
        <f>IF(Raw!$G370&gt;$C$8,IF(Raw!$Q370&gt;$C$8,IF(Raw!$N370&gt;$C$9,IF(Raw!$N370&lt;$A$9,IF(Raw!$X370&gt;$C$9,IF(Raw!$X370&lt;$A$9,Raw!N370,-999),-999),-999),-999),-999),-999)</f>
        <v>381</v>
      </c>
      <c r="K370" s="9">
        <f>IF(Raw!$G370&gt;$C$8,IF(Raw!$Q370&gt;$C$8,IF(Raw!$N370&gt;$C$9,IF(Raw!$N370&lt;$A$9,IF(Raw!$X370&gt;$C$9,IF(Raw!$X370&lt;$A$9,Raw!R370,-999),-999),-999),-999),-999),-999)</f>
        <v>0.56441399999999997</v>
      </c>
      <c r="L370" s="9">
        <f>IF(Raw!$G370&gt;$C$8,IF(Raw!$Q370&gt;$C$8,IF(Raw!$N370&gt;$C$9,IF(Raw!$N370&lt;$A$9,IF(Raw!$X370&gt;$C$9,IF(Raw!$X370&lt;$A$9,Raw!S370,-999),-999),-999),-999),-999),-999)</f>
        <v>0.88648700000000002</v>
      </c>
      <c r="M370" s="9">
        <f>Raw!Q370</f>
        <v>0.97703899999999999</v>
      </c>
      <c r="N370" s="9">
        <f>IF(Raw!$G370&gt;$C$8,IF(Raw!$Q370&gt;$C$8,IF(Raw!$N370&gt;$C$9,IF(Raw!$N370&lt;$A$9,IF(Raw!$X370&gt;$C$9,IF(Raw!$X370&lt;$A$9,Raw!V370,-999),-999),-999),-999),-999),-999)</f>
        <v>590.29999999999995</v>
      </c>
      <c r="O370" s="9">
        <f>IF(Raw!$G370&gt;$C$8,IF(Raw!$Q370&gt;$C$8,IF(Raw!$N370&gt;$C$9,IF(Raw!$N370&lt;$A$9,IF(Raw!$X370&gt;$C$9,IF(Raw!$X370&lt;$A$9,Raw!W370,-999),-999),-999),-999),-999),-999)</f>
        <v>6.9999999999999999E-6</v>
      </c>
      <c r="P370" s="9">
        <f>IF(Raw!$G370&gt;$C$8,IF(Raw!$Q370&gt;$C$8,IF(Raw!$N370&gt;$C$9,IF(Raw!$N370&lt;$A$9,IF(Raw!$X370&gt;$C$9,IF(Raw!$X370&lt;$A$9,Raw!X370,-999),-999),-999),-999),-999),-999)</f>
        <v>448</v>
      </c>
      <c r="R370" s="9">
        <f t="shared" si="95"/>
        <v>0.23672899999999997</v>
      </c>
      <c r="S370" s="9">
        <f t="shared" si="96"/>
        <v>0.28444286907257987</v>
      </c>
      <c r="T370" s="9">
        <f t="shared" si="97"/>
        <v>0.32207300000000005</v>
      </c>
      <c r="U370" s="9">
        <f t="shared" si="98"/>
        <v>0.36331384442185849</v>
      </c>
      <c r="V370" s="15">
        <f t="shared" si="99"/>
        <v>0.219848776</v>
      </c>
      <c r="X370" s="11">
        <f t="shared" si="100"/>
        <v>1.1010579999999998E+20</v>
      </c>
      <c r="Y370" s="11">
        <f t="shared" si="101"/>
        <v>6.3379999999999989E-18</v>
      </c>
      <c r="Z370" s="11">
        <f t="shared" si="102"/>
        <v>3.8099999999999999E-4</v>
      </c>
      <c r="AA370" s="16">
        <f t="shared" si="103"/>
        <v>0.21003637006360473</v>
      </c>
      <c r="AB370" s="9">
        <f t="shared" si="104"/>
        <v>0.63206104381549533</v>
      </c>
      <c r="AC370" s="9">
        <f t="shared" si="105"/>
        <v>0.78996362993639535</v>
      </c>
      <c r="AD370" s="15">
        <f t="shared" si="106"/>
        <v>551.27656184673162</v>
      </c>
      <c r="AE370" s="3">
        <f t="shared" si="107"/>
        <v>763.09519999999964</v>
      </c>
      <c r="AF370" s="2">
        <f t="shared" si="108"/>
        <v>0.25</v>
      </c>
      <c r="AG370" s="9">
        <f t="shared" si="109"/>
        <v>0.15406646694169271</v>
      </c>
      <c r="AH370" s="2">
        <f t="shared" si="110"/>
        <v>7.4551961552221888</v>
      </c>
    </row>
    <row r="371" spans="1:34">
      <c r="A371" s="1">
        <f>Raw!A371</f>
        <v>358</v>
      </c>
      <c r="B371" s="14">
        <f>Raw!B371</f>
        <v>0.65074074074074073</v>
      </c>
      <c r="C371" s="15">
        <f>Raw!C371</f>
        <v>6.9</v>
      </c>
      <c r="D371" s="15">
        <f>IF(C371&gt;0.5,Raw!D371*D$11,-999)</f>
        <v>192.6</v>
      </c>
      <c r="E371" s="9">
        <f>IF(Raw!$G371&gt;$C$8,IF(Raw!$Q371&gt;$C$8,IF(Raw!$N371&gt;$C$9,IF(Raw!$N371&lt;$A$9,IF(Raw!$X371&gt;$C$9,IF(Raw!$X371&lt;$A$9,Raw!H371,-999),-999),-999),-999),-999),-999)</f>
        <v>0.62993100000000002</v>
      </c>
      <c r="F371" s="9">
        <f>IF(Raw!$G371&gt;$C$8,IF(Raw!$Q371&gt;$C$8,IF(Raw!$N371&gt;$C$9,IF(Raw!$N371&lt;$A$9,IF(Raw!$X371&gt;$C$9,IF(Raw!$X371&lt;$A$9,Raw!I371,-999),-999),-999),-999),-999),-999)</f>
        <v>0.84434600000000004</v>
      </c>
      <c r="G371" s="9">
        <f>Raw!G371</f>
        <v>0.94325999999999999</v>
      </c>
      <c r="H371" s="9">
        <f>IF(Raw!$G371&gt;$C$8,IF(Raw!$Q371&gt;$C$8,IF(Raw!$N371&gt;$C$9,IF(Raw!$N371&lt;$A$9,IF(Raw!$X371&gt;$C$9,IF(Raw!$X371&lt;$A$9,Raw!L371,-999),-999),-999),-999),-999),-999)</f>
        <v>591.20000000000005</v>
      </c>
      <c r="I371" s="9">
        <f>IF(Raw!$G371&gt;$C$8,IF(Raw!$Q371&gt;$C$8,IF(Raw!$N371&gt;$C$9,IF(Raw!$N371&lt;$A$9,IF(Raw!$X371&gt;$C$9,IF(Raw!$X371&lt;$A$9,Raw!M371,-999),-999),-999),-999),-999),-999)</f>
        <v>1.1E-5</v>
      </c>
      <c r="J371" s="9">
        <f>IF(Raw!$G371&gt;$C$8,IF(Raw!$Q371&gt;$C$8,IF(Raw!$N371&gt;$C$9,IF(Raw!$N371&lt;$A$9,IF(Raw!$X371&gt;$C$9,IF(Raw!$X371&lt;$A$9,Raw!N371,-999),-999),-999),-999),-999),-999)</f>
        <v>427</v>
      </c>
      <c r="K371" s="9">
        <f>IF(Raw!$G371&gt;$C$8,IF(Raw!$Q371&gt;$C$8,IF(Raw!$N371&gt;$C$9,IF(Raw!$N371&lt;$A$9,IF(Raw!$X371&gt;$C$9,IF(Raw!$X371&lt;$A$9,Raw!R371,-999),-999),-999),-999),-999),-999)</f>
        <v>0.56500899999999998</v>
      </c>
      <c r="L371" s="9">
        <f>IF(Raw!$G371&gt;$C$8,IF(Raw!$Q371&gt;$C$8,IF(Raw!$N371&gt;$C$9,IF(Raw!$N371&lt;$A$9,IF(Raw!$X371&gt;$C$9,IF(Raw!$X371&lt;$A$9,Raw!S371,-999),-999),-999),-999),-999),-999)</f>
        <v>0.88727199999999995</v>
      </c>
      <c r="M371" s="9">
        <f>Raw!Q371</f>
        <v>0.97740800000000005</v>
      </c>
      <c r="N371" s="9">
        <f>IF(Raw!$G371&gt;$C$8,IF(Raw!$Q371&gt;$C$8,IF(Raw!$N371&gt;$C$9,IF(Raw!$N371&lt;$A$9,IF(Raw!$X371&gt;$C$9,IF(Raw!$X371&lt;$A$9,Raw!V371,-999),-999),-999),-999),-999),-999)</f>
        <v>617</v>
      </c>
      <c r="O371" s="9">
        <f>IF(Raw!$G371&gt;$C$8,IF(Raw!$Q371&gt;$C$8,IF(Raw!$N371&gt;$C$9,IF(Raw!$N371&lt;$A$9,IF(Raw!$X371&gt;$C$9,IF(Raw!$X371&lt;$A$9,Raw!W371,-999),-999),-999),-999),-999),-999)</f>
        <v>5.0000000000000004E-6</v>
      </c>
      <c r="P371" s="9">
        <f>IF(Raw!$G371&gt;$C$8,IF(Raw!$Q371&gt;$C$8,IF(Raw!$N371&gt;$C$9,IF(Raw!$N371&lt;$A$9,IF(Raw!$X371&gt;$C$9,IF(Raw!$X371&lt;$A$9,Raw!X371,-999),-999),-999),-999),-999),-999)</f>
        <v>506</v>
      </c>
      <c r="R371" s="9">
        <f t="shared" si="95"/>
        <v>0.21441500000000002</v>
      </c>
      <c r="S371" s="9">
        <f t="shared" si="96"/>
        <v>0.25394210430321218</v>
      </c>
      <c r="T371" s="9">
        <f t="shared" si="97"/>
        <v>0.32226299999999997</v>
      </c>
      <c r="U371" s="9">
        <f t="shared" si="98"/>
        <v>0.36320654771028499</v>
      </c>
      <c r="V371" s="15">
        <f t="shared" si="99"/>
        <v>0.220043456</v>
      </c>
      <c r="X371" s="11">
        <f t="shared" si="100"/>
        <v>1.1594519999999995E+20</v>
      </c>
      <c r="Y371" s="11">
        <f t="shared" si="101"/>
        <v>5.9119999999999998E-18</v>
      </c>
      <c r="Z371" s="11">
        <f t="shared" si="102"/>
        <v>4.2699999999999997E-4</v>
      </c>
      <c r="AA371" s="16">
        <f t="shared" si="103"/>
        <v>0.22642222684574609</v>
      </c>
      <c r="AB371" s="9">
        <f t="shared" si="104"/>
        <v>0.63797650608999068</v>
      </c>
      <c r="AC371" s="9">
        <f t="shared" si="105"/>
        <v>0.7735777731542538</v>
      </c>
      <c r="AD371" s="15">
        <f t="shared" si="106"/>
        <v>530.26282633664187</v>
      </c>
      <c r="AE371" s="3">
        <f t="shared" si="107"/>
        <v>711.80479999999977</v>
      </c>
      <c r="AF371" s="2">
        <f t="shared" si="108"/>
        <v>0.25</v>
      </c>
      <c r="AG371" s="9">
        <f t="shared" si="109"/>
        <v>0.14814994656371544</v>
      </c>
      <c r="AH371" s="2">
        <f t="shared" si="110"/>
        <v>7.1688988132387257</v>
      </c>
    </row>
    <row r="372" spans="1:34">
      <c r="A372" s="1">
        <f>Raw!A372</f>
        <v>359</v>
      </c>
      <c r="B372" s="14">
        <f>Raw!B372</f>
        <v>0.65079861111111115</v>
      </c>
      <c r="C372" s="15">
        <f>Raw!C372</f>
        <v>6.2</v>
      </c>
      <c r="D372" s="15">
        <f>IF(C372&gt;0.5,Raw!D372*D$11,-999)</f>
        <v>216.4</v>
      </c>
      <c r="E372" s="9">
        <f>IF(Raw!$G372&gt;$C$8,IF(Raw!$Q372&gt;$C$8,IF(Raw!$N372&gt;$C$9,IF(Raw!$N372&lt;$A$9,IF(Raw!$X372&gt;$C$9,IF(Raw!$X372&lt;$A$9,Raw!H372,-999),-999),-999),-999),-999),-999)</f>
        <v>0.61246699999999998</v>
      </c>
      <c r="F372" s="9">
        <f>IF(Raw!$G372&gt;$C$8,IF(Raw!$Q372&gt;$C$8,IF(Raw!$N372&gt;$C$9,IF(Raw!$N372&lt;$A$9,IF(Raw!$X372&gt;$C$9,IF(Raw!$X372&lt;$A$9,Raw!I372,-999),-999),-999),-999),-999),-999)</f>
        <v>0.80484</v>
      </c>
      <c r="G372" s="9">
        <f>Raw!G372</f>
        <v>0.944967</v>
      </c>
      <c r="H372" s="9">
        <f>IF(Raw!$G372&gt;$C$8,IF(Raw!$Q372&gt;$C$8,IF(Raw!$N372&gt;$C$9,IF(Raw!$N372&lt;$A$9,IF(Raw!$X372&gt;$C$9,IF(Raw!$X372&lt;$A$9,Raw!L372,-999),-999),-999),-999),-999),-999)</f>
        <v>637.29999999999995</v>
      </c>
      <c r="I372" s="9">
        <f>IF(Raw!$G372&gt;$C$8,IF(Raw!$Q372&gt;$C$8,IF(Raw!$N372&gt;$C$9,IF(Raw!$N372&lt;$A$9,IF(Raw!$X372&gt;$C$9,IF(Raw!$X372&lt;$A$9,Raw!M372,-999),-999),-999),-999),-999),-999)</f>
        <v>0.23938200000000001</v>
      </c>
      <c r="J372" s="9">
        <f>IF(Raw!$G372&gt;$C$8,IF(Raw!$Q372&gt;$C$8,IF(Raw!$N372&gt;$C$9,IF(Raw!$N372&lt;$A$9,IF(Raw!$X372&gt;$C$9,IF(Raw!$X372&lt;$A$9,Raw!N372,-999),-999),-999),-999),-999),-999)</f>
        <v>434</v>
      </c>
      <c r="K372" s="9">
        <f>IF(Raw!$G372&gt;$C$8,IF(Raw!$Q372&gt;$C$8,IF(Raw!$N372&gt;$C$9,IF(Raw!$N372&lt;$A$9,IF(Raw!$X372&gt;$C$9,IF(Raw!$X372&lt;$A$9,Raw!R372,-999),-999),-999),-999),-999),-999)</f>
        <v>0.54541700000000004</v>
      </c>
      <c r="L372" s="9">
        <f>IF(Raw!$G372&gt;$C$8,IF(Raw!$Q372&gt;$C$8,IF(Raw!$N372&gt;$C$9,IF(Raw!$N372&lt;$A$9,IF(Raw!$X372&gt;$C$9,IF(Raw!$X372&lt;$A$9,Raw!S372,-999),-999),-999),-999),-999),-999)</f>
        <v>0.85144699999999995</v>
      </c>
      <c r="M372" s="9">
        <f>Raw!Q372</f>
        <v>0.969553</v>
      </c>
      <c r="N372" s="9">
        <f>IF(Raw!$G372&gt;$C$8,IF(Raw!$Q372&gt;$C$8,IF(Raw!$N372&gt;$C$9,IF(Raw!$N372&lt;$A$9,IF(Raw!$X372&gt;$C$9,IF(Raw!$X372&lt;$A$9,Raw!V372,-999),-999),-999),-999),-999),-999)</f>
        <v>640</v>
      </c>
      <c r="O372" s="9">
        <f>IF(Raw!$G372&gt;$C$8,IF(Raw!$Q372&gt;$C$8,IF(Raw!$N372&gt;$C$9,IF(Raw!$N372&lt;$A$9,IF(Raw!$X372&gt;$C$9,IF(Raw!$X372&lt;$A$9,Raw!W372,-999),-999),-999),-999),-999),-999)</f>
        <v>9.2346999999999999E-2</v>
      </c>
      <c r="P372" s="9">
        <f>IF(Raw!$G372&gt;$C$8,IF(Raw!$Q372&gt;$C$8,IF(Raw!$N372&gt;$C$9,IF(Raw!$N372&lt;$A$9,IF(Raw!$X372&gt;$C$9,IF(Raw!$X372&lt;$A$9,Raw!X372,-999),-999),-999),-999),-999),-999)</f>
        <v>561</v>
      </c>
      <c r="R372" s="9">
        <f t="shared" si="95"/>
        <v>0.19237300000000002</v>
      </c>
      <c r="S372" s="9">
        <f t="shared" si="96"/>
        <v>0.23902017792356248</v>
      </c>
      <c r="T372" s="9">
        <f t="shared" si="97"/>
        <v>0.30602999999999991</v>
      </c>
      <c r="U372" s="9">
        <f t="shared" si="98"/>
        <v>0.35942342858686438</v>
      </c>
      <c r="V372" s="15">
        <f t="shared" si="99"/>
        <v>0.21115885599999998</v>
      </c>
      <c r="X372" s="11">
        <f t="shared" si="100"/>
        <v>1.3027279999999997E+20</v>
      </c>
      <c r="Y372" s="11">
        <f t="shared" si="101"/>
        <v>6.3729999999999991E-18</v>
      </c>
      <c r="Z372" s="11">
        <f t="shared" si="102"/>
        <v>4.3399999999999998E-4</v>
      </c>
      <c r="AA372" s="16">
        <f t="shared" si="103"/>
        <v>0.26487841571827947</v>
      </c>
      <c r="AB372" s="9">
        <f t="shared" si="104"/>
        <v>0.6264777415622651</v>
      </c>
      <c r="AC372" s="9">
        <f t="shared" si="105"/>
        <v>0.73512158428172047</v>
      </c>
      <c r="AD372" s="15">
        <f t="shared" si="106"/>
        <v>610.31893022645033</v>
      </c>
      <c r="AE372" s="3">
        <f t="shared" si="107"/>
        <v>767.30919999999969</v>
      </c>
      <c r="AF372" s="2">
        <f t="shared" si="108"/>
        <v>0.25</v>
      </c>
      <c r="AG372" s="9">
        <f t="shared" si="109"/>
        <v>0.16874070956419848</v>
      </c>
      <c r="AH372" s="2">
        <f t="shared" si="110"/>
        <v>8.1652751188782151</v>
      </c>
    </row>
    <row r="373" spans="1:34">
      <c r="A373" s="1">
        <f>Raw!A373</f>
        <v>360</v>
      </c>
      <c r="B373" s="14">
        <f>Raw!B373</f>
        <v>0.65085648148148145</v>
      </c>
      <c r="C373" s="15">
        <f>Raw!C373</f>
        <v>4.9000000000000004</v>
      </c>
      <c r="D373" s="15">
        <f>IF(C373&gt;0.5,Raw!D373*D$11,-999)</f>
        <v>248.9</v>
      </c>
      <c r="E373" s="9">
        <f>IF(Raw!$G373&gt;$C$8,IF(Raw!$Q373&gt;$C$8,IF(Raw!$N373&gt;$C$9,IF(Raw!$N373&lt;$A$9,IF(Raw!$X373&gt;$C$9,IF(Raw!$X373&lt;$A$9,Raw!H373,-999),-999),-999),-999),-999),-999)</f>
        <v>0.57898799999999995</v>
      </c>
      <c r="F373" s="9">
        <f>IF(Raw!$G373&gt;$C$8,IF(Raw!$Q373&gt;$C$8,IF(Raw!$N373&gt;$C$9,IF(Raw!$N373&lt;$A$9,IF(Raw!$X373&gt;$C$9,IF(Raw!$X373&lt;$A$9,Raw!I373,-999),-999),-999),-999),-999),-999)</f>
        <v>0.79135900000000003</v>
      </c>
      <c r="G373" s="9">
        <f>Raw!G373</f>
        <v>0.96215899999999999</v>
      </c>
      <c r="H373" s="9">
        <f>IF(Raw!$G373&gt;$C$8,IF(Raw!$Q373&gt;$C$8,IF(Raw!$N373&gt;$C$9,IF(Raw!$N373&lt;$A$9,IF(Raw!$X373&gt;$C$9,IF(Raw!$X373&lt;$A$9,Raw!L373,-999),-999),-999),-999),-999),-999)</f>
        <v>696</v>
      </c>
      <c r="I373" s="9">
        <f>IF(Raw!$G373&gt;$C$8,IF(Raw!$Q373&gt;$C$8,IF(Raw!$N373&gt;$C$9,IF(Raw!$N373&lt;$A$9,IF(Raw!$X373&gt;$C$9,IF(Raw!$X373&lt;$A$9,Raw!M373,-999),-999),-999),-999),-999),-999)</f>
        <v>5.3200000000000003E-4</v>
      </c>
      <c r="J373" s="9">
        <f>IF(Raw!$G373&gt;$C$8,IF(Raw!$Q373&gt;$C$8,IF(Raw!$N373&gt;$C$9,IF(Raw!$N373&lt;$A$9,IF(Raw!$X373&gt;$C$9,IF(Raw!$X373&lt;$A$9,Raw!N373,-999),-999),-999),-999),-999),-999)</f>
        <v>364</v>
      </c>
      <c r="K373" s="9">
        <f>IF(Raw!$G373&gt;$C$8,IF(Raw!$Q373&gt;$C$8,IF(Raw!$N373&gt;$C$9,IF(Raw!$N373&lt;$A$9,IF(Raw!$X373&gt;$C$9,IF(Raw!$X373&lt;$A$9,Raw!R373,-999),-999),-999),-999),-999),-999)</f>
        <v>0.56340500000000004</v>
      </c>
      <c r="L373" s="9">
        <f>IF(Raw!$G373&gt;$C$8,IF(Raw!$Q373&gt;$C$8,IF(Raw!$N373&gt;$C$9,IF(Raw!$N373&lt;$A$9,IF(Raw!$X373&gt;$C$9,IF(Raw!$X373&lt;$A$9,Raw!S373,-999),-999),-999),-999),-999),-999)</f>
        <v>0.87187300000000001</v>
      </c>
      <c r="M373" s="9">
        <f>Raw!Q373</f>
        <v>0.97400699999999996</v>
      </c>
      <c r="N373" s="9">
        <f>IF(Raw!$G373&gt;$C$8,IF(Raw!$Q373&gt;$C$8,IF(Raw!$N373&gt;$C$9,IF(Raw!$N373&lt;$A$9,IF(Raw!$X373&gt;$C$9,IF(Raw!$X373&lt;$A$9,Raw!V373,-999),-999),-999),-999),-999),-999)</f>
        <v>566.1</v>
      </c>
      <c r="O373" s="9">
        <f>IF(Raw!$G373&gt;$C$8,IF(Raw!$Q373&gt;$C$8,IF(Raw!$N373&gt;$C$9,IF(Raw!$N373&lt;$A$9,IF(Raw!$X373&gt;$C$9,IF(Raw!$X373&lt;$A$9,Raw!W373,-999),-999),-999),-999),-999),-999)</f>
        <v>1.5E-5</v>
      </c>
      <c r="P373" s="9">
        <f>IF(Raw!$G373&gt;$C$8,IF(Raw!$Q373&gt;$C$8,IF(Raw!$N373&gt;$C$9,IF(Raw!$N373&lt;$A$9,IF(Raw!$X373&gt;$C$9,IF(Raw!$X373&lt;$A$9,Raw!X373,-999),-999),-999),-999),-999),-999)</f>
        <v>613</v>
      </c>
      <c r="R373" s="9">
        <f t="shared" si="95"/>
        <v>0.21237100000000009</v>
      </c>
      <c r="S373" s="9">
        <f t="shared" si="96"/>
        <v>0.26836239936615375</v>
      </c>
      <c r="T373" s="9">
        <f t="shared" si="97"/>
        <v>0.30846799999999996</v>
      </c>
      <c r="U373" s="9">
        <f t="shared" si="98"/>
        <v>0.35379923452154149</v>
      </c>
      <c r="V373" s="15">
        <f t="shared" si="99"/>
        <v>0.21622450400000001</v>
      </c>
      <c r="X373" s="11">
        <f t="shared" si="100"/>
        <v>1.4983779999999997E+20</v>
      </c>
      <c r="Y373" s="11">
        <f t="shared" si="101"/>
        <v>6.9599999999999999E-18</v>
      </c>
      <c r="Z373" s="11">
        <f t="shared" si="102"/>
        <v>3.6399999999999996E-4</v>
      </c>
      <c r="AA373" s="16">
        <f t="shared" si="103"/>
        <v>0.27515488499347546</v>
      </c>
      <c r="AB373" s="9">
        <f t="shared" si="104"/>
        <v>0.64828147706416739</v>
      </c>
      <c r="AC373" s="9">
        <f t="shared" si="105"/>
        <v>0.7248451150065246</v>
      </c>
      <c r="AD373" s="15">
        <f t="shared" si="106"/>
        <v>755.92001371833931</v>
      </c>
      <c r="AE373" s="3">
        <f t="shared" si="107"/>
        <v>837.98399999999981</v>
      </c>
      <c r="AF373" s="2">
        <f t="shared" si="108"/>
        <v>0.25</v>
      </c>
      <c r="AG373" s="9">
        <f t="shared" si="109"/>
        <v>0.20572609401004735</v>
      </c>
      <c r="AH373" s="2">
        <f t="shared" si="110"/>
        <v>9.9549786240832745</v>
      </c>
    </row>
    <row r="374" spans="1:34">
      <c r="A374" s="1">
        <f>Raw!A374</f>
        <v>361</v>
      </c>
      <c r="B374" s="14">
        <f>Raw!B374</f>
        <v>0.65090277777777772</v>
      </c>
      <c r="C374" s="15">
        <f>Raw!C374</f>
        <v>4.4000000000000004</v>
      </c>
      <c r="D374" s="15">
        <f>IF(C374&gt;0.5,Raw!D374*D$11,-999)</f>
        <v>265.60000000000002</v>
      </c>
      <c r="E374" s="9">
        <f>IF(Raw!$G374&gt;$C$8,IF(Raw!$Q374&gt;$C$8,IF(Raw!$N374&gt;$C$9,IF(Raw!$N374&lt;$A$9,IF(Raw!$X374&gt;$C$9,IF(Raw!$X374&lt;$A$9,Raw!H374,-999),-999),-999),-999),-999),-999)</f>
        <v>0.60246599999999995</v>
      </c>
      <c r="F374" s="9">
        <f>IF(Raw!$G374&gt;$C$8,IF(Raw!$Q374&gt;$C$8,IF(Raw!$N374&gt;$C$9,IF(Raw!$N374&lt;$A$9,IF(Raw!$X374&gt;$C$9,IF(Raw!$X374&lt;$A$9,Raw!I374,-999),-999),-999),-999),-999),-999)</f>
        <v>0.78251300000000001</v>
      </c>
      <c r="G374" s="9">
        <f>Raw!G374</f>
        <v>0.91704799999999997</v>
      </c>
      <c r="H374" s="9">
        <f>IF(Raw!$G374&gt;$C$8,IF(Raw!$Q374&gt;$C$8,IF(Raw!$N374&gt;$C$9,IF(Raw!$N374&lt;$A$9,IF(Raw!$X374&gt;$C$9,IF(Raw!$X374&lt;$A$9,Raw!L374,-999),-999),-999),-999),-999),-999)</f>
        <v>664</v>
      </c>
      <c r="I374" s="9">
        <f>IF(Raw!$G374&gt;$C$8,IF(Raw!$Q374&gt;$C$8,IF(Raw!$N374&gt;$C$9,IF(Raw!$N374&lt;$A$9,IF(Raw!$X374&gt;$C$9,IF(Raw!$X374&lt;$A$9,Raw!M374,-999),-999),-999),-999),-999),-999)</f>
        <v>1.0000000000000001E-5</v>
      </c>
      <c r="J374" s="9">
        <f>IF(Raw!$G374&gt;$C$8,IF(Raw!$Q374&gt;$C$8,IF(Raw!$N374&gt;$C$9,IF(Raw!$N374&lt;$A$9,IF(Raw!$X374&gt;$C$9,IF(Raw!$X374&lt;$A$9,Raw!N374,-999),-999),-999),-999),-999),-999)</f>
        <v>405</v>
      </c>
      <c r="K374" s="9">
        <f>IF(Raw!$G374&gt;$C$8,IF(Raw!$Q374&gt;$C$8,IF(Raw!$N374&gt;$C$9,IF(Raw!$N374&lt;$A$9,IF(Raw!$X374&gt;$C$9,IF(Raw!$X374&lt;$A$9,Raw!R374,-999),-999),-999),-999),-999),-999)</f>
        <v>0.55051700000000003</v>
      </c>
      <c r="L374" s="9">
        <f>IF(Raw!$G374&gt;$C$8,IF(Raw!$Q374&gt;$C$8,IF(Raw!$N374&gt;$C$9,IF(Raw!$N374&lt;$A$9,IF(Raw!$X374&gt;$C$9,IF(Raw!$X374&lt;$A$9,Raw!S374,-999),-999),-999),-999),-999),-999)</f>
        <v>0.84295500000000001</v>
      </c>
      <c r="M374" s="9">
        <f>Raw!Q374</f>
        <v>0.96460100000000004</v>
      </c>
      <c r="N374" s="9">
        <f>IF(Raw!$G374&gt;$C$8,IF(Raw!$Q374&gt;$C$8,IF(Raw!$N374&gt;$C$9,IF(Raw!$N374&lt;$A$9,IF(Raw!$X374&gt;$C$9,IF(Raw!$X374&lt;$A$9,Raw!V374,-999),-999),-999),-999),-999),-999)</f>
        <v>646.5</v>
      </c>
      <c r="O374" s="9">
        <f>IF(Raw!$G374&gt;$C$8,IF(Raw!$Q374&gt;$C$8,IF(Raw!$N374&gt;$C$9,IF(Raw!$N374&lt;$A$9,IF(Raw!$X374&gt;$C$9,IF(Raw!$X374&lt;$A$9,Raw!W374,-999),-999),-999),-999),-999),-999)</f>
        <v>0.28328199999999998</v>
      </c>
      <c r="P374" s="9">
        <f>IF(Raw!$G374&gt;$C$8,IF(Raw!$Q374&gt;$C$8,IF(Raw!$N374&gt;$C$9,IF(Raw!$N374&lt;$A$9,IF(Raw!$X374&gt;$C$9,IF(Raw!$X374&lt;$A$9,Raw!X374,-999),-999),-999),-999),-999),-999)</f>
        <v>546</v>
      </c>
      <c r="R374" s="9">
        <f t="shared" si="95"/>
        <v>0.18004700000000007</v>
      </c>
      <c r="S374" s="9">
        <f t="shared" si="96"/>
        <v>0.23008819022814964</v>
      </c>
      <c r="T374" s="9">
        <f t="shared" si="97"/>
        <v>0.29243799999999998</v>
      </c>
      <c r="U374" s="9">
        <f t="shared" si="98"/>
        <v>0.34692006097597139</v>
      </c>
      <c r="V374" s="15">
        <f t="shared" si="99"/>
        <v>0.20905283999999999</v>
      </c>
      <c r="X374" s="11">
        <f t="shared" si="100"/>
        <v>1.598912E+20</v>
      </c>
      <c r="Y374" s="11">
        <f t="shared" si="101"/>
        <v>6.6399999999999993E-18</v>
      </c>
      <c r="Z374" s="11">
        <f t="shared" si="102"/>
        <v>4.0499999999999998E-4</v>
      </c>
      <c r="AA374" s="16">
        <f t="shared" si="103"/>
        <v>0.30068923406703196</v>
      </c>
      <c r="AB374" s="9">
        <f t="shared" si="104"/>
        <v>0.63844995823209472</v>
      </c>
      <c r="AC374" s="9">
        <f t="shared" si="105"/>
        <v>0.69931076593296804</v>
      </c>
      <c r="AD374" s="15">
        <f t="shared" si="106"/>
        <v>742.44255325193069</v>
      </c>
      <c r="AE374" s="3">
        <f t="shared" si="107"/>
        <v>799.45599999999968</v>
      </c>
      <c r="AF374" s="2">
        <f t="shared" si="108"/>
        <v>0.25</v>
      </c>
      <c r="AG374" s="9">
        <f t="shared" si="109"/>
        <v>0.198129396804089</v>
      </c>
      <c r="AH374" s="2">
        <f t="shared" si="110"/>
        <v>9.5873783998003272</v>
      </c>
    </row>
    <row r="375" spans="1:34">
      <c r="A375" s="1">
        <f>Raw!A375</f>
        <v>362</v>
      </c>
      <c r="B375" s="14">
        <f>Raw!B375</f>
        <v>0.65096064814814814</v>
      </c>
      <c r="C375" s="15">
        <f>Raw!C375</f>
        <v>3.6</v>
      </c>
      <c r="D375" s="15">
        <f>IF(C375&gt;0.5,Raw!D375*D$11,-999)</f>
        <v>311.3</v>
      </c>
      <c r="E375" s="9">
        <f>IF(Raw!$G375&gt;$C$8,IF(Raw!$Q375&gt;$C$8,IF(Raw!$N375&gt;$C$9,IF(Raw!$N375&lt;$A$9,IF(Raw!$X375&gt;$C$9,IF(Raw!$X375&lt;$A$9,Raw!H375,-999),-999),-999),-999),-999),-999)</f>
        <v>0.57142599999999999</v>
      </c>
      <c r="F375" s="9">
        <f>IF(Raw!$G375&gt;$C$8,IF(Raw!$Q375&gt;$C$8,IF(Raw!$N375&gt;$C$9,IF(Raw!$N375&lt;$A$9,IF(Raw!$X375&gt;$C$9,IF(Raw!$X375&lt;$A$9,Raw!I375,-999),-999),-999),-999),-999),-999)</f>
        <v>0.74454399999999998</v>
      </c>
      <c r="G375" s="9">
        <f>Raw!G375</f>
        <v>0.91511299999999995</v>
      </c>
      <c r="H375" s="9">
        <f>IF(Raw!$G375&gt;$C$8,IF(Raw!$Q375&gt;$C$8,IF(Raw!$N375&gt;$C$9,IF(Raw!$N375&lt;$A$9,IF(Raw!$X375&gt;$C$9,IF(Raw!$X375&lt;$A$9,Raw!L375,-999),-999),-999),-999),-999),-999)</f>
        <v>635.6</v>
      </c>
      <c r="I375" s="9">
        <f>IF(Raw!$G375&gt;$C$8,IF(Raw!$Q375&gt;$C$8,IF(Raw!$N375&gt;$C$9,IF(Raw!$N375&lt;$A$9,IF(Raw!$X375&gt;$C$9,IF(Raw!$X375&lt;$A$9,Raw!M375,-999),-999),-999),-999),-999),-999)</f>
        <v>1.0652E-2</v>
      </c>
      <c r="J375" s="9">
        <f>IF(Raw!$G375&gt;$C$8,IF(Raw!$Q375&gt;$C$8,IF(Raw!$N375&gt;$C$9,IF(Raw!$N375&lt;$A$9,IF(Raw!$X375&gt;$C$9,IF(Raw!$X375&lt;$A$9,Raw!N375,-999),-999),-999),-999),-999),-999)</f>
        <v>685</v>
      </c>
      <c r="K375" s="9">
        <f>IF(Raw!$G375&gt;$C$8,IF(Raw!$Q375&gt;$C$8,IF(Raw!$N375&gt;$C$9,IF(Raw!$N375&lt;$A$9,IF(Raw!$X375&gt;$C$9,IF(Raw!$X375&lt;$A$9,Raw!R375,-999),-999),-999),-999),-999),-999)</f>
        <v>0.52822400000000003</v>
      </c>
      <c r="L375" s="9">
        <f>IF(Raw!$G375&gt;$C$8,IF(Raw!$Q375&gt;$C$8,IF(Raw!$N375&gt;$C$9,IF(Raw!$N375&lt;$A$9,IF(Raw!$X375&gt;$C$9,IF(Raw!$X375&lt;$A$9,Raw!S375,-999),-999),-999),-999),-999),-999)</f>
        <v>0.82195300000000004</v>
      </c>
      <c r="M375" s="9">
        <f>Raw!Q375</f>
        <v>0.96191300000000002</v>
      </c>
      <c r="N375" s="9">
        <f>IF(Raw!$G375&gt;$C$8,IF(Raw!$Q375&gt;$C$8,IF(Raw!$N375&gt;$C$9,IF(Raw!$N375&lt;$A$9,IF(Raw!$X375&gt;$C$9,IF(Raw!$X375&lt;$A$9,Raw!V375,-999),-999),-999),-999),-999),-999)</f>
        <v>655.9</v>
      </c>
      <c r="O375" s="9">
        <f>IF(Raw!$G375&gt;$C$8,IF(Raw!$Q375&gt;$C$8,IF(Raw!$N375&gt;$C$9,IF(Raw!$N375&lt;$A$9,IF(Raw!$X375&gt;$C$9,IF(Raw!$X375&lt;$A$9,Raw!W375,-999),-999),-999),-999),-999),-999)</f>
        <v>8.7714E-2</v>
      </c>
      <c r="P375" s="9">
        <f>IF(Raw!$G375&gt;$C$8,IF(Raw!$Q375&gt;$C$8,IF(Raw!$N375&gt;$C$9,IF(Raw!$N375&lt;$A$9,IF(Raw!$X375&gt;$C$9,IF(Raw!$X375&lt;$A$9,Raw!X375,-999),-999),-999),-999),-999),-999)</f>
        <v>558</v>
      </c>
      <c r="R375" s="9">
        <f t="shared" si="95"/>
        <v>0.17311799999999999</v>
      </c>
      <c r="S375" s="9">
        <f t="shared" si="96"/>
        <v>0.23251547255769975</v>
      </c>
      <c r="T375" s="9">
        <f t="shared" si="97"/>
        <v>0.29372900000000002</v>
      </c>
      <c r="U375" s="9">
        <f t="shared" si="98"/>
        <v>0.35735498258416237</v>
      </c>
      <c r="V375" s="15">
        <f t="shared" si="99"/>
        <v>0.20384434400000001</v>
      </c>
      <c r="X375" s="11">
        <f t="shared" si="100"/>
        <v>1.8740259999999997E+20</v>
      </c>
      <c r="Y375" s="11">
        <f t="shared" si="101"/>
        <v>6.3559999999999999E-18</v>
      </c>
      <c r="Z375" s="11">
        <f t="shared" si="102"/>
        <v>6.8499999999999995E-4</v>
      </c>
      <c r="AA375" s="16">
        <f t="shared" si="103"/>
        <v>0.44931636824417132</v>
      </c>
      <c r="AB375" s="9">
        <f t="shared" si="104"/>
        <v>0.66020124752799225</v>
      </c>
      <c r="AC375" s="9">
        <f t="shared" si="105"/>
        <v>0.55068363175582857</v>
      </c>
      <c r="AD375" s="15">
        <f t="shared" si="106"/>
        <v>655.93630400608947</v>
      </c>
      <c r="AE375" s="3">
        <f t="shared" si="107"/>
        <v>765.26239999999973</v>
      </c>
      <c r="AF375" s="2">
        <f t="shared" si="108"/>
        <v>0.25</v>
      </c>
      <c r="AG375" s="9">
        <f t="shared" si="109"/>
        <v>0.18030931268801226</v>
      </c>
      <c r="AH375" s="2">
        <f t="shared" si="110"/>
        <v>8.7250738034458841</v>
      </c>
    </row>
    <row r="376" spans="1:34">
      <c r="A376" s="1">
        <f>Raw!A376</f>
        <v>363</v>
      </c>
      <c r="B376" s="14">
        <f>Raw!B376</f>
        <v>0.65101851851851855</v>
      </c>
      <c r="C376" s="15">
        <f>Raw!C376</f>
        <v>2.2000000000000002</v>
      </c>
      <c r="D376" s="15">
        <f>IF(C376&gt;0.5,Raw!D376*D$11,-999)</f>
        <v>354.4</v>
      </c>
      <c r="E376" s="9">
        <f>IF(Raw!$G376&gt;$C$8,IF(Raw!$Q376&gt;$C$8,IF(Raw!$N376&gt;$C$9,IF(Raw!$N376&lt;$A$9,IF(Raw!$X376&gt;$C$9,IF(Raw!$X376&lt;$A$9,Raw!H376,-999),-999),-999),-999),-999),-999)</f>
        <v>0.58274099999999995</v>
      </c>
      <c r="F376" s="9">
        <f>IF(Raw!$G376&gt;$C$8,IF(Raw!$Q376&gt;$C$8,IF(Raw!$N376&gt;$C$9,IF(Raw!$N376&lt;$A$9,IF(Raw!$X376&gt;$C$9,IF(Raw!$X376&lt;$A$9,Raw!I376,-999),-999),-999),-999),-999),-999)</f>
        <v>0.76064900000000002</v>
      </c>
      <c r="G376" s="9">
        <f>Raw!G376</f>
        <v>0.92103100000000004</v>
      </c>
      <c r="H376" s="9">
        <f>IF(Raw!$G376&gt;$C$8,IF(Raw!$Q376&gt;$C$8,IF(Raw!$N376&gt;$C$9,IF(Raw!$N376&lt;$A$9,IF(Raw!$X376&gt;$C$9,IF(Raw!$X376&lt;$A$9,Raw!L376,-999),-999),-999),-999),-999),-999)</f>
        <v>706.1</v>
      </c>
      <c r="I376" s="9">
        <f>IF(Raw!$G376&gt;$C$8,IF(Raw!$Q376&gt;$C$8,IF(Raw!$N376&gt;$C$9,IF(Raw!$N376&lt;$A$9,IF(Raw!$X376&gt;$C$9,IF(Raw!$X376&lt;$A$9,Raw!M376,-999),-999),-999),-999),-999),-999)</f>
        <v>0.175096</v>
      </c>
      <c r="J376" s="9">
        <f>IF(Raw!$G376&gt;$C$8,IF(Raw!$Q376&gt;$C$8,IF(Raw!$N376&gt;$C$9,IF(Raw!$N376&lt;$A$9,IF(Raw!$X376&gt;$C$9,IF(Raw!$X376&lt;$A$9,Raw!N376,-999),-999),-999),-999),-999),-999)</f>
        <v>442</v>
      </c>
      <c r="K376" s="9">
        <f>IF(Raw!$G376&gt;$C$8,IF(Raw!$Q376&gt;$C$8,IF(Raw!$N376&gt;$C$9,IF(Raw!$N376&lt;$A$9,IF(Raw!$X376&gt;$C$9,IF(Raw!$X376&lt;$A$9,Raw!R376,-999),-999),-999),-999),-999),-999)</f>
        <v>0.54993599999999998</v>
      </c>
      <c r="L376" s="9">
        <f>IF(Raw!$G376&gt;$C$8,IF(Raw!$Q376&gt;$C$8,IF(Raw!$N376&gt;$C$9,IF(Raw!$N376&lt;$A$9,IF(Raw!$X376&gt;$C$9,IF(Raw!$X376&lt;$A$9,Raw!S376,-999),-999),-999),-999),-999),-999)</f>
        <v>0.84582400000000002</v>
      </c>
      <c r="M376" s="9">
        <f>Raw!Q376</f>
        <v>0.93398999999999999</v>
      </c>
      <c r="N376" s="9">
        <f>IF(Raw!$G376&gt;$C$8,IF(Raw!$Q376&gt;$C$8,IF(Raw!$N376&gt;$C$9,IF(Raw!$N376&lt;$A$9,IF(Raw!$X376&gt;$C$9,IF(Raw!$X376&lt;$A$9,Raw!V376,-999),-999),-999),-999),-999),-999)</f>
        <v>671.3</v>
      </c>
      <c r="O376" s="9">
        <f>IF(Raw!$G376&gt;$C$8,IF(Raw!$Q376&gt;$C$8,IF(Raw!$N376&gt;$C$9,IF(Raw!$N376&lt;$A$9,IF(Raw!$X376&gt;$C$9,IF(Raw!$X376&lt;$A$9,Raw!W376,-999),-999),-999),-999),-999),-999)</f>
        <v>0.23185900000000001</v>
      </c>
      <c r="P376" s="9">
        <f>IF(Raw!$G376&gt;$C$8,IF(Raw!$Q376&gt;$C$8,IF(Raw!$N376&gt;$C$9,IF(Raw!$N376&lt;$A$9,IF(Raw!$X376&gt;$C$9,IF(Raw!$X376&lt;$A$9,Raw!X376,-999),-999),-999),-999),-999),-999)</f>
        <v>567</v>
      </c>
      <c r="R376" s="9">
        <f t="shared" si="95"/>
        <v>0.17790800000000007</v>
      </c>
      <c r="S376" s="9">
        <f t="shared" si="96"/>
        <v>0.23388974415269073</v>
      </c>
      <c r="T376" s="9">
        <f t="shared" si="97"/>
        <v>0.29588800000000004</v>
      </c>
      <c r="U376" s="9">
        <f t="shared" si="98"/>
        <v>0.34982218523002423</v>
      </c>
      <c r="V376" s="15">
        <f t="shared" si="99"/>
        <v>0.20976435200000002</v>
      </c>
      <c r="X376" s="11">
        <f t="shared" si="100"/>
        <v>2.1334879999999997E+20</v>
      </c>
      <c r="Y376" s="11">
        <f t="shared" si="101"/>
        <v>7.0609999999999996E-18</v>
      </c>
      <c r="Z376" s="11">
        <f t="shared" si="102"/>
        <v>4.4199999999999996E-4</v>
      </c>
      <c r="AA376" s="16">
        <f t="shared" si="103"/>
        <v>0.39970711621798738</v>
      </c>
      <c r="AB376" s="9">
        <f t="shared" si="104"/>
        <v>0.66820453920350786</v>
      </c>
      <c r="AC376" s="9">
        <f t="shared" si="105"/>
        <v>0.60029288378201251</v>
      </c>
      <c r="AD376" s="15">
        <f t="shared" si="106"/>
        <v>904.31474257463196</v>
      </c>
      <c r="AE376" s="3">
        <f t="shared" si="107"/>
        <v>850.14439999999968</v>
      </c>
      <c r="AF376" s="2">
        <f t="shared" si="108"/>
        <v>0.23502447764469525</v>
      </c>
      <c r="AG376" s="9">
        <f t="shared" si="109"/>
        <v>0.22876874751466747</v>
      </c>
      <c r="AH376" s="2">
        <f t="shared" si="110"/>
        <v>11.070000635192123</v>
      </c>
    </row>
    <row r="377" spans="1:34">
      <c r="A377" s="1">
        <f>Raw!A377</f>
        <v>364</v>
      </c>
      <c r="B377" s="14">
        <f>Raw!B377</f>
        <v>0.65106481481481482</v>
      </c>
      <c r="C377" s="15">
        <f>Raw!C377</f>
        <v>1.6</v>
      </c>
      <c r="D377" s="15">
        <f>IF(C377&gt;0.5,Raw!D377*D$11,-999)</f>
        <v>409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0.24643699999999999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4.1380000000000002E-3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2.4621799999999997E+20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0.65112268518518512</v>
      </c>
      <c r="C378" s="15">
        <f>Raw!C378</f>
        <v>0.7</v>
      </c>
      <c r="D378" s="15">
        <f>IF(C378&gt;0.5,Raw!D378*D$11,-999)</f>
        <v>531.20000000000005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1.0244E-2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0.70517399999999997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3.197824E+20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0.65118055555555554</v>
      </c>
      <c r="C379" s="15">
        <f>Raw!C379</f>
        <v>0.2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6.6128000000000006E-2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0.33862999999999999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0.65122685185185192</v>
      </c>
      <c r="C380" s="15">
        <f>Raw!C380</f>
        <v>0.2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2.2717000000000001E-2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6.1834E-2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0.65128472222222222</v>
      </c>
      <c r="C381" s="15">
        <f>Raw!C381</f>
        <v>0.2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2.3893000000000001E-2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2.9135000000000001E-2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0.65134259259259253</v>
      </c>
      <c r="C382" s="15">
        <f>Raw!C382</f>
        <v>0.2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1.3119E-2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0.65138888888888891</v>
      </c>
      <c r="C383" s="15">
        <f>Raw!C383</f>
        <v>0.2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1.2156E-2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3.6955000000000002E-2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0.65144675925925932</v>
      </c>
      <c r="C384" s="15">
        <f>Raw!C384</f>
        <v>0.2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7.0751999999999995E-2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3.4088E-2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0.65150462962962963</v>
      </c>
      <c r="C385" s="15">
        <f>Raw!C385</f>
        <v>0.2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2.6419999999999998E-3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5.4060000000000002E-3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0.65155092592592589</v>
      </c>
      <c r="C386" s="15">
        <f>Raw!C386</f>
        <v>0.2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5.1506000000000003E-2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1.4522E-2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0.65160879629629631</v>
      </c>
      <c r="C387" s="15">
        <f>Raw!C387</f>
        <v>0.2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1.7528999999999999E-2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2.8830000000000001E-3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0.65166666666666673</v>
      </c>
      <c r="C388" s="15">
        <f>Raw!C388</f>
        <v>0.2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4.4279999999999996E-3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1.7049999999999999E-3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0.65171296296296299</v>
      </c>
      <c r="C389" s="15">
        <f>Raw!C389</f>
        <v>0.2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5.6090000000000001E-2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5.5599999999999998E-3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0.6517708333333333</v>
      </c>
      <c r="C390" s="15">
        <f>Raw!C390</f>
        <v>0.2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6.3247999999999999E-2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1.5665999999999999E-2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0.65182870370370372</v>
      </c>
      <c r="C391" s="15">
        <f>Raw!C391</f>
        <v>0.2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0.16608899999999999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1.8859000000000001E-2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0.65187499999999998</v>
      </c>
      <c r="C392" s="15">
        <f>Raw!C392</f>
        <v>0.2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1.1566E-2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5.5929999999999999E-3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0.6519328703703704</v>
      </c>
      <c r="C393" s="15">
        <f>Raw!C393</f>
        <v>0.2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9.3139E-2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6.4425999999999997E-2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0.6519907407407407</v>
      </c>
      <c r="C394" s="15">
        <f>Raw!C394</f>
        <v>0.2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1.7757999999999999E-2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8.3000000000000001E-4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0.65204861111111112</v>
      </c>
      <c r="C395" s="15">
        <f>Raw!C395</f>
        <v>0.2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1.6185000000000001E-2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0.15487600000000001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0.65209490740740739</v>
      </c>
      <c r="C396" s="15">
        <f>Raw!C396</f>
        <v>0.2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1.0727E-2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0.134074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0.6521527777777778</v>
      </c>
      <c r="C397" s="15">
        <f>Raw!C397</f>
        <v>0.2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3.6701999999999999E-2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1.2539E-2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0.65221064814814811</v>
      </c>
      <c r="C398" s="15">
        <f>Raw!C398</f>
        <v>0.2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7.8269000000000005E-2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0.104654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0.65225694444444449</v>
      </c>
      <c r="C399" s="15">
        <f>Raw!C399</f>
        <v>0.2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7.3499999999999996E-2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5.0379999999999999E-3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0.65231481481481479</v>
      </c>
      <c r="C400" s="15">
        <f>Raw!C400</f>
        <v>0.2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1.9852000000000002E-2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8.6370000000000006E-3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0.65237268518518521</v>
      </c>
      <c r="C401" s="15">
        <f>Raw!C401</f>
        <v>0.2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7.6425000000000007E-2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3.3099999999999997E-2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0.65241898148148147</v>
      </c>
      <c r="C402" s="15">
        <f>Raw!C402</f>
        <v>0.2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2.1024999999999999E-2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6.2389999999999998E-3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0.65247685185185189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7.8340000000000007E-2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2.5215000000000001E-2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0.6525347222222222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8.7307999999999997E-2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1.397E-3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0.65258101851851846</v>
      </c>
      <c r="C405" s="15">
        <f>Raw!C405</f>
        <v>0.2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2.0027E-2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1.0008E-2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0.65263888888888888</v>
      </c>
      <c r="C406" s="15">
        <f>Raw!C406</f>
        <v>0.2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1.0364E-2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1.371E-2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0.6526967592592593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4.7920000000000003E-3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1.8169999999999999E-2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0.65274305555555556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1.2926999999999999E-2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8.6199999999999992E-3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0.65280092592592587</v>
      </c>
      <c r="C409" s="15">
        <f>Raw!C409</f>
        <v>0.2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8.4303000000000003E-2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1.2658000000000001E-2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0.65285879629629628</v>
      </c>
      <c r="C410" s="15">
        <f>Raw!C410</f>
        <v>0.2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1.103E-2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1.2361E-2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0.65290509259259266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4.3414000000000001E-2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1.6532999999999999E-2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0.65296296296296297</v>
      </c>
      <c r="C412" s="15">
        <f>Raw!C412</f>
        <v>0.2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1.3238E-2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1.84E-4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0.65302083333333327</v>
      </c>
      <c r="C413" s="15">
        <f>Raw!C413</f>
        <v>0.2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2.9506000000000001E-2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1.2099E-2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0.65306712962962965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5.7687000000000002E-2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1.8159000000000002E-2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0.65312500000000007</v>
      </c>
      <c r="C415" s="15">
        <f>Raw!C415</f>
        <v>0.2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5.6627999999999998E-2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3.2998E-2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15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0.77200000000000002</v>
      </c>
      <c r="S6" s="17">
        <v>0.77200000000000002</v>
      </c>
      <c r="T6" s="17">
        <v>0.77200000000000002</v>
      </c>
      <c r="U6" s="17">
        <v>0.77200000000000002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0.63146990740740738</v>
      </c>
      <c r="C13" s="17">
        <v>-1</v>
      </c>
      <c r="D13" s="17">
        <v>4.4000000000000004</v>
      </c>
      <c r="E13" s="17">
        <v>3.3739999999999998E-3</v>
      </c>
      <c r="F13" s="17">
        <v>0.16300000000000001</v>
      </c>
      <c r="G13" s="17">
        <v>1.3964000000000001E-2</v>
      </c>
      <c r="H13" s="17">
        <v>0.19165499999999999</v>
      </c>
      <c r="I13" s="17">
        <v>0.21590899999999999</v>
      </c>
      <c r="J13" s="17">
        <v>2.4254000000000001E-2</v>
      </c>
      <c r="K13" s="17">
        <v>0.112332</v>
      </c>
      <c r="L13" s="17">
        <v>900</v>
      </c>
      <c r="M13" s="17">
        <v>7.9999999999999996E-6</v>
      </c>
      <c r="N13" s="17">
        <v>1051</v>
      </c>
      <c r="O13" s="17">
        <v>0</v>
      </c>
      <c r="P13" s="17">
        <v>0</v>
      </c>
      <c r="Q13" s="17">
        <v>1.549E-3</v>
      </c>
      <c r="R13" s="17">
        <v>0.16150999999999999</v>
      </c>
      <c r="S13" s="17">
        <v>0.199077</v>
      </c>
      <c r="T13" s="17">
        <v>3.7566000000000002E-2</v>
      </c>
      <c r="U13" s="17">
        <v>0.18870200000000001</v>
      </c>
      <c r="V13" s="17">
        <v>900</v>
      </c>
      <c r="W13" s="17">
        <v>3.9999999999999998E-6</v>
      </c>
      <c r="X13" s="17">
        <v>1719</v>
      </c>
      <c r="Y13" s="17">
        <v>0</v>
      </c>
      <c r="Z13" s="17">
        <v>0</v>
      </c>
      <c r="AA13" s="17">
        <v>0.29031099999999999</v>
      </c>
      <c r="AB13" s="17">
        <v>2.4423799999999999E-2</v>
      </c>
      <c r="AC13" s="17">
        <v>0.16242799999999999</v>
      </c>
      <c r="AD13" s="17">
        <v>0.25</v>
      </c>
      <c r="AE13" s="17">
        <v>922.9</v>
      </c>
    </row>
    <row r="14" spans="1:31">
      <c r="A14" s="17">
        <v>1</v>
      </c>
      <c r="B14" s="19">
        <v>0.6315277777777778</v>
      </c>
      <c r="C14" s="17">
        <v>-1</v>
      </c>
      <c r="D14" s="17">
        <v>3.5</v>
      </c>
      <c r="E14" s="17">
        <v>2.0579999999999999E-3</v>
      </c>
      <c r="F14" s="17">
        <v>0.1</v>
      </c>
      <c r="G14" s="17">
        <v>5.6849999999999999E-3</v>
      </c>
      <c r="H14" s="17">
        <v>0.19980100000000001</v>
      </c>
      <c r="I14" s="17">
        <v>0.230632</v>
      </c>
      <c r="J14" s="17">
        <v>3.0831000000000001E-2</v>
      </c>
      <c r="K14" s="17">
        <v>0.13368099999999999</v>
      </c>
      <c r="L14" s="17">
        <v>812.4</v>
      </c>
      <c r="M14" s="17">
        <v>0.6</v>
      </c>
      <c r="N14" s="17">
        <v>1336</v>
      </c>
      <c r="O14" s="17">
        <v>0</v>
      </c>
      <c r="P14" s="17">
        <v>0</v>
      </c>
      <c r="Q14" s="17">
        <v>1.7850000000000001E-2</v>
      </c>
      <c r="R14" s="17">
        <v>0.17418</v>
      </c>
      <c r="S14" s="17">
        <v>0.20713100000000001</v>
      </c>
      <c r="T14" s="17">
        <v>3.2951000000000001E-2</v>
      </c>
      <c r="U14" s="17">
        <v>0.159083</v>
      </c>
      <c r="V14" s="17">
        <v>900</v>
      </c>
      <c r="W14" s="17">
        <v>1.1E-5</v>
      </c>
      <c r="X14" s="17">
        <v>2335</v>
      </c>
      <c r="Y14" s="17">
        <v>0</v>
      </c>
      <c r="Z14" s="17">
        <v>0</v>
      </c>
      <c r="AA14" s="17">
        <v>0.24474399999999999</v>
      </c>
      <c r="AB14" s="17">
        <v>2.2473400000000001E-2</v>
      </c>
      <c r="AC14" s="17">
        <v>0.17491999999999999</v>
      </c>
      <c r="AD14" s="17">
        <v>0.25</v>
      </c>
      <c r="AE14" s="17">
        <v>1022.3</v>
      </c>
    </row>
    <row r="15" spans="1:31">
      <c r="A15" s="17">
        <v>2</v>
      </c>
      <c r="B15" s="19">
        <v>0.63157407407407407</v>
      </c>
      <c r="C15" s="17">
        <v>0</v>
      </c>
      <c r="D15" s="17">
        <v>555.79999999999995</v>
      </c>
      <c r="E15" s="17">
        <v>9.4627000000000003E-2</v>
      </c>
      <c r="F15" s="17">
        <v>4.5789999999999997</v>
      </c>
      <c r="G15" s="17">
        <v>3.6949999999999999E-3</v>
      </c>
      <c r="H15" s="17">
        <v>0.19828899999999999</v>
      </c>
      <c r="I15" s="17">
        <v>0.23194999999999999</v>
      </c>
      <c r="J15" s="17">
        <v>3.3660000000000002E-2</v>
      </c>
      <c r="K15" s="17">
        <v>0.145119</v>
      </c>
      <c r="L15" s="17">
        <v>900</v>
      </c>
      <c r="M15" s="17">
        <v>0.6</v>
      </c>
      <c r="N15" s="17">
        <v>1894</v>
      </c>
      <c r="O15" s="17">
        <v>0</v>
      </c>
      <c r="P15" s="17">
        <v>0</v>
      </c>
      <c r="Q15" s="17">
        <v>0.105114</v>
      </c>
      <c r="R15" s="17">
        <v>0.167738</v>
      </c>
      <c r="S15" s="17">
        <v>0.23100100000000001</v>
      </c>
      <c r="T15" s="17">
        <v>6.3263E-2</v>
      </c>
      <c r="U15" s="17">
        <v>0.27386500000000003</v>
      </c>
      <c r="V15" s="17">
        <v>100</v>
      </c>
      <c r="W15" s="17">
        <v>8.7531999999999999E-2</v>
      </c>
      <c r="X15" s="17">
        <v>774</v>
      </c>
      <c r="Y15" s="17">
        <v>0</v>
      </c>
      <c r="Z15" s="17">
        <v>0</v>
      </c>
      <c r="AA15" s="17">
        <v>0.42133100000000001</v>
      </c>
      <c r="AB15" s="17">
        <v>0.85084899999999997</v>
      </c>
      <c r="AC15" s="17">
        <v>0.22156500000000001</v>
      </c>
      <c r="AD15" s="17">
        <v>0.25</v>
      </c>
      <c r="AE15" s="17">
        <v>922.8</v>
      </c>
    </row>
    <row r="16" spans="1:31">
      <c r="A16" s="17">
        <v>3</v>
      </c>
      <c r="B16" s="19">
        <v>0.63163194444444448</v>
      </c>
      <c r="C16" s="17">
        <v>0</v>
      </c>
      <c r="D16" s="17">
        <v>646.4</v>
      </c>
      <c r="E16" s="17">
        <v>1.8695E-2</v>
      </c>
      <c r="F16" s="17">
        <v>0.90500000000000003</v>
      </c>
      <c r="G16" s="17">
        <v>2.9191999999999999E-2</v>
      </c>
      <c r="H16" s="17">
        <v>0.191242</v>
      </c>
      <c r="I16" s="17">
        <v>0.233377</v>
      </c>
      <c r="J16" s="17">
        <v>4.2134999999999999E-2</v>
      </c>
      <c r="K16" s="17">
        <v>0.18054600000000001</v>
      </c>
      <c r="L16" s="17">
        <v>900</v>
      </c>
      <c r="M16" s="17">
        <v>0.558701</v>
      </c>
      <c r="N16" s="17">
        <v>9416</v>
      </c>
      <c r="O16" s="17">
        <v>0</v>
      </c>
      <c r="P16" s="17">
        <v>0</v>
      </c>
      <c r="Q16" s="17">
        <v>9.6500000000000006E-3</v>
      </c>
      <c r="R16" s="17">
        <v>0.164712</v>
      </c>
      <c r="S16" s="17">
        <v>0.215527</v>
      </c>
      <c r="T16" s="17">
        <v>5.0814999999999999E-2</v>
      </c>
      <c r="U16" s="17">
        <v>0.23577000000000001</v>
      </c>
      <c r="V16" s="17">
        <v>576.29999999999995</v>
      </c>
      <c r="W16" s="17">
        <v>0.6</v>
      </c>
      <c r="X16" s="17">
        <v>1174</v>
      </c>
      <c r="Y16" s="17">
        <v>0</v>
      </c>
      <c r="Z16" s="17">
        <v>0</v>
      </c>
      <c r="AA16" s="17">
        <v>0.36272399999999999</v>
      </c>
      <c r="AB16" s="17">
        <v>0.97056900000000002</v>
      </c>
      <c r="AC16" s="17">
        <v>0.214031</v>
      </c>
      <c r="AD16" s="17">
        <v>0.25</v>
      </c>
      <c r="AE16" s="17">
        <v>922.8</v>
      </c>
    </row>
    <row r="17" spans="1:31">
      <c r="A17" s="17">
        <v>4</v>
      </c>
      <c r="B17" s="19">
        <v>0.63168981481481479</v>
      </c>
      <c r="C17" s="17">
        <v>0</v>
      </c>
      <c r="D17" s="17">
        <v>645.6</v>
      </c>
      <c r="E17" s="17">
        <v>4.9276E-2</v>
      </c>
      <c r="F17" s="17">
        <v>2.3839999999999999</v>
      </c>
      <c r="G17" s="17">
        <v>2.516E-3</v>
      </c>
      <c r="H17" s="17">
        <v>0.211868</v>
      </c>
      <c r="I17" s="17">
        <v>0.25043199999999999</v>
      </c>
      <c r="J17" s="17">
        <v>3.8564000000000001E-2</v>
      </c>
      <c r="K17" s="17">
        <v>0.15398899999999999</v>
      </c>
      <c r="L17" s="17">
        <v>686.4</v>
      </c>
      <c r="M17" s="17">
        <v>0.6</v>
      </c>
      <c r="N17" s="17">
        <v>2308</v>
      </c>
      <c r="O17" s="17">
        <v>0</v>
      </c>
      <c r="P17" s="17">
        <v>0</v>
      </c>
      <c r="Q17" s="17">
        <v>2.6636E-2</v>
      </c>
      <c r="R17" s="17">
        <v>0.18821099999999999</v>
      </c>
      <c r="S17" s="17">
        <v>0.227273</v>
      </c>
      <c r="T17" s="17">
        <v>3.9061999999999999E-2</v>
      </c>
      <c r="U17" s="17">
        <v>0.171874</v>
      </c>
      <c r="V17" s="17">
        <v>900</v>
      </c>
      <c r="W17" s="17">
        <v>9.9999999999999995E-7</v>
      </c>
      <c r="X17" s="17">
        <v>7419</v>
      </c>
      <c r="Y17" s="17">
        <v>0</v>
      </c>
      <c r="Z17" s="17">
        <v>0</v>
      </c>
      <c r="AA17" s="17">
        <v>0.26442199999999999</v>
      </c>
      <c r="AB17" s="17">
        <v>0.86028700000000002</v>
      </c>
      <c r="AC17" s="17">
        <v>0.22181600000000001</v>
      </c>
      <c r="AD17" s="17">
        <v>0.25</v>
      </c>
      <c r="AE17" s="17">
        <v>1210</v>
      </c>
    </row>
    <row r="18" spans="1:31">
      <c r="A18" s="17">
        <v>5</v>
      </c>
      <c r="B18" s="19">
        <v>0.63173611111111116</v>
      </c>
      <c r="C18" s="17">
        <v>0</v>
      </c>
      <c r="D18" s="17">
        <v>856.6</v>
      </c>
      <c r="E18" s="17">
        <v>4.3603000000000003E-2</v>
      </c>
      <c r="F18" s="17">
        <v>2.11</v>
      </c>
      <c r="G18" s="17">
        <v>4.3279999999999999E-2</v>
      </c>
      <c r="H18" s="17">
        <v>0.20105600000000001</v>
      </c>
      <c r="I18" s="17">
        <v>0.252083</v>
      </c>
      <c r="J18" s="17">
        <v>5.1026000000000002E-2</v>
      </c>
      <c r="K18" s="17">
        <v>0.20241999999999999</v>
      </c>
      <c r="L18" s="17">
        <v>900</v>
      </c>
      <c r="M18" s="17">
        <v>1.9999999999999999E-6</v>
      </c>
      <c r="N18" s="17">
        <v>3282</v>
      </c>
      <c r="O18" s="17">
        <v>0</v>
      </c>
      <c r="P18" s="17">
        <v>0</v>
      </c>
      <c r="Q18" s="17">
        <v>0.129723</v>
      </c>
      <c r="R18" s="17">
        <v>0.177423</v>
      </c>
      <c r="S18" s="17">
        <v>0.22129799999999999</v>
      </c>
      <c r="T18" s="17">
        <v>4.3875999999999998E-2</v>
      </c>
      <c r="U18" s="17">
        <v>0.198264</v>
      </c>
      <c r="V18" s="17">
        <v>900</v>
      </c>
      <c r="W18" s="17">
        <v>0.22917899999999999</v>
      </c>
      <c r="X18" s="17">
        <v>2036</v>
      </c>
      <c r="Y18" s="17">
        <v>0</v>
      </c>
      <c r="Z18" s="17">
        <v>0</v>
      </c>
      <c r="AA18" s="17">
        <v>0.30502200000000002</v>
      </c>
      <c r="AB18" s="17">
        <v>0.93840100000000004</v>
      </c>
      <c r="AC18" s="17">
        <v>0.21859600000000001</v>
      </c>
      <c r="AD18" s="17">
        <v>0.25</v>
      </c>
      <c r="AE18" s="17">
        <v>922.8</v>
      </c>
    </row>
    <row r="19" spans="1:31">
      <c r="A19" s="17">
        <v>6</v>
      </c>
      <c r="B19" s="19">
        <v>0.63179398148148147</v>
      </c>
      <c r="C19" s="17">
        <v>0</v>
      </c>
      <c r="D19" s="17">
        <v>951.6</v>
      </c>
      <c r="E19" s="17">
        <v>5.0832000000000002E-2</v>
      </c>
      <c r="F19" s="17">
        <v>2.46</v>
      </c>
      <c r="G19" s="17">
        <v>6.3160000000000004E-3</v>
      </c>
      <c r="H19" s="17">
        <v>0.207479</v>
      </c>
      <c r="I19" s="17">
        <v>0.25901200000000002</v>
      </c>
      <c r="J19" s="17">
        <v>5.1533000000000002E-2</v>
      </c>
      <c r="K19" s="17">
        <v>0.19896</v>
      </c>
      <c r="L19" s="17">
        <v>900</v>
      </c>
      <c r="M19" s="17">
        <v>9.9999999999999995E-7</v>
      </c>
      <c r="N19" s="17">
        <v>3693</v>
      </c>
      <c r="O19" s="17">
        <v>0</v>
      </c>
      <c r="P19" s="17">
        <v>0</v>
      </c>
      <c r="Q19" s="17">
        <v>2.5867000000000001E-2</v>
      </c>
      <c r="R19" s="17">
        <v>0.17052300000000001</v>
      </c>
      <c r="S19" s="17">
        <v>0.22945199999999999</v>
      </c>
      <c r="T19" s="17">
        <v>5.8929000000000002E-2</v>
      </c>
      <c r="U19" s="17">
        <v>0.256826</v>
      </c>
      <c r="V19" s="17">
        <v>100</v>
      </c>
      <c r="W19" s="17">
        <v>0.14163600000000001</v>
      </c>
      <c r="X19" s="17">
        <v>4362</v>
      </c>
      <c r="Y19" s="17">
        <v>0</v>
      </c>
      <c r="Z19" s="17">
        <v>0</v>
      </c>
      <c r="AA19" s="17">
        <v>0.39511600000000002</v>
      </c>
      <c r="AB19" s="17">
        <v>0.95009600000000005</v>
      </c>
      <c r="AC19" s="17">
        <v>0.22651099999999999</v>
      </c>
      <c r="AD19" s="17">
        <v>0.25</v>
      </c>
      <c r="AE19" s="17">
        <v>922.8</v>
      </c>
    </row>
    <row r="20" spans="1:31">
      <c r="A20" s="17">
        <v>7</v>
      </c>
      <c r="B20" s="19">
        <v>0.63185185185185189</v>
      </c>
      <c r="C20" s="17">
        <v>0</v>
      </c>
      <c r="D20" s="17">
        <v>978</v>
      </c>
      <c r="E20" s="17">
        <v>0.13342200000000001</v>
      </c>
      <c r="F20" s="17">
        <v>6.4560000000000004</v>
      </c>
      <c r="G20" s="17">
        <v>2.4771999999999999E-2</v>
      </c>
      <c r="H20" s="17">
        <v>0.22334399999999999</v>
      </c>
      <c r="I20" s="17">
        <v>0.26182800000000001</v>
      </c>
      <c r="J20" s="17">
        <v>3.8483999999999997E-2</v>
      </c>
      <c r="K20" s="17">
        <v>0.146983</v>
      </c>
      <c r="L20" s="17">
        <v>900</v>
      </c>
      <c r="M20" s="17">
        <v>0.56657400000000002</v>
      </c>
      <c r="N20" s="17">
        <v>1341</v>
      </c>
      <c r="O20" s="17">
        <v>0</v>
      </c>
      <c r="P20" s="17">
        <v>0</v>
      </c>
      <c r="Q20" s="17">
        <v>3.2810000000000001E-3</v>
      </c>
      <c r="R20" s="17">
        <v>0.167874</v>
      </c>
      <c r="S20" s="17">
        <v>0.228516</v>
      </c>
      <c r="T20" s="17">
        <v>6.0642000000000001E-2</v>
      </c>
      <c r="U20" s="17">
        <v>0.265372</v>
      </c>
      <c r="V20" s="17">
        <v>900</v>
      </c>
      <c r="W20" s="17">
        <v>0.229181</v>
      </c>
      <c r="X20" s="17">
        <v>2995</v>
      </c>
      <c r="Y20" s="17">
        <v>0</v>
      </c>
      <c r="Z20" s="17">
        <v>0</v>
      </c>
      <c r="AA20" s="17">
        <v>0.40826499999999999</v>
      </c>
      <c r="AB20" s="17">
        <v>0.87665099999999996</v>
      </c>
      <c r="AC20" s="17">
        <v>0.22103600000000001</v>
      </c>
      <c r="AD20" s="17">
        <v>0.25</v>
      </c>
      <c r="AE20" s="17">
        <v>922.9</v>
      </c>
    </row>
    <row r="21" spans="1:31">
      <c r="A21" s="17">
        <v>8</v>
      </c>
      <c r="B21" s="19">
        <v>0.63189814814814815</v>
      </c>
      <c r="C21" s="17">
        <v>0</v>
      </c>
      <c r="D21" s="17">
        <v>971.9</v>
      </c>
      <c r="E21" s="17">
        <v>8.1559999999999994E-2</v>
      </c>
      <c r="F21" s="17">
        <v>3.9470000000000001</v>
      </c>
      <c r="G21" s="17">
        <v>0.13211600000000001</v>
      </c>
      <c r="H21" s="17">
        <v>0.214562</v>
      </c>
      <c r="I21" s="17">
        <v>0.252697</v>
      </c>
      <c r="J21" s="17">
        <v>3.8134000000000001E-2</v>
      </c>
      <c r="K21" s="17">
        <v>0.15090899999999999</v>
      </c>
      <c r="L21" s="17">
        <v>524.70000000000005</v>
      </c>
      <c r="M21" s="17">
        <v>0.59999199999999997</v>
      </c>
      <c r="N21" s="17">
        <v>2056</v>
      </c>
      <c r="O21" s="17">
        <v>0</v>
      </c>
      <c r="P21" s="17">
        <v>0</v>
      </c>
      <c r="Q21" s="17">
        <v>1.2416999999999999E-2</v>
      </c>
      <c r="R21" s="17">
        <v>0.167078</v>
      </c>
      <c r="S21" s="17">
        <v>0.22352900000000001</v>
      </c>
      <c r="T21" s="17">
        <v>5.6452000000000002E-2</v>
      </c>
      <c r="U21" s="17">
        <v>0.25254700000000002</v>
      </c>
      <c r="V21" s="17">
        <v>278.10000000000002</v>
      </c>
      <c r="W21" s="17">
        <v>0.6</v>
      </c>
      <c r="X21" s="17">
        <v>1726</v>
      </c>
      <c r="Y21" s="17">
        <v>0</v>
      </c>
      <c r="Z21" s="17">
        <v>0</v>
      </c>
      <c r="AA21" s="17">
        <v>0.38853300000000002</v>
      </c>
      <c r="AB21" s="17">
        <v>0.86324299999999998</v>
      </c>
      <c r="AC21" s="17">
        <v>0.215809</v>
      </c>
      <c r="AD21" s="17">
        <v>0.25</v>
      </c>
      <c r="AE21" s="17">
        <v>1582.9</v>
      </c>
    </row>
    <row r="22" spans="1:31">
      <c r="A22" s="17">
        <v>9</v>
      </c>
      <c r="B22" s="19">
        <v>0.63195601851851857</v>
      </c>
      <c r="C22" s="17">
        <v>0</v>
      </c>
      <c r="D22" s="17">
        <v>971</v>
      </c>
      <c r="E22" s="17">
        <v>1.6614E-2</v>
      </c>
      <c r="F22" s="17">
        <v>0.80400000000000005</v>
      </c>
      <c r="G22" s="17">
        <v>5.0525E-2</v>
      </c>
      <c r="H22" s="17">
        <v>0.226716</v>
      </c>
      <c r="I22" s="17">
        <v>0.28084799999999999</v>
      </c>
      <c r="J22" s="17">
        <v>5.4132E-2</v>
      </c>
      <c r="K22" s="17">
        <v>0.192744</v>
      </c>
      <c r="L22" s="17">
        <v>100</v>
      </c>
      <c r="M22" s="17">
        <v>0.37081999999999998</v>
      </c>
      <c r="N22" s="17">
        <v>2330</v>
      </c>
      <c r="O22" s="17">
        <v>0</v>
      </c>
      <c r="P22" s="17">
        <v>0</v>
      </c>
      <c r="Q22" s="17">
        <v>4.4177000000000001E-2</v>
      </c>
      <c r="R22" s="17">
        <v>0.18437100000000001</v>
      </c>
      <c r="S22" s="17">
        <v>0.22467400000000001</v>
      </c>
      <c r="T22" s="17">
        <v>4.0302999999999999E-2</v>
      </c>
      <c r="U22" s="17">
        <v>0.17938599999999999</v>
      </c>
      <c r="V22" s="17">
        <v>900</v>
      </c>
      <c r="W22" s="17">
        <v>3.9999999999999998E-6</v>
      </c>
      <c r="X22" s="17">
        <v>0</v>
      </c>
      <c r="Y22" s="17">
        <v>0</v>
      </c>
      <c r="Z22" s="17">
        <v>0</v>
      </c>
      <c r="AA22" s="17">
        <v>0.275978</v>
      </c>
      <c r="AB22" s="17">
        <v>0.57657800000000003</v>
      </c>
      <c r="AC22" s="17">
        <v>0.20760899999999999</v>
      </c>
      <c r="AD22" s="17">
        <v>0.121616</v>
      </c>
      <c r="AE22" s="17">
        <v>8305.6</v>
      </c>
    </row>
    <row r="23" spans="1:31">
      <c r="A23" s="17">
        <v>10</v>
      </c>
      <c r="B23" s="19">
        <v>0.63200231481481484</v>
      </c>
      <c r="C23" s="17">
        <v>0</v>
      </c>
      <c r="D23" s="17">
        <v>970.1</v>
      </c>
      <c r="E23" s="17">
        <v>5.5695000000000001E-2</v>
      </c>
      <c r="F23" s="17">
        <v>2.6949999999999998</v>
      </c>
      <c r="G23" s="17">
        <v>3.5191E-2</v>
      </c>
      <c r="H23" s="17">
        <v>0.20904200000000001</v>
      </c>
      <c r="I23" s="17">
        <v>0.25317400000000001</v>
      </c>
      <c r="J23" s="17">
        <v>4.4131999999999998E-2</v>
      </c>
      <c r="K23" s="17">
        <v>0.174314</v>
      </c>
      <c r="L23" s="17">
        <v>900</v>
      </c>
      <c r="M23" s="17">
        <v>1.9999999999999999E-6</v>
      </c>
      <c r="N23" s="17">
        <v>4039</v>
      </c>
      <c r="O23" s="17">
        <v>0</v>
      </c>
      <c r="P23" s="17">
        <v>0</v>
      </c>
      <c r="Q23" s="17">
        <v>3.3470000000000001E-3</v>
      </c>
      <c r="R23" s="17">
        <v>0.16061700000000001</v>
      </c>
      <c r="S23" s="17">
        <v>0.23149600000000001</v>
      </c>
      <c r="T23" s="17">
        <v>7.0878999999999998E-2</v>
      </c>
      <c r="U23" s="17">
        <v>0.30617800000000001</v>
      </c>
      <c r="V23" s="17">
        <v>322.5</v>
      </c>
      <c r="W23" s="17">
        <v>0.6</v>
      </c>
      <c r="X23" s="17">
        <v>2082</v>
      </c>
      <c r="Y23" s="17">
        <v>0</v>
      </c>
      <c r="Z23" s="17">
        <v>0</v>
      </c>
      <c r="AA23" s="17">
        <v>0.47104400000000002</v>
      </c>
      <c r="AB23" s="17">
        <v>0.95500799999999997</v>
      </c>
      <c r="AC23" s="17">
        <v>0.22830700000000001</v>
      </c>
      <c r="AD23" s="17">
        <v>0.25</v>
      </c>
      <c r="AE23" s="17">
        <v>922.9</v>
      </c>
    </row>
    <row r="24" spans="1:31">
      <c r="A24" s="17">
        <v>11</v>
      </c>
      <c r="B24" s="19">
        <v>0.63206018518518514</v>
      </c>
      <c r="C24" s="17">
        <v>0</v>
      </c>
      <c r="D24" s="17">
        <v>1008.8</v>
      </c>
      <c r="E24" s="17">
        <v>0</v>
      </c>
      <c r="F24" s="17">
        <v>0</v>
      </c>
      <c r="G24" s="17">
        <v>1.2567999999999999E-2</v>
      </c>
      <c r="H24" s="17">
        <v>0.19666800000000001</v>
      </c>
      <c r="I24" s="17">
        <v>0.24361099999999999</v>
      </c>
      <c r="J24" s="17">
        <v>4.6942999999999999E-2</v>
      </c>
      <c r="K24" s="17">
        <v>0.19269800000000001</v>
      </c>
      <c r="L24" s="17">
        <v>900</v>
      </c>
      <c r="M24" s="17">
        <v>5.4098E-2</v>
      </c>
      <c r="N24" s="17">
        <v>0</v>
      </c>
      <c r="O24" s="17">
        <v>0</v>
      </c>
      <c r="P24" s="17">
        <v>0</v>
      </c>
      <c r="Q24" s="17">
        <v>0.24324699999999999</v>
      </c>
      <c r="R24" s="17">
        <v>0.17807200000000001</v>
      </c>
      <c r="S24" s="17">
        <v>0.25693500000000002</v>
      </c>
      <c r="T24" s="17">
        <v>7.8863000000000003E-2</v>
      </c>
      <c r="U24" s="17">
        <v>0.30693700000000002</v>
      </c>
      <c r="V24" s="17">
        <v>100</v>
      </c>
      <c r="W24" s="17">
        <v>0.22917899999999999</v>
      </c>
      <c r="X24" s="17">
        <v>2151</v>
      </c>
      <c r="Y24" s="17">
        <v>0</v>
      </c>
      <c r="Z24" s="17">
        <v>0</v>
      </c>
    </row>
    <row r="25" spans="1:31">
      <c r="A25" s="17">
        <v>12</v>
      </c>
      <c r="B25" s="19">
        <v>0.63211805555555556</v>
      </c>
      <c r="C25" s="17">
        <v>0</v>
      </c>
      <c r="D25" s="17">
        <v>1044</v>
      </c>
      <c r="E25" s="17" t="s">
        <v>104</v>
      </c>
      <c r="F25" s="17" t="s">
        <v>104</v>
      </c>
      <c r="G25" s="17">
        <v>0</v>
      </c>
      <c r="H25" s="17">
        <v>0.19666800000000001</v>
      </c>
      <c r="I25" s="17">
        <v>0.24361099999999999</v>
      </c>
      <c r="J25" s="17">
        <v>4.6942999999999999E-2</v>
      </c>
      <c r="K25" s="17">
        <v>0.19269800000000001</v>
      </c>
      <c r="L25" s="17">
        <v>900</v>
      </c>
      <c r="M25" s="17">
        <v>5.4098E-2</v>
      </c>
      <c r="N25" s="17">
        <v>0</v>
      </c>
      <c r="O25" s="17">
        <v>0</v>
      </c>
      <c r="P25" s="17">
        <v>0</v>
      </c>
      <c r="Q25" s="17">
        <v>0</v>
      </c>
      <c r="R25" s="17">
        <v>0.17807200000000001</v>
      </c>
      <c r="S25" s="17">
        <v>0.25693500000000002</v>
      </c>
      <c r="T25" s="17">
        <v>7.8863000000000003E-2</v>
      </c>
      <c r="U25" s="17">
        <v>0.30693700000000002</v>
      </c>
      <c r="V25" s="17">
        <v>100</v>
      </c>
      <c r="W25" s="17">
        <v>0.22917899999999999</v>
      </c>
      <c r="X25" s="17">
        <v>2151</v>
      </c>
      <c r="Y25" s="17">
        <v>0</v>
      </c>
      <c r="Z25" s="17">
        <v>0</v>
      </c>
    </row>
    <row r="26" spans="1:31">
      <c r="A26" s="17">
        <v>13</v>
      </c>
      <c r="B26" s="19">
        <v>0.63216435185185182</v>
      </c>
      <c r="C26" s="17">
        <v>0</v>
      </c>
      <c r="D26" s="17">
        <v>1070.4000000000001</v>
      </c>
      <c r="E26" s="17" t="s">
        <v>104</v>
      </c>
      <c r="F26" s="17" t="s">
        <v>104</v>
      </c>
      <c r="G26" s="17">
        <v>0</v>
      </c>
      <c r="H26" s="17">
        <v>0.19666800000000001</v>
      </c>
      <c r="I26" s="17">
        <v>0.24361099999999999</v>
      </c>
      <c r="J26" s="17">
        <v>4.6942999999999999E-2</v>
      </c>
      <c r="K26" s="17">
        <v>0.19269800000000001</v>
      </c>
      <c r="L26" s="17">
        <v>900</v>
      </c>
      <c r="M26" s="17">
        <v>5.4098E-2</v>
      </c>
      <c r="N26" s="17">
        <v>0</v>
      </c>
      <c r="O26" s="17">
        <v>0</v>
      </c>
      <c r="P26" s="17">
        <v>0</v>
      </c>
      <c r="Q26" s="17">
        <v>4.5221999999999998E-2</v>
      </c>
      <c r="R26" s="17">
        <v>0</v>
      </c>
      <c r="S26" s="17">
        <v>5.5108999999999998E-2</v>
      </c>
      <c r="T26" s="17">
        <v>5.5108999999999998E-2</v>
      </c>
      <c r="U26" s="17">
        <v>0.99999899999999997</v>
      </c>
      <c r="V26" s="17">
        <v>432.5</v>
      </c>
      <c r="W26" s="17">
        <v>0.6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0.63221064814814809</v>
      </c>
      <c r="C27" s="17">
        <v>0</v>
      </c>
      <c r="D27" s="17">
        <v>1102</v>
      </c>
      <c r="E27" s="17">
        <v>6.9819999999999993E-2</v>
      </c>
      <c r="F27" s="17">
        <v>3.379</v>
      </c>
      <c r="G27" s="17">
        <v>4.2890000000000003E-3</v>
      </c>
      <c r="H27" s="17">
        <v>0.20827399999999999</v>
      </c>
      <c r="I27" s="17">
        <v>0.249781</v>
      </c>
      <c r="J27" s="17">
        <v>4.1507000000000002E-2</v>
      </c>
      <c r="K27" s="17">
        <v>0.16617299999999999</v>
      </c>
      <c r="L27" s="17">
        <v>317.2</v>
      </c>
      <c r="M27" s="17">
        <v>0.370811</v>
      </c>
      <c r="N27" s="17">
        <v>1130</v>
      </c>
      <c r="O27" s="17">
        <v>0</v>
      </c>
      <c r="P27" s="17">
        <v>0</v>
      </c>
      <c r="Q27" s="17">
        <v>1.8970999999999998E-2</v>
      </c>
      <c r="R27" s="17">
        <v>0.162027</v>
      </c>
      <c r="S27" s="17">
        <v>0.21254799999999999</v>
      </c>
      <c r="T27" s="17">
        <v>5.0520000000000002E-2</v>
      </c>
      <c r="U27" s="17">
        <v>0.23768900000000001</v>
      </c>
      <c r="V27" s="17">
        <v>900</v>
      </c>
      <c r="W27" s="17">
        <v>0</v>
      </c>
      <c r="X27" s="17">
        <v>2879</v>
      </c>
      <c r="Y27" s="17">
        <v>0</v>
      </c>
      <c r="Z27" s="17">
        <v>0</v>
      </c>
      <c r="AA27" s="17">
        <v>0.36567499999999997</v>
      </c>
      <c r="AB27" s="17">
        <v>0.70387200000000005</v>
      </c>
      <c r="AC27" s="17">
        <v>0.19758700000000001</v>
      </c>
      <c r="AD27" s="17">
        <v>0.15321499999999999</v>
      </c>
      <c r="AE27" s="17">
        <v>2618.6999999999998</v>
      </c>
    </row>
    <row r="28" spans="1:31">
      <c r="A28" s="17">
        <v>15</v>
      </c>
      <c r="B28" s="19">
        <v>0.63226851851851851</v>
      </c>
      <c r="C28" s="17">
        <v>0</v>
      </c>
      <c r="D28" s="17">
        <v>1154.8</v>
      </c>
      <c r="E28" s="17">
        <v>1.8674E-2</v>
      </c>
      <c r="F28" s="17">
        <v>0.90400000000000003</v>
      </c>
      <c r="G28" s="17">
        <v>3.5955000000000001E-2</v>
      </c>
      <c r="H28" s="17">
        <v>0.20974499999999999</v>
      </c>
      <c r="I28" s="17">
        <v>0.25928400000000001</v>
      </c>
      <c r="J28" s="17">
        <v>4.9539E-2</v>
      </c>
      <c r="K28" s="17">
        <v>0.19106200000000001</v>
      </c>
      <c r="L28" s="17">
        <v>100</v>
      </c>
      <c r="M28" s="17">
        <v>0.316714</v>
      </c>
      <c r="N28" s="17">
        <v>8572</v>
      </c>
      <c r="O28" s="17">
        <v>0</v>
      </c>
      <c r="P28" s="17">
        <v>0</v>
      </c>
      <c r="Q28" s="17">
        <v>8.8835999999999998E-2</v>
      </c>
      <c r="R28" s="17">
        <v>0.165022</v>
      </c>
      <c r="S28" s="17">
        <v>0.217997</v>
      </c>
      <c r="T28" s="17">
        <v>5.2975000000000001E-2</v>
      </c>
      <c r="U28" s="17">
        <v>0.243008</v>
      </c>
      <c r="V28" s="17">
        <v>607.29999999999995</v>
      </c>
      <c r="W28" s="17">
        <v>0.6</v>
      </c>
      <c r="X28" s="17">
        <v>2800</v>
      </c>
      <c r="Y28" s="17">
        <v>0</v>
      </c>
      <c r="Z28" s="17">
        <v>0</v>
      </c>
      <c r="AA28" s="17">
        <v>0.373859</v>
      </c>
      <c r="AB28" s="17">
        <v>0.85629900000000003</v>
      </c>
      <c r="AC28" s="17">
        <v>0.21038499999999999</v>
      </c>
      <c r="AD28" s="17">
        <v>0.25</v>
      </c>
      <c r="AE28" s="17">
        <v>8305.6</v>
      </c>
    </row>
    <row r="29" spans="1:31">
      <c r="A29" s="17">
        <v>16</v>
      </c>
      <c r="B29" s="19">
        <v>0.63232638888888892</v>
      </c>
      <c r="C29" s="17">
        <v>0</v>
      </c>
      <c r="D29" s="17">
        <v>1209.3</v>
      </c>
      <c r="E29" s="17">
        <v>7.5663999999999995E-2</v>
      </c>
      <c r="F29" s="17">
        <v>3.661</v>
      </c>
      <c r="G29" s="17">
        <v>2.0881E-2</v>
      </c>
      <c r="H29" s="17">
        <v>0.207097</v>
      </c>
      <c r="I29" s="17">
        <v>0.243065</v>
      </c>
      <c r="J29" s="17">
        <v>3.5968E-2</v>
      </c>
      <c r="K29" s="17">
        <v>0.147979</v>
      </c>
      <c r="L29" s="17">
        <v>900</v>
      </c>
      <c r="M29" s="17">
        <v>3.9999999999999998E-6</v>
      </c>
      <c r="N29" s="17">
        <v>2242</v>
      </c>
      <c r="O29" s="17">
        <v>0</v>
      </c>
      <c r="P29" s="17">
        <v>0</v>
      </c>
      <c r="Q29" s="17">
        <v>3.4008999999999998E-2</v>
      </c>
      <c r="R29" s="17">
        <v>0.172897</v>
      </c>
      <c r="S29" s="17">
        <v>0.226158</v>
      </c>
      <c r="T29" s="17">
        <v>5.3261999999999997E-2</v>
      </c>
      <c r="U29" s="17">
        <v>0.23550699999999999</v>
      </c>
      <c r="V29" s="17">
        <v>477.7</v>
      </c>
      <c r="W29" s="17">
        <v>0</v>
      </c>
      <c r="X29" s="17">
        <v>3198</v>
      </c>
      <c r="Y29" s="17">
        <v>0</v>
      </c>
      <c r="Z29" s="17">
        <v>0</v>
      </c>
      <c r="AA29" s="17">
        <v>0.362319</v>
      </c>
      <c r="AB29" s="17">
        <v>0.93625499999999995</v>
      </c>
      <c r="AC29" s="17">
        <v>0.22276299999999999</v>
      </c>
      <c r="AD29" s="17">
        <v>0.25</v>
      </c>
      <c r="AE29" s="17">
        <v>922.8</v>
      </c>
    </row>
    <row r="30" spans="1:31">
      <c r="A30" s="17">
        <v>17</v>
      </c>
      <c r="B30" s="19">
        <v>0.63237268518518519</v>
      </c>
      <c r="C30" s="17">
        <v>0</v>
      </c>
      <c r="D30" s="17">
        <v>1146</v>
      </c>
      <c r="E30" s="17">
        <v>3.7530000000000001E-2</v>
      </c>
      <c r="F30" s="17">
        <v>1.8160000000000001</v>
      </c>
      <c r="G30" s="17">
        <v>1.4730999999999999E-2</v>
      </c>
      <c r="H30" s="17">
        <v>0.183698</v>
      </c>
      <c r="I30" s="17">
        <v>0.245835</v>
      </c>
      <c r="J30" s="17">
        <v>6.2136999999999998E-2</v>
      </c>
      <c r="K30" s="17">
        <v>0.25275799999999998</v>
      </c>
      <c r="L30" s="17">
        <v>279.60000000000002</v>
      </c>
      <c r="M30" s="17">
        <v>0.37081999999999998</v>
      </c>
      <c r="N30" s="17">
        <v>3459</v>
      </c>
      <c r="O30" s="17">
        <v>0</v>
      </c>
      <c r="P30" s="17">
        <v>0</v>
      </c>
      <c r="Q30" s="17">
        <v>1.5893999999999998E-2</v>
      </c>
      <c r="R30" s="17">
        <v>0.17272499999999999</v>
      </c>
      <c r="S30" s="17">
        <v>0.21432000000000001</v>
      </c>
      <c r="T30" s="17">
        <v>4.1595E-2</v>
      </c>
      <c r="U30" s="17">
        <v>0.194079</v>
      </c>
      <c r="V30" s="17">
        <v>100</v>
      </c>
      <c r="W30" s="17">
        <v>0.14163999999999999</v>
      </c>
      <c r="X30" s="17">
        <v>0</v>
      </c>
      <c r="Y30" s="17">
        <v>0</v>
      </c>
      <c r="Z30" s="17">
        <v>0</v>
      </c>
      <c r="AA30" s="17">
        <v>0.29858400000000002</v>
      </c>
      <c r="AB30" s="17">
        <v>0.86966399999999999</v>
      </c>
      <c r="AC30" s="17">
        <v>0.208899</v>
      </c>
      <c r="AD30" s="17">
        <v>0.25</v>
      </c>
      <c r="AE30" s="17">
        <v>2970.8</v>
      </c>
    </row>
    <row r="31" spans="1:31">
      <c r="A31" s="17">
        <v>18</v>
      </c>
      <c r="B31" s="19">
        <v>0.6324305555555555</v>
      </c>
      <c r="C31" s="17">
        <v>0</v>
      </c>
      <c r="D31" s="17">
        <v>1067.7</v>
      </c>
      <c r="E31" s="17">
        <v>0.20111499999999999</v>
      </c>
      <c r="F31" s="17">
        <v>9.7319999999999993</v>
      </c>
      <c r="G31" s="17">
        <v>8.4156999999999996E-2</v>
      </c>
      <c r="H31" s="17">
        <v>0.30327599999999999</v>
      </c>
      <c r="I31" s="17">
        <v>0.34717300000000001</v>
      </c>
      <c r="J31" s="17">
        <v>4.3896999999999999E-2</v>
      </c>
      <c r="K31" s="17">
        <v>0.126442</v>
      </c>
      <c r="L31" s="17">
        <v>900</v>
      </c>
      <c r="M31" s="17">
        <v>0.22917799999999999</v>
      </c>
      <c r="N31" s="17">
        <v>1620</v>
      </c>
      <c r="O31" s="17">
        <v>0</v>
      </c>
      <c r="P31" s="17">
        <v>0</v>
      </c>
      <c r="Q31" s="17">
        <v>0.22852</v>
      </c>
      <c r="R31" s="17">
        <v>0.11136600000000001</v>
      </c>
      <c r="S31" s="17">
        <v>0.20963899999999999</v>
      </c>
      <c r="T31" s="17">
        <v>9.8272999999999999E-2</v>
      </c>
      <c r="U31" s="17">
        <v>0.468773</v>
      </c>
      <c r="V31" s="17">
        <v>285.2</v>
      </c>
      <c r="W31" s="17">
        <v>0.6</v>
      </c>
      <c r="X31" s="17">
        <v>0</v>
      </c>
      <c r="Y31" s="17">
        <v>0</v>
      </c>
      <c r="Z31" s="17">
        <v>0</v>
      </c>
      <c r="AA31" s="17">
        <v>0.72119</v>
      </c>
      <c r="AB31" s="17">
        <v>0.90358899999999998</v>
      </c>
      <c r="AC31" s="17">
        <v>0.20016500000000001</v>
      </c>
      <c r="AD31" s="17">
        <v>0.25</v>
      </c>
      <c r="AE31" s="17">
        <v>922.9</v>
      </c>
    </row>
    <row r="32" spans="1:31">
      <c r="A32" s="17">
        <v>19</v>
      </c>
      <c r="B32" s="19">
        <v>0.63247685185185187</v>
      </c>
      <c r="C32" s="17">
        <v>0.4</v>
      </c>
      <c r="D32" s="17">
        <v>1025.5</v>
      </c>
      <c r="E32" s="17">
        <v>0.201983</v>
      </c>
      <c r="F32" s="17">
        <v>9.7739999999999991</v>
      </c>
      <c r="G32" s="17">
        <v>0.94181000000000004</v>
      </c>
      <c r="H32" s="17">
        <v>0.59483799999999998</v>
      </c>
      <c r="I32" s="17">
        <v>0.78514700000000004</v>
      </c>
      <c r="J32" s="17">
        <v>0.190308</v>
      </c>
      <c r="K32" s="17">
        <v>0.24238599999999999</v>
      </c>
      <c r="L32" s="17">
        <v>674.8</v>
      </c>
      <c r="M32" s="17">
        <v>4.7820000000000001E-2</v>
      </c>
      <c r="N32" s="17">
        <v>510</v>
      </c>
      <c r="O32" s="17">
        <v>0</v>
      </c>
      <c r="P32" s="17">
        <v>0</v>
      </c>
      <c r="Q32" s="17">
        <v>0.96373399999999998</v>
      </c>
      <c r="R32" s="17">
        <v>0.54364500000000004</v>
      </c>
      <c r="S32" s="17">
        <v>0.80327099999999996</v>
      </c>
      <c r="T32" s="17">
        <v>0.25962600000000002</v>
      </c>
      <c r="U32" s="17">
        <v>0.32321100000000003</v>
      </c>
      <c r="V32" s="17">
        <v>714.4</v>
      </c>
      <c r="W32" s="17">
        <v>0.12656899999999999</v>
      </c>
      <c r="X32" s="17">
        <v>718</v>
      </c>
      <c r="Y32" s="17">
        <v>0</v>
      </c>
      <c r="Z32" s="17">
        <v>0</v>
      </c>
      <c r="AA32" s="17">
        <v>0.49724800000000002</v>
      </c>
      <c r="AB32" s="17">
        <v>0.67973399999999995</v>
      </c>
      <c r="AC32" s="17">
        <v>0.72012200000000004</v>
      </c>
      <c r="AD32" s="17">
        <v>0.15223800000000001</v>
      </c>
      <c r="AE32" s="17">
        <v>1230.9000000000001</v>
      </c>
    </row>
    <row r="33" spans="1:31">
      <c r="A33" s="17">
        <v>20</v>
      </c>
      <c r="B33" s="19">
        <v>0.63253472222222229</v>
      </c>
      <c r="C33" s="17">
        <v>3.1</v>
      </c>
      <c r="D33" s="17">
        <v>263.89999999999998</v>
      </c>
      <c r="E33" s="17">
        <v>0.17228499999999999</v>
      </c>
      <c r="F33" s="17">
        <v>8.3369999999999997</v>
      </c>
      <c r="G33" s="17">
        <v>0.94607300000000005</v>
      </c>
      <c r="H33" s="17">
        <v>0.60603099999999999</v>
      </c>
      <c r="I33" s="17">
        <v>0.78998900000000005</v>
      </c>
      <c r="J33" s="17">
        <v>0.18395800000000001</v>
      </c>
      <c r="K33" s="17">
        <v>0.23286100000000001</v>
      </c>
      <c r="L33" s="17">
        <v>658.2</v>
      </c>
      <c r="M33" s="17">
        <v>0.33154299999999998</v>
      </c>
      <c r="N33" s="17">
        <v>526</v>
      </c>
      <c r="O33" s="17">
        <v>0</v>
      </c>
      <c r="P33" s="17">
        <v>0</v>
      </c>
      <c r="Q33" s="17">
        <v>0.97258100000000003</v>
      </c>
      <c r="R33" s="17">
        <v>0.553535</v>
      </c>
      <c r="S33" s="17">
        <v>0.82854899999999998</v>
      </c>
      <c r="T33" s="17">
        <v>0.27501399999999998</v>
      </c>
      <c r="U33" s="17">
        <v>0.33192199999999999</v>
      </c>
      <c r="V33" s="17">
        <v>687.5</v>
      </c>
      <c r="W33" s="17">
        <v>5.4101999999999997E-2</v>
      </c>
      <c r="X33" s="17">
        <v>538</v>
      </c>
      <c r="Y33" s="17">
        <v>0</v>
      </c>
      <c r="Z33" s="17">
        <v>0</v>
      </c>
      <c r="AA33" s="17">
        <v>0.51065000000000005</v>
      </c>
      <c r="AB33" s="17">
        <v>0.35461100000000001</v>
      </c>
      <c r="AC33" s="17">
        <v>0.65105800000000003</v>
      </c>
      <c r="AD33" s="17">
        <v>0.25</v>
      </c>
      <c r="AE33" s="17">
        <v>1261.8</v>
      </c>
    </row>
    <row r="34" spans="1:31">
      <c r="A34" s="17">
        <v>21</v>
      </c>
      <c r="B34" s="19">
        <v>0.6325925925925926</v>
      </c>
      <c r="C34" s="17">
        <v>3.1</v>
      </c>
      <c r="D34" s="17">
        <v>253.3</v>
      </c>
      <c r="E34" s="17">
        <v>0.18812799999999999</v>
      </c>
      <c r="F34" s="17">
        <v>9.1029999999999998</v>
      </c>
      <c r="G34" s="17">
        <v>0.94575500000000001</v>
      </c>
      <c r="H34" s="17">
        <v>0.59760599999999997</v>
      </c>
      <c r="I34" s="17">
        <v>0.79256499999999996</v>
      </c>
      <c r="J34" s="17">
        <v>0.19495899999999999</v>
      </c>
      <c r="K34" s="17">
        <v>0.24598500000000001</v>
      </c>
      <c r="L34" s="17">
        <v>688</v>
      </c>
      <c r="M34" s="17">
        <v>7.5839999999999996E-3</v>
      </c>
      <c r="N34" s="17">
        <v>445</v>
      </c>
      <c r="O34" s="17">
        <v>0</v>
      </c>
      <c r="P34" s="17">
        <v>0</v>
      </c>
      <c r="Q34" s="17">
        <v>0.95598700000000003</v>
      </c>
      <c r="R34" s="17">
        <v>0.56112600000000001</v>
      </c>
      <c r="S34" s="17">
        <v>0.85286700000000004</v>
      </c>
      <c r="T34" s="17">
        <v>0.291742</v>
      </c>
      <c r="U34" s="17">
        <v>0.34207199999999999</v>
      </c>
      <c r="V34" s="17">
        <v>704.3</v>
      </c>
      <c r="W34" s="17">
        <v>0.12327200000000001</v>
      </c>
      <c r="X34" s="17">
        <v>466</v>
      </c>
      <c r="Y34" s="17">
        <v>0</v>
      </c>
      <c r="Z34" s="17">
        <v>0</v>
      </c>
      <c r="AA34" s="17">
        <v>0.52626399999999995</v>
      </c>
      <c r="AB34" s="17">
        <v>0.31846099999999999</v>
      </c>
      <c r="AC34" s="17">
        <v>0.654034</v>
      </c>
      <c r="AD34" s="17">
        <v>0.25</v>
      </c>
      <c r="AE34" s="17">
        <v>1207.3</v>
      </c>
    </row>
    <row r="35" spans="1:31">
      <c r="A35" s="17">
        <v>22</v>
      </c>
      <c r="B35" s="19">
        <v>0.63263888888888886</v>
      </c>
      <c r="C35" s="17">
        <v>3.1</v>
      </c>
      <c r="D35" s="17">
        <v>249.8</v>
      </c>
      <c r="E35" s="17">
        <v>0.180813</v>
      </c>
      <c r="F35" s="17">
        <v>8.7490000000000006</v>
      </c>
      <c r="G35" s="17">
        <v>0.94645500000000005</v>
      </c>
      <c r="H35" s="17">
        <v>0.62388699999999997</v>
      </c>
      <c r="I35" s="17">
        <v>0.81603400000000004</v>
      </c>
      <c r="J35" s="17">
        <v>0.19214700000000001</v>
      </c>
      <c r="K35" s="17">
        <v>0.23546400000000001</v>
      </c>
      <c r="L35" s="17">
        <v>614.79999999999995</v>
      </c>
      <c r="M35" s="17">
        <v>9.0000000000000002E-6</v>
      </c>
      <c r="N35" s="17">
        <v>443</v>
      </c>
      <c r="O35" s="17">
        <v>0</v>
      </c>
      <c r="P35" s="17">
        <v>0</v>
      </c>
      <c r="Q35" s="17">
        <v>0.96330400000000005</v>
      </c>
      <c r="R35" s="17">
        <v>0.55602700000000005</v>
      </c>
      <c r="S35" s="17">
        <v>0.86668000000000001</v>
      </c>
      <c r="T35" s="17">
        <v>0.31065199999999998</v>
      </c>
      <c r="U35" s="17">
        <v>0.35843999999999998</v>
      </c>
      <c r="V35" s="17">
        <v>674.5</v>
      </c>
      <c r="W35" s="17">
        <v>4.1324E-2</v>
      </c>
      <c r="X35" s="17">
        <v>379</v>
      </c>
      <c r="Y35" s="17">
        <v>0</v>
      </c>
      <c r="Z35" s="17">
        <v>0</v>
      </c>
      <c r="AA35" s="17">
        <v>0.55144499999999996</v>
      </c>
      <c r="AB35" s="17">
        <v>0.290599</v>
      </c>
      <c r="AC35" s="17">
        <v>0.64630299999999996</v>
      </c>
      <c r="AD35" s="17">
        <v>0.25</v>
      </c>
      <c r="AE35" s="17">
        <v>1351</v>
      </c>
    </row>
    <row r="36" spans="1:31">
      <c r="A36" s="17">
        <v>23</v>
      </c>
      <c r="B36" s="19">
        <v>0.63269675925925928</v>
      </c>
      <c r="C36" s="17">
        <v>2.9</v>
      </c>
      <c r="D36" s="17">
        <v>254.2</v>
      </c>
      <c r="E36" s="17">
        <v>0.149726</v>
      </c>
      <c r="F36" s="17">
        <v>7.2450000000000001</v>
      </c>
      <c r="G36" s="17">
        <v>0.95250400000000002</v>
      </c>
      <c r="H36" s="17">
        <v>0.59592599999999996</v>
      </c>
      <c r="I36" s="17">
        <v>0.79325400000000001</v>
      </c>
      <c r="J36" s="17">
        <v>0.197328</v>
      </c>
      <c r="K36" s="17">
        <v>0.24875800000000001</v>
      </c>
      <c r="L36" s="17">
        <v>625.79999999999995</v>
      </c>
      <c r="M36" s="17">
        <v>3.0000000000000001E-5</v>
      </c>
      <c r="N36" s="17">
        <v>649</v>
      </c>
      <c r="O36" s="17">
        <v>0</v>
      </c>
      <c r="P36" s="17">
        <v>0</v>
      </c>
      <c r="Q36" s="17">
        <v>0.97176099999999999</v>
      </c>
      <c r="R36" s="17">
        <v>0.56384199999999995</v>
      </c>
      <c r="S36" s="17">
        <v>0.84101099999999995</v>
      </c>
      <c r="T36" s="17">
        <v>0.27716800000000003</v>
      </c>
      <c r="U36" s="17">
        <v>0.32956600000000003</v>
      </c>
      <c r="V36" s="17">
        <v>658.8</v>
      </c>
      <c r="W36" s="17">
        <v>0.33371800000000001</v>
      </c>
      <c r="X36" s="17">
        <v>564</v>
      </c>
      <c r="Y36" s="17">
        <v>0</v>
      </c>
      <c r="Z36" s="17">
        <v>0</v>
      </c>
      <c r="AA36" s="17">
        <v>0.50702400000000003</v>
      </c>
      <c r="AB36" s="17">
        <v>0.38320700000000002</v>
      </c>
      <c r="AC36" s="17">
        <v>0.67005499999999996</v>
      </c>
      <c r="AD36" s="17">
        <v>0.25</v>
      </c>
      <c r="AE36" s="17">
        <v>1327.2</v>
      </c>
    </row>
    <row r="37" spans="1:31">
      <c r="A37" s="17">
        <v>24</v>
      </c>
      <c r="B37" s="19">
        <v>0.63275462962962969</v>
      </c>
      <c r="C37" s="17">
        <v>3.8</v>
      </c>
      <c r="D37" s="17">
        <v>219</v>
      </c>
      <c r="E37" s="17">
        <v>0.154865</v>
      </c>
      <c r="F37" s="17">
        <v>7.4939999999999998</v>
      </c>
      <c r="G37" s="17">
        <v>0.95508300000000002</v>
      </c>
      <c r="H37" s="17">
        <v>0.60550700000000002</v>
      </c>
      <c r="I37" s="17">
        <v>0.83082699999999998</v>
      </c>
      <c r="J37" s="17">
        <v>0.22531999999999999</v>
      </c>
      <c r="K37" s="17">
        <v>0.27119900000000002</v>
      </c>
      <c r="L37" s="17">
        <v>687.5</v>
      </c>
      <c r="M37" s="17">
        <v>1.1E-5</v>
      </c>
      <c r="N37" s="17">
        <v>560</v>
      </c>
      <c r="O37" s="17">
        <v>0</v>
      </c>
      <c r="P37" s="17">
        <v>0</v>
      </c>
      <c r="Q37" s="17">
        <v>0.96613400000000005</v>
      </c>
      <c r="R37" s="17">
        <v>0.55523999999999996</v>
      </c>
      <c r="S37" s="17">
        <v>0.834677</v>
      </c>
      <c r="T37" s="17">
        <v>0.27943800000000002</v>
      </c>
      <c r="U37" s="17">
        <v>0.334785</v>
      </c>
      <c r="V37" s="17">
        <v>676.4</v>
      </c>
      <c r="W37" s="17">
        <v>0.134937</v>
      </c>
      <c r="X37" s="17">
        <v>585</v>
      </c>
      <c r="Y37" s="17">
        <v>0</v>
      </c>
      <c r="Z37" s="17">
        <v>0</v>
      </c>
      <c r="AA37" s="17">
        <v>0.51505400000000001</v>
      </c>
      <c r="AB37" s="17">
        <v>0.33654699999999999</v>
      </c>
      <c r="AC37" s="17">
        <v>0.64928399999999997</v>
      </c>
      <c r="AD37" s="17">
        <v>0.25</v>
      </c>
      <c r="AE37" s="17">
        <v>1208.0999999999999</v>
      </c>
    </row>
    <row r="38" spans="1:31">
      <c r="A38" s="17">
        <v>25</v>
      </c>
      <c r="B38" s="19">
        <v>0.63280092592592596</v>
      </c>
      <c r="C38" s="17">
        <v>4.4000000000000004</v>
      </c>
      <c r="D38" s="17">
        <v>202.3</v>
      </c>
      <c r="E38" s="17">
        <v>0.15606</v>
      </c>
      <c r="F38" s="17">
        <v>7.5519999999999996</v>
      </c>
      <c r="G38" s="17">
        <v>0.959623</v>
      </c>
      <c r="H38" s="17">
        <v>0.59804900000000005</v>
      </c>
      <c r="I38" s="17">
        <v>0.81370399999999998</v>
      </c>
      <c r="J38" s="17">
        <v>0.21565500000000001</v>
      </c>
      <c r="K38" s="17">
        <v>0.26502900000000001</v>
      </c>
      <c r="L38" s="17">
        <v>650.1</v>
      </c>
      <c r="M38" s="17">
        <v>5.0000000000000004E-6</v>
      </c>
      <c r="N38" s="17">
        <v>430</v>
      </c>
      <c r="O38" s="17">
        <v>0</v>
      </c>
      <c r="P38" s="17">
        <v>0</v>
      </c>
      <c r="Q38" s="17">
        <v>0.96848500000000004</v>
      </c>
      <c r="R38" s="17">
        <v>0.56335199999999996</v>
      </c>
      <c r="S38" s="17">
        <v>0.858043</v>
      </c>
      <c r="T38" s="17">
        <v>0.29469099999999998</v>
      </c>
      <c r="U38" s="17">
        <v>0.343445</v>
      </c>
      <c r="V38" s="17">
        <v>646.20000000000005</v>
      </c>
      <c r="W38" s="17">
        <v>0.14164099999999999</v>
      </c>
      <c r="X38" s="17">
        <v>644</v>
      </c>
      <c r="Y38" s="17">
        <v>0</v>
      </c>
      <c r="Z38" s="17">
        <v>0</v>
      </c>
      <c r="AA38" s="17">
        <v>0.52837699999999999</v>
      </c>
      <c r="AB38" s="17">
        <v>0.25384899999999999</v>
      </c>
      <c r="AC38" s="17">
        <v>0.63815999999999995</v>
      </c>
      <c r="AD38" s="17">
        <v>0.25</v>
      </c>
      <c r="AE38" s="17">
        <v>1277.5999999999999</v>
      </c>
    </row>
    <row r="39" spans="1:31">
      <c r="A39" s="17">
        <v>26</v>
      </c>
      <c r="B39" s="19">
        <v>0.63285879629629627</v>
      </c>
      <c r="C39" s="17">
        <v>5.5</v>
      </c>
      <c r="D39" s="17">
        <v>183.8</v>
      </c>
      <c r="E39" s="17">
        <v>0.143397</v>
      </c>
      <c r="F39" s="17">
        <v>6.9390000000000001</v>
      </c>
      <c r="G39" s="17">
        <v>0.96475900000000003</v>
      </c>
      <c r="H39" s="17">
        <v>0.59614</v>
      </c>
      <c r="I39" s="17">
        <v>0.81512499999999999</v>
      </c>
      <c r="J39" s="17">
        <v>0.21898500000000001</v>
      </c>
      <c r="K39" s="17">
        <v>0.268652</v>
      </c>
      <c r="L39" s="17">
        <v>685.2</v>
      </c>
      <c r="M39" s="17">
        <v>6.8861000000000006E-2</v>
      </c>
      <c r="N39" s="17">
        <v>585</v>
      </c>
      <c r="O39" s="17">
        <v>0</v>
      </c>
      <c r="P39" s="17">
        <v>0</v>
      </c>
      <c r="Q39" s="17">
        <v>0.96507900000000002</v>
      </c>
      <c r="R39" s="17">
        <v>0.56250999999999995</v>
      </c>
      <c r="S39" s="17">
        <v>0.87193600000000004</v>
      </c>
      <c r="T39" s="17">
        <v>0.30942700000000001</v>
      </c>
      <c r="U39" s="17">
        <v>0.35487299999999999</v>
      </c>
      <c r="V39" s="17">
        <v>641.29999999999995</v>
      </c>
      <c r="W39" s="17">
        <v>2.6999999999999999E-5</v>
      </c>
      <c r="X39" s="17">
        <v>470</v>
      </c>
      <c r="Y39" s="17">
        <v>0</v>
      </c>
      <c r="Z39" s="17">
        <v>0</v>
      </c>
      <c r="AA39" s="17">
        <v>0.54595800000000005</v>
      </c>
      <c r="AB39" s="17">
        <v>0.30723800000000001</v>
      </c>
      <c r="AC39" s="17">
        <v>0.65757699999999997</v>
      </c>
      <c r="AD39" s="17">
        <v>0.25</v>
      </c>
      <c r="AE39" s="17">
        <v>1212.0999999999999</v>
      </c>
    </row>
    <row r="40" spans="1:31">
      <c r="A40" s="17">
        <v>27</v>
      </c>
      <c r="B40" s="19">
        <v>0.63290509259259264</v>
      </c>
      <c r="C40" s="17">
        <v>6.2</v>
      </c>
      <c r="D40" s="17">
        <v>160.1</v>
      </c>
      <c r="E40" s="17">
        <v>0.12687499999999999</v>
      </c>
      <c r="F40" s="17">
        <v>6.1390000000000002</v>
      </c>
      <c r="G40" s="17">
        <v>0.97457000000000005</v>
      </c>
      <c r="H40" s="17">
        <v>0.60976900000000001</v>
      </c>
      <c r="I40" s="17">
        <v>0.842642</v>
      </c>
      <c r="J40" s="17">
        <v>0.232872</v>
      </c>
      <c r="K40" s="17">
        <v>0.27635999999999999</v>
      </c>
      <c r="L40" s="17">
        <v>644.1</v>
      </c>
      <c r="M40" s="17">
        <v>0.222966</v>
      </c>
      <c r="N40" s="17">
        <v>467</v>
      </c>
      <c r="O40" s="17">
        <v>0</v>
      </c>
      <c r="P40" s="17">
        <v>0</v>
      </c>
      <c r="Q40" s="17">
        <v>0.96911000000000003</v>
      </c>
      <c r="R40" s="17">
        <v>0.57169000000000003</v>
      </c>
      <c r="S40" s="17">
        <v>0.86973999999999996</v>
      </c>
      <c r="T40" s="17">
        <v>0.29804999999999998</v>
      </c>
      <c r="U40" s="17">
        <v>0.34268799999999999</v>
      </c>
      <c r="V40" s="17">
        <v>640.5</v>
      </c>
      <c r="W40" s="17">
        <v>7.9589999999999994E-2</v>
      </c>
      <c r="X40" s="17">
        <v>480</v>
      </c>
      <c r="Y40" s="17">
        <v>0</v>
      </c>
      <c r="Z40" s="17">
        <v>0</v>
      </c>
      <c r="AA40" s="17">
        <v>0.52721300000000004</v>
      </c>
      <c r="AB40" s="17">
        <v>0.22458900000000001</v>
      </c>
      <c r="AC40" s="17">
        <v>0.638629</v>
      </c>
      <c r="AD40" s="17">
        <v>0.25</v>
      </c>
      <c r="AE40" s="17">
        <v>1289.4000000000001</v>
      </c>
    </row>
    <row r="41" spans="1:31">
      <c r="A41" s="17">
        <v>28</v>
      </c>
      <c r="B41" s="19">
        <v>0.63296296296296295</v>
      </c>
      <c r="C41" s="17">
        <v>7.5</v>
      </c>
      <c r="D41" s="17">
        <v>142.5</v>
      </c>
      <c r="E41" s="17">
        <v>0.112748</v>
      </c>
      <c r="F41" s="17">
        <v>5.4560000000000004</v>
      </c>
      <c r="G41" s="17">
        <v>0.96480100000000002</v>
      </c>
      <c r="H41" s="17">
        <v>0.60324900000000004</v>
      </c>
      <c r="I41" s="17">
        <v>0.84220600000000001</v>
      </c>
      <c r="J41" s="17">
        <v>0.238957</v>
      </c>
      <c r="K41" s="17">
        <v>0.28372799999999998</v>
      </c>
      <c r="L41" s="17">
        <v>633.70000000000005</v>
      </c>
      <c r="M41" s="17">
        <v>2.1999999999999999E-5</v>
      </c>
      <c r="N41" s="17">
        <v>642</v>
      </c>
      <c r="O41" s="17">
        <v>0</v>
      </c>
      <c r="P41" s="17">
        <v>0</v>
      </c>
      <c r="Q41" s="17">
        <v>0.97668299999999997</v>
      </c>
      <c r="R41" s="17">
        <v>0.55885700000000005</v>
      </c>
      <c r="S41" s="17">
        <v>0.87825900000000001</v>
      </c>
      <c r="T41" s="17">
        <v>0.31940200000000002</v>
      </c>
      <c r="U41" s="17">
        <v>0.363676</v>
      </c>
      <c r="V41" s="17">
        <v>684</v>
      </c>
      <c r="W41" s="17">
        <v>2.1999999999999999E-5</v>
      </c>
      <c r="X41" s="17">
        <v>468</v>
      </c>
      <c r="Y41" s="17">
        <v>0</v>
      </c>
      <c r="Z41" s="17">
        <v>0</v>
      </c>
      <c r="AA41" s="17">
        <v>0.55950100000000003</v>
      </c>
      <c r="AB41" s="17">
        <v>0.25855899999999998</v>
      </c>
      <c r="AC41" s="17">
        <v>0.64144100000000004</v>
      </c>
      <c r="AD41" s="17">
        <v>0.25</v>
      </c>
      <c r="AE41" s="17">
        <v>1310.5999999999999</v>
      </c>
    </row>
    <row r="42" spans="1:31">
      <c r="A42" s="17">
        <v>29</v>
      </c>
      <c r="B42" s="19">
        <v>0.63302083333333337</v>
      </c>
      <c r="C42" s="17">
        <v>8</v>
      </c>
      <c r="D42" s="17">
        <v>138.1</v>
      </c>
      <c r="E42" s="17">
        <v>0.123111</v>
      </c>
      <c r="F42" s="17">
        <v>5.9569999999999999</v>
      </c>
      <c r="G42" s="17">
        <v>0.96913300000000002</v>
      </c>
      <c r="H42" s="17">
        <v>0.62343599999999999</v>
      </c>
      <c r="I42" s="17">
        <v>0.86690800000000001</v>
      </c>
      <c r="J42" s="17">
        <v>0.24347199999999999</v>
      </c>
      <c r="K42" s="17">
        <v>0.28085100000000002</v>
      </c>
      <c r="L42" s="17">
        <v>680.8</v>
      </c>
      <c r="M42" s="17">
        <v>0.22764899999999999</v>
      </c>
      <c r="N42" s="17">
        <v>520</v>
      </c>
      <c r="O42" s="17">
        <v>0</v>
      </c>
      <c r="P42" s="17">
        <v>0</v>
      </c>
      <c r="Q42" s="17">
        <v>0.97980299999999998</v>
      </c>
      <c r="R42" s="17">
        <v>0.57245299999999999</v>
      </c>
      <c r="S42" s="17">
        <v>0.90290199999999998</v>
      </c>
      <c r="T42" s="17">
        <v>0.33045000000000002</v>
      </c>
      <c r="U42" s="17">
        <v>0.36598599999999998</v>
      </c>
      <c r="V42" s="17">
        <v>627.1</v>
      </c>
      <c r="W42" s="17">
        <v>3.3558999999999999E-2</v>
      </c>
      <c r="X42" s="17">
        <v>568</v>
      </c>
      <c r="Y42" s="17">
        <v>0</v>
      </c>
      <c r="Z42" s="17">
        <v>0</v>
      </c>
      <c r="AA42" s="17">
        <v>0.563056</v>
      </c>
      <c r="AB42" s="17">
        <v>0.22722800000000001</v>
      </c>
      <c r="AC42" s="17">
        <v>0.64754</v>
      </c>
      <c r="AD42" s="17">
        <v>0.25</v>
      </c>
      <c r="AE42" s="17">
        <v>1220.0999999999999</v>
      </c>
    </row>
    <row r="43" spans="1:31">
      <c r="A43" s="17">
        <v>30</v>
      </c>
      <c r="B43" s="19">
        <v>0.63306712962962963</v>
      </c>
      <c r="C43" s="17">
        <v>9.3000000000000007</v>
      </c>
      <c r="D43" s="17">
        <v>123.1</v>
      </c>
      <c r="E43" s="17">
        <v>0.112578</v>
      </c>
      <c r="F43" s="17">
        <v>5.4480000000000004</v>
      </c>
      <c r="G43" s="17">
        <v>0.96392299999999997</v>
      </c>
      <c r="H43" s="17">
        <v>0.61133300000000002</v>
      </c>
      <c r="I43" s="17">
        <v>0.85744699999999996</v>
      </c>
      <c r="J43" s="17">
        <v>0.246114</v>
      </c>
      <c r="K43" s="17">
        <v>0.28703200000000001</v>
      </c>
      <c r="L43" s="17">
        <v>694.9</v>
      </c>
      <c r="M43" s="17">
        <v>0.18242700000000001</v>
      </c>
      <c r="N43" s="17">
        <v>574</v>
      </c>
      <c r="O43" s="17">
        <v>0</v>
      </c>
      <c r="P43" s="17">
        <v>0</v>
      </c>
      <c r="Q43" s="17">
        <v>0.976877</v>
      </c>
      <c r="R43" s="17">
        <v>0.574986</v>
      </c>
      <c r="S43" s="17">
        <v>0.90994900000000001</v>
      </c>
      <c r="T43" s="17">
        <v>0.33496300000000001</v>
      </c>
      <c r="U43" s="17">
        <v>0.36811199999999999</v>
      </c>
      <c r="V43" s="17">
        <v>641.79999999999995</v>
      </c>
      <c r="W43" s="17">
        <v>1.9838000000000001E-2</v>
      </c>
      <c r="X43" s="17">
        <v>427</v>
      </c>
      <c r="Y43" s="17">
        <v>0</v>
      </c>
      <c r="Z43" s="17">
        <v>0</v>
      </c>
      <c r="AA43" s="17">
        <v>0.566326</v>
      </c>
      <c r="AB43" s="17">
        <v>0.228184</v>
      </c>
      <c r="AC43" s="17">
        <v>0.65141899999999997</v>
      </c>
      <c r="AD43" s="17">
        <v>0.25</v>
      </c>
      <c r="AE43" s="17">
        <v>1195.2</v>
      </c>
    </row>
    <row r="44" spans="1:31">
      <c r="A44" s="17">
        <v>31</v>
      </c>
      <c r="B44" s="19">
        <v>0.63312500000000005</v>
      </c>
      <c r="C44" s="17">
        <v>10</v>
      </c>
      <c r="D44" s="17">
        <v>116.1</v>
      </c>
      <c r="E44" s="17">
        <v>0.10978400000000001</v>
      </c>
      <c r="F44" s="17">
        <v>5.3120000000000003</v>
      </c>
      <c r="G44" s="17">
        <v>0.96990799999999999</v>
      </c>
      <c r="H44" s="17">
        <v>0.60521100000000005</v>
      </c>
      <c r="I44" s="17">
        <v>0.86654600000000004</v>
      </c>
      <c r="J44" s="17">
        <v>0.26133499999999998</v>
      </c>
      <c r="K44" s="17">
        <v>0.30158299999999999</v>
      </c>
      <c r="L44" s="17">
        <v>694.9</v>
      </c>
      <c r="M44" s="17">
        <v>0.14144200000000001</v>
      </c>
      <c r="N44" s="17">
        <v>475</v>
      </c>
      <c r="O44" s="17">
        <v>0</v>
      </c>
      <c r="P44" s="17">
        <v>0</v>
      </c>
      <c r="Q44" s="17">
        <v>0.98241800000000001</v>
      </c>
      <c r="R44" s="17">
        <v>0.57609100000000002</v>
      </c>
      <c r="S44" s="17">
        <v>0.902389</v>
      </c>
      <c r="T44" s="17">
        <v>0.32629799999999998</v>
      </c>
      <c r="U44" s="17">
        <v>0.36159400000000003</v>
      </c>
      <c r="V44" s="17">
        <v>624.29999999999995</v>
      </c>
      <c r="W44" s="17">
        <v>0.123406</v>
      </c>
      <c r="X44" s="17">
        <v>348</v>
      </c>
      <c r="Y44" s="17">
        <v>0</v>
      </c>
      <c r="Z44" s="17">
        <v>0</v>
      </c>
      <c r="AA44" s="17">
        <v>0.55629799999999996</v>
      </c>
      <c r="AB44" s="17">
        <v>0.18729000000000001</v>
      </c>
      <c r="AC44" s="17">
        <v>0.63720299999999996</v>
      </c>
      <c r="AD44" s="17">
        <v>0.25</v>
      </c>
      <c r="AE44" s="17">
        <v>1195.2</v>
      </c>
    </row>
    <row r="45" spans="1:31">
      <c r="A45" s="17">
        <v>32</v>
      </c>
      <c r="B45" s="19">
        <v>0.63318287037037035</v>
      </c>
      <c r="C45" s="17">
        <v>10.7</v>
      </c>
      <c r="D45" s="17">
        <v>108.2</v>
      </c>
      <c r="E45" s="17">
        <v>0.10527400000000001</v>
      </c>
      <c r="F45" s="17">
        <v>5.0940000000000003</v>
      </c>
      <c r="G45" s="17">
        <v>0.98333899999999996</v>
      </c>
      <c r="H45" s="17">
        <v>0.61234500000000003</v>
      </c>
      <c r="I45" s="17">
        <v>0.88314199999999998</v>
      </c>
      <c r="J45" s="17">
        <v>0.27079700000000001</v>
      </c>
      <c r="K45" s="17">
        <v>0.30662899999999998</v>
      </c>
      <c r="L45" s="17">
        <v>650.79999999999995</v>
      </c>
      <c r="M45" s="17">
        <v>0.11785900000000001</v>
      </c>
      <c r="N45" s="17">
        <v>431</v>
      </c>
      <c r="O45" s="17">
        <v>0</v>
      </c>
      <c r="P45" s="17">
        <v>0</v>
      </c>
      <c r="Q45" s="17">
        <v>0.97569399999999995</v>
      </c>
      <c r="R45" s="17">
        <v>0.565828</v>
      </c>
      <c r="S45" s="17">
        <v>0.91548300000000005</v>
      </c>
      <c r="T45" s="17">
        <v>0.34965499999999999</v>
      </c>
      <c r="U45" s="17">
        <v>0.38193500000000002</v>
      </c>
      <c r="V45" s="17">
        <v>643.5</v>
      </c>
      <c r="W45" s="17">
        <v>1.0000000000000001E-5</v>
      </c>
      <c r="X45" s="17">
        <v>381</v>
      </c>
      <c r="Y45" s="17">
        <v>0</v>
      </c>
      <c r="Z45" s="17">
        <v>0</v>
      </c>
      <c r="AA45" s="17">
        <v>0.587592</v>
      </c>
      <c r="AB45" s="17">
        <v>0.15449199999999999</v>
      </c>
      <c r="AC45" s="17">
        <v>0.61984700000000004</v>
      </c>
      <c r="AD45" s="17">
        <v>0.25</v>
      </c>
      <c r="AE45" s="17">
        <v>1276.3</v>
      </c>
    </row>
    <row r="46" spans="1:31">
      <c r="A46" s="17">
        <v>33</v>
      </c>
      <c r="B46" s="19">
        <v>0.63322916666666662</v>
      </c>
      <c r="C46" s="17">
        <v>11.8</v>
      </c>
      <c r="D46" s="17">
        <v>100.3</v>
      </c>
      <c r="E46" s="17">
        <v>9.1944999999999999E-2</v>
      </c>
      <c r="F46" s="17">
        <v>4.4489999999999998</v>
      </c>
      <c r="G46" s="17">
        <v>0.97998799999999997</v>
      </c>
      <c r="H46" s="17">
        <v>0.60106400000000004</v>
      </c>
      <c r="I46" s="17">
        <v>0.87990500000000005</v>
      </c>
      <c r="J46" s="17">
        <v>0.27884100000000001</v>
      </c>
      <c r="K46" s="17">
        <v>0.31689899999999999</v>
      </c>
      <c r="L46" s="17">
        <v>638.20000000000005</v>
      </c>
      <c r="M46" s="17">
        <v>0.15396799999999999</v>
      </c>
      <c r="N46" s="17">
        <v>594</v>
      </c>
      <c r="O46" s="17">
        <v>0</v>
      </c>
      <c r="P46" s="17">
        <v>0</v>
      </c>
      <c r="Q46" s="17">
        <v>0.97491099999999997</v>
      </c>
      <c r="R46" s="17">
        <v>0.55160500000000001</v>
      </c>
      <c r="S46" s="17">
        <v>0.89151999999999998</v>
      </c>
      <c r="T46" s="17">
        <v>0.33991500000000002</v>
      </c>
      <c r="U46" s="17">
        <v>0.381276</v>
      </c>
      <c r="V46" s="17">
        <v>681.6</v>
      </c>
      <c r="W46" s="17">
        <v>8.8400999999999993E-2</v>
      </c>
      <c r="X46" s="17">
        <v>412</v>
      </c>
      <c r="Y46" s="17">
        <v>0</v>
      </c>
      <c r="Z46" s="17">
        <v>0</v>
      </c>
      <c r="AA46" s="17">
        <v>0.58657899999999996</v>
      </c>
      <c r="AB46" s="17">
        <v>0.186165</v>
      </c>
      <c r="AC46" s="17">
        <v>0.61488500000000001</v>
      </c>
      <c r="AD46" s="17">
        <v>0.25</v>
      </c>
      <c r="AE46" s="17">
        <v>1301.4000000000001</v>
      </c>
    </row>
    <row r="47" spans="1:31">
      <c r="A47" s="17">
        <v>34</v>
      </c>
      <c r="B47" s="19">
        <v>0.63328703703703704</v>
      </c>
      <c r="C47" s="17">
        <v>12.6</v>
      </c>
      <c r="D47" s="17">
        <v>95</v>
      </c>
      <c r="E47" s="17">
        <v>8.8924000000000003E-2</v>
      </c>
      <c r="F47" s="17">
        <v>4.3029999999999999</v>
      </c>
      <c r="G47" s="17">
        <v>0.97921400000000003</v>
      </c>
      <c r="H47" s="17">
        <v>0.60145599999999999</v>
      </c>
      <c r="I47" s="17">
        <v>0.89635299999999996</v>
      </c>
      <c r="J47" s="17">
        <v>0.29489700000000002</v>
      </c>
      <c r="K47" s="17">
        <v>0.32899600000000001</v>
      </c>
      <c r="L47" s="17">
        <v>682.1</v>
      </c>
      <c r="M47" s="17">
        <v>0.11264399999999999</v>
      </c>
      <c r="N47" s="17">
        <v>458</v>
      </c>
      <c r="O47" s="17">
        <v>0</v>
      </c>
      <c r="P47" s="17">
        <v>0</v>
      </c>
      <c r="Q47" s="17">
        <v>0.87170099999999995</v>
      </c>
      <c r="R47" s="17">
        <v>0.69579100000000005</v>
      </c>
      <c r="S47" s="17">
        <v>1.0694349999999999</v>
      </c>
      <c r="T47" s="17">
        <v>0.37364399999999998</v>
      </c>
      <c r="U47" s="17">
        <v>0.34938399999999997</v>
      </c>
      <c r="V47" s="17">
        <v>716.2</v>
      </c>
      <c r="W47" s="17">
        <v>0.11526599999999999</v>
      </c>
      <c r="X47" s="17">
        <v>373</v>
      </c>
      <c r="Y47" s="17">
        <v>0</v>
      </c>
      <c r="Z47" s="17">
        <v>0</v>
      </c>
      <c r="AA47" s="17">
        <v>0.53751400000000005</v>
      </c>
      <c r="AB47" s="17">
        <v>0.15167800000000001</v>
      </c>
      <c r="AC47" s="17">
        <v>0.75246500000000005</v>
      </c>
      <c r="AD47" s="17">
        <v>0.25</v>
      </c>
      <c r="AE47" s="17">
        <v>1217.7</v>
      </c>
    </row>
    <row r="48" spans="1:31">
      <c r="A48" s="17">
        <v>35</v>
      </c>
      <c r="B48" s="19">
        <v>0.63334490740740745</v>
      </c>
      <c r="C48" s="17">
        <v>13.7</v>
      </c>
      <c r="D48" s="17">
        <v>88</v>
      </c>
      <c r="E48" s="17">
        <v>9.4781000000000004E-2</v>
      </c>
      <c r="F48" s="17">
        <v>4.5860000000000003</v>
      </c>
      <c r="G48" s="17">
        <v>0.982325</v>
      </c>
      <c r="H48" s="17">
        <v>0.61243599999999998</v>
      </c>
      <c r="I48" s="17">
        <v>0.90754199999999996</v>
      </c>
      <c r="J48" s="17">
        <v>0.29510700000000001</v>
      </c>
      <c r="K48" s="17">
        <v>0.32517099999999999</v>
      </c>
      <c r="L48" s="17">
        <v>666</v>
      </c>
      <c r="M48" s="17">
        <v>0.14091999999999999</v>
      </c>
      <c r="N48" s="17">
        <v>357</v>
      </c>
      <c r="O48" s="17">
        <v>0</v>
      </c>
      <c r="P48" s="17">
        <v>0</v>
      </c>
      <c r="Q48" s="17">
        <v>0.98208499999999999</v>
      </c>
      <c r="R48" s="17">
        <v>0.580619</v>
      </c>
      <c r="S48" s="17">
        <v>0.95721299999999998</v>
      </c>
      <c r="T48" s="17">
        <v>0.37659500000000001</v>
      </c>
      <c r="U48" s="17">
        <v>0.393428</v>
      </c>
      <c r="V48" s="17">
        <v>653.70000000000005</v>
      </c>
      <c r="W48" s="17">
        <v>2.5999999999999998E-5</v>
      </c>
      <c r="X48" s="17">
        <v>438</v>
      </c>
      <c r="Y48" s="17">
        <v>0</v>
      </c>
      <c r="Z48" s="17">
        <v>0</v>
      </c>
      <c r="AA48" s="17">
        <v>0.60527399999999998</v>
      </c>
      <c r="AB48" s="17">
        <v>0.111815</v>
      </c>
      <c r="AC48" s="17">
        <v>0.62272700000000003</v>
      </c>
      <c r="AD48" s="17">
        <v>0.25</v>
      </c>
      <c r="AE48" s="17">
        <v>1247.0999999999999</v>
      </c>
    </row>
    <row r="49" spans="1:31">
      <c r="A49" s="17">
        <v>36</v>
      </c>
      <c r="B49" s="19">
        <v>0.63339120370370372</v>
      </c>
      <c r="C49" s="17">
        <v>14.8</v>
      </c>
      <c r="D49" s="17">
        <v>81.8</v>
      </c>
      <c r="E49" s="17">
        <v>3.2103E-2</v>
      </c>
      <c r="F49" s="17">
        <v>1.5529999999999999</v>
      </c>
      <c r="G49" s="17">
        <v>0.97903399999999996</v>
      </c>
      <c r="H49" s="17">
        <v>0.61891399999999996</v>
      </c>
      <c r="I49" s="17">
        <v>0.91841899999999999</v>
      </c>
      <c r="J49" s="17">
        <v>0.29950500000000002</v>
      </c>
      <c r="K49" s="17">
        <v>0.32610899999999998</v>
      </c>
      <c r="L49" s="17">
        <v>655</v>
      </c>
      <c r="M49" s="17">
        <v>0.24639</v>
      </c>
      <c r="N49" s="17">
        <v>365</v>
      </c>
      <c r="O49" s="17">
        <v>0</v>
      </c>
      <c r="P49" s="17">
        <v>0</v>
      </c>
      <c r="Q49" s="17">
        <v>0.58268500000000001</v>
      </c>
      <c r="R49" s="17">
        <v>0.90166100000000005</v>
      </c>
      <c r="S49" s="17">
        <v>1.0541160000000001</v>
      </c>
      <c r="T49" s="17">
        <v>0.15245500000000001</v>
      </c>
      <c r="U49" s="17">
        <v>0.14462900000000001</v>
      </c>
      <c r="V49" s="17">
        <v>429.7</v>
      </c>
      <c r="W49" s="17">
        <v>1.9999999999999999E-6</v>
      </c>
      <c r="X49" s="17">
        <v>0</v>
      </c>
      <c r="Y49" s="17">
        <v>0</v>
      </c>
      <c r="Z49" s="17">
        <v>0</v>
      </c>
      <c r="AA49" s="17">
        <v>0.22250500000000001</v>
      </c>
      <c r="AB49" s="17">
        <v>0.10524500000000001</v>
      </c>
      <c r="AC49" s="17">
        <v>0.91770600000000002</v>
      </c>
      <c r="AD49" s="17">
        <v>0.25</v>
      </c>
      <c r="AE49" s="17">
        <v>1268.0999999999999</v>
      </c>
    </row>
    <row r="50" spans="1:31">
      <c r="A50" s="17">
        <v>37</v>
      </c>
      <c r="B50" s="19">
        <v>0.63344907407407403</v>
      </c>
      <c r="C50" s="17">
        <v>15.5</v>
      </c>
      <c r="D50" s="17">
        <v>79.2</v>
      </c>
      <c r="E50" s="17">
        <v>8.0374000000000001E-2</v>
      </c>
      <c r="F50" s="17">
        <v>3.8889999999999998</v>
      </c>
      <c r="G50" s="17">
        <v>0.978765</v>
      </c>
      <c r="H50" s="17">
        <v>0.62284799999999996</v>
      </c>
      <c r="I50" s="17">
        <v>0.91595599999999999</v>
      </c>
      <c r="J50" s="17">
        <v>0.29310799999999998</v>
      </c>
      <c r="K50" s="17">
        <v>0.32000299999999998</v>
      </c>
      <c r="L50" s="17">
        <v>650.5</v>
      </c>
      <c r="M50" s="17">
        <v>0.234039</v>
      </c>
      <c r="N50" s="17">
        <v>441</v>
      </c>
      <c r="O50" s="17">
        <v>0</v>
      </c>
      <c r="P50" s="17">
        <v>0</v>
      </c>
      <c r="Q50" s="17">
        <v>0.97675000000000001</v>
      </c>
      <c r="R50" s="17">
        <v>0.56180099999999999</v>
      </c>
      <c r="S50" s="17">
        <v>0.91076100000000004</v>
      </c>
      <c r="T50" s="17">
        <v>0.34895999999999999</v>
      </c>
      <c r="U50" s="17">
        <v>0.38315199999999999</v>
      </c>
      <c r="V50" s="17">
        <v>671.2</v>
      </c>
      <c r="W50" s="17">
        <v>8.9674000000000004E-2</v>
      </c>
      <c r="X50" s="17">
        <v>528</v>
      </c>
      <c r="Y50" s="17">
        <v>0</v>
      </c>
      <c r="Z50" s="17">
        <v>0</v>
      </c>
      <c r="AA50" s="17">
        <v>0.58946399999999999</v>
      </c>
      <c r="AB50" s="17">
        <v>0.12026199999999999</v>
      </c>
      <c r="AC50" s="17">
        <v>0.60376799999999997</v>
      </c>
      <c r="AD50" s="17">
        <v>0.25</v>
      </c>
      <c r="AE50" s="17">
        <v>1276.8</v>
      </c>
    </row>
    <row r="51" spans="1:31">
      <c r="A51" s="17">
        <v>38</v>
      </c>
      <c r="B51" s="19">
        <v>0.6334953703703704</v>
      </c>
      <c r="C51" s="17">
        <v>16.399999999999999</v>
      </c>
      <c r="D51" s="17">
        <v>73.900000000000006</v>
      </c>
      <c r="E51" s="17">
        <v>7.9513E-2</v>
      </c>
      <c r="F51" s="17">
        <v>3.8479999999999999</v>
      </c>
      <c r="G51" s="17">
        <v>0.98066699999999996</v>
      </c>
      <c r="H51" s="17">
        <v>0.60815900000000001</v>
      </c>
      <c r="I51" s="17">
        <v>0.91123900000000002</v>
      </c>
      <c r="J51" s="17">
        <v>0.30308099999999999</v>
      </c>
      <c r="K51" s="17">
        <v>0.33260299999999998</v>
      </c>
      <c r="L51" s="17">
        <v>724.6</v>
      </c>
      <c r="M51" s="17">
        <v>0.171513</v>
      </c>
      <c r="N51" s="17">
        <v>590</v>
      </c>
      <c r="O51" s="17">
        <v>0</v>
      </c>
      <c r="P51" s="17">
        <v>0</v>
      </c>
      <c r="Q51" s="17">
        <v>0.98617100000000002</v>
      </c>
      <c r="R51" s="17">
        <v>0.61729900000000004</v>
      </c>
      <c r="S51" s="17">
        <v>0.99852399999999997</v>
      </c>
      <c r="T51" s="17">
        <v>0.38122499999999998</v>
      </c>
      <c r="U51" s="17">
        <v>0.38178800000000002</v>
      </c>
      <c r="V51" s="17">
        <v>686</v>
      </c>
      <c r="W51" s="17">
        <v>0.17243900000000001</v>
      </c>
      <c r="X51" s="17">
        <v>444</v>
      </c>
      <c r="Y51" s="17">
        <v>0</v>
      </c>
      <c r="Z51" s="17">
        <v>0</v>
      </c>
      <c r="AA51" s="17">
        <v>0.58736699999999997</v>
      </c>
      <c r="AB51" s="17">
        <v>0.15987100000000001</v>
      </c>
      <c r="AC51" s="17">
        <v>0.67824499999999999</v>
      </c>
      <c r="AD51" s="17">
        <v>0.25</v>
      </c>
      <c r="AE51" s="17">
        <v>1146.2</v>
      </c>
    </row>
    <row r="52" spans="1:31">
      <c r="A52" s="17">
        <v>39</v>
      </c>
      <c r="B52" s="19">
        <v>0.63355324074074071</v>
      </c>
      <c r="C52" s="17">
        <v>17.5</v>
      </c>
      <c r="D52" s="17">
        <v>69.5</v>
      </c>
      <c r="E52" s="17">
        <v>7.6135999999999995E-2</v>
      </c>
      <c r="F52" s="17">
        <v>3.6840000000000002</v>
      </c>
      <c r="G52" s="17">
        <v>0.98562300000000003</v>
      </c>
      <c r="H52" s="17">
        <v>0.61833099999999996</v>
      </c>
      <c r="I52" s="17">
        <v>0.924678</v>
      </c>
      <c r="J52" s="17">
        <v>0.30634800000000001</v>
      </c>
      <c r="K52" s="17">
        <v>0.33130199999999999</v>
      </c>
      <c r="L52" s="17">
        <v>664.5</v>
      </c>
      <c r="M52" s="17">
        <v>0.22373199999999999</v>
      </c>
      <c r="N52" s="17">
        <v>409</v>
      </c>
      <c r="O52" s="17">
        <v>0</v>
      </c>
      <c r="P52" s="17">
        <v>0</v>
      </c>
      <c r="Q52" s="17">
        <v>0.98383100000000001</v>
      </c>
      <c r="R52" s="17">
        <v>0.58925000000000005</v>
      </c>
      <c r="S52" s="17">
        <v>0.97655999999999998</v>
      </c>
      <c r="T52" s="17">
        <v>0.38730999999999999</v>
      </c>
      <c r="U52" s="17">
        <v>0.39660699999999999</v>
      </c>
      <c r="V52" s="17">
        <v>681.7</v>
      </c>
      <c r="W52" s="17">
        <v>6.2699000000000005E-2</v>
      </c>
      <c r="X52" s="17">
        <v>465</v>
      </c>
      <c r="Y52" s="17">
        <v>0</v>
      </c>
      <c r="Z52" s="17">
        <v>0</v>
      </c>
      <c r="AA52" s="17">
        <v>0.61016400000000004</v>
      </c>
      <c r="AB52" s="17">
        <v>0.10211099999999999</v>
      </c>
      <c r="AC52" s="17">
        <v>0.62879799999999997</v>
      </c>
      <c r="AD52" s="17">
        <v>0.25</v>
      </c>
      <c r="AE52" s="17">
        <v>1249.9000000000001</v>
      </c>
    </row>
    <row r="53" spans="1:31">
      <c r="A53" s="17">
        <v>40</v>
      </c>
      <c r="B53" s="19">
        <v>0.63361111111111112</v>
      </c>
      <c r="C53" s="17">
        <v>18</v>
      </c>
      <c r="D53" s="17">
        <v>66.8</v>
      </c>
      <c r="E53" s="17">
        <v>7.0139000000000007E-2</v>
      </c>
      <c r="F53" s="17">
        <v>3.3940000000000001</v>
      </c>
      <c r="G53" s="17">
        <v>0.98545300000000002</v>
      </c>
      <c r="H53" s="17">
        <v>0.607155</v>
      </c>
      <c r="I53" s="17">
        <v>0.93092799999999998</v>
      </c>
      <c r="J53" s="17">
        <v>0.32377299999999998</v>
      </c>
      <c r="K53" s="17">
        <v>0.34779599999999999</v>
      </c>
      <c r="L53" s="17">
        <v>649.29999999999995</v>
      </c>
      <c r="M53" s="17">
        <v>0.18798999999999999</v>
      </c>
      <c r="N53" s="17">
        <v>437</v>
      </c>
      <c r="O53" s="17">
        <v>0</v>
      </c>
      <c r="P53" s="17">
        <v>0</v>
      </c>
      <c r="Q53" s="17">
        <v>0.98132299999999995</v>
      </c>
      <c r="R53" s="17">
        <v>0.58226800000000001</v>
      </c>
      <c r="S53" s="17">
        <v>0.95271499999999998</v>
      </c>
      <c r="T53" s="17">
        <v>0.37044700000000003</v>
      </c>
      <c r="U53" s="17">
        <v>0.38883299999999998</v>
      </c>
      <c r="V53" s="17">
        <v>723.8</v>
      </c>
      <c r="W53" s="17">
        <v>0.187532</v>
      </c>
      <c r="X53" s="17">
        <v>477</v>
      </c>
      <c r="Y53" s="17">
        <v>0</v>
      </c>
      <c r="Z53" s="17">
        <v>0</v>
      </c>
      <c r="AA53" s="17">
        <v>0.59820499999999999</v>
      </c>
      <c r="AB53" s="17">
        <v>0.10244399999999999</v>
      </c>
      <c r="AC53" s="17">
        <v>0.62021800000000005</v>
      </c>
      <c r="AD53" s="17">
        <v>0.25</v>
      </c>
      <c r="AE53" s="17">
        <v>1279.2</v>
      </c>
    </row>
    <row r="54" spans="1:31">
      <c r="A54" s="17">
        <v>41</v>
      </c>
      <c r="B54" s="19">
        <v>0.63365740740740739</v>
      </c>
      <c r="C54" s="17">
        <v>19.3</v>
      </c>
      <c r="D54" s="17">
        <v>61.6</v>
      </c>
      <c r="E54" s="17">
        <v>7.1546999999999999E-2</v>
      </c>
      <c r="F54" s="17">
        <v>3.4620000000000002</v>
      </c>
      <c r="G54" s="17">
        <v>0.97116000000000002</v>
      </c>
      <c r="H54" s="17">
        <v>0.61507500000000004</v>
      </c>
      <c r="I54" s="17">
        <v>0.91850500000000002</v>
      </c>
      <c r="J54" s="17">
        <v>0.303429</v>
      </c>
      <c r="K54" s="17">
        <v>0.33035199999999998</v>
      </c>
      <c r="L54" s="17">
        <v>709.1</v>
      </c>
      <c r="M54" s="17">
        <v>0.28629500000000002</v>
      </c>
      <c r="N54" s="17">
        <v>423</v>
      </c>
      <c r="O54" s="17">
        <v>0</v>
      </c>
      <c r="P54" s="17">
        <v>0</v>
      </c>
      <c r="Q54" s="17">
        <v>0.98492999999999997</v>
      </c>
      <c r="R54" s="17">
        <v>0.56146799999999997</v>
      </c>
      <c r="S54" s="17">
        <v>0.92531399999999997</v>
      </c>
      <c r="T54" s="17">
        <v>0.363846</v>
      </c>
      <c r="U54" s="17">
        <v>0.39321299999999998</v>
      </c>
      <c r="V54" s="17">
        <v>707.3</v>
      </c>
      <c r="W54" s="17">
        <v>0.21873200000000001</v>
      </c>
      <c r="X54" s="17">
        <v>401</v>
      </c>
      <c r="Y54" s="17">
        <v>0</v>
      </c>
      <c r="Z54" s="17">
        <v>0</v>
      </c>
      <c r="AA54" s="17">
        <v>0.60494300000000001</v>
      </c>
      <c r="AB54" s="17">
        <v>9.9954000000000001E-2</v>
      </c>
      <c r="AC54" s="17">
        <v>0.59783600000000003</v>
      </c>
      <c r="AD54" s="17">
        <v>0.25</v>
      </c>
      <c r="AE54" s="17">
        <v>1171.3</v>
      </c>
    </row>
    <row r="55" spans="1:31">
      <c r="A55" s="17">
        <v>42</v>
      </c>
      <c r="B55" s="19">
        <v>0.63371527777777781</v>
      </c>
      <c r="C55" s="17">
        <v>19.899999999999999</v>
      </c>
      <c r="D55" s="17">
        <v>60.7</v>
      </c>
      <c r="E55" s="17">
        <v>6.9345000000000004E-2</v>
      </c>
      <c r="F55" s="17">
        <v>3.3559999999999999</v>
      </c>
      <c r="G55" s="17">
        <v>0.98105500000000001</v>
      </c>
      <c r="H55" s="17">
        <v>0.59075200000000005</v>
      </c>
      <c r="I55" s="17">
        <v>0.91798000000000002</v>
      </c>
      <c r="J55" s="17">
        <v>0.32722800000000002</v>
      </c>
      <c r="K55" s="17">
        <v>0.35646600000000001</v>
      </c>
      <c r="L55" s="17">
        <v>685.7</v>
      </c>
      <c r="M55" s="17">
        <v>0.16066900000000001</v>
      </c>
      <c r="N55" s="17">
        <v>497</v>
      </c>
      <c r="O55" s="17">
        <v>0</v>
      </c>
      <c r="P55" s="17">
        <v>0</v>
      </c>
      <c r="Q55" s="17">
        <v>0.985124</v>
      </c>
      <c r="R55" s="17">
        <v>0.54805499999999996</v>
      </c>
      <c r="S55" s="17">
        <v>0.92059999999999997</v>
      </c>
      <c r="T55" s="17">
        <v>0.37254500000000002</v>
      </c>
      <c r="U55" s="17">
        <v>0.40467599999999998</v>
      </c>
      <c r="V55" s="17">
        <v>701.1</v>
      </c>
      <c r="W55" s="17">
        <v>2.0000000000000002E-5</v>
      </c>
      <c r="X55" s="17">
        <v>384</v>
      </c>
      <c r="Y55" s="17">
        <v>0</v>
      </c>
      <c r="Z55" s="17">
        <v>0</v>
      </c>
      <c r="AA55" s="17">
        <v>0.62257799999999996</v>
      </c>
      <c r="AB55" s="17">
        <v>0.110739</v>
      </c>
      <c r="AC55" s="17">
        <v>0.58931100000000003</v>
      </c>
      <c r="AD55" s="17">
        <v>0.25</v>
      </c>
      <c r="AE55" s="17">
        <v>1211.3</v>
      </c>
    </row>
    <row r="56" spans="1:31">
      <c r="A56" s="17">
        <v>43</v>
      </c>
      <c r="B56" s="19">
        <v>0.63377314814814811</v>
      </c>
      <c r="C56" s="17">
        <v>20.9</v>
      </c>
      <c r="D56" s="17">
        <v>56.3</v>
      </c>
      <c r="E56" s="17">
        <v>6.7427000000000001E-2</v>
      </c>
      <c r="F56" s="17">
        <v>3.2629999999999999</v>
      </c>
      <c r="G56" s="17">
        <v>0.98163199999999995</v>
      </c>
      <c r="H56" s="17">
        <v>0.57931500000000002</v>
      </c>
      <c r="I56" s="17">
        <v>0.91572299999999995</v>
      </c>
      <c r="J56" s="17">
        <v>0.33640799999999998</v>
      </c>
      <c r="K56" s="17">
        <v>0.367369</v>
      </c>
      <c r="L56" s="17">
        <v>724.7</v>
      </c>
      <c r="M56" s="17">
        <v>0.15441199999999999</v>
      </c>
      <c r="N56" s="17">
        <v>396</v>
      </c>
      <c r="O56" s="17">
        <v>0</v>
      </c>
      <c r="P56" s="17">
        <v>0</v>
      </c>
      <c r="Q56" s="17">
        <v>0.97993600000000003</v>
      </c>
      <c r="R56" s="17">
        <v>0.54653200000000002</v>
      </c>
      <c r="S56" s="17">
        <v>0.89834899999999995</v>
      </c>
      <c r="T56" s="17">
        <v>0.35181699999999999</v>
      </c>
      <c r="U56" s="17">
        <v>0.39162599999999997</v>
      </c>
      <c r="V56" s="17">
        <v>707.7</v>
      </c>
      <c r="W56" s="17">
        <v>0.18073700000000001</v>
      </c>
      <c r="X56" s="17">
        <v>476</v>
      </c>
      <c r="Y56" s="17">
        <v>0</v>
      </c>
      <c r="Z56" s="17">
        <v>0</v>
      </c>
      <c r="AA56" s="17">
        <v>0.60250199999999998</v>
      </c>
      <c r="AB56" s="17">
        <v>8.8598899999999994E-2</v>
      </c>
      <c r="AC56" s="17">
        <v>0.57770299999999997</v>
      </c>
      <c r="AD56" s="17">
        <v>0.25</v>
      </c>
      <c r="AE56" s="17">
        <v>1146</v>
      </c>
    </row>
    <row r="57" spans="1:31">
      <c r="A57" s="17">
        <v>44</v>
      </c>
      <c r="B57" s="19">
        <v>0.63381944444444438</v>
      </c>
      <c r="C57" s="17">
        <v>21.9</v>
      </c>
      <c r="D57" s="17">
        <v>53.6</v>
      </c>
      <c r="E57" s="17">
        <v>6.3462000000000005E-2</v>
      </c>
      <c r="F57" s="17">
        <v>3.0710000000000002</v>
      </c>
      <c r="G57" s="17">
        <v>0.97409800000000002</v>
      </c>
      <c r="H57" s="17">
        <v>0.587341</v>
      </c>
      <c r="I57" s="17">
        <v>0.90725900000000004</v>
      </c>
      <c r="J57" s="17">
        <v>0.31991900000000001</v>
      </c>
      <c r="K57" s="17">
        <v>0.35262100000000002</v>
      </c>
      <c r="L57" s="17">
        <v>704.6</v>
      </c>
      <c r="M57" s="17">
        <v>0.29977500000000001</v>
      </c>
      <c r="N57" s="17">
        <v>430</v>
      </c>
      <c r="O57" s="17">
        <v>0</v>
      </c>
      <c r="P57" s="17">
        <v>0</v>
      </c>
      <c r="Q57" s="17">
        <v>0.981159</v>
      </c>
      <c r="R57" s="17">
        <v>0.54898999999999998</v>
      </c>
      <c r="S57" s="17">
        <v>0.911968</v>
      </c>
      <c r="T57" s="17">
        <v>0.36297800000000002</v>
      </c>
      <c r="U57" s="17">
        <v>0.39801599999999998</v>
      </c>
      <c r="V57" s="17">
        <v>685.1</v>
      </c>
      <c r="W57" s="17">
        <v>0.22820799999999999</v>
      </c>
      <c r="X57" s="17">
        <v>317</v>
      </c>
      <c r="Y57" s="17">
        <v>0</v>
      </c>
      <c r="Z57" s="17">
        <v>0</v>
      </c>
      <c r="AA57" s="17">
        <v>0.61233199999999999</v>
      </c>
      <c r="AB57" s="17">
        <v>8.9124300000000004E-2</v>
      </c>
      <c r="AC57" s="17">
        <v>0.58133999999999997</v>
      </c>
      <c r="AD57" s="17">
        <v>0.25</v>
      </c>
      <c r="AE57" s="17">
        <v>1178.8</v>
      </c>
    </row>
    <row r="58" spans="1:31">
      <c r="A58" s="17">
        <v>45</v>
      </c>
      <c r="B58" s="19">
        <v>0.6338773148148148</v>
      </c>
      <c r="C58" s="17">
        <v>23.1</v>
      </c>
      <c r="D58" s="17">
        <v>51</v>
      </c>
      <c r="E58" s="17">
        <v>6.4930000000000002E-2</v>
      </c>
      <c r="F58" s="17">
        <v>3.1419999999999999</v>
      </c>
      <c r="G58" s="17">
        <v>0.97870800000000002</v>
      </c>
      <c r="H58" s="17">
        <v>0.61175400000000002</v>
      </c>
      <c r="I58" s="17">
        <v>0.93480200000000002</v>
      </c>
      <c r="J58" s="17">
        <v>0.323048</v>
      </c>
      <c r="K58" s="17">
        <v>0.34557900000000003</v>
      </c>
      <c r="L58" s="17">
        <v>725.8</v>
      </c>
      <c r="M58" s="17">
        <v>0.24074300000000001</v>
      </c>
      <c r="N58" s="17">
        <v>394</v>
      </c>
      <c r="O58" s="17">
        <v>0</v>
      </c>
      <c r="P58" s="17">
        <v>0</v>
      </c>
      <c r="Q58" s="17">
        <v>0.97597900000000004</v>
      </c>
      <c r="R58" s="17">
        <v>0.52497899999999997</v>
      </c>
      <c r="S58" s="17">
        <v>0.89280199999999998</v>
      </c>
      <c r="T58" s="17">
        <v>0.36782300000000001</v>
      </c>
      <c r="U58" s="17">
        <v>0.41198699999999999</v>
      </c>
      <c r="V58" s="17">
        <v>711.7</v>
      </c>
      <c r="W58" s="17">
        <v>7.8215000000000007E-2</v>
      </c>
      <c r="X58" s="17">
        <v>425</v>
      </c>
      <c r="Y58" s="17">
        <v>0</v>
      </c>
      <c r="Z58" s="17">
        <v>0</v>
      </c>
      <c r="AA58" s="17">
        <v>0.633826</v>
      </c>
      <c r="AB58" s="17">
        <v>8.0812499999999995E-2</v>
      </c>
      <c r="AC58" s="17">
        <v>0.55470399999999997</v>
      </c>
      <c r="AD58" s="17">
        <v>0.25</v>
      </c>
      <c r="AE58" s="17">
        <v>1144.3</v>
      </c>
    </row>
    <row r="59" spans="1:31">
      <c r="A59" s="17">
        <v>46</v>
      </c>
      <c r="B59" s="19">
        <v>0.63393518518518521</v>
      </c>
      <c r="C59" s="17">
        <v>23.5</v>
      </c>
      <c r="D59" s="17">
        <v>51</v>
      </c>
      <c r="E59" s="17">
        <v>5.8407000000000001E-2</v>
      </c>
      <c r="F59" s="17">
        <v>2.8260000000000001</v>
      </c>
      <c r="G59" s="17">
        <v>0.98780699999999999</v>
      </c>
      <c r="H59" s="17">
        <v>0.59014800000000001</v>
      </c>
      <c r="I59" s="17">
        <v>0.90608200000000005</v>
      </c>
      <c r="J59" s="17">
        <v>0.31593399999999999</v>
      </c>
      <c r="K59" s="17">
        <v>0.34868100000000002</v>
      </c>
      <c r="L59" s="17">
        <v>693.3</v>
      </c>
      <c r="M59" s="17">
        <v>0.29234199999999999</v>
      </c>
      <c r="N59" s="17">
        <v>473</v>
      </c>
      <c r="O59" s="17">
        <v>0</v>
      </c>
      <c r="P59" s="17">
        <v>0</v>
      </c>
      <c r="Q59" s="17">
        <v>0.98342200000000002</v>
      </c>
      <c r="R59" s="17">
        <v>0.55531600000000003</v>
      </c>
      <c r="S59" s="17">
        <v>0.91409300000000004</v>
      </c>
      <c r="T59" s="17">
        <v>0.35877599999999998</v>
      </c>
      <c r="U59" s="17">
        <v>0.39249499999999998</v>
      </c>
      <c r="V59" s="17">
        <v>681.1</v>
      </c>
      <c r="W59" s="17">
        <v>0.17710799999999999</v>
      </c>
      <c r="X59" s="17">
        <v>331</v>
      </c>
      <c r="Y59" s="17">
        <v>0</v>
      </c>
      <c r="Z59" s="17">
        <v>0</v>
      </c>
      <c r="AA59" s="17">
        <v>0.60383799999999999</v>
      </c>
      <c r="AB59" s="17">
        <v>9.1420299999999996E-2</v>
      </c>
      <c r="AC59" s="17">
        <v>0.58811599999999997</v>
      </c>
      <c r="AD59" s="17">
        <v>0.25</v>
      </c>
      <c r="AE59" s="17">
        <v>1197.9000000000001</v>
      </c>
    </row>
    <row r="60" spans="1:31">
      <c r="A60" s="17">
        <v>47</v>
      </c>
      <c r="B60" s="19">
        <v>0.63398148148148148</v>
      </c>
      <c r="C60" s="17">
        <v>25</v>
      </c>
      <c r="D60" s="17">
        <v>47.5</v>
      </c>
      <c r="E60" s="17">
        <v>5.4239000000000002E-2</v>
      </c>
      <c r="F60" s="17">
        <v>2.625</v>
      </c>
      <c r="G60" s="17">
        <v>0.97887400000000002</v>
      </c>
      <c r="H60" s="17">
        <v>0.57781499999999997</v>
      </c>
      <c r="I60" s="17">
        <v>0.88507100000000005</v>
      </c>
      <c r="J60" s="17">
        <v>0.30725599999999997</v>
      </c>
      <c r="K60" s="17">
        <v>0.34715400000000002</v>
      </c>
      <c r="L60" s="17">
        <v>684.8</v>
      </c>
      <c r="M60" s="17">
        <v>0.28328100000000001</v>
      </c>
      <c r="N60" s="17">
        <v>399</v>
      </c>
      <c r="O60" s="17">
        <v>0</v>
      </c>
      <c r="P60" s="17">
        <v>0</v>
      </c>
      <c r="Q60" s="17">
        <v>0.97188399999999997</v>
      </c>
      <c r="R60" s="17">
        <v>0.52871299999999999</v>
      </c>
      <c r="S60" s="17">
        <v>0.86435799999999996</v>
      </c>
      <c r="T60" s="17">
        <v>0.33564500000000003</v>
      </c>
      <c r="U60" s="17">
        <v>0.38831700000000002</v>
      </c>
      <c r="V60" s="17">
        <v>700.6</v>
      </c>
      <c r="W60" s="17">
        <v>0.221222</v>
      </c>
      <c r="X60" s="17">
        <v>395</v>
      </c>
      <c r="Y60" s="17">
        <v>0</v>
      </c>
      <c r="Z60" s="17">
        <v>0</v>
      </c>
      <c r="AA60" s="17">
        <v>0.59741100000000003</v>
      </c>
      <c r="AB60" s="17">
        <v>7.2518899999999997E-2</v>
      </c>
      <c r="AC60" s="17">
        <v>0.55305300000000002</v>
      </c>
      <c r="AD60" s="17">
        <v>0.25</v>
      </c>
      <c r="AE60" s="17">
        <v>1212.9000000000001</v>
      </c>
    </row>
    <row r="61" spans="1:31">
      <c r="A61" s="17">
        <v>48</v>
      </c>
      <c r="B61" s="19">
        <v>0.63403935185185178</v>
      </c>
      <c r="C61" s="17">
        <v>25.5</v>
      </c>
      <c r="D61" s="17">
        <v>46.6</v>
      </c>
      <c r="E61" s="17">
        <v>5.9179000000000002E-2</v>
      </c>
      <c r="F61" s="17">
        <v>2.8639999999999999</v>
      </c>
      <c r="G61" s="17">
        <v>0.98426999999999998</v>
      </c>
      <c r="H61" s="17">
        <v>0.57747099999999996</v>
      </c>
      <c r="I61" s="17">
        <v>0.92479599999999995</v>
      </c>
      <c r="J61" s="17">
        <v>0.34732499999999999</v>
      </c>
      <c r="K61" s="17">
        <v>0.37556899999999999</v>
      </c>
      <c r="L61" s="17">
        <v>720</v>
      </c>
      <c r="M61" s="17">
        <v>0.223553</v>
      </c>
      <c r="N61" s="17">
        <v>540</v>
      </c>
      <c r="O61" s="17">
        <v>0</v>
      </c>
      <c r="P61" s="17">
        <v>0</v>
      </c>
      <c r="Q61" s="17">
        <v>0.98816400000000004</v>
      </c>
      <c r="R61" s="17">
        <v>0.52984699999999996</v>
      </c>
      <c r="S61" s="17">
        <v>0.91721200000000003</v>
      </c>
      <c r="T61" s="17">
        <v>0.38736599999999999</v>
      </c>
      <c r="U61" s="17">
        <v>0.42232900000000001</v>
      </c>
      <c r="V61" s="17">
        <v>735.6</v>
      </c>
      <c r="W61" s="17">
        <v>0.20344200000000001</v>
      </c>
      <c r="X61" s="17">
        <v>422</v>
      </c>
      <c r="Y61" s="17">
        <v>0</v>
      </c>
      <c r="Z61" s="17">
        <v>0</v>
      </c>
      <c r="AA61" s="17">
        <v>0.64973700000000001</v>
      </c>
      <c r="AB61" s="17">
        <v>9.8352400000000006E-2</v>
      </c>
      <c r="AC61" s="17">
        <v>0.56794500000000003</v>
      </c>
      <c r="AD61" s="17">
        <v>0.25</v>
      </c>
      <c r="AE61" s="17">
        <v>1153.5999999999999</v>
      </c>
    </row>
    <row r="62" spans="1:31">
      <c r="A62" s="17">
        <v>49</v>
      </c>
      <c r="B62" s="19">
        <v>0.63408564814814816</v>
      </c>
      <c r="C62" s="17">
        <v>26.8</v>
      </c>
      <c r="D62" s="17">
        <v>43.1</v>
      </c>
      <c r="E62" s="17">
        <v>5.4850999999999997E-2</v>
      </c>
      <c r="F62" s="17">
        <v>2.6539999999999999</v>
      </c>
      <c r="G62" s="17">
        <v>0.98499400000000004</v>
      </c>
      <c r="H62" s="17">
        <v>0.59125099999999997</v>
      </c>
      <c r="I62" s="17">
        <v>0.94793899999999998</v>
      </c>
      <c r="J62" s="17">
        <v>0.35668800000000001</v>
      </c>
      <c r="K62" s="17">
        <v>0.37627699999999997</v>
      </c>
      <c r="L62" s="17">
        <v>713.5</v>
      </c>
      <c r="M62" s="17">
        <v>0.27560499999999999</v>
      </c>
      <c r="N62" s="17">
        <v>343</v>
      </c>
      <c r="O62" s="17">
        <v>0</v>
      </c>
      <c r="P62" s="17">
        <v>0</v>
      </c>
      <c r="Q62" s="17">
        <v>0.98727100000000001</v>
      </c>
      <c r="R62" s="17">
        <v>0.54101100000000002</v>
      </c>
      <c r="S62" s="17">
        <v>0.91644199999999998</v>
      </c>
      <c r="T62" s="17">
        <v>0.37543100000000001</v>
      </c>
      <c r="U62" s="17">
        <v>0.40966200000000003</v>
      </c>
      <c r="V62" s="17">
        <v>708.6</v>
      </c>
      <c r="W62" s="17">
        <v>0.28925699999999999</v>
      </c>
      <c r="X62" s="17">
        <v>412</v>
      </c>
      <c r="Y62" s="17">
        <v>0</v>
      </c>
      <c r="Z62" s="17">
        <v>0</v>
      </c>
      <c r="AA62" s="17">
        <v>0.63024899999999995</v>
      </c>
      <c r="AB62" s="17">
        <v>5.97385E-2</v>
      </c>
      <c r="AC62" s="17">
        <v>0.56343799999999999</v>
      </c>
      <c r="AD62" s="17">
        <v>0.25</v>
      </c>
      <c r="AE62" s="17">
        <v>1164</v>
      </c>
    </row>
    <row r="63" spans="1:31">
      <c r="A63" s="17">
        <v>50</v>
      </c>
      <c r="B63" s="19">
        <v>0.63414351851851858</v>
      </c>
      <c r="C63" s="17">
        <v>27.3</v>
      </c>
      <c r="D63" s="17">
        <v>43.1</v>
      </c>
      <c r="E63" s="17">
        <v>5.5737000000000002E-2</v>
      </c>
      <c r="F63" s="17">
        <v>2.6970000000000001</v>
      </c>
      <c r="G63" s="17">
        <v>0.98811899999999997</v>
      </c>
      <c r="H63" s="17">
        <v>0.56710700000000003</v>
      </c>
      <c r="I63" s="17">
        <v>0.92813100000000004</v>
      </c>
      <c r="J63" s="17">
        <v>0.36102400000000001</v>
      </c>
      <c r="K63" s="17">
        <v>0.38897900000000002</v>
      </c>
      <c r="L63" s="17">
        <v>730.1</v>
      </c>
      <c r="M63" s="17">
        <v>0.15182999999999999</v>
      </c>
      <c r="N63" s="17">
        <v>360</v>
      </c>
      <c r="O63" s="17">
        <v>0</v>
      </c>
      <c r="P63" s="17">
        <v>0</v>
      </c>
      <c r="Q63" s="17">
        <v>0.98375500000000005</v>
      </c>
      <c r="R63" s="17">
        <v>0.54771800000000004</v>
      </c>
      <c r="S63" s="17">
        <v>0.92619300000000004</v>
      </c>
      <c r="T63" s="17">
        <v>0.37847599999999998</v>
      </c>
      <c r="U63" s="17">
        <v>0.408636</v>
      </c>
      <c r="V63" s="17">
        <v>732</v>
      </c>
      <c r="W63" s="17">
        <v>0.34523399999999999</v>
      </c>
      <c r="X63" s="17">
        <v>326</v>
      </c>
      <c r="Y63" s="17">
        <v>0</v>
      </c>
      <c r="Z63" s="17">
        <v>0</v>
      </c>
      <c r="AA63" s="17">
        <v>0.62866999999999995</v>
      </c>
      <c r="AB63" s="17">
        <v>6.3919400000000001E-2</v>
      </c>
      <c r="AC63" s="17">
        <v>0.57191000000000003</v>
      </c>
      <c r="AD63" s="17">
        <v>0.25</v>
      </c>
      <c r="AE63" s="17">
        <v>1137.5</v>
      </c>
    </row>
    <row r="64" spans="1:31">
      <c r="A64" s="17">
        <v>51</v>
      </c>
      <c r="B64" s="19">
        <v>0.63420138888888888</v>
      </c>
      <c r="C64" s="17">
        <v>28.4</v>
      </c>
      <c r="D64" s="17">
        <v>40.5</v>
      </c>
      <c r="E64" s="17">
        <v>5.2964999999999998E-2</v>
      </c>
      <c r="F64" s="17">
        <v>2.5630000000000002</v>
      </c>
      <c r="G64" s="17">
        <v>0.98472199999999999</v>
      </c>
      <c r="H64" s="17">
        <v>0.59819599999999995</v>
      </c>
      <c r="I64" s="17">
        <v>0.96429299999999996</v>
      </c>
      <c r="J64" s="17">
        <v>0.36609700000000001</v>
      </c>
      <c r="K64" s="17">
        <v>0.37965399999999999</v>
      </c>
      <c r="L64" s="17">
        <v>732.9</v>
      </c>
      <c r="M64" s="17">
        <v>0.244898</v>
      </c>
      <c r="N64" s="17">
        <v>338</v>
      </c>
      <c r="O64" s="17">
        <v>0</v>
      </c>
      <c r="P64" s="17">
        <v>0</v>
      </c>
      <c r="Q64" s="17">
        <v>0.98181600000000002</v>
      </c>
      <c r="R64" s="17">
        <v>0.54981899999999995</v>
      </c>
      <c r="S64" s="17">
        <v>0.93038799999999999</v>
      </c>
      <c r="T64" s="17">
        <v>0.38056899999999999</v>
      </c>
      <c r="U64" s="17">
        <v>0.40904299999999999</v>
      </c>
      <c r="V64" s="17">
        <v>674</v>
      </c>
      <c r="W64" s="17">
        <v>0.14902199999999999</v>
      </c>
      <c r="X64" s="17">
        <v>324</v>
      </c>
      <c r="Y64" s="17">
        <v>0</v>
      </c>
      <c r="Z64" s="17">
        <v>0</v>
      </c>
      <c r="AA64" s="17">
        <v>0.62929800000000002</v>
      </c>
      <c r="AB64" s="17">
        <v>5.6926200000000003E-2</v>
      </c>
      <c r="AC64" s="17">
        <v>0.57148299999999996</v>
      </c>
      <c r="AD64" s="17">
        <v>0.25</v>
      </c>
      <c r="AE64" s="17">
        <v>1133.3</v>
      </c>
    </row>
    <row r="65" spans="1:31">
      <c r="A65" s="17">
        <v>52</v>
      </c>
      <c r="B65" s="19">
        <v>0.63424768518518515</v>
      </c>
      <c r="C65" s="17">
        <v>29.3</v>
      </c>
      <c r="D65" s="17">
        <v>38.700000000000003</v>
      </c>
      <c r="E65" s="17">
        <v>5.1215999999999998E-2</v>
      </c>
      <c r="F65" s="17">
        <v>2.4780000000000002</v>
      </c>
      <c r="G65" s="17">
        <v>0.98413300000000004</v>
      </c>
      <c r="H65" s="17">
        <v>0.59554600000000002</v>
      </c>
      <c r="I65" s="17">
        <v>0.95020000000000004</v>
      </c>
      <c r="J65" s="17">
        <v>0.354655</v>
      </c>
      <c r="K65" s="17">
        <v>0.37324200000000002</v>
      </c>
      <c r="L65" s="17">
        <v>742.1</v>
      </c>
      <c r="M65" s="17">
        <v>0.37081999999999998</v>
      </c>
      <c r="N65" s="17">
        <v>407</v>
      </c>
      <c r="O65" s="17">
        <v>0</v>
      </c>
      <c r="P65" s="17">
        <v>0</v>
      </c>
      <c r="Q65" s="17">
        <v>0.98008300000000004</v>
      </c>
      <c r="R65" s="17">
        <v>0.54852699999999999</v>
      </c>
      <c r="S65" s="17">
        <v>0.93314900000000001</v>
      </c>
      <c r="T65" s="17">
        <v>0.38462200000000002</v>
      </c>
      <c r="U65" s="17">
        <v>0.41217599999999999</v>
      </c>
      <c r="V65" s="17">
        <v>723.2</v>
      </c>
      <c r="W65" s="17">
        <v>0.33434399999999997</v>
      </c>
      <c r="X65" s="17">
        <v>338</v>
      </c>
      <c r="Y65" s="17">
        <v>0</v>
      </c>
      <c r="Z65" s="17">
        <v>0</v>
      </c>
      <c r="AA65" s="17">
        <v>0.63411700000000004</v>
      </c>
      <c r="AB65" s="17">
        <v>6.5675800000000006E-2</v>
      </c>
      <c r="AC65" s="17">
        <v>0.57378799999999996</v>
      </c>
      <c r="AD65" s="17">
        <v>0.25</v>
      </c>
      <c r="AE65" s="17">
        <v>1119.2</v>
      </c>
    </row>
    <row r="66" spans="1:31">
      <c r="A66" s="17">
        <v>53</v>
      </c>
      <c r="B66" s="19">
        <v>0.63430555555555557</v>
      </c>
      <c r="C66" s="17">
        <v>30.4</v>
      </c>
      <c r="D66" s="17">
        <v>36.9</v>
      </c>
      <c r="E66" s="17">
        <v>5.2074000000000002E-2</v>
      </c>
      <c r="F66" s="17">
        <v>2.52</v>
      </c>
      <c r="G66" s="17">
        <v>0.98784700000000003</v>
      </c>
      <c r="H66" s="17">
        <v>0.58709800000000001</v>
      </c>
      <c r="I66" s="17">
        <v>0.935446</v>
      </c>
      <c r="J66" s="17">
        <v>0.34834799999999999</v>
      </c>
      <c r="K66" s="17">
        <v>0.37238700000000002</v>
      </c>
      <c r="L66" s="17">
        <v>764.9</v>
      </c>
      <c r="M66" s="17">
        <v>0.37081999999999998</v>
      </c>
      <c r="N66" s="17">
        <v>339</v>
      </c>
      <c r="O66" s="17">
        <v>0</v>
      </c>
      <c r="P66" s="17">
        <v>0</v>
      </c>
      <c r="Q66" s="17">
        <v>0.99135799999999996</v>
      </c>
      <c r="R66" s="17">
        <v>0.54539899999999997</v>
      </c>
      <c r="S66" s="17">
        <v>0.94188899999999998</v>
      </c>
      <c r="T66" s="17">
        <v>0.39649000000000001</v>
      </c>
      <c r="U66" s="17">
        <v>0.42095199999999999</v>
      </c>
      <c r="V66" s="17">
        <v>737.2</v>
      </c>
      <c r="W66" s="17">
        <v>0.17806900000000001</v>
      </c>
      <c r="X66" s="17">
        <v>371</v>
      </c>
      <c r="Y66" s="17">
        <v>0</v>
      </c>
      <c r="Z66" s="17">
        <v>0</v>
      </c>
      <c r="AA66" s="17">
        <v>0.64761800000000003</v>
      </c>
      <c r="AB66" s="17">
        <v>5.4522599999999997E-2</v>
      </c>
      <c r="AC66" s="17">
        <v>0.56701699999999999</v>
      </c>
      <c r="AD66" s="17">
        <v>0.25</v>
      </c>
      <c r="AE66" s="17">
        <v>1085.9000000000001</v>
      </c>
    </row>
    <row r="67" spans="1:31">
      <c r="A67" s="17">
        <v>54</v>
      </c>
      <c r="B67" s="19">
        <v>0.63435185185185183</v>
      </c>
      <c r="C67" s="17">
        <v>31.1</v>
      </c>
      <c r="D67" s="17">
        <v>36.1</v>
      </c>
      <c r="E67" s="17">
        <v>4.6896E-2</v>
      </c>
      <c r="F67" s="17">
        <v>2.2690000000000001</v>
      </c>
      <c r="G67" s="17">
        <v>0.98169700000000004</v>
      </c>
      <c r="H67" s="17">
        <v>0.60647099999999998</v>
      </c>
      <c r="I67" s="17">
        <v>0.97148900000000005</v>
      </c>
      <c r="J67" s="17">
        <v>0.36501800000000001</v>
      </c>
      <c r="K67" s="17">
        <v>0.37573000000000001</v>
      </c>
      <c r="L67" s="17">
        <v>723.2</v>
      </c>
      <c r="M67" s="17">
        <v>0.37081999999999998</v>
      </c>
      <c r="N67" s="17">
        <v>357</v>
      </c>
      <c r="O67" s="17">
        <v>0</v>
      </c>
      <c r="P67" s="17">
        <v>0</v>
      </c>
      <c r="Q67" s="17">
        <v>0.98745400000000005</v>
      </c>
      <c r="R67" s="17">
        <v>0.55836799999999998</v>
      </c>
      <c r="S67" s="17">
        <v>0.94654499999999997</v>
      </c>
      <c r="T67" s="17">
        <v>0.38817699999999999</v>
      </c>
      <c r="U67" s="17">
        <v>0.41009899999999999</v>
      </c>
      <c r="V67" s="17">
        <v>741.5</v>
      </c>
      <c r="W67" s="17">
        <v>0.29226000000000002</v>
      </c>
      <c r="X67" s="17">
        <v>357</v>
      </c>
      <c r="Y67" s="17">
        <v>0</v>
      </c>
      <c r="Z67" s="17">
        <v>0</v>
      </c>
      <c r="AA67" s="17">
        <v>0.63092099999999995</v>
      </c>
      <c r="AB67" s="17">
        <v>5.3084699999999999E-2</v>
      </c>
      <c r="AC67" s="17">
        <v>0.57897399999999999</v>
      </c>
      <c r="AD67" s="17">
        <v>0.25</v>
      </c>
      <c r="AE67" s="17">
        <v>1148.4000000000001</v>
      </c>
    </row>
    <row r="68" spans="1:31">
      <c r="A68" s="17">
        <v>55</v>
      </c>
      <c r="B68" s="19">
        <v>0.63440972222222225</v>
      </c>
      <c r="C68" s="17">
        <v>32.1</v>
      </c>
      <c r="D68" s="17">
        <v>34.299999999999997</v>
      </c>
      <c r="E68" s="17">
        <v>4.3444999999999998E-2</v>
      </c>
      <c r="F68" s="17">
        <v>2.1019999999999999</v>
      </c>
      <c r="G68" s="17">
        <v>0.98020799999999997</v>
      </c>
      <c r="H68" s="17">
        <v>0.615317</v>
      </c>
      <c r="I68" s="17">
        <v>0.98239699999999996</v>
      </c>
      <c r="J68" s="17">
        <v>0.36707899999999999</v>
      </c>
      <c r="K68" s="17">
        <v>0.37365700000000002</v>
      </c>
      <c r="L68" s="17">
        <v>715.5</v>
      </c>
      <c r="M68" s="17">
        <v>0.30642999999999998</v>
      </c>
      <c r="N68" s="17">
        <v>485</v>
      </c>
      <c r="O68" s="17">
        <v>0</v>
      </c>
      <c r="P68" s="17">
        <v>0</v>
      </c>
      <c r="Q68" s="17">
        <v>0.98599599999999998</v>
      </c>
      <c r="R68" s="17">
        <v>0.60837699999999995</v>
      </c>
      <c r="S68" s="17">
        <v>1.030594</v>
      </c>
      <c r="T68" s="17">
        <v>0.42221599999999998</v>
      </c>
      <c r="U68" s="17">
        <v>0.40968300000000002</v>
      </c>
      <c r="V68" s="17">
        <v>739.1</v>
      </c>
      <c r="W68" s="17">
        <v>0.31623400000000002</v>
      </c>
      <c r="X68" s="17">
        <v>336</v>
      </c>
      <c r="Y68" s="17">
        <v>0</v>
      </c>
      <c r="Z68" s="17">
        <v>0</v>
      </c>
      <c r="AA68" s="17">
        <v>0.63028099999999998</v>
      </c>
      <c r="AB68" s="17">
        <v>6.6921599999999998E-2</v>
      </c>
      <c r="AC68" s="17">
        <v>0.636633</v>
      </c>
      <c r="AD68" s="17">
        <v>0.25</v>
      </c>
      <c r="AE68" s="17">
        <v>1160.8</v>
      </c>
    </row>
    <row r="69" spans="1:31">
      <c r="A69" s="17">
        <v>56</v>
      </c>
      <c r="B69" s="19">
        <v>0.63446759259259256</v>
      </c>
      <c r="C69" s="17">
        <v>33.1</v>
      </c>
      <c r="D69" s="17">
        <v>32.5</v>
      </c>
      <c r="E69" s="17">
        <v>4.2937999999999997E-2</v>
      </c>
      <c r="F69" s="17">
        <v>2.0779999999999998</v>
      </c>
      <c r="G69" s="17">
        <v>0.98885800000000001</v>
      </c>
      <c r="H69" s="17">
        <v>0.64916200000000002</v>
      </c>
      <c r="I69" s="17">
        <v>1.0549440000000001</v>
      </c>
      <c r="J69" s="17">
        <v>0.40578199999999998</v>
      </c>
      <c r="K69" s="17">
        <v>0.38464799999999999</v>
      </c>
      <c r="L69" s="17">
        <v>705.2</v>
      </c>
      <c r="M69" s="17">
        <v>0.18096400000000001</v>
      </c>
      <c r="N69" s="17">
        <v>511</v>
      </c>
      <c r="O69" s="17">
        <v>0</v>
      </c>
      <c r="P69" s="17">
        <v>0</v>
      </c>
      <c r="Q69" s="17">
        <v>0.98865899999999995</v>
      </c>
      <c r="R69" s="17">
        <v>0.58103800000000005</v>
      </c>
      <c r="S69" s="17">
        <v>1.0240199999999999</v>
      </c>
      <c r="T69" s="17">
        <v>0.44298199999999999</v>
      </c>
      <c r="U69" s="17">
        <v>0.432591</v>
      </c>
      <c r="V69" s="17">
        <v>772.2</v>
      </c>
      <c r="W69" s="17">
        <v>0.25560300000000002</v>
      </c>
      <c r="X69" s="17">
        <v>343</v>
      </c>
      <c r="Y69" s="17">
        <v>0</v>
      </c>
      <c r="Z69" s="17">
        <v>0</v>
      </c>
      <c r="AA69" s="17">
        <v>0.66552500000000003</v>
      </c>
      <c r="AB69" s="17">
        <v>6.5958000000000003E-2</v>
      </c>
      <c r="AC69" s="17">
        <v>0.61025600000000002</v>
      </c>
      <c r="AD69" s="17">
        <v>0.25</v>
      </c>
      <c r="AE69" s="17">
        <v>1177.8</v>
      </c>
    </row>
    <row r="70" spans="1:31">
      <c r="A70" s="17">
        <v>57</v>
      </c>
      <c r="B70" s="19">
        <v>0.63451388888888893</v>
      </c>
      <c r="C70" s="17">
        <v>33.9</v>
      </c>
      <c r="D70" s="17">
        <v>31.7</v>
      </c>
      <c r="E70" s="17">
        <v>4.3498000000000002E-2</v>
      </c>
      <c r="F70" s="17">
        <v>2.105</v>
      </c>
      <c r="G70" s="17">
        <v>0.989483</v>
      </c>
      <c r="H70" s="17">
        <v>0.63273400000000002</v>
      </c>
      <c r="I70" s="17">
        <v>1.0563039999999999</v>
      </c>
      <c r="J70" s="17">
        <v>0.42357</v>
      </c>
      <c r="K70" s="17">
        <v>0.40099299999999999</v>
      </c>
      <c r="L70" s="17">
        <v>756</v>
      </c>
      <c r="M70" s="17">
        <v>0.26049099999999997</v>
      </c>
      <c r="N70" s="17">
        <v>458</v>
      </c>
      <c r="O70" s="17">
        <v>0</v>
      </c>
      <c r="P70" s="17">
        <v>0</v>
      </c>
      <c r="Q70" s="17">
        <v>0.98740600000000001</v>
      </c>
      <c r="R70" s="17">
        <v>0.62004300000000001</v>
      </c>
      <c r="S70" s="17">
        <v>1.065977</v>
      </c>
      <c r="T70" s="17">
        <v>0.44593500000000003</v>
      </c>
      <c r="U70" s="17">
        <v>0.41833399999999998</v>
      </c>
      <c r="V70" s="17">
        <v>746.1</v>
      </c>
      <c r="W70" s="17">
        <v>0.279196</v>
      </c>
      <c r="X70" s="17">
        <v>359</v>
      </c>
      <c r="Y70" s="17">
        <v>0</v>
      </c>
      <c r="Z70" s="17">
        <v>0</v>
      </c>
      <c r="AA70" s="17">
        <v>0.64359100000000002</v>
      </c>
      <c r="AB70" s="17">
        <v>6.1902600000000002E-2</v>
      </c>
      <c r="AC70" s="17">
        <v>0.64764699999999997</v>
      </c>
      <c r="AD70" s="17">
        <v>0.25</v>
      </c>
      <c r="AE70" s="17">
        <v>1098.7</v>
      </c>
    </row>
    <row r="71" spans="1:31">
      <c r="A71" s="17">
        <v>58</v>
      </c>
      <c r="B71" s="19">
        <v>0.63457175925925924</v>
      </c>
      <c r="C71" s="17">
        <v>35</v>
      </c>
      <c r="D71" s="17">
        <v>29.9</v>
      </c>
      <c r="E71" s="17">
        <v>3.9230000000000001E-2</v>
      </c>
      <c r="F71" s="17">
        <v>1.8979999999999999</v>
      </c>
      <c r="G71" s="17">
        <v>0.98680100000000004</v>
      </c>
      <c r="H71" s="17">
        <v>0.64642500000000003</v>
      </c>
      <c r="I71" s="17">
        <v>1.048845</v>
      </c>
      <c r="J71" s="17">
        <v>0.40242</v>
      </c>
      <c r="K71" s="17">
        <v>0.38367899999999999</v>
      </c>
      <c r="L71" s="17">
        <v>721.5</v>
      </c>
      <c r="M71" s="17">
        <v>0.30062</v>
      </c>
      <c r="N71" s="17">
        <v>527</v>
      </c>
      <c r="O71" s="17">
        <v>0</v>
      </c>
      <c r="P71" s="17">
        <v>0</v>
      </c>
      <c r="Q71" s="17">
        <v>0.98907199999999995</v>
      </c>
      <c r="R71" s="17">
        <v>0.59231699999999998</v>
      </c>
      <c r="S71" s="17">
        <v>1.0204200000000001</v>
      </c>
      <c r="T71" s="17">
        <v>0.42810300000000001</v>
      </c>
      <c r="U71" s="17">
        <v>0.41953600000000002</v>
      </c>
      <c r="V71" s="17">
        <v>761.1</v>
      </c>
      <c r="W71" s="17">
        <v>0.26085599999999998</v>
      </c>
      <c r="X71" s="17">
        <v>369</v>
      </c>
      <c r="Y71" s="17">
        <v>0</v>
      </c>
      <c r="Z71" s="17">
        <v>0</v>
      </c>
      <c r="AA71" s="17">
        <v>0.64544100000000004</v>
      </c>
      <c r="AB71" s="17">
        <v>6.4048800000000003E-2</v>
      </c>
      <c r="AC71" s="17">
        <v>0.61973599999999995</v>
      </c>
      <c r="AD71" s="17">
        <v>0.25</v>
      </c>
      <c r="AE71" s="17">
        <v>1151.2</v>
      </c>
    </row>
    <row r="72" spans="1:31">
      <c r="A72" s="17">
        <v>59</v>
      </c>
      <c r="B72" s="19">
        <v>0.63462962962962965</v>
      </c>
      <c r="C72" s="17">
        <v>35.299999999999997</v>
      </c>
      <c r="D72" s="17">
        <v>29.9</v>
      </c>
      <c r="E72" s="17">
        <v>4.3220000000000001E-2</v>
      </c>
      <c r="F72" s="17">
        <v>2.0910000000000002</v>
      </c>
      <c r="G72" s="17">
        <v>0.98443000000000003</v>
      </c>
      <c r="H72" s="17">
        <v>0.65526499999999999</v>
      </c>
      <c r="I72" s="17">
        <v>1.080173</v>
      </c>
      <c r="J72" s="17">
        <v>0.42490800000000001</v>
      </c>
      <c r="K72" s="17">
        <v>0.39337</v>
      </c>
      <c r="L72" s="17">
        <v>760.8</v>
      </c>
      <c r="M72" s="17">
        <v>0.25557600000000003</v>
      </c>
      <c r="N72" s="17">
        <v>444</v>
      </c>
      <c r="O72" s="17">
        <v>0</v>
      </c>
      <c r="P72" s="17">
        <v>0</v>
      </c>
      <c r="Q72" s="17">
        <v>0.98846999999999996</v>
      </c>
      <c r="R72" s="17">
        <v>0.60343500000000005</v>
      </c>
      <c r="S72" s="17">
        <v>1.068441</v>
      </c>
      <c r="T72" s="17">
        <v>0.46500599999999997</v>
      </c>
      <c r="U72" s="17">
        <v>0.43521900000000002</v>
      </c>
      <c r="V72" s="17">
        <v>776.3</v>
      </c>
      <c r="W72" s="17">
        <v>0.29881999999999997</v>
      </c>
      <c r="X72" s="17">
        <v>379</v>
      </c>
      <c r="Y72" s="17">
        <v>0</v>
      </c>
      <c r="Z72" s="17">
        <v>0</v>
      </c>
      <c r="AA72" s="17">
        <v>0.66956800000000005</v>
      </c>
      <c r="AB72" s="17">
        <v>5.7339399999999999E-2</v>
      </c>
      <c r="AC72" s="17">
        <v>0.63009800000000005</v>
      </c>
      <c r="AD72" s="17">
        <v>0.25</v>
      </c>
      <c r="AE72" s="17">
        <v>1091.8</v>
      </c>
    </row>
    <row r="73" spans="1:31">
      <c r="A73" s="17">
        <v>60</v>
      </c>
      <c r="B73" s="19">
        <v>0.63467592592592592</v>
      </c>
      <c r="C73" s="17">
        <v>37</v>
      </c>
      <c r="D73" s="17">
        <v>27.3</v>
      </c>
      <c r="E73" s="17">
        <v>3.9039999999999998E-2</v>
      </c>
      <c r="F73" s="17">
        <v>1.889</v>
      </c>
      <c r="G73" s="17">
        <v>0.97072199999999997</v>
      </c>
      <c r="H73" s="17">
        <v>0.65642299999999998</v>
      </c>
      <c r="I73" s="17">
        <v>1.0540639999999999</v>
      </c>
      <c r="J73" s="17">
        <v>0.39764100000000002</v>
      </c>
      <c r="K73" s="17">
        <v>0.377245</v>
      </c>
      <c r="L73" s="17">
        <v>790.3</v>
      </c>
      <c r="M73" s="17">
        <v>0.37081799999999998</v>
      </c>
      <c r="N73" s="17">
        <v>416</v>
      </c>
      <c r="O73" s="17">
        <v>0</v>
      </c>
      <c r="P73" s="17">
        <v>0</v>
      </c>
      <c r="Q73" s="17">
        <v>0.99035499999999999</v>
      </c>
      <c r="R73" s="17">
        <v>0.61904899999999996</v>
      </c>
      <c r="S73" s="17">
        <v>1.0534250000000001</v>
      </c>
      <c r="T73" s="17">
        <v>0.43437500000000001</v>
      </c>
      <c r="U73" s="17">
        <v>0.41234599999999999</v>
      </c>
      <c r="V73" s="17">
        <v>776.6</v>
      </c>
      <c r="W73" s="17">
        <v>0.359263</v>
      </c>
      <c r="X73" s="17">
        <v>457</v>
      </c>
      <c r="Y73" s="17">
        <v>0</v>
      </c>
      <c r="Z73" s="17">
        <v>0</v>
      </c>
      <c r="AA73" s="17">
        <v>0.634378</v>
      </c>
      <c r="AB73" s="17">
        <v>5.1157800000000003E-2</v>
      </c>
      <c r="AC73" s="17">
        <v>0.64127100000000004</v>
      </c>
      <c r="AD73" s="17">
        <v>0.25</v>
      </c>
      <c r="AE73" s="17">
        <v>1050.9000000000001</v>
      </c>
    </row>
    <row r="74" spans="1:31">
      <c r="A74" s="17">
        <v>61</v>
      </c>
      <c r="B74" s="19">
        <v>0.63473379629629634</v>
      </c>
      <c r="C74" s="17">
        <v>37.299999999999997</v>
      </c>
      <c r="D74" s="17">
        <v>27.3</v>
      </c>
      <c r="E74" s="17">
        <v>3.7227999999999997E-2</v>
      </c>
      <c r="F74" s="17">
        <v>1.8009999999999999</v>
      </c>
      <c r="G74" s="17">
        <v>0.98419500000000004</v>
      </c>
      <c r="H74" s="17">
        <v>0.70974099999999996</v>
      </c>
      <c r="I74" s="17">
        <v>1.157924</v>
      </c>
      <c r="J74" s="17">
        <v>0.448183</v>
      </c>
      <c r="K74" s="17">
        <v>0.38705800000000001</v>
      </c>
      <c r="L74" s="17">
        <v>743.8</v>
      </c>
      <c r="M74" s="17">
        <v>0.280976</v>
      </c>
      <c r="N74" s="17">
        <v>431</v>
      </c>
      <c r="O74" s="17">
        <v>0</v>
      </c>
      <c r="P74" s="17">
        <v>0</v>
      </c>
      <c r="Q74" s="17">
        <v>0.98910699999999996</v>
      </c>
      <c r="R74" s="17">
        <v>0.64611099999999999</v>
      </c>
      <c r="S74" s="17">
        <v>1.1087469999999999</v>
      </c>
      <c r="T74" s="17">
        <v>0.46263599999999999</v>
      </c>
      <c r="U74" s="17">
        <v>0.41726000000000002</v>
      </c>
      <c r="V74" s="17">
        <v>720.8</v>
      </c>
      <c r="W74" s="17">
        <v>0.266872</v>
      </c>
      <c r="X74" s="17">
        <v>324</v>
      </c>
      <c r="Y74" s="17">
        <v>0</v>
      </c>
      <c r="Z74" s="17">
        <v>0</v>
      </c>
      <c r="AA74" s="17">
        <v>0.64193900000000004</v>
      </c>
      <c r="AB74" s="17">
        <v>4.9936700000000001E-2</v>
      </c>
      <c r="AC74" s="17">
        <v>0.66921299999999995</v>
      </c>
      <c r="AD74" s="17">
        <v>0.25</v>
      </c>
      <c r="AE74" s="17">
        <v>1116.5999999999999</v>
      </c>
    </row>
    <row r="75" spans="1:31">
      <c r="A75" s="17">
        <v>62</v>
      </c>
      <c r="B75" s="19">
        <v>0.63479166666666664</v>
      </c>
      <c r="C75" s="17">
        <v>38.799999999999997</v>
      </c>
      <c r="D75" s="17">
        <v>25.5</v>
      </c>
      <c r="E75" s="17">
        <v>3.5700000000000003E-2</v>
      </c>
      <c r="F75" s="17">
        <v>1.7270000000000001</v>
      </c>
      <c r="G75" s="17">
        <v>0.98405500000000001</v>
      </c>
      <c r="H75" s="17">
        <v>0.67838799999999999</v>
      </c>
      <c r="I75" s="17">
        <v>1.0838110000000001</v>
      </c>
      <c r="J75" s="17">
        <v>0.40542299999999998</v>
      </c>
      <c r="K75" s="17">
        <v>0.37407200000000002</v>
      </c>
      <c r="L75" s="17">
        <v>759.1</v>
      </c>
      <c r="M75" s="17">
        <v>0.37081999999999998</v>
      </c>
      <c r="N75" s="17">
        <v>432</v>
      </c>
      <c r="O75" s="17">
        <v>0</v>
      </c>
      <c r="P75" s="17">
        <v>0</v>
      </c>
      <c r="Q75" s="17">
        <v>0.98977000000000004</v>
      </c>
      <c r="R75" s="17">
        <v>0.62488100000000002</v>
      </c>
      <c r="S75" s="17">
        <v>1.074033</v>
      </c>
      <c r="T75" s="17">
        <v>0.449152</v>
      </c>
      <c r="U75" s="17">
        <v>0.41819200000000001</v>
      </c>
      <c r="V75" s="17">
        <v>766.7</v>
      </c>
      <c r="W75" s="17">
        <v>0.22304599999999999</v>
      </c>
      <c r="X75" s="17">
        <v>380</v>
      </c>
      <c r="Y75" s="17">
        <v>0</v>
      </c>
      <c r="Z75" s="17">
        <v>0</v>
      </c>
      <c r="AA75" s="17">
        <v>0.64337299999999997</v>
      </c>
      <c r="AB75" s="17">
        <v>4.7898799999999998E-2</v>
      </c>
      <c r="AC75" s="17">
        <v>0.64639500000000005</v>
      </c>
      <c r="AD75" s="17">
        <v>0.25</v>
      </c>
      <c r="AE75" s="17">
        <v>1094.0999999999999</v>
      </c>
    </row>
    <row r="76" spans="1:31">
      <c r="A76" s="17">
        <v>63</v>
      </c>
      <c r="B76" s="19">
        <v>0.63483796296296291</v>
      </c>
      <c r="C76" s="17">
        <v>39.200000000000003</v>
      </c>
      <c r="D76" s="17">
        <v>25.5</v>
      </c>
      <c r="E76" s="17">
        <v>3.7296000000000003E-2</v>
      </c>
      <c r="F76" s="17">
        <v>1.8049999999999999</v>
      </c>
      <c r="G76" s="17">
        <v>0.98321999999999998</v>
      </c>
      <c r="H76" s="17">
        <v>0.67487399999999997</v>
      </c>
      <c r="I76" s="17">
        <v>1.1325430000000001</v>
      </c>
      <c r="J76" s="17">
        <v>0.45766800000000002</v>
      </c>
      <c r="K76" s="17">
        <v>0.40410699999999999</v>
      </c>
      <c r="L76" s="17">
        <v>776.8</v>
      </c>
      <c r="M76" s="17">
        <v>0.23447699999999999</v>
      </c>
      <c r="N76" s="17">
        <v>396</v>
      </c>
      <c r="O76" s="17">
        <v>0</v>
      </c>
      <c r="P76" s="17">
        <v>0</v>
      </c>
      <c r="Q76" s="17">
        <v>0.98910500000000001</v>
      </c>
      <c r="R76" s="17">
        <v>0.64074299999999995</v>
      </c>
      <c r="S76" s="17">
        <v>1.115666</v>
      </c>
      <c r="T76" s="17">
        <v>0.47492200000000001</v>
      </c>
      <c r="U76" s="17">
        <v>0.42568499999999998</v>
      </c>
      <c r="V76" s="17">
        <v>739.7</v>
      </c>
      <c r="W76" s="17">
        <v>0.28602499999999997</v>
      </c>
      <c r="X76" s="17">
        <v>299</v>
      </c>
      <c r="Y76" s="17">
        <v>0</v>
      </c>
      <c r="Z76" s="17">
        <v>0</v>
      </c>
      <c r="AA76" s="17">
        <v>0.65490000000000004</v>
      </c>
      <c r="AB76" s="17">
        <v>4.50739E-2</v>
      </c>
      <c r="AC76" s="17">
        <v>0.66215000000000002</v>
      </c>
      <c r="AD76" s="17">
        <v>0.25</v>
      </c>
      <c r="AE76" s="17">
        <v>1069.2</v>
      </c>
    </row>
    <row r="77" spans="1:31">
      <c r="A77" s="17">
        <v>64</v>
      </c>
      <c r="B77" s="19">
        <v>0.63489583333333333</v>
      </c>
      <c r="C77" s="17">
        <v>40.4</v>
      </c>
      <c r="D77" s="17">
        <v>23.7</v>
      </c>
      <c r="E77" s="17">
        <v>3.5615000000000001E-2</v>
      </c>
      <c r="F77" s="17">
        <v>1.7230000000000001</v>
      </c>
      <c r="G77" s="17">
        <v>0.98858299999999999</v>
      </c>
      <c r="H77" s="17">
        <v>0.68795499999999998</v>
      </c>
      <c r="I77" s="17">
        <v>1.1373</v>
      </c>
      <c r="J77" s="17">
        <v>0.44934400000000002</v>
      </c>
      <c r="K77" s="17">
        <v>0.39509699999999998</v>
      </c>
      <c r="L77" s="17">
        <v>779.6</v>
      </c>
      <c r="M77" s="17">
        <v>0.37081999999999998</v>
      </c>
      <c r="N77" s="17">
        <v>344</v>
      </c>
      <c r="O77" s="17">
        <v>0</v>
      </c>
      <c r="P77" s="17">
        <v>0</v>
      </c>
      <c r="Q77" s="17">
        <v>0.98396700000000004</v>
      </c>
      <c r="R77" s="17">
        <v>0.63702000000000003</v>
      </c>
      <c r="S77" s="17">
        <v>1.1201859999999999</v>
      </c>
      <c r="T77" s="17">
        <v>0.48316599999999998</v>
      </c>
      <c r="U77" s="17">
        <v>0.43132599999999999</v>
      </c>
      <c r="V77" s="17">
        <v>756.4</v>
      </c>
      <c r="W77" s="17">
        <v>0.267015</v>
      </c>
      <c r="X77" s="17">
        <v>339</v>
      </c>
      <c r="Y77" s="17">
        <v>0</v>
      </c>
      <c r="Z77" s="17">
        <v>0</v>
      </c>
      <c r="AA77" s="17">
        <v>0.66357900000000003</v>
      </c>
      <c r="AB77" s="17">
        <v>3.6876300000000001E-2</v>
      </c>
      <c r="AC77" s="17">
        <v>0.654837</v>
      </c>
      <c r="AD77" s="17">
        <v>0.25</v>
      </c>
      <c r="AE77" s="17">
        <v>1065.3</v>
      </c>
    </row>
    <row r="78" spans="1:31">
      <c r="A78" s="17">
        <v>65</v>
      </c>
      <c r="B78" s="19">
        <v>0.63495370370370374</v>
      </c>
      <c r="C78" s="17">
        <v>41.3</v>
      </c>
      <c r="D78" s="17">
        <v>22.9</v>
      </c>
      <c r="E78" s="17">
        <v>3.5430000000000003E-2</v>
      </c>
      <c r="F78" s="17">
        <v>1.714</v>
      </c>
      <c r="G78" s="17">
        <v>0.98679899999999998</v>
      </c>
      <c r="H78" s="17">
        <v>0.67797200000000002</v>
      </c>
      <c r="I78" s="17">
        <v>1.124279</v>
      </c>
      <c r="J78" s="17">
        <v>0.44630700000000001</v>
      </c>
      <c r="K78" s="17">
        <v>0.39697199999999999</v>
      </c>
      <c r="L78" s="17">
        <v>808.9</v>
      </c>
      <c r="M78" s="17">
        <v>0.308365</v>
      </c>
      <c r="N78" s="17">
        <v>407</v>
      </c>
      <c r="O78" s="17">
        <v>0</v>
      </c>
      <c r="P78" s="17">
        <v>0</v>
      </c>
      <c r="Q78" s="17">
        <v>0.99064600000000003</v>
      </c>
      <c r="R78" s="17">
        <v>0.64052200000000004</v>
      </c>
      <c r="S78" s="17">
        <v>1.1283730000000001</v>
      </c>
      <c r="T78" s="17">
        <v>0.48785099999999998</v>
      </c>
      <c r="U78" s="17">
        <v>0.43234899999999998</v>
      </c>
      <c r="V78" s="17">
        <v>760.1</v>
      </c>
      <c r="W78" s="17">
        <v>0.21918099999999999</v>
      </c>
      <c r="X78" s="17">
        <v>364</v>
      </c>
      <c r="Y78" s="17">
        <v>0</v>
      </c>
      <c r="Z78" s="17">
        <v>0</v>
      </c>
      <c r="AA78" s="17">
        <v>0.66515299999999999</v>
      </c>
      <c r="AB78" s="17">
        <v>4.3340999999999998E-2</v>
      </c>
      <c r="AC78" s="17">
        <v>0.66166599999999998</v>
      </c>
      <c r="AD78" s="17">
        <v>0.25</v>
      </c>
      <c r="AE78" s="17">
        <v>1026.7</v>
      </c>
    </row>
    <row r="79" spans="1:31">
      <c r="A79" s="17">
        <v>66</v>
      </c>
      <c r="B79" s="19">
        <v>0.63500000000000001</v>
      </c>
      <c r="C79" s="17">
        <v>42.3</v>
      </c>
      <c r="D79" s="17">
        <v>22</v>
      </c>
      <c r="E79" s="17">
        <v>3.0321000000000001E-2</v>
      </c>
      <c r="F79" s="17">
        <v>1.4670000000000001</v>
      </c>
      <c r="G79" s="17">
        <v>0.98873999999999995</v>
      </c>
      <c r="H79" s="17">
        <v>0.70737499999999998</v>
      </c>
      <c r="I79" s="17">
        <v>1.187551</v>
      </c>
      <c r="J79" s="17">
        <v>0.48017599999999999</v>
      </c>
      <c r="K79" s="17">
        <v>0.40434100000000001</v>
      </c>
      <c r="L79" s="17">
        <v>728.5</v>
      </c>
      <c r="M79" s="17">
        <v>0.16295299999999999</v>
      </c>
      <c r="N79" s="17">
        <v>447</v>
      </c>
      <c r="O79" s="17">
        <v>0</v>
      </c>
      <c r="P79" s="17">
        <v>0</v>
      </c>
      <c r="Q79" s="17">
        <v>0.98845000000000005</v>
      </c>
      <c r="R79" s="17">
        <v>0.66300099999999995</v>
      </c>
      <c r="S79" s="17">
        <v>1.1558409999999999</v>
      </c>
      <c r="T79" s="17">
        <v>0.49283900000000003</v>
      </c>
      <c r="U79" s="17">
        <v>0.42638999999999999</v>
      </c>
      <c r="V79" s="17">
        <v>762.9</v>
      </c>
      <c r="W79" s="17">
        <v>0.20594399999999999</v>
      </c>
      <c r="X79" s="17">
        <v>379</v>
      </c>
      <c r="Y79" s="17">
        <v>0</v>
      </c>
      <c r="Z79" s="17">
        <v>0</v>
      </c>
      <c r="AA79" s="17">
        <v>0.65598500000000004</v>
      </c>
      <c r="AB79" s="17">
        <v>4.1345300000000001E-2</v>
      </c>
      <c r="AC79" s="17">
        <v>0.68337800000000004</v>
      </c>
      <c r="AD79" s="17">
        <v>0.25</v>
      </c>
      <c r="AE79" s="17">
        <v>1140.0999999999999</v>
      </c>
    </row>
    <row r="80" spans="1:31">
      <c r="A80" s="17">
        <v>67</v>
      </c>
      <c r="B80" s="19">
        <v>0.63505787037037031</v>
      </c>
      <c r="C80" s="17">
        <v>43.3</v>
      </c>
      <c r="D80" s="17">
        <v>20.2</v>
      </c>
      <c r="E80" s="17">
        <v>3.0355E-2</v>
      </c>
      <c r="F80" s="17">
        <v>1.4690000000000001</v>
      </c>
      <c r="G80" s="17">
        <v>0.98538400000000004</v>
      </c>
      <c r="H80" s="17">
        <v>0.68036099999999999</v>
      </c>
      <c r="I80" s="17">
        <v>1.14819</v>
      </c>
      <c r="J80" s="17">
        <v>0.46782899999999999</v>
      </c>
      <c r="K80" s="17">
        <v>0.40744900000000001</v>
      </c>
      <c r="L80" s="17">
        <v>776.5</v>
      </c>
      <c r="M80" s="17">
        <v>0.27767199999999997</v>
      </c>
      <c r="N80" s="17">
        <v>358</v>
      </c>
      <c r="O80" s="17">
        <v>0</v>
      </c>
      <c r="P80" s="17">
        <v>0</v>
      </c>
      <c r="Q80" s="17">
        <v>0.98748199999999997</v>
      </c>
      <c r="R80" s="17">
        <v>0.64249900000000004</v>
      </c>
      <c r="S80" s="17">
        <v>1.1299980000000001</v>
      </c>
      <c r="T80" s="17">
        <v>0.48749900000000002</v>
      </c>
      <c r="U80" s="17">
        <v>0.43141600000000002</v>
      </c>
      <c r="V80" s="17">
        <v>774.5</v>
      </c>
      <c r="W80" s="17">
        <v>0.243453</v>
      </c>
      <c r="X80" s="17">
        <v>381</v>
      </c>
      <c r="Y80" s="17">
        <v>0</v>
      </c>
      <c r="Z80" s="17">
        <v>0</v>
      </c>
      <c r="AA80" s="17">
        <v>0.663717</v>
      </c>
      <c r="AB80" s="17">
        <v>3.27374E-2</v>
      </c>
      <c r="AC80" s="17">
        <v>0.65845900000000002</v>
      </c>
      <c r="AD80" s="17">
        <v>0.25</v>
      </c>
      <c r="AE80" s="17">
        <v>1069.5999999999999</v>
      </c>
    </row>
    <row r="81" spans="1:31">
      <c r="A81" s="17">
        <v>68</v>
      </c>
      <c r="B81" s="19">
        <v>0.63511574074074073</v>
      </c>
      <c r="C81" s="17">
        <v>44.1</v>
      </c>
      <c r="D81" s="17">
        <v>20.2</v>
      </c>
      <c r="E81" s="17">
        <v>2.9413999999999999E-2</v>
      </c>
      <c r="F81" s="17">
        <v>1.423</v>
      </c>
      <c r="G81" s="17">
        <v>0.98684899999999998</v>
      </c>
      <c r="H81" s="17">
        <v>0.71206800000000003</v>
      </c>
      <c r="I81" s="17">
        <v>1.197163</v>
      </c>
      <c r="J81" s="17">
        <v>0.485095</v>
      </c>
      <c r="K81" s="17">
        <v>0.40520400000000001</v>
      </c>
      <c r="L81" s="17">
        <v>751.7</v>
      </c>
      <c r="M81" s="17">
        <v>0.21785599999999999</v>
      </c>
      <c r="N81" s="17">
        <v>396</v>
      </c>
      <c r="O81" s="17">
        <v>0</v>
      </c>
      <c r="P81" s="17">
        <v>0</v>
      </c>
      <c r="Q81" s="17">
        <v>0.99001099999999997</v>
      </c>
      <c r="R81" s="17">
        <v>0.67088499999999995</v>
      </c>
      <c r="S81" s="17">
        <v>1.1829289999999999</v>
      </c>
      <c r="T81" s="17">
        <v>0.51204400000000005</v>
      </c>
      <c r="U81" s="17">
        <v>0.432861</v>
      </c>
      <c r="V81" s="17">
        <v>774.1</v>
      </c>
      <c r="W81" s="17">
        <v>0.25235000000000002</v>
      </c>
      <c r="X81" s="17">
        <v>436</v>
      </c>
      <c r="Y81" s="17">
        <v>0</v>
      </c>
      <c r="Z81" s="17">
        <v>0</v>
      </c>
      <c r="AA81" s="17">
        <v>0.66593999999999998</v>
      </c>
      <c r="AB81" s="17">
        <v>3.5011500000000001E-2</v>
      </c>
      <c r="AC81" s="17">
        <v>0.68881199999999998</v>
      </c>
      <c r="AD81" s="17">
        <v>0.25</v>
      </c>
      <c r="AE81" s="17">
        <v>1104.9000000000001</v>
      </c>
    </row>
    <row r="82" spans="1:31">
      <c r="A82" s="17">
        <v>69</v>
      </c>
      <c r="B82" s="19">
        <v>0.63516203703703711</v>
      </c>
      <c r="C82" s="17">
        <v>45</v>
      </c>
      <c r="D82" s="17">
        <v>18.5</v>
      </c>
      <c r="E82" s="17">
        <v>2.8309000000000001E-2</v>
      </c>
      <c r="F82" s="17">
        <v>1.37</v>
      </c>
      <c r="G82" s="17">
        <v>0.98976600000000003</v>
      </c>
      <c r="H82" s="17">
        <v>0.74365700000000001</v>
      </c>
      <c r="I82" s="17">
        <v>1.2521389999999999</v>
      </c>
      <c r="J82" s="17">
        <v>0.50848199999999999</v>
      </c>
      <c r="K82" s="17">
        <v>0.40609099999999998</v>
      </c>
      <c r="L82" s="17">
        <v>774.3</v>
      </c>
      <c r="M82" s="17">
        <v>0.32541900000000001</v>
      </c>
      <c r="N82" s="17">
        <v>410</v>
      </c>
      <c r="O82" s="17">
        <v>0</v>
      </c>
      <c r="P82" s="17">
        <v>0</v>
      </c>
      <c r="Q82" s="17">
        <v>0.98915600000000004</v>
      </c>
      <c r="R82" s="17">
        <v>0.669763</v>
      </c>
      <c r="S82" s="17">
        <v>1.2015420000000001</v>
      </c>
      <c r="T82" s="17">
        <v>0.531779</v>
      </c>
      <c r="U82" s="17">
        <v>0.442581</v>
      </c>
      <c r="V82" s="17">
        <v>798.2</v>
      </c>
      <c r="W82" s="17">
        <v>0.115386</v>
      </c>
      <c r="X82" s="17">
        <v>369</v>
      </c>
      <c r="Y82" s="17">
        <v>0</v>
      </c>
      <c r="Z82" s="17">
        <v>0</v>
      </c>
      <c r="AA82" s="17">
        <v>0.68089299999999997</v>
      </c>
      <c r="AB82" s="17">
        <v>3.4126200000000002E-2</v>
      </c>
      <c r="AC82" s="17">
        <v>0.68791000000000002</v>
      </c>
      <c r="AD82" s="17">
        <v>0.25</v>
      </c>
      <c r="AE82" s="17">
        <v>1072.7</v>
      </c>
    </row>
    <row r="83" spans="1:31">
      <c r="A83" s="17">
        <v>70</v>
      </c>
      <c r="B83" s="19">
        <v>0.63521990740740741</v>
      </c>
      <c r="C83" s="17">
        <v>45.9</v>
      </c>
      <c r="D83" s="17">
        <v>17.600000000000001</v>
      </c>
      <c r="E83" s="17">
        <v>2.5982000000000002E-2</v>
      </c>
      <c r="F83" s="17">
        <v>1.2569999999999999</v>
      </c>
      <c r="G83" s="17">
        <v>0.98465000000000003</v>
      </c>
      <c r="H83" s="17">
        <v>0.76006399999999996</v>
      </c>
      <c r="I83" s="17">
        <v>1.2891820000000001</v>
      </c>
      <c r="J83" s="17">
        <v>0.52911799999999998</v>
      </c>
      <c r="K83" s="17">
        <v>0.41042899999999999</v>
      </c>
      <c r="L83" s="17">
        <v>762.5</v>
      </c>
      <c r="M83" s="17">
        <v>0.26212099999999999</v>
      </c>
      <c r="N83" s="17">
        <v>501</v>
      </c>
      <c r="O83" s="17">
        <v>0</v>
      </c>
      <c r="P83" s="17">
        <v>0</v>
      </c>
      <c r="Q83" s="17">
        <v>0.98749500000000001</v>
      </c>
      <c r="R83" s="17">
        <v>0.73489199999999999</v>
      </c>
      <c r="S83" s="17">
        <v>1.3011790000000001</v>
      </c>
      <c r="T83" s="17">
        <v>0.56628599999999996</v>
      </c>
      <c r="U83" s="17">
        <v>0.43520999999999999</v>
      </c>
      <c r="V83" s="17">
        <v>755.9</v>
      </c>
      <c r="W83" s="17">
        <v>0.25917699999999999</v>
      </c>
      <c r="X83" s="17">
        <v>354</v>
      </c>
      <c r="Y83" s="17">
        <v>0</v>
      </c>
      <c r="Z83" s="17">
        <v>0</v>
      </c>
      <c r="AA83" s="17">
        <v>0.66955399999999998</v>
      </c>
      <c r="AB83" s="17">
        <v>3.8848000000000001E-2</v>
      </c>
      <c r="AC83" s="17">
        <v>0.75689099999999998</v>
      </c>
      <c r="AD83" s="17">
        <v>0.25</v>
      </c>
      <c r="AE83" s="17">
        <v>1089.2</v>
      </c>
    </row>
    <row r="84" spans="1:31">
      <c r="A84" s="17">
        <v>71</v>
      </c>
      <c r="B84" s="19">
        <v>0.63526620370370368</v>
      </c>
      <c r="C84" s="17">
        <v>47</v>
      </c>
      <c r="D84" s="17">
        <v>16.7</v>
      </c>
      <c r="E84" s="17">
        <v>2.4735E-2</v>
      </c>
      <c r="F84" s="17">
        <v>1.1970000000000001</v>
      </c>
      <c r="G84" s="17">
        <v>0.99345899999999998</v>
      </c>
      <c r="H84" s="17">
        <v>0.75114300000000001</v>
      </c>
      <c r="I84" s="17">
        <v>1.2980259999999999</v>
      </c>
      <c r="J84" s="17">
        <v>0.54688199999999998</v>
      </c>
      <c r="K84" s="17">
        <v>0.421319</v>
      </c>
      <c r="L84" s="17">
        <v>756.2</v>
      </c>
      <c r="M84" s="17">
        <v>0.26182299999999997</v>
      </c>
      <c r="N84" s="17">
        <v>385</v>
      </c>
      <c r="O84" s="17">
        <v>0</v>
      </c>
      <c r="P84" s="17">
        <v>0</v>
      </c>
      <c r="Q84" s="17">
        <v>0.99116000000000004</v>
      </c>
      <c r="R84" s="17">
        <v>0.73391099999999998</v>
      </c>
      <c r="S84" s="17">
        <v>1.29924</v>
      </c>
      <c r="T84" s="17">
        <v>0.56532800000000005</v>
      </c>
      <c r="U84" s="17">
        <v>0.43512299999999998</v>
      </c>
      <c r="V84" s="17">
        <v>750.4</v>
      </c>
      <c r="W84" s="17">
        <v>0.23568900000000001</v>
      </c>
      <c r="X84" s="17">
        <v>356</v>
      </c>
      <c r="Y84" s="17">
        <v>0</v>
      </c>
      <c r="Z84" s="17">
        <v>0</v>
      </c>
      <c r="AA84" s="17">
        <v>0.66941899999999999</v>
      </c>
      <c r="AB84" s="17">
        <v>2.84861E-2</v>
      </c>
      <c r="AC84" s="17">
        <v>0.75001499999999999</v>
      </c>
      <c r="AD84" s="17">
        <v>0.25</v>
      </c>
      <c r="AE84" s="17">
        <v>1098.4000000000001</v>
      </c>
    </row>
    <row r="85" spans="1:31">
      <c r="A85" s="17">
        <v>72</v>
      </c>
      <c r="B85" s="19">
        <v>0.6353240740740741</v>
      </c>
      <c r="C85" s="17">
        <v>47.9</v>
      </c>
      <c r="D85" s="17">
        <v>16.7</v>
      </c>
      <c r="E85" s="17">
        <v>2.4070000000000001E-2</v>
      </c>
      <c r="F85" s="17">
        <v>1.165</v>
      </c>
      <c r="G85" s="17">
        <v>0.99218200000000001</v>
      </c>
      <c r="H85" s="17">
        <v>0.80765900000000002</v>
      </c>
      <c r="I85" s="17">
        <v>1.338608</v>
      </c>
      <c r="J85" s="17">
        <v>0.530949</v>
      </c>
      <c r="K85" s="17">
        <v>0.39664300000000002</v>
      </c>
      <c r="L85" s="17">
        <v>739.9</v>
      </c>
      <c r="M85" s="17">
        <v>0.37081999999999998</v>
      </c>
      <c r="N85" s="17">
        <v>426</v>
      </c>
      <c r="O85" s="17">
        <v>0</v>
      </c>
      <c r="P85" s="17">
        <v>0</v>
      </c>
      <c r="Q85" s="17">
        <v>0.98885199999999995</v>
      </c>
      <c r="R85" s="17">
        <v>0.73860700000000001</v>
      </c>
      <c r="S85" s="17">
        <v>1.3043039999999999</v>
      </c>
      <c r="T85" s="17">
        <v>0.56569700000000001</v>
      </c>
      <c r="U85" s="17">
        <v>0.43371599999999999</v>
      </c>
      <c r="V85" s="17">
        <v>784.2</v>
      </c>
      <c r="W85" s="17">
        <v>0.23272200000000001</v>
      </c>
      <c r="X85" s="17">
        <v>399</v>
      </c>
      <c r="Y85" s="17">
        <v>0</v>
      </c>
      <c r="Z85" s="17">
        <v>0</v>
      </c>
      <c r="AA85" s="17">
        <v>0.66725500000000004</v>
      </c>
      <c r="AB85" s="17">
        <v>3.0752100000000001E-2</v>
      </c>
      <c r="AC85" s="17">
        <v>0.75600299999999998</v>
      </c>
      <c r="AD85" s="17">
        <v>0.25</v>
      </c>
      <c r="AE85" s="17">
        <v>1122.5</v>
      </c>
    </row>
    <row r="86" spans="1:31">
      <c r="A86" s="17">
        <v>73</v>
      </c>
      <c r="B86" s="19">
        <v>0.63538194444444451</v>
      </c>
      <c r="C86" s="17">
        <v>48.8</v>
      </c>
      <c r="D86" s="17">
        <v>15.8</v>
      </c>
      <c r="E86" s="17">
        <v>2.2903E-2</v>
      </c>
      <c r="F86" s="17">
        <v>1.1080000000000001</v>
      </c>
      <c r="G86" s="17">
        <v>0.98777099999999995</v>
      </c>
      <c r="H86" s="17">
        <v>0.78931600000000002</v>
      </c>
      <c r="I86" s="17">
        <v>1.3411869999999999</v>
      </c>
      <c r="J86" s="17">
        <v>0.551871</v>
      </c>
      <c r="K86" s="17">
        <v>0.41148000000000001</v>
      </c>
      <c r="L86" s="17">
        <v>731.4</v>
      </c>
      <c r="M86" s="17">
        <v>0.27663399999999999</v>
      </c>
      <c r="N86" s="17">
        <v>395</v>
      </c>
      <c r="O86" s="17">
        <v>0</v>
      </c>
      <c r="P86" s="17">
        <v>0</v>
      </c>
      <c r="Q86" s="17">
        <v>0.99068800000000001</v>
      </c>
      <c r="R86" s="17">
        <v>0.72867099999999996</v>
      </c>
      <c r="S86" s="17">
        <v>1.2987329999999999</v>
      </c>
      <c r="T86" s="17">
        <v>0.57006199999999996</v>
      </c>
      <c r="U86" s="17">
        <v>0.43893700000000002</v>
      </c>
      <c r="V86" s="17">
        <v>778.3</v>
      </c>
      <c r="W86" s="17">
        <v>0.30065999999999998</v>
      </c>
      <c r="X86" s="17">
        <v>287</v>
      </c>
      <c r="Y86" s="17">
        <v>0</v>
      </c>
      <c r="Z86" s="17">
        <v>0</v>
      </c>
      <c r="AA86" s="17">
        <v>0.675288</v>
      </c>
      <c r="AB86" s="17">
        <v>2.68084E-2</v>
      </c>
      <c r="AC86" s="17">
        <v>0.74395299999999998</v>
      </c>
      <c r="AD86" s="17">
        <v>0.25</v>
      </c>
      <c r="AE86" s="17">
        <v>1135.5999999999999</v>
      </c>
    </row>
    <row r="87" spans="1:31">
      <c r="A87" s="17">
        <v>74</v>
      </c>
      <c r="B87" s="19">
        <v>0.63542824074074067</v>
      </c>
      <c r="C87" s="17">
        <v>49.5</v>
      </c>
      <c r="D87" s="17">
        <v>15</v>
      </c>
      <c r="E87" s="17">
        <v>2.2297999999999998E-2</v>
      </c>
      <c r="F87" s="17">
        <v>1.079</v>
      </c>
      <c r="G87" s="17">
        <v>0.98989000000000005</v>
      </c>
      <c r="H87" s="17">
        <v>0.78186800000000001</v>
      </c>
      <c r="I87" s="17">
        <v>1.3159160000000001</v>
      </c>
      <c r="J87" s="17">
        <v>0.53404799999999997</v>
      </c>
      <c r="K87" s="17">
        <v>0.40583799999999998</v>
      </c>
      <c r="L87" s="17">
        <v>765.9</v>
      </c>
      <c r="M87" s="17">
        <v>0.28323700000000002</v>
      </c>
      <c r="N87" s="17">
        <v>430</v>
      </c>
      <c r="O87" s="17">
        <v>0</v>
      </c>
      <c r="P87" s="17">
        <v>0</v>
      </c>
      <c r="Q87" s="17">
        <v>0.98792100000000005</v>
      </c>
      <c r="R87" s="17">
        <v>0.73334500000000002</v>
      </c>
      <c r="S87" s="17">
        <v>1.2932220000000001</v>
      </c>
      <c r="T87" s="17">
        <v>0.55987600000000004</v>
      </c>
      <c r="U87" s="17">
        <v>0.43293100000000001</v>
      </c>
      <c r="V87" s="17">
        <v>782.9</v>
      </c>
      <c r="W87" s="17">
        <v>0.25093399999999999</v>
      </c>
      <c r="X87" s="17">
        <v>466</v>
      </c>
      <c r="Y87" s="17">
        <v>0</v>
      </c>
      <c r="Z87" s="17">
        <v>0</v>
      </c>
      <c r="AA87" s="17">
        <v>0.66604799999999997</v>
      </c>
      <c r="AB87" s="17">
        <v>2.8789599999999999E-2</v>
      </c>
      <c r="AC87" s="17">
        <v>0.74946400000000002</v>
      </c>
      <c r="AD87" s="17">
        <v>0.25</v>
      </c>
      <c r="AE87" s="17">
        <v>1084.4000000000001</v>
      </c>
    </row>
    <row r="88" spans="1:31">
      <c r="A88" s="17">
        <v>75</v>
      </c>
      <c r="B88" s="19">
        <v>0.63548611111111108</v>
      </c>
      <c r="C88" s="17">
        <v>50.3</v>
      </c>
      <c r="D88" s="17">
        <v>14.1</v>
      </c>
      <c r="E88" s="17">
        <v>2.2193000000000001E-2</v>
      </c>
      <c r="F88" s="17">
        <v>1.0740000000000001</v>
      </c>
      <c r="G88" s="17">
        <v>0.98941100000000004</v>
      </c>
      <c r="H88" s="17">
        <v>0.76440200000000003</v>
      </c>
      <c r="I88" s="17">
        <v>1.312951</v>
      </c>
      <c r="J88" s="17">
        <v>0.54854899999999995</v>
      </c>
      <c r="K88" s="17">
        <v>0.41779899999999998</v>
      </c>
      <c r="L88" s="17">
        <v>775.6</v>
      </c>
      <c r="M88" s="17">
        <v>0.25845299999999999</v>
      </c>
      <c r="N88" s="17">
        <v>397</v>
      </c>
      <c r="O88" s="17">
        <v>0</v>
      </c>
      <c r="P88" s="17">
        <v>0</v>
      </c>
      <c r="Q88" s="17">
        <v>0.99256500000000003</v>
      </c>
      <c r="R88" s="17">
        <v>0.72195299999999996</v>
      </c>
      <c r="S88" s="17">
        <v>1.314006</v>
      </c>
      <c r="T88" s="17">
        <v>0.59205300000000005</v>
      </c>
      <c r="U88" s="17">
        <v>0.450571</v>
      </c>
      <c r="V88" s="17">
        <v>784.5</v>
      </c>
      <c r="W88" s="17">
        <v>0.28765600000000002</v>
      </c>
      <c r="X88" s="17">
        <v>392</v>
      </c>
      <c r="Y88" s="17">
        <v>0</v>
      </c>
      <c r="Z88" s="17">
        <v>0</v>
      </c>
      <c r="AA88" s="17">
        <v>0.69318599999999997</v>
      </c>
      <c r="AB88" s="17">
        <v>2.5434100000000001E-2</v>
      </c>
      <c r="AC88" s="17">
        <v>0.737012</v>
      </c>
      <c r="AD88" s="17">
        <v>0.25</v>
      </c>
      <c r="AE88" s="17">
        <v>1070.9000000000001</v>
      </c>
    </row>
    <row r="89" spans="1:31">
      <c r="A89" s="17">
        <v>76</v>
      </c>
      <c r="B89" s="19">
        <v>0.6355439814814815</v>
      </c>
      <c r="C89" s="17">
        <v>51.7</v>
      </c>
      <c r="D89" s="17">
        <v>13.2</v>
      </c>
      <c r="E89" s="17">
        <v>1.8932999999999998E-2</v>
      </c>
      <c r="F89" s="17">
        <v>0.91600000000000004</v>
      </c>
      <c r="G89" s="17">
        <v>0.98938000000000004</v>
      </c>
      <c r="H89" s="17">
        <v>0.79111699999999996</v>
      </c>
      <c r="I89" s="17">
        <v>1.339818</v>
      </c>
      <c r="J89" s="17">
        <v>0.54870099999999999</v>
      </c>
      <c r="K89" s="17">
        <v>0.40953400000000001</v>
      </c>
      <c r="L89" s="17">
        <v>757.8</v>
      </c>
      <c r="M89" s="17">
        <v>0.34711700000000001</v>
      </c>
      <c r="N89" s="17">
        <v>304</v>
      </c>
      <c r="O89" s="17">
        <v>0</v>
      </c>
      <c r="P89" s="17">
        <v>0</v>
      </c>
      <c r="Q89" s="17">
        <v>0.99019000000000001</v>
      </c>
      <c r="R89" s="17">
        <v>0.76551400000000003</v>
      </c>
      <c r="S89" s="17">
        <v>1.311768</v>
      </c>
      <c r="T89" s="17">
        <v>0.54625400000000002</v>
      </c>
      <c r="U89" s="17">
        <v>0.41642600000000002</v>
      </c>
      <c r="V89" s="17">
        <v>769</v>
      </c>
      <c r="W89" s="17">
        <v>0.33579399999999998</v>
      </c>
      <c r="X89" s="17">
        <v>420</v>
      </c>
      <c r="Y89" s="17">
        <v>0</v>
      </c>
      <c r="Z89" s="17">
        <v>0</v>
      </c>
      <c r="AA89" s="17">
        <v>0.64065499999999997</v>
      </c>
      <c r="AB89" s="17">
        <v>1.7995400000000002E-2</v>
      </c>
      <c r="AC89" s="17">
        <v>0.77534400000000003</v>
      </c>
      <c r="AD89" s="17">
        <v>0.25</v>
      </c>
      <c r="AE89" s="17">
        <v>1096</v>
      </c>
    </row>
    <row r="90" spans="1:31">
      <c r="A90" s="17">
        <v>77</v>
      </c>
      <c r="B90" s="19">
        <v>0.63559027777777777</v>
      </c>
      <c r="C90" s="17">
        <v>52.5</v>
      </c>
      <c r="D90" s="17">
        <v>13.2</v>
      </c>
      <c r="E90" s="17">
        <v>2.0840000000000001E-2</v>
      </c>
      <c r="F90" s="17">
        <v>1.008</v>
      </c>
      <c r="G90" s="17">
        <v>0.992892</v>
      </c>
      <c r="H90" s="17">
        <v>0.83574099999999996</v>
      </c>
      <c r="I90" s="17">
        <v>1.441171</v>
      </c>
      <c r="J90" s="17">
        <v>0.60543000000000002</v>
      </c>
      <c r="K90" s="17">
        <v>0.42009600000000002</v>
      </c>
      <c r="L90" s="17">
        <v>785.3</v>
      </c>
      <c r="M90" s="17">
        <v>0.30296299999999998</v>
      </c>
      <c r="N90" s="17">
        <v>372</v>
      </c>
      <c r="O90" s="17">
        <v>0</v>
      </c>
      <c r="P90" s="17">
        <v>0</v>
      </c>
      <c r="Q90" s="17">
        <v>0.99156699999999998</v>
      </c>
      <c r="R90" s="17">
        <v>0.730541</v>
      </c>
      <c r="S90" s="17">
        <v>1.315105</v>
      </c>
      <c r="T90" s="17">
        <v>0.58456399999999997</v>
      </c>
      <c r="U90" s="17">
        <v>0.44450000000000001</v>
      </c>
      <c r="V90" s="17">
        <v>790.1</v>
      </c>
      <c r="W90" s="17">
        <v>0.16037499999999999</v>
      </c>
      <c r="X90" s="17">
        <v>341</v>
      </c>
      <c r="Y90" s="17">
        <v>0</v>
      </c>
      <c r="Z90" s="17">
        <v>0</v>
      </c>
      <c r="AA90" s="17">
        <v>0.68384599999999995</v>
      </c>
      <c r="AB90" s="17">
        <v>2.26845E-2</v>
      </c>
      <c r="AC90" s="17">
        <v>0.74380199999999996</v>
      </c>
      <c r="AD90" s="17">
        <v>0.25</v>
      </c>
      <c r="AE90" s="17">
        <v>1057.7</v>
      </c>
    </row>
    <row r="91" spans="1:31">
      <c r="A91" s="17">
        <v>78</v>
      </c>
      <c r="B91" s="19">
        <v>0.63564814814814818</v>
      </c>
      <c r="C91" s="17">
        <v>53.4</v>
      </c>
      <c r="D91" s="17">
        <v>12.3</v>
      </c>
      <c r="E91" s="17">
        <v>2.0833000000000001E-2</v>
      </c>
      <c r="F91" s="17">
        <v>1.008</v>
      </c>
      <c r="G91" s="17">
        <v>0.64009400000000005</v>
      </c>
      <c r="H91" s="17">
        <v>0.84497199999999995</v>
      </c>
      <c r="I91" s="17">
        <v>1.3772470000000001</v>
      </c>
      <c r="J91" s="17">
        <v>0.53227500000000005</v>
      </c>
      <c r="K91" s="17">
        <v>0.38647799999999999</v>
      </c>
      <c r="L91" s="17">
        <v>900</v>
      </c>
      <c r="M91" s="17">
        <v>0.14164099999999999</v>
      </c>
      <c r="N91" s="17">
        <v>455</v>
      </c>
      <c r="O91" s="17">
        <v>0</v>
      </c>
      <c r="P91" s="17">
        <v>0</v>
      </c>
      <c r="Q91" s="17">
        <v>0.99157399999999996</v>
      </c>
      <c r="R91" s="17">
        <v>0.77483400000000002</v>
      </c>
      <c r="S91" s="17">
        <v>1.331987</v>
      </c>
      <c r="T91" s="17">
        <v>0.55715300000000001</v>
      </c>
      <c r="U91" s="17">
        <v>0.41828700000000002</v>
      </c>
      <c r="V91" s="17">
        <v>767.3</v>
      </c>
      <c r="W91" s="17">
        <v>0.37081999999999998</v>
      </c>
      <c r="X91" s="17">
        <v>329</v>
      </c>
      <c r="Y91" s="17">
        <v>0</v>
      </c>
      <c r="Z91" s="17">
        <v>0</v>
      </c>
      <c r="AA91" s="17">
        <v>0.64351899999999995</v>
      </c>
      <c r="AB91" s="17">
        <v>2.94665E-2</v>
      </c>
      <c r="AC91" s="17">
        <v>0.79125100000000004</v>
      </c>
      <c r="AD91" s="17">
        <v>0.25</v>
      </c>
      <c r="AE91" s="17">
        <v>922.8</v>
      </c>
    </row>
    <row r="92" spans="1:31">
      <c r="A92" s="17">
        <v>79</v>
      </c>
      <c r="B92" s="19">
        <v>0.63569444444444445</v>
      </c>
      <c r="C92" s="17">
        <v>54.1</v>
      </c>
      <c r="D92" s="17">
        <v>11.4</v>
      </c>
      <c r="E92" s="17">
        <v>1.7798000000000001E-2</v>
      </c>
      <c r="F92" s="17">
        <v>0.86099999999999999</v>
      </c>
      <c r="G92" s="17">
        <v>0.98972800000000005</v>
      </c>
      <c r="H92" s="17">
        <v>0.81071700000000002</v>
      </c>
      <c r="I92" s="17">
        <v>1.3595170000000001</v>
      </c>
      <c r="J92" s="17">
        <v>0.54879999999999995</v>
      </c>
      <c r="K92" s="17">
        <v>0.403673</v>
      </c>
      <c r="L92" s="17">
        <v>788.4</v>
      </c>
      <c r="M92" s="17">
        <v>0.31435000000000002</v>
      </c>
      <c r="N92" s="17">
        <v>347</v>
      </c>
      <c r="O92" s="17">
        <v>0</v>
      </c>
      <c r="P92" s="17">
        <v>0</v>
      </c>
      <c r="Q92" s="17">
        <v>0.98940799999999995</v>
      </c>
      <c r="R92" s="17">
        <v>0.73075199999999996</v>
      </c>
      <c r="S92" s="17">
        <v>1.2920640000000001</v>
      </c>
      <c r="T92" s="17">
        <v>0.561311</v>
      </c>
      <c r="U92" s="17">
        <v>0.43442999999999998</v>
      </c>
      <c r="V92" s="17">
        <v>779.5</v>
      </c>
      <c r="W92" s="17">
        <v>0.23577799999999999</v>
      </c>
      <c r="X92" s="17">
        <v>369</v>
      </c>
      <c r="Y92" s="17">
        <v>0</v>
      </c>
      <c r="Z92" s="17">
        <v>0</v>
      </c>
      <c r="AA92" s="17">
        <v>0.668354</v>
      </c>
      <c r="AB92" s="17">
        <v>1.85074E-2</v>
      </c>
      <c r="AC92" s="17">
        <v>0.74114100000000005</v>
      </c>
      <c r="AD92" s="17">
        <v>0.25</v>
      </c>
      <c r="AE92" s="17">
        <v>1053.5</v>
      </c>
    </row>
    <row r="93" spans="1:31">
      <c r="A93" s="17">
        <v>80</v>
      </c>
      <c r="B93" s="19">
        <v>0.63575231481481487</v>
      </c>
      <c r="C93" s="17">
        <v>55.4</v>
      </c>
      <c r="D93" s="17">
        <v>11.4</v>
      </c>
      <c r="E93" s="17">
        <v>1.7239999999999998E-2</v>
      </c>
      <c r="F93" s="17">
        <v>0.83399999999999996</v>
      </c>
      <c r="G93" s="17">
        <v>0.98874499999999999</v>
      </c>
      <c r="H93" s="17">
        <v>0.84883799999999998</v>
      </c>
      <c r="I93" s="17">
        <v>1.4176530000000001</v>
      </c>
      <c r="J93" s="17">
        <v>0.56881499999999996</v>
      </c>
      <c r="K93" s="17">
        <v>0.40123700000000001</v>
      </c>
      <c r="L93" s="17">
        <v>788.9</v>
      </c>
      <c r="M93" s="17">
        <v>0.37035400000000002</v>
      </c>
      <c r="N93" s="17">
        <v>355</v>
      </c>
      <c r="O93" s="17">
        <v>0</v>
      </c>
      <c r="P93" s="17">
        <v>0</v>
      </c>
      <c r="Q93" s="17">
        <v>0.99016199999999999</v>
      </c>
      <c r="R93" s="17">
        <v>0.89969100000000002</v>
      </c>
      <c r="S93" s="17">
        <v>1.553121</v>
      </c>
      <c r="T93" s="17">
        <v>0.65342900000000004</v>
      </c>
      <c r="U93" s="17">
        <v>0.42071999999999998</v>
      </c>
      <c r="V93" s="17">
        <v>822.4</v>
      </c>
      <c r="W93" s="17">
        <v>0.32163900000000001</v>
      </c>
      <c r="X93" s="17">
        <v>411</v>
      </c>
      <c r="Y93" s="17">
        <v>0</v>
      </c>
      <c r="Z93" s="17">
        <v>0</v>
      </c>
      <c r="AA93" s="17">
        <v>0.647262</v>
      </c>
      <c r="AB93" s="17">
        <v>1.8909700000000002E-2</v>
      </c>
      <c r="AC93" s="17">
        <v>0.91204799999999997</v>
      </c>
      <c r="AD93" s="17">
        <v>0.25</v>
      </c>
      <c r="AE93" s="17">
        <v>1052.9000000000001</v>
      </c>
    </row>
    <row r="94" spans="1:31">
      <c r="A94" s="17">
        <v>81</v>
      </c>
      <c r="B94" s="19">
        <v>0.63581018518518517</v>
      </c>
      <c r="C94" s="17">
        <v>55.9</v>
      </c>
      <c r="D94" s="17">
        <v>10.6</v>
      </c>
      <c r="E94" s="17">
        <v>1.6258000000000002E-2</v>
      </c>
      <c r="F94" s="17">
        <v>0.78700000000000003</v>
      </c>
      <c r="G94" s="17">
        <v>0.990479</v>
      </c>
      <c r="H94" s="17">
        <v>0.83304500000000004</v>
      </c>
      <c r="I94" s="17">
        <v>1.41662</v>
      </c>
      <c r="J94" s="17">
        <v>0.58357499999999995</v>
      </c>
      <c r="K94" s="17">
        <v>0.41194900000000001</v>
      </c>
      <c r="L94" s="17">
        <v>778.9</v>
      </c>
      <c r="M94" s="17">
        <v>0.33291999999999999</v>
      </c>
      <c r="N94" s="17">
        <v>424</v>
      </c>
      <c r="O94" s="17">
        <v>0</v>
      </c>
      <c r="P94" s="17">
        <v>0</v>
      </c>
      <c r="Q94" s="17">
        <v>0.99049200000000004</v>
      </c>
      <c r="R94" s="17">
        <v>0.79449800000000004</v>
      </c>
      <c r="S94" s="17">
        <v>1.4088750000000001</v>
      </c>
      <c r="T94" s="17">
        <v>0.61437699999999995</v>
      </c>
      <c r="U94" s="17">
        <v>0.43607600000000002</v>
      </c>
      <c r="V94" s="17">
        <v>785.8</v>
      </c>
      <c r="W94" s="17">
        <v>0.228438</v>
      </c>
      <c r="X94" s="17">
        <v>417</v>
      </c>
      <c r="Y94" s="17">
        <v>0</v>
      </c>
      <c r="Z94" s="17">
        <v>0</v>
      </c>
      <c r="AA94" s="17">
        <v>0.67088700000000001</v>
      </c>
      <c r="AB94" s="17">
        <v>2.0553600000000002E-2</v>
      </c>
      <c r="AC94" s="17">
        <v>0.80712600000000001</v>
      </c>
      <c r="AD94" s="17">
        <v>0.25</v>
      </c>
      <c r="AE94" s="17">
        <v>1066.4000000000001</v>
      </c>
    </row>
    <row r="95" spans="1:31">
      <c r="A95" s="17">
        <v>82</v>
      </c>
      <c r="B95" s="19">
        <v>0.63585648148148144</v>
      </c>
      <c r="C95" s="17">
        <v>56.8</v>
      </c>
      <c r="D95" s="17">
        <v>10.6</v>
      </c>
      <c r="E95" s="17">
        <v>1.5959000000000001E-2</v>
      </c>
      <c r="F95" s="17">
        <v>0.77200000000000002</v>
      </c>
      <c r="G95" s="17">
        <v>0.99106499999999997</v>
      </c>
      <c r="H95" s="17">
        <v>0.83223999999999998</v>
      </c>
      <c r="I95" s="17">
        <v>1.4208179999999999</v>
      </c>
      <c r="J95" s="17">
        <v>0.58857899999999996</v>
      </c>
      <c r="K95" s="17">
        <v>0.41425299999999998</v>
      </c>
      <c r="L95" s="17">
        <v>784.3</v>
      </c>
      <c r="M95" s="17">
        <v>0.34068999999999999</v>
      </c>
      <c r="N95" s="17">
        <v>389</v>
      </c>
      <c r="O95" s="17">
        <v>0</v>
      </c>
      <c r="P95" s="17">
        <v>0</v>
      </c>
      <c r="Q95" s="17">
        <v>0.99116300000000002</v>
      </c>
      <c r="R95" s="17">
        <v>0.84394999999999998</v>
      </c>
      <c r="S95" s="17">
        <v>1.466234</v>
      </c>
      <c r="T95" s="17">
        <v>0.62228399999999995</v>
      </c>
      <c r="U95" s="17">
        <v>0.42441000000000001</v>
      </c>
      <c r="V95" s="17">
        <v>809.9</v>
      </c>
      <c r="W95" s="17">
        <v>0.33690399999999998</v>
      </c>
      <c r="X95" s="17">
        <v>410</v>
      </c>
      <c r="Y95" s="17">
        <v>0</v>
      </c>
      <c r="Z95" s="17">
        <v>0</v>
      </c>
      <c r="AA95" s="17">
        <v>0.65293800000000002</v>
      </c>
      <c r="AB95" s="17">
        <v>1.9008000000000001E-2</v>
      </c>
      <c r="AC95" s="17">
        <v>0.85577800000000004</v>
      </c>
      <c r="AD95" s="17">
        <v>0.25</v>
      </c>
      <c r="AE95" s="17">
        <v>1059</v>
      </c>
    </row>
    <row r="96" spans="1:31">
      <c r="A96" s="17">
        <v>83</v>
      </c>
      <c r="B96" s="19">
        <v>0.63591435185185186</v>
      </c>
      <c r="C96" s="17">
        <v>57.9</v>
      </c>
      <c r="D96" s="17">
        <v>9.6999999999999993</v>
      </c>
      <c r="E96" s="17">
        <v>1.4703000000000001E-2</v>
      </c>
      <c r="F96" s="17">
        <v>0.71099999999999997</v>
      </c>
      <c r="G96" s="17">
        <v>0.99077400000000004</v>
      </c>
      <c r="H96" s="17">
        <v>0.85218899999999997</v>
      </c>
      <c r="I96" s="17">
        <v>1.4422680000000001</v>
      </c>
      <c r="J96" s="17">
        <v>0.59007799999999999</v>
      </c>
      <c r="K96" s="17">
        <v>0.409132</v>
      </c>
      <c r="L96" s="17">
        <v>783.4</v>
      </c>
      <c r="M96" s="17">
        <v>0.31203799999999998</v>
      </c>
      <c r="N96" s="17">
        <v>316</v>
      </c>
      <c r="O96" s="17">
        <v>0</v>
      </c>
      <c r="P96" s="17">
        <v>0</v>
      </c>
      <c r="Q96" s="17">
        <v>0.98599899999999996</v>
      </c>
      <c r="R96" s="17">
        <v>0.86262700000000003</v>
      </c>
      <c r="S96" s="17">
        <v>1.500121</v>
      </c>
      <c r="T96" s="17">
        <v>0.63749400000000001</v>
      </c>
      <c r="U96" s="17">
        <v>0.42496200000000001</v>
      </c>
      <c r="V96" s="17">
        <v>776.2</v>
      </c>
      <c r="W96" s="17">
        <v>0.33302599999999999</v>
      </c>
      <c r="X96" s="17">
        <v>394</v>
      </c>
      <c r="Y96" s="17">
        <v>0</v>
      </c>
      <c r="Z96" s="17">
        <v>0</v>
      </c>
      <c r="AA96" s="17">
        <v>0.65378700000000001</v>
      </c>
      <c r="AB96" s="17">
        <v>1.4217499999999999E-2</v>
      </c>
      <c r="AC96" s="17">
        <v>0.87168999999999996</v>
      </c>
      <c r="AD96" s="17">
        <v>0.25</v>
      </c>
      <c r="AE96" s="17">
        <v>1060.2</v>
      </c>
    </row>
    <row r="97" spans="1:31">
      <c r="A97" s="17">
        <v>84</v>
      </c>
      <c r="B97" s="19">
        <v>0.63597222222222227</v>
      </c>
      <c r="C97" s="17">
        <v>58.6</v>
      </c>
      <c r="D97" s="17">
        <v>9.6999999999999993</v>
      </c>
      <c r="E97" s="17">
        <v>1.4540000000000001E-2</v>
      </c>
      <c r="F97" s="17">
        <v>0.70399999999999996</v>
      </c>
      <c r="G97" s="17">
        <v>0.98903700000000005</v>
      </c>
      <c r="H97" s="17">
        <v>0.844808</v>
      </c>
      <c r="I97" s="17">
        <v>1.4293340000000001</v>
      </c>
      <c r="J97" s="17">
        <v>0.58452599999999999</v>
      </c>
      <c r="K97" s="17">
        <v>0.40894999999999998</v>
      </c>
      <c r="L97" s="17">
        <v>791.2</v>
      </c>
      <c r="M97" s="17">
        <v>0.31078600000000001</v>
      </c>
      <c r="N97" s="17">
        <v>371</v>
      </c>
      <c r="O97" s="17">
        <v>0</v>
      </c>
      <c r="P97" s="17">
        <v>0</v>
      </c>
      <c r="Q97" s="17">
        <v>0.98991600000000002</v>
      </c>
      <c r="R97" s="17">
        <v>0.83073600000000003</v>
      </c>
      <c r="S97" s="17">
        <v>1.425489</v>
      </c>
      <c r="T97" s="17">
        <v>0.59475299999999998</v>
      </c>
      <c r="U97" s="17">
        <v>0.41722700000000001</v>
      </c>
      <c r="V97" s="17">
        <v>781.3</v>
      </c>
      <c r="W97" s="17">
        <v>0.22523899999999999</v>
      </c>
      <c r="X97" s="17">
        <v>409</v>
      </c>
      <c r="Y97" s="17">
        <v>0</v>
      </c>
      <c r="Z97" s="17">
        <v>0</v>
      </c>
      <c r="AA97" s="17">
        <v>0.64188800000000001</v>
      </c>
      <c r="AB97" s="17">
        <v>1.6822899999999998E-2</v>
      </c>
      <c r="AC97" s="17">
        <v>0.84074199999999999</v>
      </c>
      <c r="AD97" s="17">
        <v>0.25</v>
      </c>
      <c r="AE97" s="17">
        <v>1049.8</v>
      </c>
    </row>
    <row r="98" spans="1:31">
      <c r="A98" s="17">
        <v>85</v>
      </c>
      <c r="B98" s="19">
        <v>0.63601851851851854</v>
      </c>
      <c r="C98" s="17">
        <v>59.9</v>
      </c>
      <c r="D98" s="17">
        <v>8.8000000000000007</v>
      </c>
      <c r="E98" s="17">
        <v>1.3179E-2</v>
      </c>
      <c r="F98" s="17">
        <v>0.63800000000000001</v>
      </c>
      <c r="G98" s="17">
        <v>0.98633700000000002</v>
      </c>
      <c r="H98" s="17">
        <v>0.83458500000000002</v>
      </c>
      <c r="I98" s="17">
        <v>1.4142939999999999</v>
      </c>
      <c r="J98" s="17">
        <v>0.57970900000000003</v>
      </c>
      <c r="K98" s="17">
        <v>0.40989300000000001</v>
      </c>
      <c r="L98" s="17">
        <v>785.5</v>
      </c>
      <c r="M98" s="17">
        <v>0.33647500000000002</v>
      </c>
      <c r="N98" s="17">
        <v>513</v>
      </c>
      <c r="O98" s="17">
        <v>0</v>
      </c>
      <c r="P98" s="17">
        <v>0</v>
      </c>
      <c r="Q98" s="17">
        <v>0.98954799999999998</v>
      </c>
      <c r="R98" s="17">
        <v>0.85133400000000004</v>
      </c>
      <c r="S98" s="17">
        <v>1.469695</v>
      </c>
      <c r="T98" s="17">
        <v>0.61836100000000005</v>
      </c>
      <c r="U98" s="17">
        <v>0.42074099999999998</v>
      </c>
      <c r="V98" s="17">
        <v>800.2</v>
      </c>
      <c r="W98" s="17">
        <v>0.34181299999999998</v>
      </c>
      <c r="X98" s="17">
        <v>315</v>
      </c>
      <c r="Y98" s="17">
        <v>0</v>
      </c>
      <c r="Z98" s="17">
        <v>0</v>
      </c>
      <c r="AA98" s="17">
        <v>0.64729400000000004</v>
      </c>
      <c r="AB98" s="17">
        <v>2.08804E-2</v>
      </c>
      <c r="AC98" s="17">
        <v>0.86424599999999996</v>
      </c>
      <c r="AD98" s="17">
        <v>0.25</v>
      </c>
      <c r="AE98" s="17">
        <v>1057.3</v>
      </c>
    </row>
    <row r="99" spans="1:31">
      <c r="A99" s="17">
        <v>86</v>
      </c>
      <c r="B99" s="19">
        <v>0.63607638888888884</v>
      </c>
      <c r="C99" s="17">
        <v>60.5</v>
      </c>
      <c r="D99" s="17">
        <v>8.8000000000000007</v>
      </c>
      <c r="E99" s="17">
        <v>1.2902E-2</v>
      </c>
      <c r="F99" s="17">
        <v>0.624</v>
      </c>
      <c r="G99" s="17">
        <v>0.988626</v>
      </c>
      <c r="H99" s="17">
        <v>0.87540899999999999</v>
      </c>
      <c r="I99" s="17">
        <v>1.502494</v>
      </c>
      <c r="J99" s="17">
        <v>0.627085</v>
      </c>
      <c r="K99" s="17">
        <v>0.41736299999999998</v>
      </c>
      <c r="L99" s="17">
        <v>759.2</v>
      </c>
      <c r="M99" s="17">
        <v>0.32044</v>
      </c>
      <c r="N99" s="17">
        <v>429</v>
      </c>
      <c r="O99" s="17">
        <v>0</v>
      </c>
      <c r="P99" s="17">
        <v>0</v>
      </c>
      <c r="Q99" s="17">
        <v>0.98763599999999996</v>
      </c>
      <c r="R99" s="17">
        <v>0.84267599999999998</v>
      </c>
      <c r="S99" s="17">
        <v>1.46417</v>
      </c>
      <c r="T99" s="17">
        <v>0.62149399999999999</v>
      </c>
      <c r="U99" s="17">
        <v>0.42446800000000001</v>
      </c>
      <c r="V99" s="17">
        <v>764.6</v>
      </c>
      <c r="W99" s="17">
        <v>0.25204300000000002</v>
      </c>
      <c r="X99" s="17">
        <v>380</v>
      </c>
      <c r="Y99" s="17">
        <v>0</v>
      </c>
      <c r="Z99" s="17">
        <v>0</v>
      </c>
      <c r="AA99" s="17">
        <v>0.65302800000000005</v>
      </c>
      <c r="AB99" s="17">
        <v>1.6944899999999999E-2</v>
      </c>
      <c r="AC99" s="17">
        <v>0.85320799999999997</v>
      </c>
      <c r="AD99" s="17">
        <v>0.25</v>
      </c>
      <c r="AE99" s="17">
        <v>1094.0999999999999</v>
      </c>
    </row>
    <row r="100" spans="1:31">
      <c r="A100" s="17">
        <v>87</v>
      </c>
      <c r="B100" s="19">
        <v>0.63612268518518522</v>
      </c>
      <c r="C100" s="17">
        <v>61.7</v>
      </c>
      <c r="D100" s="17">
        <v>7.9</v>
      </c>
      <c r="E100" s="17">
        <v>1.2130999999999999E-2</v>
      </c>
      <c r="F100" s="17">
        <v>0.58699999999999997</v>
      </c>
      <c r="G100" s="17">
        <v>0.98495200000000005</v>
      </c>
      <c r="H100" s="17">
        <v>0.86682599999999999</v>
      </c>
      <c r="I100" s="17">
        <v>1.467889</v>
      </c>
      <c r="J100" s="17">
        <v>0.60106300000000001</v>
      </c>
      <c r="K100" s="17">
        <v>0.40947499999999998</v>
      </c>
      <c r="L100" s="17">
        <v>788.4</v>
      </c>
      <c r="M100" s="17">
        <v>0.28156199999999998</v>
      </c>
      <c r="N100" s="17">
        <v>331</v>
      </c>
      <c r="O100" s="17">
        <v>0</v>
      </c>
      <c r="P100" s="17">
        <v>0</v>
      </c>
      <c r="Q100" s="17">
        <v>0.98700399999999999</v>
      </c>
      <c r="R100" s="17">
        <v>0.83732899999999999</v>
      </c>
      <c r="S100" s="17">
        <v>1.456245</v>
      </c>
      <c r="T100" s="17">
        <v>0.61891499999999999</v>
      </c>
      <c r="U100" s="17">
        <v>0.425008</v>
      </c>
      <c r="V100" s="17">
        <v>757.2</v>
      </c>
      <c r="W100" s="17">
        <v>0.23586599999999999</v>
      </c>
      <c r="X100" s="17">
        <v>319</v>
      </c>
      <c r="Y100" s="17">
        <v>0</v>
      </c>
      <c r="Z100" s="17">
        <v>0</v>
      </c>
      <c r="AA100" s="17">
        <v>0.65385800000000005</v>
      </c>
      <c r="AB100" s="17">
        <v>1.22954E-2</v>
      </c>
      <c r="AC100" s="17">
        <v>0.844939</v>
      </c>
      <c r="AD100" s="17">
        <v>0.25</v>
      </c>
      <c r="AE100" s="17">
        <v>1053.5</v>
      </c>
    </row>
    <row r="101" spans="1:31">
      <c r="A101" s="17">
        <v>88</v>
      </c>
      <c r="B101" s="19">
        <v>0.63618055555555553</v>
      </c>
      <c r="C101" s="17">
        <v>62.1</v>
      </c>
      <c r="D101" s="17">
        <v>7.9</v>
      </c>
      <c r="E101" s="17">
        <v>1.2063000000000001E-2</v>
      </c>
      <c r="F101" s="17">
        <v>0.58399999999999996</v>
      </c>
      <c r="G101" s="17">
        <v>0.98890900000000004</v>
      </c>
      <c r="H101" s="17">
        <v>0.87183600000000006</v>
      </c>
      <c r="I101" s="17">
        <v>1.5092319999999999</v>
      </c>
      <c r="J101" s="17">
        <v>0.63739599999999996</v>
      </c>
      <c r="K101" s="17">
        <v>0.42233100000000001</v>
      </c>
      <c r="L101" s="17">
        <v>778.2</v>
      </c>
      <c r="M101" s="17">
        <v>0.29297299999999998</v>
      </c>
      <c r="N101" s="17">
        <v>286</v>
      </c>
      <c r="O101" s="17">
        <v>0</v>
      </c>
      <c r="P101" s="17">
        <v>0</v>
      </c>
      <c r="Q101" s="17">
        <v>0.99130399999999996</v>
      </c>
      <c r="R101" s="17">
        <v>0.85934200000000005</v>
      </c>
      <c r="S101" s="17">
        <v>1.5007079999999999</v>
      </c>
      <c r="T101" s="17">
        <v>0.64136700000000002</v>
      </c>
      <c r="U101" s="17">
        <v>0.42737599999999998</v>
      </c>
      <c r="V101" s="17">
        <v>779.3</v>
      </c>
      <c r="W101" s="17">
        <v>0.25431700000000002</v>
      </c>
      <c r="X101" s="17">
        <v>376</v>
      </c>
      <c r="Y101" s="17">
        <v>0</v>
      </c>
      <c r="Z101" s="17">
        <v>0</v>
      </c>
      <c r="AA101" s="17">
        <v>0.65750200000000003</v>
      </c>
      <c r="AB101" s="17">
        <v>1.0489200000000001E-2</v>
      </c>
      <c r="AC101" s="17">
        <v>0.86606899999999998</v>
      </c>
      <c r="AD101" s="17">
        <v>0.25</v>
      </c>
      <c r="AE101" s="17">
        <v>1067.3</v>
      </c>
    </row>
    <row r="102" spans="1:31">
      <c r="A102" s="17">
        <v>89</v>
      </c>
      <c r="B102" s="19">
        <v>0.63623842592592594</v>
      </c>
      <c r="C102" s="17">
        <v>63.7</v>
      </c>
      <c r="D102" s="17">
        <v>7</v>
      </c>
      <c r="E102" s="17">
        <v>1.0441000000000001E-2</v>
      </c>
      <c r="F102" s="17">
        <v>0.505</v>
      </c>
      <c r="G102" s="17">
        <v>0.98811800000000005</v>
      </c>
      <c r="H102" s="17">
        <v>0.88827699999999998</v>
      </c>
      <c r="I102" s="17">
        <v>1.5175209999999999</v>
      </c>
      <c r="J102" s="17">
        <v>0.62924400000000003</v>
      </c>
      <c r="K102" s="17">
        <v>0.41465299999999999</v>
      </c>
      <c r="L102" s="17">
        <v>750.7</v>
      </c>
      <c r="M102" s="17">
        <v>0.27307199999999998</v>
      </c>
      <c r="N102" s="17">
        <v>322</v>
      </c>
      <c r="O102" s="17">
        <v>0</v>
      </c>
      <c r="P102" s="17">
        <v>0</v>
      </c>
      <c r="Q102" s="17">
        <v>0.99078599999999994</v>
      </c>
      <c r="R102" s="17">
        <v>0.83942000000000005</v>
      </c>
      <c r="S102" s="17">
        <v>1.4758420000000001</v>
      </c>
      <c r="T102" s="17">
        <v>0.63642100000000001</v>
      </c>
      <c r="U102" s="17">
        <v>0.431226</v>
      </c>
      <c r="V102" s="17">
        <v>761.3</v>
      </c>
      <c r="W102" s="17">
        <v>0.18959799999999999</v>
      </c>
      <c r="X102" s="17">
        <v>367</v>
      </c>
      <c r="Y102" s="17">
        <v>0</v>
      </c>
      <c r="Z102" s="17">
        <v>0</v>
      </c>
      <c r="AA102" s="17">
        <v>0.66342500000000004</v>
      </c>
      <c r="AB102" s="17">
        <v>1.01403E-2</v>
      </c>
      <c r="AC102" s="17">
        <v>0.84587400000000001</v>
      </c>
      <c r="AD102" s="17">
        <v>0.25</v>
      </c>
      <c r="AE102" s="17">
        <v>1106.4000000000001</v>
      </c>
    </row>
    <row r="103" spans="1:31">
      <c r="A103" s="17">
        <v>90</v>
      </c>
      <c r="B103" s="19">
        <v>0.63629629629629625</v>
      </c>
      <c r="C103" s="17">
        <v>64.5</v>
      </c>
      <c r="D103" s="17">
        <v>7</v>
      </c>
      <c r="E103" s="17">
        <v>1.0328E-2</v>
      </c>
      <c r="F103" s="17">
        <v>0.5</v>
      </c>
      <c r="G103" s="17">
        <v>0.98873900000000003</v>
      </c>
      <c r="H103" s="17">
        <v>0.86838599999999999</v>
      </c>
      <c r="I103" s="17">
        <v>1.49115</v>
      </c>
      <c r="J103" s="17">
        <v>0.62276399999999998</v>
      </c>
      <c r="K103" s="17">
        <v>0.41764000000000001</v>
      </c>
      <c r="L103" s="17">
        <v>764.4</v>
      </c>
      <c r="M103" s="17">
        <v>0.20028499999999999</v>
      </c>
      <c r="N103" s="17">
        <v>347</v>
      </c>
      <c r="O103" s="17">
        <v>0</v>
      </c>
      <c r="P103" s="17">
        <v>0</v>
      </c>
      <c r="Q103" s="17">
        <v>0.99434699999999998</v>
      </c>
      <c r="R103" s="17">
        <v>0.86225399999999996</v>
      </c>
      <c r="S103" s="17">
        <v>1.4849589999999999</v>
      </c>
      <c r="T103" s="17">
        <v>0.62270499999999995</v>
      </c>
      <c r="U103" s="17">
        <v>0.41934199999999999</v>
      </c>
      <c r="V103" s="17">
        <v>746.1</v>
      </c>
      <c r="W103" s="17">
        <v>0.325322</v>
      </c>
      <c r="X103" s="17">
        <v>379</v>
      </c>
      <c r="Y103" s="17">
        <v>0</v>
      </c>
      <c r="Z103" s="17">
        <v>0</v>
      </c>
      <c r="AA103" s="17">
        <v>0.64514099999999996</v>
      </c>
      <c r="AB103" s="17">
        <v>1.1106599999999999E-2</v>
      </c>
      <c r="AC103" s="17">
        <v>0.86917</v>
      </c>
      <c r="AD103" s="17">
        <v>0.25</v>
      </c>
      <c r="AE103" s="17">
        <v>1086.5999999999999</v>
      </c>
    </row>
    <row r="104" spans="1:31">
      <c r="A104" s="17">
        <v>91</v>
      </c>
      <c r="B104" s="19">
        <v>0.63634259259259263</v>
      </c>
      <c r="C104" s="17">
        <v>64.8</v>
      </c>
      <c r="D104" s="17">
        <v>7</v>
      </c>
      <c r="E104" s="17">
        <v>1.0433E-2</v>
      </c>
      <c r="F104" s="17">
        <v>0.505</v>
      </c>
      <c r="G104" s="17">
        <v>0.989703</v>
      </c>
      <c r="H104" s="17">
        <v>0.90166999999999997</v>
      </c>
      <c r="I104" s="17">
        <v>1.5185169999999999</v>
      </c>
      <c r="J104" s="17">
        <v>0.61684700000000003</v>
      </c>
      <c r="K104" s="17">
        <v>0.40621699999999999</v>
      </c>
      <c r="L104" s="17">
        <v>760</v>
      </c>
      <c r="M104" s="17">
        <v>0.37081999999999998</v>
      </c>
      <c r="N104" s="17">
        <v>315</v>
      </c>
      <c r="O104" s="17">
        <v>0</v>
      </c>
      <c r="P104" s="17">
        <v>0</v>
      </c>
      <c r="Q104" s="17">
        <v>0.99214100000000005</v>
      </c>
      <c r="R104" s="17">
        <v>0.95263900000000001</v>
      </c>
      <c r="S104" s="17">
        <v>1.658528</v>
      </c>
      <c r="T104" s="17">
        <v>0.70589000000000002</v>
      </c>
      <c r="U104" s="17">
        <v>0.42561199999999999</v>
      </c>
      <c r="V104" s="17">
        <v>766.9</v>
      </c>
      <c r="W104" s="17">
        <v>0.31943700000000003</v>
      </c>
      <c r="X104" s="17">
        <v>304</v>
      </c>
      <c r="Y104" s="17">
        <v>0</v>
      </c>
      <c r="Z104" s="17">
        <v>0</v>
      </c>
      <c r="AA104" s="17">
        <v>0.65478800000000004</v>
      </c>
      <c r="AB104" s="17">
        <v>1.0038999999999999E-2</v>
      </c>
      <c r="AC104" s="17">
        <v>0.95972500000000005</v>
      </c>
      <c r="AD104" s="17">
        <v>0.25</v>
      </c>
      <c r="AE104" s="17">
        <v>1092.9000000000001</v>
      </c>
    </row>
    <row r="105" spans="1:31">
      <c r="A105" s="17">
        <v>92</v>
      </c>
      <c r="B105" s="19">
        <v>0.63640046296296293</v>
      </c>
      <c r="C105" s="17">
        <v>66.5</v>
      </c>
      <c r="D105" s="17">
        <v>6.2</v>
      </c>
      <c r="E105" s="17">
        <v>9.4870000000000006E-3</v>
      </c>
      <c r="F105" s="17">
        <v>0.45900000000000002</v>
      </c>
      <c r="G105" s="17">
        <v>0.99096600000000001</v>
      </c>
      <c r="H105" s="17">
        <v>0.88667600000000002</v>
      </c>
      <c r="I105" s="17">
        <v>1.522807</v>
      </c>
      <c r="J105" s="17">
        <v>0.636131</v>
      </c>
      <c r="K105" s="17">
        <v>0.417736</v>
      </c>
      <c r="L105" s="17">
        <v>794.4</v>
      </c>
      <c r="M105" s="17">
        <v>0.28639900000000001</v>
      </c>
      <c r="N105" s="17">
        <v>372</v>
      </c>
      <c r="O105" s="17">
        <v>0</v>
      </c>
      <c r="P105" s="17">
        <v>0</v>
      </c>
      <c r="Q105" s="17">
        <v>0.98848999999999998</v>
      </c>
      <c r="R105" s="17">
        <v>0.86542300000000005</v>
      </c>
      <c r="S105" s="17">
        <v>1.501093</v>
      </c>
      <c r="T105" s="17">
        <v>0.63566999999999996</v>
      </c>
      <c r="U105" s="17">
        <v>0.42347200000000002</v>
      </c>
      <c r="V105" s="17">
        <v>742.3</v>
      </c>
      <c r="W105" s="17">
        <v>0.25286500000000001</v>
      </c>
      <c r="X105" s="17">
        <v>336</v>
      </c>
      <c r="Y105" s="17">
        <v>0</v>
      </c>
      <c r="Z105" s="17">
        <v>0</v>
      </c>
      <c r="AA105" s="17">
        <v>0.65149500000000005</v>
      </c>
      <c r="AB105" s="17">
        <v>1.0829999999999999E-2</v>
      </c>
      <c r="AC105" s="17">
        <v>0.87230700000000005</v>
      </c>
      <c r="AD105" s="17">
        <v>0.25</v>
      </c>
      <c r="AE105" s="17">
        <v>1045.5</v>
      </c>
    </row>
    <row r="106" spans="1:31">
      <c r="A106" s="17">
        <v>93</v>
      </c>
      <c r="B106" s="19">
        <v>0.6364467592592592</v>
      </c>
      <c r="C106" s="17">
        <v>67.2</v>
      </c>
      <c r="D106" s="17">
        <v>6.2</v>
      </c>
      <c r="E106" s="17">
        <v>9.1330000000000005E-3</v>
      </c>
      <c r="F106" s="17">
        <v>0.442</v>
      </c>
      <c r="G106" s="17">
        <v>0.98904000000000003</v>
      </c>
      <c r="H106" s="17">
        <v>0.94928999999999997</v>
      </c>
      <c r="I106" s="17">
        <v>1.580209</v>
      </c>
      <c r="J106" s="17">
        <v>0.63091900000000001</v>
      </c>
      <c r="K106" s="17">
        <v>0.39926299999999998</v>
      </c>
      <c r="L106" s="17">
        <v>776.7</v>
      </c>
      <c r="M106" s="17">
        <v>0.37069099999999999</v>
      </c>
      <c r="N106" s="17">
        <v>467</v>
      </c>
      <c r="O106" s="17">
        <v>0</v>
      </c>
      <c r="P106" s="17">
        <v>0</v>
      </c>
      <c r="Q106" s="17">
        <v>0.98846199999999995</v>
      </c>
      <c r="R106" s="17">
        <v>0.93399100000000002</v>
      </c>
      <c r="S106" s="17">
        <v>1.6046959999999999</v>
      </c>
      <c r="T106" s="17">
        <v>0.670705</v>
      </c>
      <c r="U106" s="17">
        <v>0.417964</v>
      </c>
      <c r="V106" s="17">
        <v>754.8</v>
      </c>
      <c r="W106" s="17">
        <v>0.294462</v>
      </c>
      <c r="X106" s="17">
        <v>369</v>
      </c>
      <c r="Y106" s="17">
        <v>0</v>
      </c>
      <c r="Z106" s="17">
        <v>0</v>
      </c>
      <c r="AA106" s="17">
        <v>0.64302199999999998</v>
      </c>
      <c r="AB106" s="17">
        <v>1.3257100000000001E-2</v>
      </c>
      <c r="AC106" s="17">
        <v>0.94288300000000003</v>
      </c>
      <c r="AD106" s="17">
        <v>0.25</v>
      </c>
      <c r="AE106" s="17">
        <v>1069.3</v>
      </c>
    </row>
    <row r="107" spans="1:31">
      <c r="A107" s="17">
        <v>94</v>
      </c>
      <c r="B107" s="19">
        <v>0.63650462962962961</v>
      </c>
      <c r="C107" s="17">
        <v>67.8</v>
      </c>
      <c r="D107" s="17">
        <v>6.2</v>
      </c>
      <c r="E107" s="17">
        <v>8.8870000000000008E-3</v>
      </c>
      <c r="F107" s="17">
        <v>0.43</v>
      </c>
      <c r="G107" s="17">
        <v>0.99079799999999996</v>
      </c>
      <c r="H107" s="17">
        <v>0.95943699999999998</v>
      </c>
      <c r="I107" s="17">
        <v>1.644909</v>
      </c>
      <c r="J107" s="17">
        <v>0.68547199999999997</v>
      </c>
      <c r="K107" s="17">
        <v>0.41672399999999998</v>
      </c>
      <c r="L107" s="17">
        <v>746.9</v>
      </c>
      <c r="M107" s="17">
        <v>0.27208199999999999</v>
      </c>
      <c r="N107" s="17">
        <v>292</v>
      </c>
      <c r="O107" s="17">
        <v>0</v>
      </c>
      <c r="P107" s="17">
        <v>0</v>
      </c>
      <c r="Q107" s="17">
        <v>0.99140600000000001</v>
      </c>
      <c r="R107" s="17">
        <v>0.94078600000000001</v>
      </c>
      <c r="S107" s="17">
        <v>1.624047</v>
      </c>
      <c r="T107" s="17">
        <v>0.68325999999999998</v>
      </c>
      <c r="U107" s="17">
        <v>0.42071500000000001</v>
      </c>
      <c r="V107" s="17">
        <v>757.3</v>
      </c>
      <c r="W107" s="17">
        <v>0.26962999999999998</v>
      </c>
      <c r="X107" s="17">
        <v>389</v>
      </c>
      <c r="Y107" s="17">
        <v>0</v>
      </c>
      <c r="Z107" s="17">
        <v>0</v>
      </c>
      <c r="AA107" s="17">
        <v>0.64725299999999997</v>
      </c>
      <c r="AB107" s="17">
        <v>8.0067000000000003E-3</v>
      </c>
      <c r="AC107" s="17">
        <v>0.94625700000000001</v>
      </c>
      <c r="AD107" s="17">
        <v>0.25</v>
      </c>
      <c r="AE107" s="17">
        <v>1112</v>
      </c>
    </row>
    <row r="108" spans="1:31">
      <c r="A108" s="17">
        <v>95</v>
      </c>
      <c r="B108" s="19">
        <v>0.63656250000000003</v>
      </c>
      <c r="C108" s="17">
        <v>68.8</v>
      </c>
      <c r="D108" s="17">
        <v>6.2</v>
      </c>
      <c r="E108" s="17">
        <v>9.6970000000000008E-3</v>
      </c>
      <c r="F108" s="17">
        <v>0.46899999999999997</v>
      </c>
      <c r="G108" s="17">
        <v>0.98934999999999995</v>
      </c>
      <c r="H108" s="17">
        <v>1.0005729999999999</v>
      </c>
      <c r="I108" s="17">
        <v>1.710674</v>
      </c>
      <c r="J108" s="17">
        <v>0.71010099999999998</v>
      </c>
      <c r="K108" s="17">
        <v>0.41510000000000002</v>
      </c>
      <c r="L108" s="17">
        <v>803.3</v>
      </c>
      <c r="M108" s="17">
        <v>0.34026899999999999</v>
      </c>
      <c r="N108" s="17">
        <v>338</v>
      </c>
      <c r="O108" s="17">
        <v>0</v>
      </c>
      <c r="P108" s="17">
        <v>0</v>
      </c>
      <c r="Q108" s="17">
        <v>0.99474799999999997</v>
      </c>
      <c r="R108" s="17">
        <v>0.987456</v>
      </c>
      <c r="S108" s="17">
        <v>1.7253400000000001</v>
      </c>
      <c r="T108" s="17">
        <v>0.73788399999999998</v>
      </c>
      <c r="U108" s="17">
        <v>0.42767500000000003</v>
      </c>
      <c r="V108" s="17">
        <v>760.1</v>
      </c>
      <c r="W108" s="17">
        <v>0.29901899999999998</v>
      </c>
      <c r="X108" s="17">
        <v>401</v>
      </c>
      <c r="Y108" s="17">
        <v>0</v>
      </c>
      <c r="Z108" s="17">
        <v>0</v>
      </c>
      <c r="AA108" s="17">
        <v>0.65796100000000002</v>
      </c>
      <c r="AB108" s="17">
        <v>9.9495799999999995E-3</v>
      </c>
      <c r="AC108" s="17">
        <v>0.99479700000000004</v>
      </c>
      <c r="AD108" s="17">
        <v>0.25</v>
      </c>
      <c r="AE108" s="17">
        <v>1033.9000000000001</v>
      </c>
    </row>
    <row r="109" spans="1:31">
      <c r="A109" s="17">
        <v>96</v>
      </c>
      <c r="B109" s="19">
        <v>0.6366087962962963</v>
      </c>
      <c r="C109" s="17">
        <v>70.099999999999994</v>
      </c>
      <c r="D109" s="17">
        <v>6.2</v>
      </c>
      <c r="E109" s="17">
        <v>9.6340000000000002E-3</v>
      </c>
      <c r="F109" s="17">
        <v>0.46600000000000003</v>
      </c>
      <c r="G109" s="17">
        <v>0.99113399999999996</v>
      </c>
      <c r="H109" s="17">
        <v>1.056562</v>
      </c>
      <c r="I109" s="17">
        <v>1.8269679999999999</v>
      </c>
      <c r="J109" s="17">
        <v>0.77040600000000004</v>
      </c>
      <c r="K109" s="17">
        <v>0.42168600000000001</v>
      </c>
      <c r="L109" s="17">
        <v>775.2</v>
      </c>
      <c r="M109" s="17">
        <v>0.29395399999999999</v>
      </c>
      <c r="N109" s="17">
        <v>318</v>
      </c>
      <c r="O109" s="17">
        <v>0</v>
      </c>
      <c r="P109" s="17">
        <v>0</v>
      </c>
      <c r="Q109" s="17">
        <v>0.99168999999999996</v>
      </c>
      <c r="R109" s="17">
        <v>0.97049300000000005</v>
      </c>
      <c r="S109" s="17">
        <v>1.732696</v>
      </c>
      <c r="T109" s="17">
        <v>0.76220299999999996</v>
      </c>
      <c r="U109" s="17">
        <v>0.43989400000000001</v>
      </c>
      <c r="V109" s="17">
        <v>794.5</v>
      </c>
      <c r="W109" s="17">
        <v>0.32430199999999998</v>
      </c>
      <c r="X109" s="17">
        <v>431</v>
      </c>
      <c r="Y109" s="17">
        <v>0</v>
      </c>
      <c r="Z109" s="17">
        <v>0</v>
      </c>
      <c r="AA109" s="17">
        <v>0.67676099999999995</v>
      </c>
      <c r="AB109" s="17">
        <v>9.0604399999999995E-3</v>
      </c>
      <c r="AC109" s="17">
        <v>0.97739900000000002</v>
      </c>
      <c r="AD109" s="17">
        <v>0.25</v>
      </c>
      <c r="AE109" s="17">
        <v>1071.4000000000001</v>
      </c>
    </row>
    <row r="110" spans="1:31">
      <c r="A110" s="17">
        <v>97</v>
      </c>
      <c r="B110" s="19">
        <v>0.6366666666666666</v>
      </c>
      <c r="C110" s="17">
        <v>70.5</v>
      </c>
      <c r="D110" s="17">
        <v>6.2</v>
      </c>
      <c r="E110" s="17">
        <v>9.8080000000000007E-3</v>
      </c>
      <c r="F110" s="17">
        <v>0.47499999999999998</v>
      </c>
      <c r="G110" s="17">
        <v>0.991143</v>
      </c>
      <c r="H110" s="17">
        <v>1.2179759999999999</v>
      </c>
      <c r="I110" s="17">
        <v>2.1026400000000001</v>
      </c>
      <c r="J110" s="17">
        <v>0.88466400000000001</v>
      </c>
      <c r="K110" s="17">
        <v>0.42074</v>
      </c>
      <c r="L110" s="17">
        <v>818.6</v>
      </c>
      <c r="M110" s="17">
        <v>0.33520499999999998</v>
      </c>
      <c r="N110" s="17">
        <v>339</v>
      </c>
      <c r="O110" s="17">
        <v>0</v>
      </c>
      <c r="P110" s="17">
        <v>0</v>
      </c>
      <c r="Q110" s="17">
        <v>0.99279099999999998</v>
      </c>
      <c r="R110" s="17">
        <v>1.0780400000000001</v>
      </c>
      <c r="S110" s="17">
        <v>1.873564</v>
      </c>
      <c r="T110" s="17">
        <v>0.79552400000000001</v>
      </c>
      <c r="U110" s="17">
        <v>0.42460399999999998</v>
      </c>
      <c r="V110" s="17">
        <v>777.4</v>
      </c>
      <c r="W110" s="17">
        <v>0.27872999999999998</v>
      </c>
      <c r="X110" s="17">
        <v>377</v>
      </c>
      <c r="Y110" s="17">
        <v>0</v>
      </c>
      <c r="Z110" s="17">
        <v>0</v>
      </c>
      <c r="AA110" s="17">
        <v>0.65323799999999999</v>
      </c>
      <c r="AB110" s="17">
        <v>1.01826E-2</v>
      </c>
      <c r="AC110" s="17">
        <v>1.0861400000000001</v>
      </c>
      <c r="AD110" s="17">
        <v>0.25</v>
      </c>
      <c r="AE110" s="17">
        <v>1014.6</v>
      </c>
    </row>
    <row r="111" spans="1:31">
      <c r="A111" s="17">
        <v>98</v>
      </c>
      <c r="B111" s="19">
        <v>0.63672453703703702</v>
      </c>
      <c r="C111" s="17">
        <v>71.8</v>
      </c>
      <c r="D111" s="17">
        <v>5.3</v>
      </c>
      <c r="E111" s="17">
        <v>8.5540000000000008E-3</v>
      </c>
      <c r="F111" s="17">
        <v>0.41399999999999998</v>
      </c>
      <c r="G111" s="17">
        <v>0.99048800000000004</v>
      </c>
      <c r="H111" s="17">
        <v>1.1771529999999999</v>
      </c>
      <c r="I111" s="17">
        <v>2.0392450000000002</v>
      </c>
      <c r="J111" s="17">
        <v>0.86209199999999997</v>
      </c>
      <c r="K111" s="17">
        <v>0.42275099999999999</v>
      </c>
      <c r="L111" s="17">
        <v>814.3</v>
      </c>
      <c r="M111" s="17">
        <v>0.27581</v>
      </c>
      <c r="N111" s="17">
        <v>331</v>
      </c>
      <c r="O111" s="17">
        <v>0</v>
      </c>
      <c r="P111" s="17">
        <v>0</v>
      </c>
      <c r="Q111" s="17">
        <v>0.99063299999999999</v>
      </c>
      <c r="R111" s="17">
        <v>1.134795</v>
      </c>
      <c r="S111" s="17">
        <v>2.0034900000000002</v>
      </c>
      <c r="T111" s="17">
        <v>0.86869499999999999</v>
      </c>
      <c r="U111" s="17">
        <v>0.433591</v>
      </c>
      <c r="V111" s="17">
        <v>809.3</v>
      </c>
      <c r="W111" s="17">
        <v>0.30470700000000001</v>
      </c>
      <c r="X111" s="17">
        <v>352</v>
      </c>
      <c r="Y111" s="17">
        <v>0</v>
      </c>
      <c r="Z111" s="17">
        <v>0</v>
      </c>
      <c r="AA111" s="17">
        <v>0.66706299999999996</v>
      </c>
      <c r="AB111" s="17">
        <v>8.4936600000000001E-3</v>
      </c>
      <c r="AC111" s="17">
        <v>1.1421699999999999</v>
      </c>
      <c r="AD111" s="17">
        <v>0.25</v>
      </c>
      <c r="AE111" s="17">
        <v>1020</v>
      </c>
    </row>
    <row r="112" spans="1:31">
      <c r="A112" s="17">
        <v>99</v>
      </c>
      <c r="B112" s="19">
        <v>0.6367708333333334</v>
      </c>
      <c r="C112" s="17">
        <v>72.8</v>
      </c>
      <c r="D112" s="17">
        <v>5.3</v>
      </c>
      <c r="E112" s="17">
        <v>8.3719999999999992E-3</v>
      </c>
      <c r="F112" s="17">
        <v>0.40500000000000003</v>
      </c>
      <c r="G112" s="17">
        <v>0.99203600000000003</v>
      </c>
      <c r="H112" s="17">
        <v>1.1463239999999999</v>
      </c>
      <c r="I112" s="17">
        <v>1.995463</v>
      </c>
      <c r="J112" s="17">
        <v>0.84913899999999998</v>
      </c>
      <c r="K112" s="17">
        <v>0.425535</v>
      </c>
      <c r="L112" s="17">
        <v>786.2</v>
      </c>
      <c r="M112" s="17">
        <v>0.29107</v>
      </c>
      <c r="N112" s="17">
        <v>345</v>
      </c>
      <c r="O112" s="17">
        <v>0</v>
      </c>
      <c r="P112" s="17">
        <v>0</v>
      </c>
      <c r="Q112" s="17">
        <v>0.99191700000000005</v>
      </c>
      <c r="R112" s="17">
        <v>1.132123</v>
      </c>
      <c r="S112" s="17">
        <v>2.019933</v>
      </c>
      <c r="T112" s="17">
        <v>0.88780899999999996</v>
      </c>
      <c r="U112" s="17">
        <v>0.43952400000000003</v>
      </c>
      <c r="V112" s="17">
        <v>806</v>
      </c>
      <c r="W112" s="17">
        <v>0.22917999999999999</v>
      </c>
      <c r="X112" s="17">
        <v>293</v>
      </c>
      <c r="Y112" s="17">
        <v>0</v>
      </c>
      <c r="Z112" s="17">
        <v>0</v>
      </c>
      <c r="AA112" s="17">
        <v>0.67619099999999999</v>
      </c>
      <c r="AB112" s="17">
        <v>8.5322899999999997E-3</v>
      </c>
      <c r="AC112" s="17">
        <v>1.1396999999999999</v>
      </c>
      <c r="AD112" s="17">
        <v>0.25</v>
      </c>
      <c r="AE112" s="17">
        <v>1056.5</v>
      </c>
    </row>
    <row r="113" spans="1:31">
      <c r="A113" s="17">
        <v>100</v>
      </c>
      <c r="B113" s="19">
        <v>0.6368287037037037</v>
      </c>
      <c r="C113" s="17">
        <v>73.400000000000006</v>
      </c>
      <c r="D113" s="17">
        <v>5.3</v>
      </c>
      <c r="E113" s="17">
        <v>8.7299999999999999E-3</v>
      </c>
      <c r="F113" s="17">
        <v>0.42199999999999999</v>
      </c>
      <c r="G113" s="17">
        <v>0.99282700000000002</v>
      </c>
      <c r="H113" s="17">
        <v>1.116824</v>
      </c>
      <c r="I113" s="17">
        <v>1.946005</v>
      </c>
      <c r="J113" s="17">
        <v>0.82918099999999995</v>
      </c>
      <c r="K113" s="17">
        <v>0.42609399999999997</v>
      </c>
      <c r="L113" s="17">
        <v>808.1</v>
      </c>
      <c r="M113" s="17">
        <v>0.33332200000000001</v>
      </c>
      <c r="N113" s="17">
        <v>305</v>
      </c>
      <c r="O113" s="17">
        <v>0</v>
      </c>
      <c r="P113" s="17">
        <v>0</v>
      </c>
      <c r="Q113" s="17">
        <v>0.99226000000000003</v>
      </c>
      <c r="R113" s="17">
        <v>1.1109800000000001</v>
      </c>
      <c r="S113" s="17">
        <v>2.0037210000000001</v>
      </c>
      <c r="T113" s="17">
        <v>0.89274100000000001</v>
      </c>
      <c r="U113" s="17">
        <v>0.44554199999999999</v>
      </c>
      <c r="V113" s="17">
        <v>810.8</v>
      </c>
      <c r="W113" s="17">
        <v>0.22471099999999999</v>
      </c>
      <c r="X113" s="17">
        <v>344</v>
      </c>
      <c r="Y113" s="17">
        <v>0</v>
      </c>
      <c r="Z113" s="17">
        <v>0</v>
      </c>
      <c r="AA113" s="17">
        <v>0.68544899999999997</v>
      </c>
      <c r="AB113" s="17">
        <v>7.7617500000000004E-3</v>
      </c>
      <c r="AC113" s="17">
        <v>1.11791</v>
      </c>
      <c r="AD113" s="17">
        <v>0.25</v>
      </c>
      <c r="AE113" s="17">
        <v>1027.8</v>
      </c>
    </row>
    <row r="114" spans="1:31">
      <c r="A114" s="17">
        <v>101</v>
      </c>
      <c r="B114" s="19">
        <v>0.63688657407407401</v>
      </c>
      <c r="C114" s="17">
        <v>74.7</v>
      </c>
      <c r="D114" s="17">
        <v>5.3</v>
      </c>
      <c r="E114" s="17">
        <v>8.4530000000000004E-3</v>
      </c>
      <c r="F114" s="17">
        <v>0.40899999999999997</v>
      </c>
      <c r="G114" s="17">
        <v>0.99305500000000002</v>
      </c>
      <c r="H114" s="17">
        <v>1.1293439999999999</v>
      </c>
      <c r="I114" s="17">
        <v>1.9593430000000001</v>
      </c>
      <c r="J114" s="17">
        <v>0.82999800000000001</v>
      </c>
      <c r="K114" s="17">
        <v>0.42361100000000002</v>
      </c>
      <c r="L114" s="17">
        <v>815.2</v>
      </c>
      <c r="M114" s="17">
        <v>0.32139299999999998</v>
      </c>
      <c r="N114" s="17">
        <v>489</v>
      </c>
      <c r="O114" s="17">
        <v>0</v>
      </c>
      <c r="P114" s="17">
        <v>0</v>
      </c>
      <c r="Q114" s="17">
        <v>0.99194400000000005</v>
      </c>
      <c r="R114" s="17">
        <v>1.105999</v>
      </c>
      <c r="S114" s="17">
        <v>1.9393659999999999</v>
      </c>
      <c r="T114" s="17">
        <v>0.83336699999999997</v>
      </c>
      <c r="U114" s="17">
        <v>0.42971100000000001</v>
      </c>
      <c r="V114" s="17">
        <v>797.4</v>
      </c>
      <c r="W114" s="17">
        <v>0.29060999999999998</v>
      </c>
      <c r="X114" s="17">
        <v>360</v>
      </c>
      <c r="Y114" s="17">
        <v>0</v>
      </c>
      <c r="Z114" s="17">
        <v>0</v>
      </c>
      <c r="AA114" s="17">
        <v>0.66109399999999996</v>
      </c>
      <c r="AB114" s="17">
        <v>1.25056E-2</v>
      </c>
      <c r="AC114" s="17">
        <v>1.11642</v>
      </c>
      <c r="AD114" s="17">
        <v>0.25</v>
      </c>
      <c r="AE114" s="17">
        <v>1018.8</v>
      </c>
    </row>
    <row r="115" spans="1:31">
      <c r="A115" s="17">
        <v>102</v>
      </c>
      <c r="B115" s="19">
        <v>0.63693287037037039</v>
      </c>
      <c r="C115" s="17">
        <v>75.400000000000006</v>
      </c>
      <c r="D115" s="17">
        <v>5.3</v>
      </c>
      <c r="E115" s="17">
        <v>8.1539999999999998E-3</v>
      </c>
      <c r="F115" s="17">
        <v>0.39500000000000002</v>
      </c>
      <c r="G115" s="17">
        <v>0.99444200000000005</v>
      </c>
      <c r="H115" s="17">
        <v>1.114368</v>
      </c>
      <c r="I115" s="17">
        <v>1.945444</v>
      </c>
      <c r="J115" s="17">
        <v>0.83107600000000004</v>
      </c>
      <c r="K115" s="17">
        <v>0.42719099999999999</v>
      </c>
      <c r="L115" s="17">
        <v>784.1</v>
      </c>
      <c r="M115" s="17">
        <v>0.32192799999999999</v>
      </c>
      <c r="N115" s="17">
        <v>330</v>
      </c>
      <c r="O115" s="17">
        <v>0</v>
      </c>
      <c r="P115" s="17">
        <v>0</v>
      </c>
      <c r="Q115" s="17">
        <v>0.99578299999999997</v>
      </c>
      <c r="R115" s="17">
        <v>1.096128</v>
      </c>
      <c r="S115" s="17">
        <v>1.91988</v>
      </c>
      <c r="T115" s="17">
        <v>0.82375200000000004</v>
      </c>
      <c r="U115" s="17">
        <v>0.42906499999999997</v>
      </c>
      <c r="V115" s="17">
        <v>775.3</v>
      </c>
      <c r="W115" s="17">
        <v>0.31309199999999998</v>
      </c>
      <c r="X115" s="17">
        <v>366</v>
      </c>
      <c r="Y115" s="17">
        <v>0</v>
      </c>
      <c r="Z115" s="17">
        <v>0</v>
      </c>
      <c r="AA115" s="17">
        <v>0.66009899999999999</v>
      </c>
      <c r="AB115" s="17">
        <v>8.1545699999999999E-3</v>
      </c>
      <c r="AC115" s="17">
        <v>1.10284</v>
      </c>
      <c r="AD115" s="17">
        <v>0.25</v>
      </c>
      <c r="AE115" s="17">
        <v>1059.3</v>
      </c>
    </row>
    <row r="116" spans="1:31">
      <c r="A116" s="17">
        <v>103</v>
      </c>
      <c r="B116" s="19">
        <v>0.6369907407407408</v>
      </c>
      <c r="C116" s="17">
        <v>76.3</v>
      </c>
      <c r="D116" s="17">
        <v>4.4000000000000004</v>
      </c>
      <c r="E116" s="17">
        <v>7.0340000000000003E-3</v>
      </c>
      <c r="F116" s="17">
        <v>0.34</v>
      </c>
      <c r="G116" s="17">
        <v>0.99430099999999999</v>
      </c>
      <c r="H116" s="17">
        <v>1.1001529999999999</v>
      </c>
      <c r="I116" s="17">
        <v>1.9112070000000001</v>
      </c>
      <c r="J116" s="17">
        <v>0.81105400000000005</v>
      </c>
      <c r="K116" s="17">
        <v>0.42436800000000002</v>
      </c>
      <c r="L116" s="17">
        <v>810.9</v>
      </c>
      <c r="M116" s="17">
        <v>0.35371200000000003</v>
      </c>
      <c r="N116" s="17">
        <v>327</v>
      </c>
      <c r="O116" s="17">
        <v>0</v>
      </c>
      <c r="P116" s="17">
        <v>0</v>
      </c>
      <c r="Q116" s="17">
        <v>0.99244399999999999</v>
      </c>
      <c r="R116" s="17">
        <v>1.092765</v>
      </c>
      <c r="S116" s="17">
        <v>1.9136390000000001</v>
      </c>
      <c r="T116" s="17">
        <v>0.82087299999999996</v>
      </c>
      <c r="U116" s="17">
        <v>0.42895899999999998</v>
      </c>
      <c r="V116" s="17">
        <v>791.4</v>
      </c>
      <c r="W116" s="17">
        <v>0.327349</v>
      </c>
      <c r="X116" s="17">
        <v>406</v>
      </c>
      <c r="Y116" s="17">
        <v>0</v>
      </c>
      <c r="Z116" s="17">
        <v>0</v>
      </c>
      <c r="AA116" s="17">
        <v>0.65993800000000002</v>
      </c>
      <c r="AB116" s="17">
        <v>6.98147E-3</v>
      </c>
      <c r="AC116" s="17">
        <v>1.0985</v>
      </c>
      <c r="AD116" s="17">
        <v>0.25</v>
      </c>
      <c r="AE116" s="17">
        <v>1024.2</v>
      </c>
    </row>
    <row r="117" spans="1:31">
      <c r="A117" s="17">
        <v>104</v>
      </c>
      <c r="B117" s="19">
        <v>0.63704861111111111</v>
      </c>
      <c r="C117" s="17">
        <v>77.400000000000006</v>
      </c>
      <c r="D117" s="17">
        <v>4.4000000000000004</v>
      </c>
      <c r="E117" s="17">
        <v>7.0749999999999997E-3</v>
      </c>
      <c r="F117" s="17">
        <v>0.34200000000000003</v>
      </c>
      <c r="G117" s="17">
        <v>0.99078299999999997</v>
      </c>
      <c r="H117" s="17">
        <v>1.0922499999999999</v>
      </c>
      <c r="I117" s="17">
        <v>1.908174</v>
      </c>
      <c r="J117" s="17">
        <v>0.81592399999999998</v>
      </c>
      <c r="K117" s="17">
        <v>0.42759399999999997</v>
      </c>
      <c r="L117" s="17">
        <v>815.7</v>
      </c>
      <c r="M117" s="17">
        <v>0.32564100000000001</v>
      </c>
      <c r="N117" s="17">
        <v>386</v>
      </c>
      <c r="O117" s="17">
        <v>0</v>
      </c>
      <c r="P117" s="17">
        <v>0</v>
      </c>
      <c r="Q117" s="17">
        <v>0.99272099999999996</v>
      </c>
      <c r="R117" s="17">
        <v>1.087809</v>
      </c>
      <c r="S117" s="17">
        <v>1.9068419999999999</v>
      </c>
      <c r="T117" s="17">
        <v>0.81903300000000001</v>
      </c>
      <c r="U117" s="17">
        <v>0.42952299999999999</v>
      </c>
      <c r="V117" s="17">
        <v>773.4</v>
      </c>
      <c r="W117" s="17">
        <v>0.31857600000000003</v>
      </c>
      <c r="X117" s="17">
        <v>354</v>
      </c>
      <c r="Y117" s="17">
        <v>0</v>
      </c>
      <c r="Z117" s="17">
        <v>0</v>
      </c>
      <c r="AA117" s="17">
        <v>0.66080499999999998</v>
      </c>
      <c r="AB117" s="17">
        <v>8.2674900000000006E-3</v>
      </c>
      <c r="AC117" s="17">
        <v>1.0945800000000001</v>
      </c>
      <c r="AD117" s="17">
        <v>0.25</v>
      </c>
      <c r="AE117" s="17">
        <v>1018.3</v>
      </c>
    </row>
    <row r="118" spans="1:31">
      <c r="A118" s="17">
        <v>105</v>
      </c>
      <c r="B118" s="19">
        <v>0.63709490740740737</v>
      </c>
      <c r="C118" s="17">
        <v>78.099999999999994</v>
      </c>
      <c r="D118" s="17">
        <v>4.4000000000000004</v>
      </c>
      <c r="E118" s="17">
        <v>7.0629999999999998E-3</v>
      </c>
      <c r="F118" s="17">
        <v>0.34200000000000003</v>
      </c>
      <c r="G118" s="17">
        <v>0.98759699999999995</v>
      </c>
      <c r="H118" s="17">
        <v>1.085145</v>
      </c>
      <c r="I118" s="17">
        <v>1.8759189999999999</v>
      </c>
      <c r="J118" s="17">
        <v>0.79077399999999998</v>
      </c>
      <c r="K118" s="17">
        <v>0.42154000000000003</v>
      </c>
      <c r="L118" s="17">
        <v>812.6</v>
      </c>
      <c r="M118" s="17">
        <v>0.30245</v>
      </c>
      <c r="N118" s="17">
        <v>322</v>
      </c>
      <c r="O118" s="17">
        <v>0</v>
      </c>
      <c r="P118" s="17">
        <v>0</v>
      </c>
      <c r="Q118" s="17">
        <v>0.99100900000000003</v>
      </c>
      <c r="R118" s="17">
        <v>1.10703</v>
      </c>
      <c r="S118" s="17">
        <v>1.9413560000000001</v>
      </c>
      <c r="T118" s="17">
        <v>0.83432600000000001</v>
      </c>
      <c r="U118" s="17">
        <v>0.42976500000000001</v>
      </c>
      <c r="V118" s="17">
        <v>773.6</v>
      </c>
      <c r="W118" s="17">
        <v>0.28525400000000001</v>
      </c>
      <c r="X118" s="17">
        <v>381</v>
      </c>
      <c r="Y118" s="17">
        <v>0</v>
      </c>
      <c r="Z118" s="17">
        <v>0</v>
      </c>
      <c r="AA118" s="17">
        <v>0.66117599999999999</v>
      </c>
      <c r="AB118" s="17">
        <v>6.88085E-3</v>
      </c>
      <c r="AC118" s="17">
        <v>1.11277</v>
      </c>
      <c r="AD118" s="17">
        <v>0.25</v>
      </c>
      <c r="AE118" s="17">
        <v>1022.1</v>
      </c>
    </row>
    <row r="119" spans="1:31">
      <c r="A119" s="17">
        <v>106</v>
      </c>
      <c r="B119" s="19">
        <v>0.63715277777777779</v>
      </c>
      <c r="C119" s="17">
        <v>78.900000000000006</v>
      </c>
      <c r="D119" s="17">
        <v>4.4000000000000004</v>
      </c>
      <c r="E119" s="17">
        <v>7.672E-3</v>
      </c>
      <c r="F119" s="17">
        <v>0.371</v>
      </c>
      <c r="G119" s="17">
        <v>0.99150400000000005</v>
      </c>
      <c r="H119" s="17">
        <v>1.0467900000000001</v>
      </c>
      <c r="I119" s="17">
        <v>1.8209010000000001</v>
      </c>
      <c r="J119" s="17">
        <v>0.77411099999999999</v>
      </c>
      <c r="K119" s="17">
        <v>0.42512499999999998</v>
      </c>
      <c r="L119" s="17">
        <v>854.5</v>
      </c>
      <c r="M119" s="17">
        <v>0.31973299999999999</v>
      </c>
      <c r="N119" s="17">
        <v>342</v>
      </c>
      <c r="O119" s="17">
        <v>0</v>
      </c>
      <c r="P119" s="17">
        <v>0</v>
      </c>
      <c r="Q119" s="17">
        <v>0.99181299999999994</v>
      </c>
      <c r="R119" s="17">
        <v>1.014618</v>
      </c>
      <c r="S119" s="17">
        <v>1.8258300000000001</v>
      </c>
      <c r="T119" s="17">
        <v>0.81121200000000004</v>
      </c>
      <c r="U119" s="17">
        <v>0.44429800000000003</v>
      </c>
      <c r="V119" s="17">
        <v>815</v>
      </c>
      <c r="W119" s="17">
        <v>0.227579</v>
      </c>
      <c r="X119" s="17">
        <v>349</v>
      </c>
      <c r="Y119" s="17">
        <v>0</v>
      </c>
      <c r="Z119" s="17">
        <v>0</v>
      </c>
      <c r="AA119" s="17">
        <v>0.683535</v>
      </c>
      <c r="AB119" s="17">
        <v>7.6857799999999997E-3</v>
      </c>
      <c r="AC119" s="17">
        <v>1.02085</v>
      </c>
      <c r="AD119" s="17">
        <v>0.25</v>
      </c>
      <c r="AE119" s="17">
        <v>972</v>
      </c>
    </row>
    <row r="120" spans="1:31">
      <c r="A120" s="17">
        <v>107</v>
      </c>
      <c r="B120" s="19">
        <v>0.63721064814814821</v>
      </c>
      <c r="C120" s="17">
        <v>80.099999999999994</v>
      </c>
      <c r="D120" s="17">
        <v>4.4000000000000004</v>
      </c>
      <c r="E120" s="17">
        <v>7.162E-3</v>
      </c>
      <c r="F120" s="17">
        <v>0.34699999999999998</v>
      </c>
      <c r="G120" s="17">
        <v>0.98966299999999996</v>
      </c>
      <c r="H120" s="17">
        <v>1.0760099999999999</v>
      </c>
      <c r="I120" s="17">
        <v>1.8703270000000001</v>
      </c>
      <c r="J120" s="17">
        <v>0.79431799999999997</v>
      </c>
      <c r="K120" s="17">
        <v>0.42469499999999999</v>
      </c>
      <c r="L120" s="17">
        <v>804.2</v>
      </c>
      <c r="M120" s="17">
        <v>0.30346600000000001</v>
      </c>
      <c r="N120" s="17">
        <v>322</v>
      </c>
      <c r="O120" s="17">
        <v>0</v>
      </c>
      <c r="P120" s="17">
        <v>0</v>
      </c>
      <c r="Q120" s="17">
        <v>0.99103699999999995</v>
      </c>
      <c r="R120" s="17">
        <v>1.1014109999999999</v>
      </c>
      <c r="S120" s="17">
        <v>1.9679450000000001</v>
      </c>
      <c r="T120" s="17">
        <v>0.86653400000000003</v>
      </c>
      <c r="U120" s="17">
        <v>0.44032399999999999</v>
      </c>
      <c r="V120" s="17">
        <v>731</v>
      </c>
      <c r="W120" s="17">
        <v>0.22358500000000001</v>
      </c>
      <c r="X120" s="17">
        <v>340</v>
      </c>
      <c r="Y120" s="17">
        <v>0</v>
      </c>
      <c r="Z120" s="17">
        <v>0</v>
      </c>
      <c r="AA120" s="17">
        <v>0.67742199999999997</v>
      </c>
      <c r="AB120" s="17">
        <v>6.80285E-3</v>
      </c>
      <c r="AC120" s="17">
        <v>1.10731</v>
      </c>
      <c r="AD120" s="17">
        <v>0.25</v>
      </c>
      <c r="AE120" s="17">
        <v>1032.8</v>
      </c>
    </row>
    <row r="121" spans="1:31">
      <c r="A121" s="17">
        <v>108</v>
      </c>
      <c r="B121" s="19">
        <v>0.63725694444444447</v>
      </c>
      <c r="C121" s="17">
        <v>81</v>
      </c>
      <c r="D121" s="17">
        <v>4.4000000000000004</v>
      </c>
      <c r="E121" s="17">
        <v>7.3860000000000002E-3</v>
      </c>
      <c r="F121" s="17">
        <v>0.35699999999999998</v>
      </c>
      <c r="G121" s="17">
        <v>0.99034800000000001</v>
      </c>
      <c r="H121" s="17">
        <v>1.0353699999999999</v>
      </c>
      <c r="I121" s="17">
        <v>1.8070109999999999</v>
      </c>
      <c r="J121" s="17">
        <v>0.77164100000000002</v>
      </c>
      <c r="K121" s="17">
        <v>0.42702600000000002</v>
      </c>
      <c r="L121" s="17">
        <v>829.2</v>
      </c>
      <c r="M121" s="17">
        <v>0.31252600000000003</v>
      </c>
      <c r="N121" s="17">
        <v>469</v>
      </c>
      <c r="O121" s="17">
        <v>0</v>
      </c>
      <c r="P121" s="17">
        <v>0</v>
      </c>
      <c r="Q121" s="17">
        <v>0.988954</v>
      </c>
      <c r="R121" s="17">
        <v>0.98662099999999997</v>
      </c>
      <c r="S121" s="17">
        <v>1.7677320000000001</v>
      </c>
      <c r="T121" s="17">
        <v>0.781111</v>
      </c>
      <c r="U121" s="17">
        <v>0.44187199999999999</v>
      </c>
      <c r="V121" s="17">
        <v>778.2</v>
      </c>
      <c r="W121" s="17">
        <v>0.30460999999999999</v>
      </c>
      <c r="X121" s="17">
        <v>320</v>
      </c>
      <c r="Y121" s="17">
        <v>0</v>
      </c>
      <c r="Z121" s="17">
        <v>0</v>
      </c>
      <c r="AA121" s="17">
        <v>0.67980300000000005</v>
      </c>
      <c r="AB121" s="17">
        <v>1.0189999999999999E-2</v>
      </c>
      <c r="AC121" s="17">
        <v>0.99458100000000005</v>
      </c>
      <c r="AD121" s="17">
        <v>0.25</v>
      </c>
      <c r="AE121" s="17">
        <v>1001.6</v>
      </c>
    </row>
    <row r="122" spans="1:31">
      <c r="A122" s="17">
        <v>109</v>
      </c>
      <c r="B122" s="19">
        <v>0.63731481481481478</v>
      </c>
      <c r="C122" s="17">
        <v>81.8</v>
      </c>
      <c r="D122" s="17">
        <v>4.4000000000000004</v>
      </c>
      <c r="E122" s="17">
        <v>7.5510000000000004E-3</v>
      </c>
      <c r="F122" s="17">
        <v>0.36499999999999999</v>
      </c>
      <c r="G122" s="17">
        <v>0.989985</v>
      </c>
      <c r="H122" s="17">
        <v>1.0203880000000001</v>
      </c>
      <c r="I122" s="17">
        <v>1.733992</v>
      </c>
      <c r="J122" s="17">
        <v>0.71360400000000002</v>
      </c>
      <c r="K122" s="17">
        <v>0.41153800000000001</v>
      </c>
      <c r="L122" s="17">
        <v>862.2</v>
      </c>
      <c r="M122" s="17">
        <v>0.36976599999999998</v>
      </c>
      <c r="N122" s="17">
        <v>374</v>
      </c>
      <c r="O122" s="17">
        <v>0</v>
      </c>
      <c r="P122" s="17">
        <v>0</v>
      </c>
      <c r="Q122" s="17">
        <v>0.98975900000000006</v>
      </c>
      <c r="R122" s="17">
        <v>0.99413300000000004</v>
      </c>
      <c r="S122" s="17">
        <v>1.755531</v>
      </c>
      <c r="T122" s="17">
        <v>0.76139900000000005</v>
      </c>
      <c r="U122" s="17">
        <v>0.43371399999999999</v>
      </c>
      <c r="V122" s="17">
        <v>835.2</v>
      </c>
      <c r="W122" s="17">
        <v>0.330536</v>
      </c>
      <c r="X122" s="17">
        <v>319</v>
      </c>
      <c r="Y122" s="17">
        <v>0</v>
      </c>
      <c r="Z122" s="17">
        <v>0</v>
      </c>
      <c r="AA122" s="17">
        <v>0.66725299999999999</v>
      </c>
      <c r="AB122" s="17">
        <v>8.4579500000000005E-3</v>
      </c>
      <c r="AC122" s="17">
        <v>1.00057</v>
      </c>
      <c r="AD122" s="17">
        <v>0.25</v>
      </c>
      <c r="AE122" s="17">
        <v>963.3</v>
      </c>
    </row>
    <row r="123" spans="1:31">
      <c r="A123" s="17">
        <v>110</v>
      </c>
      <c r="B123" s="19">
        <v>0.63736111111111116</v>
      </c>
      <c r="C123" s="17">
        <v>82.5</v>
      </c>
      <c r="D123" s="17">
        <v>4.4000000000000004</v>
      </c>
      <c r="E123" s="17">
        <v>7.2830000000000004E-3</v>
      </c>
      <c r="F123" s="17">
        <v>0.35199999999999998</v>
      </c>
      <c r="G123" s="17">
        <v>0.98555400000000004</v>
      </c>
      <c r="H123" s="17">
        <v>1.0094320000000001</v>
      </c>
      <c r="I123" s="17">
        <v>1.748518</v>
      </c>
      <c r="J123" s="17">
        <v>0.73908700000000005</v>
      </c>
      <c r="K123" s="17">
        <v>0.42269299999999999</v>
      </c>
      <c r="L123" s="17">
        <v>821.4</v>
      </c>
      <c r="M123" s="17">
        <v>0.33558100000000002</v>
      </c>
      <c r="N123" s="17">
        <v>447</v>
      </c>
      <c r="O123" s="17">
        <v>0</v>
      </c>
      <c r="P123" s="17">
        <v>0</v>
      </c>
      <c r="Q123" s="17">
        <v>0.99233400000000005</v>
      </c>
      <c r="R123" s="17">
        <v>0.96053699999999997</v>
      </c>
      <c r="S123" s="17">
        <v>1.714118</v>
      </c>
      <c r="T123" s="17">
        <v>0.75358099999999995</v>
      </c>
      <c r="U123" s="17">
        <v>0.43963200000000002</v>
      </c>
      <c r="V123" s="17">
        <v>820.1</v>
      </c>
      <c r="W123" s="17">
        <v>0.20591300000000001</v>
      </c>
      <c r="X123" s="17">
        <v>381</v>
      </c>
      <c r="Y123" s="17">
        <v>0</v>
      </c>
      <c r="Z123" s="17">
        <v>0</v>
      </c>
      <c r="AA123" s="17">
        <v>0.67635699999999999</v>
      </c>
      <c r="AB123" s="17">
        <v>9.6269100000000007E-3</v>
      </c>
      <c r="AC123" s="17">
        <v>0.96779099999999996</v>
      </c>
      <c r="AD123" s="17">
        <v>0.25</v>
      </c>
      <c r="AE123" s="17">
        <v>1011.1</v>
      </c>
    </row>
    <row r="124" spans="1:31">
      <c r="A124" s="17">
        <v>111</v>
      </c>
      <c r="B124" s="19">
        <v>0.63741898148148146</v>
      </c>
      <c r="C124" s="17">
        <v>83.6</v>
      </c>
      <c r="D124" s="17">
        <v>3.5</v>
      </c>
      <c r="E124" s="17">
        <v>5.6319999999999999E-3</v>
      </c>
      <c r="F124" s="17">
        <v>0.27300000000000002</v>
      </c>
      <c r="G124" s="17">
        <v>0.99088900000000002</v>
      </c>
      <c r="H124" s="17">
        <v>0.96934699999999996</v>
      </c>
      <c r="I124" s="17">
        <v>1.6524460000000001</v>
      </c>
      <c r="J124" s="17">
        <v>0.68309799999999998</v>
      </c>
      <c r="K124" s="17">
        <v>0.41338599999999998</v>
      </c>
      <c r="L124" s="17">
        <v>817.1</v>
      </c>
      <c r="M124" s="17">
        <v>0.35077799999999998</v>
      </c>
      <c r="N124" s="17">
        <v>361</v>
      </c>
      <c r="O124" s="17">
        <v>0</v>
      </c>
      <c r="P124" s="17">
        <v>0</v>
      </c>
      <c r="Q124" s="17">
        <v>0.99088900000000002</v>
      </c>
      <c r="R124" s="17">
        <v>0.93641700000000005</v>
      </c>
      <c r="S124" s="17">
        <v>1.630687</v>
      </c>
      <c r="T124" s="17">
        <v>0.69426900000000002</v>
      </c>
      <c r="U124" s="17">
        <v>0.42575299999999999</v>
      </c>
      <c r="V124" s="17">
        <v>808.1</v>
      </c>
      <c r="W124" s="17">
        <v>0.34953800000000002</v>
      </c>
      <c r="X124" s="17">
        <v>338</v>
      </c>
      <c r="Y124" s="17">
        <v>0</v>
      </c>
      <c r="Z124" s="17">
        <v>0</v>
      </c>
      <c r="AA124" s="17">
        <v>0.65500400000000003</v>
      </c>
      <c r="AB124" s="17">
        <v>6.2160499999999999E-3</v>
      </c>
      <c r="AC124" s="17">
        <v>0.94073300000000004</v>
      </c>
      <c r="AD124" s="17">
        <v>0.25</v>
      </c>
      <c r="AE124" s="17">
        <v>1016.4</v>
      </c>
    </row>
    <row r="125" spans="1:31">
      <c r="A125" s="17">
        <v>112</v>
      </c>
      <c r="B125" s="19">
        <v>0.63747685185185188</v>
      </c>
      <c r="C125" s="17">
        <v>84.7</v>
      </c>
      <c r="D125" s="17">
        <v>3.5</v>
      </c>
      <c r="E125" s="17">
        <v>5.8589999999999996E-3</v>
      </c>
      <c r="F125" s="17">
        <v>0.28399999999999997</v>
      </c>
      <c r="G125" s="17">
        <v>0.988676</v>
      </c>
      <c r="H125" s="17">
        <v>0.89757799999999999</v>
      </c>
      <c r="I125" s="17">
        <v>1.567706</v>
      </c>
      <c r="J125" s="17">
        <v>0.67012799999999995</v>
      </c>
      <c r="K125" s="17">
        <v>0.427458</v>
      </c>
      <c r="L125" s="17">
        <v>850.9</v>
      </c>
      <c r="M125" s="17">
        <v>0.26858100000000001</v>
      </c>
      <c r="N125" s="17">
        <v>414</v>
      </c>
      <c r="O125" s="17">
        <v>0</v>
      </c>
      <c r="P125" s="17">
        <v>0</v>
      </c>
      <c r="Q125" s="17">
        <v>0.99495999999999996</v>
      </c>
      <c r="R125" s="17">
        <v>0.87649999999999995</v>
      </c>
      <c r="S125" s="17">
        <v>1.526403</v>
      </c>
      <c r="T125" s="17">
        <v>0.64990300000000001</v>
      </c>
      <c r="U125" s="17">
        <v>0.42577399999999999</v>
      </c>
      <c r="V125" s="17">
        <v>834.4</v>
      </c>
      <c r="W125" s="17">
        <v>0.29917300000000002</v>
      </c>
      <c r="X125" s="17">
        <v>436</v>
      </c>
      <c r="Y125" s="17">
        <v>0</v>
      </c>
      <c r="Z125" s="17">
        <v>0</v>
      </c>
      <c r="AA125" s="17">
        <v>0.65503699999999998</v>
      </c>
      <c r="AB125" s="17">
        <v>7.4101999999999996E-3</v>
      </c>
      <c r="AC125" s="17">
        <v>0.88131599999999999</v>
      </c>
      <c r="AD125" s="17">
        <v>0.25</v>
      </c>
      <c r="AE125" s="17">
        <v>976.1</v>
      </c>
    </row>
    <row r="126" spans="1:31">
      <c r="A126" s="17">
        <v>113</v>
      </c>
      <c r="B126" s="19">
        <v>0.63752314814814814</v>
      </c>
      <c r="C126" s="17">
        <v>85.6</v>
      </c>
      <c r="D126" s="17">
        <v>3.5</v>
      </c>
      <c r="E126" s="17">
        <v>5.855E-3</v>
      </c>
      <c r="F126" s="17">
        <v>0.28299999999999997</v>
      </c>
      <c r="G126" s="17">
        <v>0.98928799999999995</v>
      </c>
      <c r="H126" s="17">
        <v>0.84392500000000004</v>
      </c>
      <c r="I126" s="17">
        <v>1.459184</v>
      </c>
      <c r="J126" s="17">
        <v>0.61525799999999997</v>
      </c>
      <c r="K126" s="17">
        <v>0.42164499999999999</v>
      </c>
      <c r="L126" s="17">
        <v>864.2</v>
      </c>
      <c r="M126" s="17">
        <v>0.32434000000000002</v>
      </c>
      <c r="N126" s="17">
        <v>392</v>
      </c>
      <c r="O126" s="17">
        <v>0</v>
      </c>
      <c r="P126" s="17">
        <v>0</v>
      </c>
      <c r="Q126" s="17">
        <v>0.98746900000000004</v>
      </c>
      <c r="R126" s="17">
        <v>0.85319599999999995</v>
      </c>
      <c r="S126" s="17">
        <v>1.4680789999999999</v>
      </c>
      <c r="T126" s="17">
        <v>0.61488299999999996</v>
      </c>
      <c r="U126" s="17">
        <v>0.41883500000000001</v>
      </c>
      <c r="V126" s="17">
        <v>822</v>
      </c>
      <c r="W126" s="17">
        <v>0.34242099999999998</v>
      </c>
      <c r="X126" s="17">
        <v>361</v>
      </c>
      <c r="Y126" s="17">
        <v>0</v>
      </c>
      <c r="Z126" s="17">
        <v>0</v>
      </c>
      <c r="AA126" s="17">
        <v>0.64436099999999996</v>
      </c>
      <c r="AB126" s="17">
        <v>7.1255900000000002E-3</v>
      </c>
      <c r="AC126" s="17">
        <v>0.85757799999999995</v>
      </c>
      <c r="AD126" s="17">
        <v>0.25</v>
      </c>
      <c r="AE126" s="17">
        <v>961.1</v>
      </c>
    </row>
    <row r="127" spans="1:31">
      <c r="A127" s="17">
        <v>114</v>
      </c>
      <c r="B127" s="19">
        <v>0.63758101851851856</v>
      </c>
      <c r="C127" s="17">
        <v>86.1</v>
      </c>
      <c r="D127" s="17">
        <v>3.5</v>
      </c>
      <c r="E127" s="17">
        <v>6.2129999999999998E-3</v>
      </c>
      <c r="F127" s="17">
        <v>0.30099999999999999</v>
      </c>
      <c r="G127" s="17">
        <v>0.98710900000000001</v>
      </c>
      <c r="H127" s="17">
        <v>0.84680299999999997</v>
      </c>
      <c r="I127" s="17">
        <v>1.4302729999999999</v>
      </c>
      <c r="J127" s="17">
        <v>0.58347000000000004</v>
      </c>
      <c r="K127" s="17">
        <v>0.407943</v>
      </c>
      <c r="L127" s="17">
        <v>871</v>
      </c>
      <c r="M127" s="17">
        <v>0.31779099999999999</v>
      </c>
      <c r="N127" s="17">
        <v>309</v>
      </c>
      <c r="O127" s="17">
        <v>0</v>
      </c>
      <c r="P127" s="17">
        <v>0</v>
      </c>
      <c r="Q127" s="17">
        <v>0.98875500000000005</v>
      </c>
      <c r="R127" s="17">
        <v>0.89972399999999997</v>
      </c>
      <c r="S127" s="17">
        <v>1.607796</v>
      </c>
      <c r="T127" s="17">
        <v>0.70807200000000003</v>
      </c>
      <c r="U127" s="17">
        <v>0.44039899999999998</v>
      </c>
      <c r="V127" s="17">
        <v>835.2</v>
      </c>
      <c r="W127" s="17">
        <v>0.33613700000000002</v>
      </c>
      <c r="X127" s="17">
        <v>403</v>
      </c>
      <c r="Y127" s="17">
        <v>0</v>
      </c>
      <c r="Z127" s="17">
        <v>0</v>
      </c>
      <c r="AA127" s="17">
        <v>0.67753699999999994</v>
      </c>
      <c r="AB127" s="17">
        <v>5.6722200000000004E-3</v>
      </c>
      <c r="AC127" s="17">
        <v>0.90373999999999999</v>
      </c>
      <c r="AD127" s="17">
        <v>0.25</v>
      </c>
      <c r="AE127" s="17">
        <v>953.6</v>
      </c>
    </row>
    <row r="128" spans="1:31">
      <c r="A128" s="17">
        <v>115</v>
      </c>
      <c r="B128" s="19">
        <v>0.63763888888888887</v>
      </c>
      <c r="C128" s="17">
        <v>87.1</v>
      </c>
      <c r="D128" s="17">
        <v>3.5</v>
      </c>
      <c r="E128" s="17">
        <v>6.0410000000000004E-3</v>
      </c>
      <c r="F128" s="17">
        <v>0.29199999999999998</v>
      </c>
      <c r="G128" s="17">
        <v>0.98134100000000002</v>
      </c>
      <c r="H128" s="17">
        <v>0.74668199999999996</v>
      </c>
      <c r="I128" s="17">
        <v>1.2824150000000001</v>
      </c>
      <c r="J128" s="17">
        <v>0.53573300000000001</v>
      </c>
      <c r="K128" s="17">
        <v>0.41775299999999999</v>
      </c>
      <c r="L128" s="17">
        <v>900</v>
      </c>
      <c r="M128" s="17">
        <v>0.37081999999999998</v>
      </c>
      <c r="N128" s="17">
        <v>429</v>
      </c>
      <c r="O128" s="17">
        <v>0</v>
      </c>
      <c r="P128" s="17">
        <v>0</v>
      </c>
      <c r="Q128" s="17">
        <v>0.98625799999999997</v>
      </c>
      <c r="R128" s="17">
        <v>0.716225</v>
      </c>
      <c r="S128" s="17">
        <v>1.2251050000000001</v>
      </c>
      <c r="T128" s="17">
        <v>0.50888</v>
      </c>
      <c r="U128" s="17">
        <v>0.415377</v>
      </c>
      <c r="V128" s="17">
        <v>878.4</v>
      </c>
      <c r="W128" s="17">
        <v>0.35794399999999998</v>
      </c>
      <c r="X128" s="17">
        <v>306</v>
      </c>
      <c r="Y128" s="17">
        <v>0</v>
      </c>
      <c r="Z128" s="17">
        <v>0</v>
      </c>
      <c r="AA128" s="17">
        <v>0.63904099999999997</v>
      </c>
      <c r="AB128" s="17">
        <v>8.1135700000000005E-3</v>
      </c>
      <c r="AC128" s="17">
        <v>0.72035300000000002</v>
      </c>
      <c r="AD128" s="17">
        <v>0.25</v>
      </c>
      <c r="AE128" s="17">
        <v>922.8</v>
      </c>
    </row>
    <row r="129" spans="1:31">
      <c r="A129" s="17">
        <v>116</v>
      </c>
      <c r="B129" s="19">
        <v>0.63768518518518513</v>
      </c>
      <c r="C129" s="17">
        <v>88.3</v>
      </c>
      <c r="D129" s="17">
        <v>3.5</v>
      </c>
      <c r="E129" s="17">
        <v>6.0039999999999998E-3</v>
      </c>
      <c r="F129" s="17">
        <v>0.29099999999999998</v>
      </c>
      <c r="G129" s="17">
        <v>0.98344699999999996</v>
      </c>
      <c r="H129" s="17">
        <v>0.70294100000000004</v>
      </c>
      <c r="I129" s="17">
        <v>1.198329</v>
      </c>
      <c r="J129" s="17">
        <v>0.495388</v>
      </c>
      <c r="K129" s="17">
        <v>0.41339900000000002</v>
      </c>
      <c r="L129" s="17">
        <v>900</v>
      </c>
      <c r="M129" s="17">
        <v>0.35812100000000002</v>
      </c>
      <c r="N129" s="17">
        <v>436</v>
      </c>
      <c r="O129" s="17">
        <v>0</v>
      </c>
      <c r="P129" s="17">
        <v>0</v>
      </c>
      <c r="Q129" s="17">
        <v>0.97889999999999999</v>
      </c>
      <c r="R129" s="17">
        <v>0.69544499999999998</v>
      </c>
      <c r="S129" s="17">
        <v>1.1845250000000001</v>
      </c>
      <c r="T129" s="17">
        <v>0.48908099999999999</v>
      </c>
      <c r="U129" s="17">
        <v>0.41289199999999998</v>
      </c>
      <c r="V129" s="17">
        <v>900</v>
      </c>
      <c r="W129" s="17">
        <v>0.37081999999999998</v>
      </c>
      <c r="X129" s="17">
        <v>471</v>
      </c>
      <c r="Y129" s="17">
        <v>0</v>
      </c>
      <c r="Z129" s="17">
        <v>0</v>
      </c>
      <c r="AA129" s="17">
        <v>0.63521799999999995</v>
      </c>
      <c r="AB129" s="17">
        <v>8.2457599999999995E-3</v>
      </c>
      <c r="AC129" s="17">
        <v>0.69947800000000004</v>
      </c>
      <c r="AD129" s="17">
        <v>0.25</v>
      </c>
      <c r="AE129" s="17">
        <v>922.9</v>
      </c>
    </row>
    <row r="130" spans="1:31">
      <c r="A130" s="17">
        <v>117</v>
      </c>
      <c r="B130" s="19">
        <v>0.63774305555555555</v>
      </c>
      <c r="C130" s="17">
        <v>89.2</v>
      </c>
      <c r="D130" s="17">
        <v>3.5</v>
      </c>
      <c r="E130" s="17">
        <v>5.9610000000000002E-3</v>
      </c>
      <c r="F130" s="17">
        <v>0.28799999999999998</v>
      </c>
      <c r="G130" s="17">
        <v>0.94088799999999995</v>
      </c>
      <c r="H130" s="17">
        <v>0.74958599999999997</v>
      </c>
      <c r="I130" s="17">
        <v>1.2842929999999999</v>
      </c>
      <c r="J130" s="17">
        <v>0.53470700000000004</v>
      </c>
      <c r="K130" s="17">
        <v>0.41634300000000002</v>
      </c>
      <c r="L130" s="17">
        <v>866.1</v>
      </c>
      <c r="M130" s="17">
        <v>0.37081900000000001</v>
      </c>
      <c r="N130" s="17">
        <v>402</v>
      </c>
      <c r="O130" s="17">
        <v>0</v>
      </c>
      <c r="P130" s="17">
        <v>0</v>
      </c>
      <c r="Q130" s="17">
        <v>0.980626</v>
      </c>
      <c r="R130" s="17">
        <v>0.65046800000000005</v>
      </c>
      <c r="S130" s="17">
        <v>1.1323730000000001</v>
      </c>
      <c r="T130" s="17">
        <v>0.48190500000000003</v>
      </c>
      <c r="U130" s="17">
        <v>0.42557099999999998</v>
      </c>
      <c r="V130" s="17">
        <v>900</v>
      </c>
      <c r="W130" s="17">
        <v>0.37081999999999998</v>
      </c>
      <c r="X130" s="17">
        <v>458</v>
      </c>
      <c r="Y130" s="17">
        <v>0</v>
      </c>
      <c r="Z130" s="17">
        <v>0</v>
      </c>
      <c r="AA130" s="17">
        <v>0.65472399999999997</v>
      </c>
      <c r="AB130" s="17">
        <v>7.3218800000000002E-3</v>
      </c>
      <c r="AC130" s="17">
        <v>0.65399700000000005</v>
      </c>
      <c r="AD130" s="17">
        <v>0.25</v>
      </c>
      <c r="AE130" s="17">
        <v>958.9</v>
      </c>
    </row>
    <row r="131" spans="1:31">
      <c r="A131" s="17">
        <v>118</v>
      </c>
      <c r="B131" s="19">
        <v>0.63778935185185182</v>
      </c>
      <c r="C131" s="17">
        <v>89.8</v>
      </c>
      <c r="D131" s="17">
        <v>3.5</v>
      </c>
      <c r="E131" s="17">
        <v>5.9379999999999997E-3</v>
      </c>
      <c r="F131" s="17">
        <v>0.28699999999999998</v>
      </c>
      <c r="G131" s="17">
        <v>0.97569300000000003</v>
      </c>
      <c r="H131" s="17">
        <v>0.65880899999999998</v>
      </c>
      <c r="I131" s="17">
        <v>1.1049230000000001</v>
      </c>
      <c r="J131" s="17">
        <v>0.44611299999999998</v>
      </c>
      <c r="K131" s="17">
        <v>0.40375100000000003</v>
      </c>
      <c r="L131" s="17">
        <v>876.3</v>
      </c>
      <c r="M131" s="17">
        <v>0.37081999999999998</v>
      </c>
      <c r="N131" s="17">
        <v>486</v>
      </c>
      <c r="O131" s="17">
        <v>0</v>
      </c>
      <c r="P131" s="17">
        <v>0</v>
      </c>
      <c r="Q131" s="17">
        <v>0.97760199999999997</v>
      </c>
      <c r="R131" s="17">
        <v>0.62027699999999997</v>
      </c>
      <c r="S131" s="17">
        <v>1.0688470000000001</v>
      </c>
      <c r="T131" s="17">
        <v>0.44857000000000002</v>
      </c>
      <c r="U131" s="17">
        <v>0.41967700000000002</v>
      </c>
      <c r="V131" s="17">
        <v>899.6</v>
      </c>
      <c r="W131" s="17">
        <v>0.37081999999999998</v>
      </c>
      <c r="X131" s="17">
        <v>493</v>
      </c>
      <c r="Y131" s="17">
        <v>0</v>
      </c>
      <c r="Z131" s="17">
        <v>0</v>
      </c>
      <c r="AA131" s="17">
        <v>0.64565700000000004</v>
      </c>
      <c r="AB131" s="17">
        <v>8.9480900000000006E-3</v>
      </c>
      <c r="AC131" s="17">
        <v>0.62429100000000004</v>
      </c>
      <c r="AD131" s="17">
        <v>0.25</v>
      </c>
      <c r="AE131" s="17">
        <v>947.8</v>
      </c>
    </row>
    <row r="132" spans="1:31">
      <c r="A132" s="17">
        <v>119</v>
      </c>
      <c r="B132" s="19">
        <v>0.63784722222222223</v>
      </c>
      <c r="C132" s="17">
        <v>90.9</v>
      </c>
      <c r="D132" s="17">
        <v>3.5</v>
      </c>
      <c r="E132" s="17">
        <v>5.9459999999999999E-3</v>
      </c>
      <c r="F132" s="17">
        <v>0.28799999999999998</v>
      </c>
      <c r="G132" s="17">
        <v>0.97718000000000005</v>
      </c>
      <c r="H132" s="17">
        <v>0.63242900000000002</v>
      </c>
      <c r="I132" s="17">
        <v>1.0643389999999999</v>
      </c>
      <c r="J132" s="17">
        <v>0.43191000000000002</v>
      </c>
      <c r="K132" s="17">
        <v>0.40580100000000002</v>
      </c>
      <c r="L132" s="17">
        <v>900</v>
      </c>
      <c r="M132" s="17">
        <v>0.37081999999999998</v>
      </c>
      <c r="N132" s="17">
        <v>385</v>
      </c>
      <c r="O132" s="17">
        <v>0</v>
      </c>
      <c r="P132" s="17">
        <v>0</v>
      </c>
      <c r="Q132" s="17">
        <v>0.97823300000000002</v>
      </c>
      <c r="R132" s="17">
        <v>0.62438199999999999</v>
      </c>
      <c r="S132" s="17">
        <v>1.0556019999999999</v>
      </c>
      <c r="T132" s="17">
        <v>0.43121900000000002</v>
      </c>
      <c r="U132" s="17">
        <v>0.40850599999999998</v>
      </c>
      <c r="V132" s="17">
        <v>890.8</v>
      </c>
      <c r="W132" s="17">
        <v>0.37081999999999998</v>
      </c>
      <c r="X132" s="17">
        <v>348</v>
      </c>
      <c r="Y132" s="17">
        <v>0</v>
      </c>
      <c r="Z132" s="17">
        <v>0</v>
      </c>
      <c r="AA132" s="17">
        <v>0.62846999999999997</v>
      </c>
      <c r="AB132" s="17">
        <v>7.2875300000000004E-3</v>
      </c>
      <c r="AC132" s="17">
        <v>0.627525</v>
      </c>
      <c r="AD132" s="17">
        <v>0.25</v>
      </c>
      <c r="AE132" s="17">
        <v>922.8</v>
      </c>
    </row>
    <row r="133" spans="1:31">
      <c r="A133" s="17">
        <v>120</v>
      </c>
      <c r="B133" s="19">
        <v>0.63790509259259254</v>
      </c>
      <c r="C133" s="17">
        <v>91.4</v>
      </c>
      <c r="D133" s="17">
        <v>3.5</v>
      </c>
      <c r="E133" s="17">
        <v>5.986E-3</v>
      </c>
      <c r="F133" s="17">
        <v>0.28999999999999998</v>
      </c>
      <c r="G133" s="17">
        <v>0.97806000000000004</v>
      </c>
      <c r="H133" s="17">
        <v>0.62016899999999997</v>
      </c>
      <c r="I133" s="17">
        <v>1.0769150000000001</v>
      </c>
      <c r="J133" s="17">
        <v>0.45674599999999999</v>
      </c>
      <c r="K133" s="17">
        <v>0.424124</v>
      </c>
      <c r="L133" s="17">
        <v>894.3</v>
      </c>
      <c r="M133" s="17">
        <v>0.333644</v>
      </c>
      <c r="N133" s="17">
        <v>528</v>
      </c>
      <c r="O133" s="17">
        <v>0</v>
      </c>
      <c r="P133" s="17">
        <v>0</v>
      </c>
      <c r="Q133" s="17">
        <v>0.97992000000000001</v>
      </c>
      <c r="R133" s="17">
        <v>0.58810499999999999</v>
      </c>
      <c r="S133" s="17">
        <v>1.0052479999999999</v>
      </c>
      <c r="T133" s="17">
        <v>0.41714299999999999</v>
      </c>
      <c r="U133" s="17">
        <v>0.41496499999999997</v>
      </c>
      <c r="V133" s="17">
        <v>900</v>
      </c>
      <c r="W133" s="17">
        <v>0.36111300000000002</v>
      </c>
      <c r="X133" s="17">
        <v>498</v>
      </c>
      <c r="Y133" s="17">
        <v>0</v>
      </c>
      <c r="Z133" s="17">
        <v>0</v>
      </c>
      <c r="AA133" s="17">
        <v>0.63840799999999998</v>
      </c>
      <c r="AB133" s="17">
        <v>9.8958699999999993E-3</v>
      </c>
      <c r="AC133" s="17">
        <v>0.59223300000000001</v>
      </c>
      <c r="AD133" s="17">
        <v>0.25</v>
      </c>
      <c r="AE133" s="17">
        <v>928.8</v>
      </c>
    </row>
    <row r="134" spans="1:31">
      <c r="A134" s="17">
        <v>121</v>
      </c>
      <c r="B134" s="19">
        <v>0.63795138888888892</v>
      </c>
      <c r="C134" s="17">
        <v>92.9</v>
      </c>
      <c r="D134" s="17">
        <v>3.5</v>
      </c>
      <c r="E134" s="17">
        <v>5.7679999999999997E-3</v>
      </c>
      <c r="F134" s="17">
        <v>0.27900000000000003</v>
      </c>
      <c r="G134" s="17">
        <v>0.97676499999999999</v>
      </c>
      <c r="H134" s="17">
        <v>0.60839600000000005</v>
      </c>
      <c r="I134" s="17">
        <v>1.018878</v>
      </c>
      <c r="J134" s="17">
        <v>0.41048299999999999</v>
      </c>
      <c r="K134" s="17">
        <v>0.40287699999999999</v>
      </c>
      <c r="L134" s="17">
        <v>859.4</v>
      </c>
      <c r="M134" s="17">
        <v>0.31853799999999999</v>
      </c>
      <c r="N134" s="17">
        <v>453</v>
      </c>
      <c r="O134" s="17">
        <v>0</v>
      </c>
      <c r="P134" s="17">
        <v>0</v>
      </c>
      <c r="Q134" s="17">
        <v>0.97636199999999995</v>
      </c>
      <c r="R134" s="17">
        <v>0.57505200000000001</v>
      </c>
      <c r="S134" s="17">
        <v>0.98362499999999997</v>
      </c>
      <c r="T134" s="17">
        <v>0.40857199999999999</v>
      </c>
      <c r="U134" s="17">
        <v>0.41537400000000002</v>
      </c>
      <c r="V134" s="17">
        <v>900</v>
      </c>
      <c r="W134" s="17">
        <v>0.37081999999999998</v>
      </c>
      <c r="X134" s="17">
        <v>453</v>
      </c>
      <c r="Y134" s="17">
        <v>0</v>
      </c>
      <c r="Z134" s="17">
        <v>0</v>
      </c>
      <c r="AA134" s="17">
        <v>0.63903699999999997</v>
      </c>
      <c r="AB134" s="17">
        <v>8.1860500000000003E-3</v>
      </c>
      <c r="AC134" s="17">
        <v>0.57839700000000005</v>
      </c>
      <c r="AD134" s="17">
        <v>0.25</v>
      </c>
      <c r="AE134" s="17">
        <v>966.4</v>
      </c>
    </row>
    <row r="135" spans="1:31">
      <c r="A135" s="17">
        <v>122</v>
      </c>
      <c r="B135" s="19">
        <v>0.63800925925925933</v>
      </c>
      <c r="C135" s="17">
        <v>93.4</v>
      </c>
      <c r="D135" s="17">
        <v>3.5</v>
      </c>
      <c r="E135" s="17">
        <v>6.1479999999999998E-3</v>
      </c>
      <c r="F135" s="17">
        <v>0.29799999999999999</v>
      </c>
      <c r="G135" s="17">
        <v>0.97214900000000004</v>
      </c>
      <c r="H135" s="17">
        <v>0.58990500000000001</v>
      </c>
      <c r="I135" s="17">
        <v>0.99004099999999995</v>
      </c>
      <c r="J135" s="17">
        <v>0.40013700000000002</v>
      </c>
      <c r="K135" s="17">
        <v>0.40416200000000002</v>
      </c>
      <c r="L135" s="17">
        <v>897.4</v>
      </c>
      <c r="M135" s="17">
        <v>0.37081999999999998</v>
      </c>
      <c r="N135" s="17">
        <v>486</v>
      </c>
      <c r="O135" s="17">
        <v>0</v>
      </c>
      <c r="P135" s="17">
        <v>0</v>
      </c>
      <c r="Q135" s="17">
        <v>0.95993899999999999</v>
      </c>
      <c r="R135" s="17">
        <v>0.58034600000000003</v>
      </c>
      <c r="S135" s="17">
        <v>1.008281</v>
      </c>
      <c r="T135" s="17">
        <v>0.42793500000000001</v>
      </c>
      <c r="U135" s="17">
        <v>0.42442000000000002</v>
      </c>
      <c r="V135" s="17">
        <v>898.8</v>
      </c>
      <c r="W135" s="17">
        <v>0.37081999999999998</v>
      </c>
      <c r="X135" s="17">
        <v>623</v>
      </c>
      <c r="Y135" s="17">
        <v>0</v>
      </c>
      <c r="Z135" s="17">
        <v>0</v>
      </c>
      <c r="AA135" s="17">
        <v>0.65295499999999995</v>
      </c>
      <c r="AB135" s="17">
        <v>9.1477499999999996E-3</v>
      </c>
      <c r="AC135" s="17">
        <v>0.58426</v>
      </c>
      <c r="AD135" s="17">
        <v>0.25</v>
      </c>
      <c r="AE135" s="17">
        <v>925.5</v>
      </c>
    </row>
    <row r="136" spans="1:31">
      <c r="A136" s="17">
        <v>123</v>
      </c>
      <c r="B136" s="19">
        <v>0.63806712962962964</v>
      </c>
      <c r="C136" s="17">
        <v>94.5</v>
      </c>
      <c r="D136" s="17">
        <v>3.5</v>
      </c>
      <c r="E136" s="17">
        <v>6.0990000000000003E-3</v>
      </c>
      <c r="F136" s="17">
        <v>0.29499999999999998</v>
      </c>
      <c r="G136" s="17">
        <v>0.97157899999999997</v>
      </c>
      <c r="H136" s="17">
        <v>0.54672799999999999</v>
      </c>
      <c r="I136" s="17">
        <v>0.89995899999999995</v>
      </c>
      <c r="J136" s="17">
        <v>0.35323100000000002</v>
      </c>
      <c r="K136" s="17">
        <v>0.39249699999999998</v>
      </c>
      <c r="L136" s="17">
        <v>900</v>
      </c>
      <c r="M136" s="17">
        <v>0.36013699999999998</v>
      </c>
      <c r="N136" s="17">
        <v>480</v>
      </c>
      <c r="O136" s="17">
        <v>0</v>
      </c>
      <c r="P136" s="17">
        <v>0</v>
      </c>
      <c r="Q136" s="17">
        <v>0.98316499999999996</v>
      </c>
      <c r="R136" s="17">
        <v>0.54002600000000001</v>
      </c>
      <c r="S136" s="17">
        <v>0.93077100000000002</v>
      </c>
      <c r="T136" s="17">
        <v>0.39074500000000001</v>
      </c>
      <c r="U136" s="17">
        <v>0.41980800000000001</v>
      </c>
      <c r="V136" s="17">
        <v>830.9</v>
      </c>
      <c r="W136" s="17">
        <v>0.322293</v>
      </c>
      <c r="X136" s="17">
        <v>445</v>
      </c>
      <c r="Y136" s="17">
        <v>0</v>
      </c>
      <c r="Z136" s="17">
        <v>0</v>
      </c>
      <c r="AA136" s="17">
        <v>0.64585800000000004</v>
      </c>
      <c r="AB136" s="17">
        <v>9.0702100000000004E-3</v>
      </c>
      <c r="AC136" s="17">
        <v>0.54357</v>
      </c>
      <c r="AD136" s="17">
        <v>0.25</v>
      </c>
      <c r="AE136" s="17">
        <v>922.8</v>
      </c>
    </row>
    <row r="137" spans="1:31">
      <c r="A137" s="17">
        <v>124</v>
      </c>
      <c r="B137" s="19">
        <v>0.6381134259259259</v>
      </c>
      <c r="C137" s="17">
        <v>95.4</v>
      </c>
      <c r="D137" s="17">
        <v>3.5</v>
      </c>
      <c r="E137" s="17">
        <v>5.8820000000000001E-3</v>
      </c>
      <c r="F137" s="17">
        <v>0.28499999999999998</v>
      </c>
      <c r="G137" s="17">
        <v>0.97966500000000001</v>
      </c>
      <c r="H137" s="17">
        <v>0.55738600000000005</v>
      </c>
      <c r="I137" s="17">
        <v>0.92174299999999998</v>
      </c>
      <c r="J137" s="17">
        <v>0.36435699999999999</v>
      </c>
      <c r="K137" s="17">
        <v>0.395291</v>
      </c>
      <c r="L137" s="17">
        <v>900</v>
      </c>
      <c r="M137" s="17">
        <v>0.37081999999999998</v>
      </c>
      <c r="N137" s="17">
        <v>381</v>
      </c>
      <c r="O137" s="17">
        <v>0</v>
      </c>
      <c r="P137" s="17">
        <v>0</v>
      </c>
      <c r="Q137" s="17">
        <v>0.97379599999999999</v>
      </c>
      <c r="R137" s="17">
        <v>0.51726799999999995</v>
      </c>
      <c r="S137" s="17">
        <v>0.86802100000000004</v>
      </c>
      <c r="T137" s="17">
        <v>0.35075299999999998</v>
      </c>
      <c r="U137" s="17">
        <v>0.40408300000000003</v>
      </c>
      <c r="V137" s="17">
        <v>868.4</v>
      </c>
      <c r="W137" s="17">
        <v>0.36665399999999998</v>
      </c>
      <c r="X137" s="17">
        <v>302</v>
      </c>
      <c r="Y137" s="17">
        <v>0</v>
      </c>
      <c r="Z137" s="17">
        <v>0</v>
      </c>
      <c r="AA137" s="17">
        <v>0.62166699999999997</v>
      </c>
      <c r="AB137" s="17">
        <v>7.2011799999999997E-3</v>
      </c>
      <c r="AC137" s="17">
        <v>0.51979399999999998</v>
      </c>
      <c r="AD137" s="17">
        <v>0.25</v>
      </c>
      <c r="AE137" s="17">
        <v>922.8</v>
      </c>
    </row>
    <row r="138" spans="1:31">
      <c r="A138" s="17">
        <v>125</v>
      </c>
      <c r="B138" s="19">
        <v>0.63817129629629632</v>
      </c>
      <c r="C138" s="17">
        <v>96</v>
      </c>
      <c r="D138" s="17">
        <v>3.5</v>
      </c>
      <c r="E138" s="17">
        <v>5.7980000000000002E-3</v>
      </c>
      <c r="F138" s="17">
        <v>0.28100000000000003</v>
      </c>
      <c r="G138" s="17">
        <v>0.969032</v>
      </c>
      <c r="H138" s="17">
        <v>0.49789699999999998</v>
      </c>
      <c r="I138" s="17">
        <v>0.80695700000000004</v>
      </c>
      <c r="J138" s="17">
        <v>0.30906</v>
      </c>
      <c r="K138" s="17">
        <v>0.382994</v>
      </c>
      <c r="L138" s="17">
        <v>900</v>
      </c>
      <c r="M138" s="17">
        <v>0.37081999999999998</v>
      </c>
      <c r="N138" s="17">
        <v>428</v>
      </c>
      <c r="O138" s="17">
        <v>0</v>
      </c>
      <c r="P138" s="17">
        <v>0</v>
      </c>
      <c r="Q138" s="17">
        <v>0.958345</v>
      </c>
      <c r="R138" s="17">
        <v>0.48345500000000002</v>
      </c>
      <c r="S138" s="17">
        <v>0.80398000000000003</v>
      </c>
      <c r="T138" s="17">
        <v>0.320525</v>
      </c>
      <c r="U138" s="17">
        <v>0.398673</v>
      </c>
      <c r="V138" s="17">
        <v>900</v>
      </c>
      <c r="W138" s="17">
        <v>0.37081999999999998</v>
      </c>
      <c r="X138" s="17">
        <v>495</v>
      </c>
      <c r="Y138" s="17">
        <v>0</v>
      </c>
      <c r="Z138" s="17">
        <v>0</v>
      </c>
      <c r="AA138" s="17">
        <v>0.61334299999999997</v>
      </c>
      <c r="AB138" s="17">
        <v>8.0880399999999995E-3</v>
      </c>
      <c r="AC138" s="17">
        <v>0.48604700000000001</v>
      </c>
      <c r="AD138" s="17">
        <v>0.25</v>
      </c>
      <c r="AE138" s="17">
        <v>922.8</v>
      </c>
    </row>
    <row r="139" spans="1:31">
      <c r="A139" s="17">
        <v>126</v>
      </c>
      <c r="B139" s="19">
        <v>0.63822916666666674</v>
      </c>
      <c r="C139" s="17">
        <v>97.1</v>
      </c>
      <c r="D139" s="17">
        <v>3.5</v>
      </c>
      <c r="E139" s="17">
        <v>5.4580000000000002E-3</v>
      </c>
      <c r="F139" s="17">
        <v>0.26400000000000001</v>
      </c>
      <c r="G139" s="17">
        <v>0.97950000000000004</v>
      </c>
      <c r="H139" s="17">
        <v>0.50900400000000001</v>
      </c>
      <c r="I139" s="17">
        <v>0.85005900000000001</v>
      </c>
      <c r="J139" s="17">
        <v>0.341055</v>
      </c>
      <c r="K139" s="17">
        <v>0.40121299999999999</v>
      </c>
      <c r="L139" s="17">
        <v>850.7</v>
      </c>
      <c r="M139" s="17">
        <v>0.37081999999999998</v>
      </c>
      <c r="N139" s="17">
        <v>564</v>
      </c>
      <c r="O139" s="17">
        <v>0</v>
      </c>
      <c r="P139" s="17">
        <v>0</v>
      </c>
      <c r="Q139" s="17">
        <v>0.97650300000000001</v>
      </c>
      <c r="R139" s="17">
        <v>0.49518099999999998</v>
      </c>
      <c r="S139" s="17">
        <v>0.82235800000000003</v>
      </c>
      <c r="T139" s="17">
        <v>0.327177</v>
      </c>
      <c r="U139" s="17">
        <v>0.39785199999999998</v>
      </c>
      <c r="V139" s="17">
        <v>848.3</v>
      </c>
      <c r="W139" s="17">
        <v>0.34569800000000001</v>
      </c>
      <c r="X139" s="17">
        <v>468</v>
      </c>
      <c r="Y139" s="17">
        <v>0</v>
      </c>
      <c r="Z139" s="17">
        <v>0</v>
      </c>
      <c r="AA139" s="17">
        <v>0.61207999999999996</v>
      </c>
      <c r="AB139" s="17">
        <v>1.00623E-2</v>
      </c>
      <c r="AC139" s="17">
        <v>0.498473</v>
      </c>
      <c r="AD139" s="17">
        <v>0.25</v>
      </c>
      <c r="AE139" s="17">
        <v>976.3</v>
      </c>
    </row>
    <row r="140" spans="1:31">
      <c r="A140" s="17">
        <v>127</v>
      </c>
      <c r="B140" s="19">
        <v>0.63827546296296289</v>
      </c>
      <c r="C140" s="17">
        <v>97.8</v>
      </c>
      <c r="D140" s="17">
        <v>3.5</v>
      </c>
      <c r="E140" s="17">
        <v>5.5380000000000004E-3</v>
      </c>
      <c r="F140" s="17">
        <v>0.26800000000000002</v>
      </c>
      <c r="G140" s="17">
        <v>0.96919299999999997</v>
      </c>
      <c r="H140" s="17">
        <v>0.54397399999999996</v>
      </c>
      <c r="I140" s="17">
        <v>0.90763899999999997</v>
      </c>
      <c r="J140" s="17">
        <v>0.36366399999999999</v>
      </c>
      <c r="K140" s="17">
        <v>0.400671</v>
      </c>
      <c r="L140" s="17">
        <v>864.8</v>
      </c>
      <c r="M140" s="17">
        <v>0.37081999999999998</v>
      </c>
      <c r="N140" s="17">
        <v>463</v>
      </c>
      <c r="O140" s="17">
        <v>0</v>
      </c>
      <c r="P140" s="17">
        <v>0</v>
      </c>
      <c r="Q140" s="17">
        <v>0.96814299999999998</v>
      </c>
      <c r="R140" s="17">
        <v>0.47417700000000002</v>
      </c>
      <c r="S140" s="17">
        <v>0.78556899999999996</v>
      </c>
      <c r="T140" s="17">
        <v>0.311392</v>
      </c>
      <c r="U140" s="17">
        <v>0.39639000000000002</v>
      </c>
      <c r="V140" s="17">
        <v>855.2</v>
      </c>
      <c r="W140" s="17">
        <v>0.37081999999999998</v>
      </c>
      <c r="X140" s="17">
        <v>679</v>
      </c>
      <c r="Y140" s="17">
        <v>0</v>
      </c>
      <c r="Z140" s="17">
        <v>0</v>
      </c>
      <c r="AA140" s="17">
        <v>0.60983100000000001</v>
      </c>
      <c r="AB140" s="17">
        <v>8.4134399999999995E-3</v>
      </c>
      <c r="AC140" s="17">
        <v>0.47679700000000003</v>
      </c>
      <c r="AD140" s="17">
        <v>0.25</v>
      </c>
      <c r="AE140" s="17">
        <v>960.4</v>
      </c>
    </row>
    <row r="141" spans="1:31">
      <c r="A141" s="17">
        <v>128</v>
      </c>
      <c r="B141" s="19">
        <v>0.63833333333333331</v>
      </c>
      <c r="C141" s="17">
        <v>98.9</v>
      </c>
      <c r="D141" s="17">
        <v>3.5</v>
      </c>
      <c r="E141" s="17">
        <v>5.5589999999999997E-3</v>
      </c>
      <c r="F141" s="17">
        <v>0.26900000000000002</v>
      </c>
      <c r="G141" s="17">
        <v>0.96758999999999995</v>
      </c>
      <c r="H141" s="17">
        <v>0.46555999999999997</v>
      </c>
      <c r="I141" s="17">
        <v>0.74898900000000002</v>
      </c>
      <c r="J141" s="17">
        <v>0.28342899999999999</v>
      </c>
      <c r="K141" s="17">
        <v>0.37841599999999997</v>
      </c>
      <c r="L141" s="17">
        <v>900</v>
      </c>
      <c r="M141" s="17">
        <v>0.36746899999999999</v>
      </c>
      <c r="N141" s="17">
        <v>350</v>
      </c>
      <c r="O141" s="17">
        <v>0</v>
      </c>
      <c r="P141" s="17">
        <v>0</v>
      </c>
      <c r="Q141" s="17">
        <v>0.95876799999999995</v>
      </c>
      <c r="R141" s="17">
        <v>0.43979400000000002</v>
      </c>
      <c r="S141" s="17">
        <v>0.71129100000000001</v>
      </c>
      <c r="T141" s="17">
        <v>0.27149800000000002</v>
      </c>
      <c r="U141" s="17">
        <v>0.38169700000000001</v>
      </c>
      <c r="V141" s="17">
        <v>844.8</v>
      </c>
      <c r="W141" s="17">
        <v>0.28065099999999998</v>
      </c>
      <c r="X141" s="17">
        <v>305</v>
      </c>
      <c r="Y141" s="17">
        <v>0</v>
      </c>
      <c r="Z141" s="17">
        <v>0</v>
      </c>
      <c r="AA141" s="17">
        <v>0.58722600000000003</v>
      </c>
      <c r="AB141" s="17">
        <v>6.6335600000000002E-3</v>
      </c>
      <c r="AC141" s="17">
        <v>0.44159500000000002</v>
      </c>
      <c r="AD141" s="17">
        <v>0.25</v>
      </c>
      <c r="AE141" s="17">
        <v>922.8</v>
      </c>
    </row>
    <row r="142" spans="1:31">
      <c r="A142" s="17">
        <v>129</v>
      </c>
      <c r="B142" s="19">
        <v>0.63839120370370372</v>
      </c>
      <c r="C142" s="17">
        <v>99.6</v>
      </c>
      <c r="D142" s="17">
        <v>3.5</v>
      </c>
      <c r="E142" s="17">
        <v>5.7920000000000003E-3</v>
      </c>
      <c r="F142" s="17">
        <v>0.28000000000000003</v>
      </c>
      <c r="G142" s="17">
        <v>0.96613300000000002</v>
      </c>
      <c r="H142" s="17">
        <v>0.46048699999999998</v>
      </c>
      <c r="I142" s="17">
        <v>0.74717</v>
      </c>
      <c r="J142" s="17">
        <v>0.28668300000000002</v>
      </c>
      <c r="K142" s="17">
        <v>0.38369199999999998</v>
      </c>
      <c r="L142" s="17">
        <v>891.3</v>
      </c>
      <c r="M142" s="17">
        <v>0.37081999999999998</v>
      </c>
      <c r="N142" s="17">
        <v>482</v>
      </c>
      <c r="O142" s="17">
        <v>0</v>
      </c>
      <c r="P142" s="17">
        <v>0</v>
      </c>
      <c r="Q142" s="17">
        <v>0.97540499999999997</v>
      </c>
      <c r="R142" s="17">
        <v>0.42001500000000003</v>
      </c>
      <c r="S142" s="17">
        <v>0.70299100000000003</v>
      </c>
      <c r="T142" s="17">
        <v>0.28297600000000001</v>
      </c>
      <c r="U142" s="17">
        <v>0.402532</v>
      </c>
      <c r="V142" s="17">
        <v>869.5</v>
      </c>
      <c r="W142" s="17">
        <v>0.365925</v>
      </c>
      <c r="X142" s="17">
        <v>367</v>
      </c>
      <c r="Y142" s="17">
        <v>0</v>
      </c>
      <c r="Z142" s="17">
        <v>0</v>
      </c>
      <c r="AA142" s="17">
        <v>0.61928000000000005</v>
      </c>
      <c r="AB142" s="17">
        <v>9.02238E-3</v>
      </c>
      <c r="AC142" s="17">
        <v>0.422568</v>
      </c>
      <c r="AD142" s="17">
        <v>0.25</v>
      </c>
      <c r="AE142" s="17">
        <v>931.8</v>
      </c>
    </row>
    <row r="143" spans="1:31">
      <c r="A143" s="17">
        <v>130</v>
      </c>
      <c r="B143" s="19">
        <v>0.63843749999999999</v>
      </c>
      <c r="C143" s="17">
        <v>100.5</v>
      </c>
      <c r="D143" s="17">
        <v>3.5</v>
      </c>
      <c r="E143" s="17">
        <v>6.1390000000000004E-3</v>
      </c>
      <c r="F143" s="17">
        <v>0.29699999999999999</v>
      </c>
      <c r="G143" s="17">
        <v>0.97143800000000002</v>
      </c>
      <c r="H143" s="17">
        <v>0.42133300000000001</v>
      </c>
      <c r="I143" s="17">
        <v>0.70239300000000005</v>
      </c>
      <c r="J143" s="17">
        <v>0.28105999999999998</v>
      </c>
      <c r="K143" s="17">
        <v>0.40014699999999997</v>
      </c>
      <c r="L143" s="17">
        <v>900</v>
      </c>
      <c r="M143" s="17">
        <v>0.22917999999999999</v>
      </c>
      <c r="N143" s="17">
        <v>485</v>
      </c>
      <c r="O143" s="17">
        <v>0</v>
      </c>
      <c r="P143" s="17">
        <v>0</v>
      </c>
      <c r="Q143" s="17">
        <v>0.969472</v>
      </c>
      <c r="R143" s="17">
        <v>0.40177000000000002</v>
      </c>
      <c r="S143" s="17">
        <v>0.69578499999999999</v>
      </c>
      <c r="T143" s="17">
        <v>0.29401500000000003</v>
      </c>
      <c r="U143" s="17">
        <v>0.422566</v>
      </c>
      <c r="V143" s="17">
        <v>871.9</v>
      </c>
      <c r="W143" s="17">
        <v>0.29770799999999997</v>
      </c>
      <c r="X143" s="17">
        <v>458</v>
      </c>
      <c r="Y143" s="17">
        <v>0</v>
      </c>
      <c r="Z143" s="17">
        <v>0</v>
      </c>
      <c r="AA143" s="17">
        <v>0.65010100000000004</v>
      </c>
      <c r="AB143" s="17">
        <v>9.15704E-3</v>
      </c>
      <c r="AC143" s="17">
        <v>0.40446300000000002</v>
      </c>
      <c r="AD143" s="17">
        <v>0.25</v>
      </c>
      <c r="AE143" s="17">
        <v>922.8</v>
      </c>
    </row>
    <row r="144" spans="1:31">
      <c r="A144" s="17">
        <v>131</v>
      </c>
      <c r="B144" s="19">
        <v>0.6384953703703703</v>
      </c>
      <c r="C144" s="17">
        <v>101.6</v>
      </c>
      <c r="D144" s="17">
        <v>3.5</v>
      </c>
      <c r="E144" s="17">
        <v>5.2859999999999999E-3</v>
      </c>
      <c r="F144" s="17">
        <v>0.25600000000000001</v>
      </c>
      <c r="G144" s="17">
        <v>0.97477400000000003</v>
      </c>
      <c r="H144" s="17">
        <v>0.41983399999999998</v>
      </c>
      <c r="I144" s="17">
        <v>0.68788499999999997</v>
      </c>
      <c r="J144" s="17">
        <v>0.26805099999999998</v>
      </c>
      <c r="K144" s="17">
        <v>0.38967400000000002</v>
      </c>
      <c r="L144" s="17">
        <v>848.6</v>
      </c>
      <c r="M144" s="17">
        <v>0.29703600000000002</v>
      </c>
      <c r="N144" s="17">
        <v>418</v>
      </c>
      <c r="O144" s="17">
        <v>0</v>
      </c>
      <c r="P144" s="17">
        <v>0</v>
      </c>
      <c r="Q144" s="17">
        <v>0.95653100000000002</v>
      </c>
      <c r="R144" s="17">
        <v>0.39668500000000001</v>
      </c>
      <c r="S144" s="17">
        <v>0.64524000000000004</v>
      </c>
      <c r="T144" s="17">
        <v>0.248555</v>
      </c>
      <c r="U144" s="17">
        <v>0.385214</v>
      </c>
      <c r="V144" s="17">
        <v>900</v>
      </c>
      <c r="W144" s="17">
        <v>0.37081999999999998</v>
      </c>
      <c r="X144" s="17">
        <v>481</v>
      </c>
      <c r="Y144" s="17">
        <v>0</v>
      </c>
      <c r="Z144" s="17">
        <v>0</v>
      </c>
      <c r="AA144" s="17">
        <v>0.59263699999999997</v>
      </c>
      <c r="AB144" s="17">
        <v>7.45073E-3</v>
      </c>
      <c r="AC144" s="17">
        <v>0.39853699999999997</v>
      </c>
      <c r="AD144" s="17">
        <v>0.25</v>
      </c>
      <c r="AE144" s="17">
        <v>978.8</v>
      </c>
    </row>
    <row r="145" spans="1:31">
      <c r="A145" s="17">
        <v>132</v>
      </c>
      <c r="B145" s="19">
        <v>0.63855324074074071</v>
      </c>
      <c r="C145" s="17">
        <v>102.2</v>
      </c>
      <c r="D145" s="17">
        <v>3.5</v>
      </c>
      <c r="E145" s="17">
        <v>5.6579999999999998E-3</v>
      </c>
      <c r="F145" s="17">
        <v>0.27400000000000002</v>
      </c>
      <c r="G145" s="17">
        <v>0.96275999999999995</v>
      </c>
      <c r="H145" s="17">
        <v>0.43073099999999998</v>
      </c>
      <c r="I145" s="17">
        <v>0.70817799999999997</v>
      </c>
      <c r="J145" s="17">
        <v>0.27744600000000003</v>
      </c>
      <c r="K145" s="17">
        <v>0.39177499999999998</v>
      </c>
      <c r="L145" s="17">
        <v>900</v>
      </c>
      <c r="M145" s="17">
        <v>0.36935699999999999</v>
      </c>
      <c r="N145" s="17">
        <v>320</v>
      </c>
      <c r="O145" s="17">
        <v>0</v>
      </c>
      <c r="P145" s="17">
        <v>0</v>
      </c>
      <c r="Q145" s="17">
        <v>0.96182599999999996</v>
      </c>
      <c r="R145" s="17">
        <v>0.39738800000000002</v>
      </c>
      <c r="S145" s="17">
        <v>0.64956899999999995</v>
      </c>
      <c r="T145" s="17">
        <v>0.25218099999999999</v>
      </c>
      <c r="U145" s="17">
        <v>0.38822800000000002</v>
      </c>
      <c r="V145" s="17">
        <v>900</v>
      </c>
      <c r="W145" s="17">
        <v>0.33867799999999998</v>
      </c>
      <c r="X145" s="17">
        <v>435</v>
      </c>
      <c r="Y145" s="17">
        <v>0</v>
      </c>
      <c r="Z145" s="17">
        <v>0</v>
      </c>
      <c r="AA145" s="17">
        <v>0.59727399999999997</v>
      </c>
      <c r="AB145" s="17">
        <v>6.0565799999999998E-3</v>
      </c>
      <c r="AC145" s="17">
        <v>0.39891500000000002</v>
      </c>
      <c r="AD145" s="17">
        <v>0.25</v>
      </c>
      <c r="AE145" s="17">
        <v>922.8</v>
      </c>
    </row>
    <row r="146" spans="1:31">
      <c r="A146" s="17">
        <v>133</v>
      </c>
      <c r="B146" s="19">
        <v>0.63859953703703709</v>
      </c>
      <c r="C146" s="17">
        <v>103.4</v>
      </c>
      <c r="D146" s="17">
        <v>3.5</v>
      </c>
      <c r="E146" s="17">
        <v>5.4000000000000003E-3</v>
      </c>
      <c r="F146" s="17">
        <v>0.26100000000000001</v>
      </c>
      <c r="G146" s="17">
        <v>0.96704500000000004</v>
      </c>
      <c r="H146" s="17">
        <v>0.38187500000000002</v>
      </c>
      <c r="I146" s="17">
        <v>0.62362200000000001</v>
      </c>
      <c r="J146" s="17">
        <v>0.24174699999999999</v>
      </c>
      <c r="K146" s="17">
        <v>0.38764900000000002</v>
      </c>
      <c r="L146" s="17">
        <v>870.8</v>
      </c>
      <c r="M146" s="17">
        <v>0.37081999999999998</v>
      </c>
      <c r="N146" s="17">
        <v>410</v>
      </c>
      <c r="O146" s="17">
        <v>0</v>
      </c>
      <c r="P146" s="17">
        <v>0</v>
      </c>
      <c r="Q146" s="17">
        <v>0.95808000000000004</v>
      </c>
      <c r="R146" s="17">
        <v>0.37470599999999998</v>
      </c>
      <c r="S146" s="17">
        <v>0.60778799999999999</v>
      </c>
      <c r="T146" s="17">
        <v>0.23308200000000001</v>
      </c>
      <c r="U146" s="17">
        <v>0.383492</v>
      </c>
      <c r="V146" s="17">
        <v>871.3</v>
      </c>
      <c r="W146" s="17">
        <v>0.37081999999999998</v>
      </c>
      <c r="X146" s="17">
        <v>454</v>
      </c>
      <c r="Y146" s="17">
        <v>0</v>
      </c>
      <c r="Z146" s="17">
        <v>0</v>
      </c>
      <c r="AA146" s="17">
        <v>0.58998700000000004</v>
      </c>
      <c r="AB146" s="17">
        <v>7.5132699999999998E-3</v>
      </c>
      <c r="AC146" s="17">
        <v>0.37645699999999999</v>
      </c>
      <c r="AD146" s="17">
        <v>0.25</v>
      </c>
      <c r="AE146" s="17">
        <v>953.8</v>
      </c>
    </row>
    <row r="147" spans="1:31">
      <c r="A147" s="17">
        <v>134</v>
      </c>
      <c r="B147" s="19">
        <v>0.6386574074074074</v>
      </c>
      <c r="C147" s="17">
        <v>104.2</v>
      </c>
      <c r="D147" s="17">
        <v>3.5</v>
      </c>
      <c r="E147" s="17">
        <v>5.6600000000000001E-3</v>
      </c>
      <c r="F147" s="17">
        <v>0.27400000000000002</v>
      </c>
      <c r="G147" s="17">
        <v>0.96608099999999997</v>
      </c>
      <c r="H147" s="17">
        <v>0.36604799999999998</v>
      </c>
      <c r="I147" s="17">
        <v>0.57865</v>
      </c>
      <c r="J147" s="17">
        <v>0.21260200000000001</v>
      </c>
      <c r="K147" s="17">
        <v>0.36741000000000001</v>
      </c>
      <c r="L147" s="17">
        <v>900</v>
      </c>
      <c r="M147" s="17">
        <v>0.36303099999999999</v>
      </c>
      <c r="N147" s="17">
        <v>386</v>
      </c>
      <c r="O147" s="17">
        <v>0</v>
      </c>
      <c r="P147" s="17">
        <v>0</v>
      </c>
      <c r="Q147" s="17">
        <v>0.95072800000000002</v>
      </c>
      <c r="R147" s="17">
        <v>0.34523599999999999</v>
      </c>
      <c r="S147" s="17">
        <v>0.56489100000000003</v>
      </c>
      <c r="T147" s="17">
        <v>0.21965499999999999</v>
      </c>
      <c r="U147" s="17">
        <v>0.388845</v>
      </c>
      <c r="V147" s="17">
        <v>833.9</v>
      </c>
      <c r="W147" s="17">
        <v>0.37081999999999998</v>
      </c>
      <c r="X147" s="17">
        <v>472</v>
      </c>
      <c r="Y147" s="17">
        <v>0</v>
      </c>
      <c r="Z147" s="17">
        <v>0</v>
      </c>
      <c r="AA147" s="17">
        <v>0.59822399999999998</v>
      </c>
      <c r="AB147" s="17">
        <v>7.3120599999999996E-3</v>
      </c>
      <c r="AC147" s="17">
        <v>0.34684199999999998</v>
      </c>
      <c r="AD147" s="17">
        <v>0.25</v>
      </c>
      <c r="AE147" s="17">
        <v>922.8</v>
      </c>
    </row>
    <row r="148" spans="1:31">
      <c r="A148" s="17">
        <v>135</v>
      </c>
      <c r="B148" s="19">
        <v>0.63871527777777781</v>
      </c>
      <c r="C148" s="17">
        <v>105.1</v>
      </c>
      <c r="D148" s="17">
        <v>3.5</v>
      </c>
      <c r="E148" s="17">
        <v>5.6379999999999998E-3</v>
      </c>
      <c r="F148" s="17">
        <v>0.27300000000000002</v>
      </c>
      <c r="G148" s="17">
        <v>0.94911699999999999</v>
      </c>
      <c r="H148" s="17">
        <v>0.34397899999999998</v>
      </c>
      <c r="I148" s="17">
        <v>0.54835100000000003</v>
      </c>
      <c r="J148" s="17">
        <v>0.204371</v>
      </c>
      <c r="K148" s="17">
        <v>0.37270199999999998</v>
      </c>
      <c r="L148" s="17">
        <v>900</v>
      </c>
      <c r="M148" s="17">
        <v>0.37081900000000001</v>
      </c>
      <c r="N148" s="17">
        <v>367</v>
      </c>
      <c r="O148" s="17">
        <v>0</v>
      </c>
      <c r="P148" s="17">
        <v>0</v>
      </c>
      <c r="Q148" s="17">
        <v>0.95327200000000001</v>
      </c>
      <c r="R148" s="17">
        <v>0.32321499999999997</v>
      </c>
      <c r="S148" s="17">
        <v>0.52743200000000001</v>
      </c>
      <c r="T148" s="17">
        <v>0.20421800000000001</v>
      </c>
      <c r="U148" s="17">
        <v>0.38719199999999998</v>
      </c>
      <c r="V148" s="17">
        <v>878.9</v>
      </c>
      <c r="W148" s="17">
        <v>0.31939699999999999</v>
      </c>
      <c r="X148" s="17">
        <v>430</v>
      </c>
      <c r="Y148" s="17">
        <v>0</v>
      </c>
      <c r="Z148" s="17">
        <v>0</v>
      </c>
      <c r="AA148" s="17">
        <v>0.59567999999999999</v>
      </c>
      <c r="AB148" s="17">
        <v>6.9550999999999997E-3</v>
      </c>
      <c r="AC148" s="17">
        <v>0.32463500000000001</v>
      </c>
      <c r="AD148" s="17">
        <v>0.25</v>
      </c>
      <c r="AE148" s="17">
        <v>922.9</v>
      </c>
    </row>
    <row r="149" spans="1:31">
      <c r="A149" s="17">
        <v>136</v>
      </c>
      <c r="B149" s="19">
        <v>0.63876157407407408</v>
      </c>
      <c r="C149" s="17">
        <v>106</v>
      </c>
      <c r="D149" s="17">
        <v>3.5</v>
      </c>
      <c r="E149" s="17">
        <v>5.5929999999999999E-3</v>
      </c>
      <c r="F149" s="17">
        <v>0.27100000000000002</v>
      </c>
      <c r="G149" s="17">
        <v>0.96061099999999999</v>
      </c>
      <c r="H149" s="17">
        <v>0.32063199999999997</v>
      </c>
      <c r="I149" s="17">
        <v>0.50938499999999998</v>
      </c>
      <c r="J149" s="17">
        <v>0.188753</v>
      </c>
      <c r="K149" s="17">
        <v>0.37055199999999999</v>
      </c>
      <c r="L149" s="17">
        <v>885.5</v>
      </c>
      <c r="M149" s="17">
        <v>0.25976199999999999</v>
      </c>
      <c r="N149" s="17">
        <v>449</v>
      </c>
      <c r="O149" s="17">
        <v>0</v>
      </c>
      <c r="P149" s="17">
        <v>0</v>
      </c>
      <c r="Q149" s="17">
        <v>0.96127700000000005</v>
      </c>
      <c r="R149" s="17">
        <v>0.31115500000000001</v>
      </c>
      <c r="S149" s="17">
        <v>0.51092499999999996</v>
      </c>
      <c r="T149" s="17">
        <v>0.199769</v>
      </c>
      <c r="U149" s="17">
        <v>0.39099600000000001</v>
      </c>
      <c r="V149" s="17">
        <v>838.2</v>
      </c>
      <c r="W149" s="17">
        <v>0.214362</v>
      </c>
      <c r="X149" s="17">
        <v>500</v>
      </c>
      <c r="Y149" s="17">
        <v>0</v>
      </c>
      <c r="Z149" s="17">
        <v>0</v>
      </c>
      <c r="AA149" s="17">
        <v>0.60153199999999996</v>
      </c>
      <c r="AB149" s="17">
        <v>8.3415E-3</v>
      </c>
      <c r="AC149" s="17">
        <v>0.31282199999999999</v>
      </c>
      <c r="AD149" s="17">
        <v>0.25</v>
      </c>
      <c r="AE149" s="17">
        <v>938</v>
      </c>
    </row>
    <row r="150" spans="1:31">
      <c r="A150" s="17">
        <v>137</v>
      </c>
      <c r="B150" s="19">
        <v>0.6388194444444445</v>
      </c>
      <c r="C150" s="17">
        <v>107.3</v>
      </c>
      <c r="D150" s="17">
        <v>3.5</v>
      </c>
      <c r="E150" s="17">
        <v>5.3379999999999999E-3</v>
      </c>
      <c r="F150" s="17">
        <v>0.25800000000000001</v>
      </c>
      <c r="G150" s="17">
        <v>0.96069800000000005</v>
      </c>
      <c r="H150" s="17">
        <v>0.32310299999999997</v>
      </c>
      <c r="I150" s="17">
        <v>0.50473800000000002</v>
      </c>
      <c r="J150" s="17">
        <v>0.18163499999999999</v>
      </c>
      <c r="K150" s="17">
        <v>0.35986000000000001</v>
      </c>
      <c r="L150" s="17">
        <v>876.3</v>
      </c>
      <c r="M150" s="17">
        <v>0.37081999999999998</v>
      </c>
      <c r="N150" s="17">
        <v>556</v>
      </c>
      <c r="O150" s="17">
        <v>0</v>
      </c>
      <c r="P150" s="17">
        <v>0</v>
      </c>
      <c r="Q150" s="17">
        <v>0.92807600000000001</v>
      </c>
      <c r="R150" s="17">
        <v>0.29560900000000001</v>
      </c>
      <c r="S150" s="17">
        <v>0.47506199999999998</v>
      </c>
      <c r="T150" s="17">
        <v>0.179453</v>
      </c>
      <c r="U150" s="17">
        <v>0.37774600000000003</v>
      </c>
      <c r="V150" s="17">
        <v>900</v>
      </c>
      <c r="W150" s="17">
        <v>0.37081999999999998</v>
      </c>
      <c r="X150" s="17">
        <v>462</v>
      </c>
      <c r="Y150" s="17">
        <v>0</v>
      </c>
      <c r="Z150" s="17">
        <v>0</v>
      </c>
      <c r="AA150" s="17">
        <v>0.58114699999999997</v>
      </c>
      <c r="AB150" s="17">
        <v>1.02212E-2</v>
      </c>
      <c r="AC150" s="17">
        <v>0.29744399999999999</v>
      </c>
      <c r="AD150" s="17">
        <v>0.25</v>
      </c>
      <c r="AE150" s="17">
        <v>947.8</v>
      </c>
    </row>
    <row r="151" spans="1:31">
      <c r="A151" s="17">
        <v>138</v>
      </c>
      <c r="B151" s="19">
        <v>0.6388773148148148</v>
      </c>
      <c r="C151" s="17">
        <v>107.8</v>
      </c>
      <c r="D151" s="17">
        <v>3.5</v>
      </c>
      <c r="E151" s="17">
        <v>4.8139999999999997E-3</v>
      </c>
      <c r="F151" s="17">
        <v>0.23300000000000001</v>
      </c>
      <c r="G151" s="17">
        <v>0.94313800000000003</v>
      </c>
      <c r="H151" s="17">
        <v>0.31001200000000001</v>
      </c>
      <c r="I151" s="17">
        <v>0.47176699999999999</v>
      </c>
      <c r="J151" s="17">
        <v>0.16175500000000001</v>
      </c>
      <c r="K151" s="17">
        <v>0.34287099999999998</v>
      </c>
      <c r="L151" s="17">
        <v>809.3</v>
      </c>
      <c r="M151" s="17">
        <v>0.32157200000000002</v>
      </c>
      <c r="N151" s="17">
        <v>616</v>
      </c>
      <c r="O151" s="17">
        <v>0</v>
      </c>
      <c r="P151" s="17">
        <v>0</v>
      </c>
      <c r="Q151" s="17">
        <v>0.95316400000000001</v>
      </c>
      <c r="R151" s="17">
        <v>0.30631700000000001</v>
      </c>
      <c r="S151" s="17">
        <v>0.48542299999999999</v>
      </c>
      <c r="T151" s="17">
        <v>0.17910599999999999</v>
      </c>
      <c r="U151" s="17">
        <v>0.36896800000000002</v>
      </c>
      <c r="V151" s="17">
        <v>812.8</v>
      </c>
      <c r="W151" s="17">
        <v>0.37081999999999998</v>
      </c>
      <c r="X151" s="17">
        <v>651</v>
      </c>
      <c r="Y151" s="17">
        <v>0</v>
      </c>
      <c r="Z151" s="17">
        <v>0</v>
      </c>
      <c r="AA151" s="17">
        <v>0.56764400000000004</v>
      </c>
      <c r="AB151" s="17">
        <v>1.0445599999999999E-2</v>
      </c>
      <c r="AC151" s="17">
        <v>0.30818800000000002</v>
      </c>
      <c r="AD151" s="17">
        <v>0.25</v>
      </c>
      <c r="AE151" s="17">
        <v>1026.3</v>
      </c>
    </row>
    <row r="152" spans="1:31">
      <c r="A152" s="17">
        <v>139</v>
      </c>
      <c r="B152" s="19">
        <v>0.63892361111111107</v>
      </c>
      <c r="C152" s="17">
        <v>108.7</v>
      </c>
      <c r="D152" s="17">
        <v>3.5</v>
      </c>
      <c r="E152" s="17">
        <v>4.8799999999999998E-3</v>
      </c>
      <c r="F152" s="17">
        <v>0.23599999999999999</v>
      </c>
      <c r="G152" s="17">
        <v>0.95970999999999995</v>
      </c>
      <c r="H152" s="17">
        <v>0.31306400000000001</v>
      </c>
      <c r="I152" s="17">
        <v>0.46848000000000001</v>
      </c>
      <c r="J152" s="17">
        <v>0.155416</v>
      </c>
      <c r="K152" s="17">
        <v>0.33174599999999999</v>
      </c>
      <c r="L152" s="17">
        <v>862.1</v>
      </c>
      <c r="M152" s="17">
        <v>0.370811</v>
      </c>
      <c r="N152" s="17">
        <v>586</v>
      </c>
      <c r="O152" s="17">
        <v>0</v>
      </c>
      <c r="P152" s="17">
        <v>0</v>
      </c>
      <c r="Q152" s="17">
        <v>0.92970900000000001</v>
      </c>
      <c r="R152" s="17">
        <v>0.30743500000000001</v>
      </c>
      <c r="S152" s="17">
        <v>0.47386800000000001</v>
      </c>
      <c r="T152" s="17">
        <v>0.166433</v>
      </c>
      <c r="U152" s="17">
        <v>0.35122300000000001</v>
      </c>
      <c r="V152" s="17">
        <v>782.3</v>
      </c>
      <c r="W152" s="17">
        <v>0.35104299999999999</v>
      </c>
      <c r="X152" s="17">
        <v>550</v>
      </c>
      <c r="Y152" s="17">
        <v>0</v>
      </c>
      <c r="Z152" s="17">
        <v>0</v>
      </c>
      <c r="AA152" s="17">
        <v>0.54034300000000002</v>
      </c>
      <c r="AB152" s="17">
        <v>1.05895E-2</v>
      </c>
      <c r="AC152" s="17">
        <v>0.309197</v>
      </c>
      <c r="AD152" s="17">
        <v>0.25</v>
      </c>
      <c r="AE152" s="17">
        <v>963.5</v>
      </c>
    </row>
    <row r="153" spans="1:31">
      <c r="A153" s="17">
        <v>140</v>
      </c>
      <c r="B153" s="19">
        <v>0.63898148148148148</v>
      </c>
      <c r="C153" s="17">
        <v>109.6</v>
      </c>
      <c r="D153" s="17">
        <v>3.5</v>
      </c>
      <c r="E153" s="17">
        <v>4.9300000000000004E-3</v>
      </c>
      <c r="F153" s="17">
        <v>0.23899999999999999</v>
      </c>
      <c r="G153" s="17">
        <v>0.95881700000000003</v>
      </c>
      <c r="H153" s="17">
        <v>0.30233599999999999</v>
      </c>
      <c r="I153" s="17">
        <v>0.45938800000000002</v>
      </c>
      <c r="J153" s="17">
        <v>0.157052</v>
      </c>
      <c r="K153" s="17">
        <v>0.34187299999999998</v>
      </c>
      <c r="L153" s="17">
        <v>801.3</v>
      </c>
      <c r="M153" s="17">
        <v>0.26518599999999998</v>
      </c>
      <c r="N153" s="17">
        <v>469</v>
      </c>
      <c r="O153" s="17">
        <v>0</v>
      </c>
      <c r="P153" s="17">
        <v>0</v>
      </c>
      <c r="Q153" s="17">
        <v>0.95569999999999999</v>
      </c>
      <c r="R153" s="17">
        <v>0.28212599999999999</v>
      </c>
      <c r="S153" s="17">
        <v>0.45550000000000002</v>
      </c>
      <c r="T153" s="17">
        <v>0.173374</v>
      </c>
      <c r="U153" s="17">
        <v>0.38062400000000002</v>
      </c>
      <c r="V153" s="17">
        <v>900</v>
      </c>
      <c r="W153" s="17">
        <v>0.22375300000000001</v>
      </c>
      <c r="X153" s="17">
        <v>421</v>
      </c>
      <c r="Y153" s="17">
        <v>0</v>
      </c>
      <c r="Z153" s="17">
        <v>0</v>
      </c>
      <c r="AA153" s="17">
        <v>0.58557599999999999</v>
      </c>
      <c r="AB153" s="17">
        <v>7.8980300000000003E-3</v>
      </c>
      <c r="AC153" s="17">
        <v>0.283495</v>
      </c>
      <c r="AD153" s="17">
        <v>0.25</v>
      </c>
      <c r="AE153" s="17">
        <v>1036.5</v>
      </c>
    </row>
    <row r="154" spans="1:31">
      <c r="A154" s="17">
        <v>141</v>
      </c>
      <c r="B154" s="19">
        <v>0.6390393518518519</v>
      </c>
      <c r="C154" s="17">
        <v>110.7</v>
      </c>
      <c r="D154" s="17">
        <v>3.5</v>
      </c>
      <c r="E154" s="17">
        <v>5.1019999999999998E-3</v>
      </c>
      <c r="F154" s="17">
        <v>0.247</v>
      </c>
      <c r="G154" s="17">
        <v>0.95154799999999995</v>
      </c>
      <c r="H154" s="17">
        <v>0.30468800000000001</v>
      </c>
      <c r="I154" s="17">
        <v>0.46155000000000002</v>
      </c>
      <c r="J154" s="17">
        <v>0.156862</v>
      </c>
      <c r="K154" s="17">
        <v>0.33985900000000002</v>
      </c>
      <c r="L154" s="17">
        <v>865.4</v>
      </c>
      <c r="M154" s="17">
        <v>0.37081500000000001</v>
      </c>
      <c r="N154" s="17">
        <v>436</v>
      </c>
      <c r="O154" s="17">
        <v>0</v>
      </c>
      <c r="P154" s="17">
        <v>0</v>
      </c>
      <c r="Q154" s="17">
        <v>0.93269199999999997</v>
      </c>
      <c r="R154" s="17">
        <v>0.29941200000000001</v>
      </c>
      <c r="S154" s="17">
        <v>0.47133599999999998</v>
      </c>
      <c r="T154" s="17">
        <v>0.17192399999999999</v>
      </c>
      <c r="U154" s="17">
        <v>0.36475800000000003</v>
      </c>
      <c r="V154" s="17">
        <v>900</v>
      </c>
      <c r="W154" s="17">
        <v>0.37081999999999998</v>
      </c>
      <c r="X154" s="17">
        <v>434</v>
      </c>
      <c r="Y154" s="17">
        <v>0</v>
      </c>
      <c r="Z154" s="17">
        <v>0</v>
      </c>
      <c r="AA154" s="17">
        <v>0.56116699999999997</v>
      </c>
      <c r="AB154" s="17">
        <v>7.9207099999999992E-3</v>
      </c>
      <c r="AC154" s="17">
        <v>0.30077399999999999</v>
      </c>
      <c r="AD154" s="17">
        <v>0.25</v>
      </c>
      <c r="AE154" s="17">
        <v>959.7</v>
      </c>
    </row>
    <row r="155" spans="1:31">
      <c r="A155" s="17">
        <v>142</v>
      </c>
      <c r="B155" s="19">
        <v>0.63908564814814817</v>
      </c>
      <c r="C155" s="17">
        <v>111.5</v>
      </c>
      <c r="D155" s="17">
        <v>3.5</v>
      </c>
      <c r="E155" s="17">
        <v>2.9780000000000002E-3</v>
      </c>
      <c r="F155" s="17">
        <v>0.14399999999999999</v>
      </c>
      <c r="G155" s="17">
        <v>0.945407</v>
      </c>
      <c r="H155" s="17">
        <v>0.30246800000000001</v>
      </c>
      <c r="I155" s="17">
        <v>0.46060600000000002</v>
      </c>
      <c r="J155" s="17">
        <v>0.158138</v>
      </c>
      <c r="K155" s="17">
        <v>0.34332699999999999</v>
      </c>
      <c r="L155" s="17">
        <v>852.7</v>
      </c>
      <c r="M155" s="17">
        <v>0.35262100000000002</v>
      </c>
      <c r="N155" s="17">
        <v>548</v>
      </c>
      <c r="O155" s="17">
        <v>0</v>
      </c>
      <c r="P155" s="17">
        <v>0</v>
      </c>
      <c r="Q155" s="17">
        <v>0.18762400000000001</v>
      </c>
      <c r="R155" s="17">
        <v>0.53081999999999996</v>
      </c>
      <c r="S155" s="17">
        <v>0.67749000000000004</v>
      </c>
      <c r="T155" s="17">
        <v>0.14666999999999999</v>
      </c>
      <c r="U155" s="17">
        <v>0.21648999999999999</v>
      </c>
      <c r="V155" s="17">
        <v>900</v>
      </c>
      <c r="W155" s="17">
        <v>2.5999999999999998E-5</v>
      </c>
      <c r="X155" s="17">
        <v>0</v>
      </c>
      <c r="Y155" s="17">
        <v>0</v>
      </c>
      <c r="Z155" s="17">
        <v>0</v>
      </c>
      <c r="AA155" s="17">
        <v>0.33306200000000002</v>
      </c>
      <c r="AB155" s="17">
        <v>9.7934500000000004E-3</v>
      </c>
      <c r="AC155" s="17">
        <v>0.53225599999999995</v>
      </c>
      <c r="AD155" s="17">
        <v>0.25</v>
      </c>
      <c r="AE155" s="17">
        <v>974</v>
      </c>
    </row>
    <row r="156" spans="1:31">
      <c r="A156" s="17">
        <v>143</v>
      </c>
      <c r="B156" s="19">
        <v>0.63914351851851847</v>
      </c>
      <c r="C156" s="17">
        <v>112.4</v>
      </c>
      <c r="D156" s="17">
        <v>3.5</v>
      </c>
      <c r="E156" s="17">
        <v>5.2620000000000002E-3</v>
      </c>
      <c r="F156" s="17">
        <v>0.255</v>
      </c>
      <c r="G156" s="17">
        <v>0.94807200000000003</v>
      </c>
      <c r="H156" s="17">
        <v>0.29829600000000001</v>
      </c>
      <c r="I156" s="17">
        <v>0.454071</v>
      </c>
      <c r="J156" s="17">
        <v>0.155775</v>
      </c>
      <c r="K156" s="17">
        <v>0.34306300000000001</v>
      </c>
      <c r="L156" s="17">
        <v>889.9</v>
      </c>
      <c r="M156" s="17">
        <v>0.37081999999999998</v>
      </c>
      <c r="N156" s="17">
        <v>435</v>
      </c>
      <c r="O156" s="17">
        <v>0</v>
      </c>
      <c r="P156" s="17">
        <v>0</v>
      </c>
      <c r="Q156" s="17">
        <v>0.95828000000000002</v>
      </c>
      <c r="R156" s="17">
        <v>0.27337099999999998</v>
      </c>
      <c r="S156" s="17">
        <v>0.43115199999999998</v>
      </c>
      <c r="T156" s="17">
        <v>0.15778</v>
      </c>
      <c r="U156" s="17">
        <v>0.36595</v>
      </c>
      <c r="V156" s="17">
        <v>900</v>
      </c>
      <c r="W156" s="17">
        <v>0.22917899999999999</v>
      </c>
      <c r="X156" s="17">
        <v>551</v>
      </c>
      <c r="Y156" s="17">
        <v>0</v>
      </c>
      <c r="Z156" s="17">
        <v>0</v>
      </c>
      <c r="AA156" s="17">
        <v>0.56300099999999997</v>
      </c>
      <c r="AB156" s="17">
        <v>8.1403699999999992E-3</v>
      </c>
      <c r="AC156" s="17">
        <v>0.27465600000000001</v>
      </c>
      <c r="AD156" s="17">
        <v>0.25</v>
      </c>
      <c r="AE156" s="17">
        <v>933.3</v>
      </c>
    </row>
    <row r="157" spans="1:31">
      <c r="A157" s="17">
        <v>144</v>
      </c>
      <c r="B157" s="19">
        <v>0.63918981481481485</v>
      </c>
      <c r="C157" s="17">
        <v>113.3</v>
      </c>
      <c r="D157" s="17">
        <v>3.5</v>
      </c>
      <c r="E157" s="17">
        <v>4.5570000000000003E-3</v>
      </c>
      <c r="F157" s="17">
        <v>0.221</v>
      </c>
      <c r="G157" s="17">
        <v>0.95618099999999995</v>
      </c>
      <c r="H157" s="17">
        <v>0.34531800000000001</v>
      </c>
      <c r="I157" s="17">
        <v>0.53427800000000003</v>
      </c>
      <c r="J157" s="17">
        <v>0.18895999999999999</v>
      </c>
      <c r="K157" s="17">
        <v>0.35367300000000002</v>
      </c>
      <c r="L157" s="17">
        <v>806.3</v>
      </c>
      <c r="M157" s="17">
        <v>0.33737400000000001</v>
      </c>
      <c r="N157" s="17">
        <v>547</v>
      </c>
      <c r="O157" s="17">
        <v>0</v>
      </c>
      <c r="P157" s="17">
        <v>0</v>
      </c>
      <c r="Q157" s="17">
        <v>0.95223400000000002</v>
      </c>
      <c r="R157" s="17">
        <v>0.296321</v>
      </c>
      <c r="S157" s="17">
        <v>0.45601700000000001</v>
      </c>
      <c r="T157" s="17">
        <v>0.159696</v>
      </c>
      <c r="U157" s="17">
        <v>0.35019800000000001</v>
      </c>
      <c r="V157" s="17">
        <v>822.7</v>
      </c>
      <c r="W157" s="17">
        <v>0.37081999999999998</v>
      </c>
      <c r="X157" s="17">
        <v>564</v>
      </c>
      <c r="Y157" s="17">
        <v>0</v>
      </c>
      <c r="Z157" s="17">
        <v>0</v>
      </c>
      <c r="AA157" s="17">
        <v>0.53876599999999997</v>
      </c>
      <c r="AB157" s="17">
        <v>9.2497499999999993E-3</v>
      </c>
      <c r="AC157" s="17">
        <v>0.29779800000000001</v>
      </c>
      <c r="AD157" s="17">
        <v>0.25</v>
      </c>
      <c r="AE157" s="17">
        <v>1030.0999999999999</v>
      </c>
    </row>
    <row r="158" spans="1:31">
      <c r="A158" s="17">
        <v>145</v>
      </c>
      <c r="B158" s="19">
        <v>0.63924768518518515</v>
      </c>
      <c r="C158" s="17">
        <v>114</v>
      </c>
      <c r="D158" s="17">
        <v>3.5</v>
      </c>
      <c r="E158" s="17">
        <v>5.1079999999999997E-3</v>
      </c>
      <c r="F158" s="17">
        <v>0.247</v>
      </c>
      <c r="G158" s="17">
        <v>0.93187900000000001</v>
      </c>
      <c r="H158" s="17">
        <v>0.29768099999999997</v>
      </c>
      <c r="I158" s="17">
        <v>0.45540799999999998</v>
      </c>
      <c r="J158" s="17">
        <v>0.15772800000000001</v>
      </c>
      <c r="K158" s="17">
        <v>0.34634399999999999</v>
      </c>
      <c r="L158" s="17">
        <v>876.2</v>
      </c>
      <c r="M158" s="17">
        <v>0.36133300000000002</v>
      </c>
      <c r="N158" s="17">
        <v>557</v>
      </c>
      <c r="O158" s="17">
        <v>0</v>
      </c>
      <c r="P158" s="17">
        <v>0</v>
      </c>
      <c r="Q158" s="17">
        <v>0.95090399999999997</v>
      </c>
      <c r="R158" s="17">
        <v>0.28806999999999999</v>
      </c>
      <c r="S158" s="17">
        <v>0.45118900000000001</v>
      </c>
      <c r="T158" s="17">
        <v>0.16311999999999999</v>
      </c>
      <c r="U158" s="17">
        <v>0.36153200000000002</v>
      </c>
      <c r="V158" s="17">
        <v>836.3</v>
      </c>
      <c r="W158" s="17">
        <v>0.37081999999999998</v>
      </c>
      <c r="X158" s="17">
        <v>566</v>
      </c>
      <c r="Y158" s="17">
        <v>0</v>
      </c>
      <c r="Z158" s="17">
        <v>0</v>
      </c>
      <c r="AA158" s="17">
        <v>0.55620400000000003</v>
      </c>
      <c r="AB158" s="17">
        <v>1.02218E-2</v>
      </c>
      <c r="AC158" s="17">
        <v>0.28973700000000002</v>
      </c>
      <c r="AD158" s="17">
        <v>0.25</v>
      </c>
      <c r="AE158" s="17">
        <v>948</v>
      </c>
    </row>
    <row r="159" spans="1:31">
      <c r="A159" s="17">
        <v>146</v>
      </c>
      <c r="B159" s="19">
        <v>0.63930555555555557</v>
      </c>
      <c r="C159" s="17">
        <v>115.3</v>
      </c>
      <c r="D159" s="17">
        <v>3.5</v>
      </c>
      <c r="E159" s="17">
        <v>4.5100000000000001E-3</v>
      </c>
      <c r="F159" s="17">
        <v>0.218</v>
      </c>
      <c r="G159" s="17">
        <v>0.97036699999999998</v>
      </c>
      <c r="H159" s="17">
        <v>0.28800500000000001</v>
      </c>
      <c r="I159" s="17">
        <v>0.45795400000000003</v>
      </c>
      <c r="J159" s="17">
        <v>0.16994799999999999</v>
      </c>
      <c r="K159" s="17">
        <v>0.37110399999999999</v>
      </c>
      <c r="L159" s="17">
        <v>810.9</v>
      </c>
      <c r="M159" s="17">
        <v>0.22917699999999999</v>
      </c>
      <c r="N159" s="17">
        <v>508</v>
      </c>
      <c r="O159" s="17">
        <v>0</v>
      </c>
      <c r="P159" s="17">
        <v>0</v>
      </c>
      <c r="Q159" s="17">
        <v>0.94966499999999998</v>
      </c>
      <c r="R159" s="17">
        <v>0.29327199999999998</v>
      </c>
      <c r="S159" s="17">
        <v>0.44732899999999998</v>
      </c>
      <c r="T159" s="17">
        <v>0.154057</v>
      </c>
      <c r="U159" s="17">
        <v>0.34439399999999998</v>
      </c>
      <c r="V159" s="17">
        <v>827.4</v>
      </c>
      <c r="W159" s="17">
        <v>0.36146</v>
      </c>
      <c r="X159" s="17">
        <v>498</v>
      </c>
      <c r="Y159" s="17">
        <v>0</v>
      </c>
      <c r="Z159" s="17">
        <v>0</v>
      </c>
      <c r="AA159" s="17">
        <v>0.529837</v>
      </c>
      <c r="AB159" s="17">
        <v>8.6491799999999994E-3</v>
      </c>
      <c r="AC159" s="17">
        <v>0.29460399999999998</v>
      </c>
      <c r="AD159" s="17">
        <v>0.25</v>
      </c>
      <c r="AE159" s="17">
        <v>1024.3</v>
      </c>
    </row>
    <row r="160" spans="1:31">
      <c r="A160" s="17">
        <v>147</v>
      </c>
      <c r="B160" s="19">
        <v>0.63935185185185184</v>
      </c>
      <c r="C160" s="17">
        <v>115.8</v>
      </c>
      <c r="D160" s="17">
        <v>3.5</v>
      </c>
      <c r="E160" s="17">
        <v>4.7280000000000004E-3</v>
      </c>
      <c r="F160" s="17">
        <v>0.22900000000000001</v>
      </c>
      <c r="G160" s="17">
        <v>0.97110799999999997</v>
      </c>
      <c r="H160" s="17">
        <v>0.33362700000000001</v>
      </c>
      <c r="I160" s="17">
        <v>0.52250399999999997</v>
      </c>
      <c r="J160" s="17">
        <v>0.18887699999999999</v>
      </c>
      <c r="K160" s="17">
        <v>0.361485</v>
      </c>
      <c r="L160" s="17">
        <v>799.7</v>
      </c>
      <c r="M160" s="17">
        <v>0.25167099999999998</v>
      </c>
      <c r="N160" s="17">
        <v>637</v>
      </c>
      <c r="O160" s="17">
        <v>0</v>
      </c>
      <c r="P160" s="17">
        <v>0</v>
      </c>
      <c r="Q160" s="17">
        <v>0.95800399999999997</v>
      </c>
      <c r="R160" s="17">
        <v>0.321129</v>
      </c>
      <c r="S160" s="17">
        <v>0.50717100000000004</v>
      </c>
      <c r="T160" s="17">
        <v>0.18604200000000001</v>
      </c>
      <c r="U160" s="17">
        <v>0.36682300000000001</v>
      </c>
      <c r="V160" s="17">
        <v>876.2</v>
      </c>
      <c r="W160" s="17">
        <v>0.15907499999999999</v>
      </c>
      <c r="X160" s="17">
        <v>540</v>
      </c>
      <c r="Y160" s="17">
        <v>0</v>
      </c>
      <c r="Z160" s="17">
        <v>0</v>
      </c>
      <c r="AA160" s="17">
        <v>0.56434399999999996</v>
      </c>
      <c r="AB160" s="17">
        <v>1.06807E-2</v>
      </c>
      <c r="AC160" s="17">
        <v>0.32311600000000001</v>
      </c>
      <c r="AD160" s="17">
        <v>0.25</v>
      </c>
      <c r="AE160" s="17">
        <v>1038.5999999999999</v>
      </c>
    </row>
    <row r="161" spans="1:31">
      <c r="A161" s="17">
        <v>148</v>
      </c>
      <c r="B161" s="19">
        <v>0.63940972222222225</v>
      </c>
      <c r="C161" s="17">
        <v>116.9</v>
      </c>
      <c r="D161" s="17">
        <v>3.5</v>
      </c>
      <c r="E161" s="17">
        <v>5.1380000000000002E-3</v>
      </c>
      <c r="F161" s="17">
        <v>0.249</v>
      </c>
      <c r="G161" s="17">
        <v>0.961592</v>
      </c>
      <c r="H161" s="17">
        <v>0.36042999999999997</v>
      </c>
      <c r="I161" s="17">
        <v>0.55448200000000003</v>
      </c>
      <c r="J161" s="17">
        <v>0.194052</v>
      </c>
      <c r="K161" s="17">
        <v>0.34997</v>
      </c>
      <c r="L161" s="17">
        <v>855.4</v>
      </c>
      <c r="M161" s="17">
        <v>0.37081999999999998</v>
      </c>
      <c r="N161" s="17">
        <v>353</v>
      </c>
      <c r="O161" s="17">
        <v>0</v>
      </c>
      <c r="P161" s="17">
        <v>0</v>
      </c>
      <c r="Q161" s="17">
        <v>0.95775100000000002</v>
      </c>
      <c r="R161" s="17">
        <v>0.31697999999999998</v>
      </c>
      <c r="S161" s="17">
        <v>0.503996</v>
      </c>
      <c r="T161" s="17">
        <v>0.18701599999999999</v>
      </c>
      <c r="U161" s="17">
        <v>0.37106600000000001</v>
      </c>
      <c r="V161" s="17">
        <v>856.8</v>
      </c>
      <c r="W161" s="17">
        <v>0.297101</v>
      </c>
      <c r="X161" s="17">
        <v>451</v>
      </c>
      <c r="Y161" s="17">
        <v>0</v>
      </c>
      <c r="Z161" s="17">
        <v>0</v>
      </c>
      <c r="AA161" s="17">
        <v>0.57086999999999999</v>
      </c>
      <c r="AB161" s="17">
        <v>6.3608900000000001E-3</v>
      </c>
      <c r="AC161" s="17">
        <v>0.31817000000000001</v>
      </c>
      <c r="AD161" s="17">
        <v>0.25</v>
      </c>
      <c r="AE161" s="17">
        <v>971</v>
      </c>
    </row>
    <row r="162" spans="1:31">
      <c r="A162" s="17">
        <v>149</v>
      </c>
      <c r="B162" s="19">
        <v>0.63946759259259256</v>
      </c>
      <c r="C162" s="17">
        <v>118</v>
      </c>
      <c r="D162" s="17">
        <v>3.5</v>
      </c>
      <c r="E162" s="17">
        <v>5.4970000000000001E-3</v>
      </c>
      <c r="F162" s="17">
        <v>0.26600000000000001</v>
      </c>
      <c r="G162" s="17">
        <v>0.96379400000000004</v>
      </c>
      <c r="H162" s="17">
        <v>0.32225500000000001</v>
      </c>
      <c r="I162" s="17">
        <v>0.51316600000000001</v>
      </c>
      <c r="J162" s="17">
        <v>0.190911</v>
      </c>
      <c r="K162" s="17">
        <v>0.37202600000000002</v>
      </c>
      <c r="L162" s="17">
        <v>862.4</v>
      </c>
      <c r="M162" s="17">
        <v>0.22917899999999999</v>
      </c>
      <c r="N162" s="17">
        <v>351</v>
      </c>
      <c r="O162" s="17">
        <v>0</v>
      </c>
      <c r="P162" s="17">
        <v>0</v>
      </c>
      <c r="Q162" s="17">
        <v>0.97178900000000001</v>
      </c>
      <c r="R162" s="17">
        <v>0.33393499999999998</v>
      </c>
      <c r="S162" s="17">
        <v>0.55084100000000003</v>
      </c>
      <c r="T162" s="17">
        <v>0.21690599999999999</v>
      </c>
      <c r="U162" s="17">
        <v>0.39377299999999998</v>
      </c>
      <c r="V162" s="17">
        <v>834.5</v>
      </c>
      <c r="W162" s="17">
        <v>0.28668199999999999</v>
      </c>
      <c r="X162" s="17">
        <v>385</v>
      </c>
      <c r="Y162" s="17">
        <v>0</v>
      </c>
      <c r="Z162" s="17">
        <v>0</v>
      </c>
      <c r="AA162" s="17">
        <v>0.60580400000000001</v>
      </c>
      <c r="AB162" s="17">
        <v>6.3653800000000003E-3</v>
      </c>
      <c r="AC162" s="17">
        <v>0.33531499999999997</v>
      </c>
      <c r="AD162" s="17">
        <v>0.25</v>
      </c>
      <c r="AE162" s="17">
        <v>963.1</v>
      </c>
    </row>
    <row r="163" spans="1:31">
      <c r="A163" s="17">
        <v>150</v>
      </c>
      <c r="B163" s="19">
        <v>0.63951388888888883</v>
      </c>
      <c r="C163" s="17">
        <v>118.6</v>
      </c>
      <c r="D163" s="17">
        <v>2.6</v>
      </c>
      <c r="E163" s="17">
        <v>3.8310000000000002E-3</v>
      </c>
      <c r="F163" s="17">
        <v>0.185</v>
      </c>
      <c r="G163" s="17">
        <v>0.96656399999999998</v>
      </c>
      <c r="H163" s="17">
        <v>0.33934500000000001</v>
      </c>
      <c r="I163" s="17">
        <v>0.52531000000000005</v>
      </c>
      <c r="J163" s="17">
        <v>0.18596499999999999</v>
      </c>
      <c r="K163" s="17">
        <v>0.35400999999999999</v>
      </c>
      <c r="L163" s="17">
        <v>861.9</v>
      </c>
      <c r="M163" s="17">
        <v>0.37081799999999998</v>
      </c>
      <c r="N163" s="17">
        <v>386</v>
      </c>
      <c r="O163" s="17">
        <v>0</v>
      </c>
      <c r="P163" s="17">
        <v>0</v>
      </c>
      <c r="Q163" s="17">
        <v>0.957125</v>
      </c>
      <c r="R163" s="17">
        <v>0.33194899999999999</v>
      </c>
      <c r="S163" s="17">
        <v>0.52333499999999999</v>
      </c>
      <c r="T163" s="17">
        <v>0.191386</v>
      </c>
      <c r="U163" s="17">
        <v>0.365705</v>
      </c>
      <c r="V163" s="17">
        <v>791.3</v>
      </c>
      <c r="W163" s="17">
        <v>0.34537600000000002</v>
      </c>
      <c r="X163" s="17">
        <v>390</v>
      </c>
      <c r="Y163" s="17">
        <v>0</v>
      </c>
      <c r="Z163" s="17">
        <v>0</v>
      </c>
      <c r="AA163" s="17">
        <v>0.56262400000000001</v>
      </c>
      <c r="AB163" s="17">
        <v>5.2512399999999999E-3</v>
      </c>
      <c r="AC163" s="17">
        <v>0.33295400000000003</v>
      </c>
      <c r="AD163" s="17">
        <v>0.25</v>
      </c>
      <c r="AE163" s="17">
        <v>963.6</v>
      </c>
    </row>
    <row r="164" spans="1:31">
      <c r="A164" s="17">
        <v>151</v>
      </c>
      <c r="B164" s="19">
        <v>0.63957175925925924</v>
      </c>
      <c r="C164" s="17">
        <v>119.7</v>
      </c>
      <c r="D164" s="17">
        <v>2.6</v>
      </c>
      <c r="E164" s="17">
        <v>4.1679999999999998E-3</v>
      </c>
      <c r="F164" s="17">
        <v>0.20200000000000001</v>
      </c>
      <c r="G164" s="17">
        <v>0.94865999999999995</v>
      </c>
      <c r="H164" s="17">
        <v>0.31760100000000002</v>
      </c>
      <c r="I164" s="17">
        <v>0.50137900000000002</v>
      </c>
      <c r="J164" s="17">
        <v>0.183779</v>
      </c>
      <c r="K164" s="17">
        <v>0.36654599999999998</v>
      </c>
      <c r="L164" s="17">
        <v>900</v>
      </c>
      <c r="M164" s="17">
        <v>0.37081999999999998</v>
      </c>
      <c r="N164" s="17">
        <v>575</v>
      </c>
      <c r="O164" s="17">
        <v>0</v>
      </c>
      <c r="P164" s="17">
        <v>0</v>
      </c>
      <c r="Q164" s="17">
        <v>0.95897600000000005</v>
      </c>
      <c r="R164" s="17">
        <v>0.33285300000000001</v>
      </c>
      <c r="S164" s="17">
        <v>0.53870499999999999</v>
      </c>
      <c r="T164" s="17">
        <v>0.20585100000000001</v>
      </c>
      <c r="U164" s="17">
        <v>0.38212299999999999</v>
      </c>
      <c r="V164" s="17">
        <v>884</v>
      </c>
      <c r="W164" s="17">
        <v>0.316382</v>
      </c>
      <c r="X164" s="17">
        <v>456</v>
      </c>
      <c r="Y164" s="17">
        <v>0</v>
      </c>
      <c r="Z164" s="17">
        <v>0</v>
      </c>
      <c r="AA164" s="17">
        <v>0.58788200000000002</v>
      </c>
      <c r="AB164" s="17">
        <v>8.15426E-3</v>
      </c>
      <c r="AC164" s="17">
        <v>0.334532</v>
      </c>
      <c r="AD164" s="17">
        <v>0.25</v>
      </c>
      <c r="AE164" s="17">
        <v>922.8</v>
      </c>
    </row>
    <row r="165" spans="1:31">
      <c r="A165" s="17">
        <v>152</v>
      </c>
      <c r="B165" s="19">
        <v>0.63962962962962966</v>
      </c>
      <c r="C165" s="17">
        <v>120.7</v>
      </c>
      <c r="D165" s="17">
        <v>2.6</v>
      </c>
      <c r="E165" s="17">
        <v>3.7959999999999999E-3</v>
      </c>
      <c r="F165" s="17">
        <v>0.184</v>
      </c>
      <c r="G165" s="17">
        <v>0.95993399999999995</v>
      </c>
      <c r="H165" s="17">
        <v>0.32777200000000001</v>
      </c>
      <c r="I165" s="17">
        <v>0.53559100000000004</v>
      </c>
      <c r="J165" s="17">
        <v>0.207818</v>
      </c>
      <c r="K165" s="17">
        <v>0.388017</v>
      </c>
      <c r="L165" s="17">
        <v>879.9</v>
      </c>
      <c r="M165" s="17">
        <v>0.229963</v>
      </c>
      <c r="N165" s="17">
        <v>363</v>
      </c>
      <c r="O165" s="17">
        <v>0</v>
      </c>
      <c r="P165" s="17">
        <v>0</v>
      </c>
      <c r="Q165" s="17">
        <v>0.95495200000000002</v>
      </c>
      <c r="R165" s="17">
        <v>0.308892</v>
      </c>
      <c r="S165" s="17">
        <v>0.47882400000000003</v>
      </c>
      <c r="T165" s="17">
        <v>0.169932</v>
      </c>
      <c r="U165" s="17">
        <v>0.35489500000000002</v>
      </c>
      <c r="V165" s="17">
        <v>872.5</v>
      </c>
      <c r="W165" s="17">
        <v>0.37081900000000001</v>
      </c>
      <c r="X165" s="17">
        <v>438</v>
      </c>
      <c r="Y165" s="17">
        <v>0</v>
      </c>
      <c r="Z165" s="17">
        <v>0</v>
      </c>
      <c r="AA165" s="17">
        <v>0.54599299999999995</v>
      </c>
      <c r="AB165" s="17">
        <v>5.0499000000000004E-3</v>
      </c>
      <c r="AC165" s="17">
        <v>0.30975000000000003</v>
      </c>
      <c r="AD165" s="17">
        <v>0.25</v>
      </c>
      <c r="AE165" s="17">
        <v>943.9</v>
      </c>
    </row>
    <row r="166" spans="1:31">
      <c r="A166" s="17">
        <v>153</v>
      </c>
      <c r="B166" s="19">
        <v>0.63967592592592593</v>
      </c>
      <c r="C166" s="17">
        <v>121.5</v>
      </c>
      <c r="D166" s="17">
        <v>2.6</v>
      </c>
      <c r="E166" s="17">
        <v>3.64E-3</v>
      </c>
      <c r="F166" s="17">
        <v>0.17599999999999999</v>
      </c>
      <c r="G166" s="17">
        <v>0.95415300000000003</v>
      </c>
      <c r="H166" s="17">
        <v>0.338924</v>
      </c>
      <c r="I166" s="17">
        <v>0.51049800000000001</v>
      </c>
      <c r="J166" s="17">
        <v>0.17157500000000001</v>
      </c>
      <c r="K166" s="17">
        <v>0.336092</v>
      </c>
      <c r="L166" s="17">
        <v>885.3</v>
      </c>
      <c r="M166" s="17">
        <v>0.37081999999999998</v>
      </c>
      <c r="N166" s="17">
        <v>466</v>
      </c>
      <c r="O166" s="17">
        <v>0</v>
      </c>
      <c r="P166" s="17">
        <v>0</v>
      </c>
      <c r="Q166" s="17">
        <v>0.94358399999999998</v>
      </c>
      <c r="R166" s="17">
        <v>0.292603</v>
      </c>
      <c r="S166" s="17">
        <v>0.4425</v>
      </c>
      <c r="T166" s="17">
        <v>0.149897</v>
      </c>
      <c r="U166" s="17">
        <v>0.33875</v>
      </c>
      <c r="V166" s="17">
        <v>873.7</v>
      </c>
      <c r="W166" s="17">
        <v>0.255944</v>
      </c>
      <c r="X166" s="17">
        <v>561</v>
      </c>
      <c r="Y166" s="17">
        <v>0</v>
      </c>
      <c r="Z166" s="17">
        <v>0</v>
      </c>
      <c r="AA166" s="17">
        <v>0.52115400000000001</v>
      </c>
      <c r="AB166" s="17">
        <v>6.5143900000000001E-3</v>
      </c>
      <c r="AC166" s="17">
        <v>0.29357899999999998</v>
      </c>
      <c r="AD166" s="17">
        <v>0.25</v>
      </c>
      <c r="AE166" s="17">
        <v>938.1</v>
      </c>
    </row>
    <row r="167" spans="1:31">
      <c r="A167" s="17">
        <v>154</v>
      </c>
      <c r="B167" s="19">
        <v>0.63973379629629623</v>
      </c>
      <c r="C167" s="17">
        <v>122.4</v>
      </c>
      <c r="D167" s="17">
        <v>2.6</v>
      </c>
      <c r="E167" s="17">
        <v>3.297E-3</v>
      </c>
      <c r="F167" s="17">
        <v>0.16</v>
      </c>
      <c r="G167" s="17">
        <v>0.96265800000000001</v>
      </c>
      <c r="H167" s="17">
        <v>0.29430000000000001</v>
      </c>
      <c r="I167" s="17">
        <v>0.46185700000000002</v>
      </c>
      <c r="J167" s="17">
        <v>0.16755700000000001</v>
      </c>
      <c r="K167" s="17">
        <v>0.36279099999999997</v>
      </c>
      <c r="L167" s="17">
        <v>790.5</v>
      </c>
      <c r="M167" s="17">
        <v>0.37081999999999998</v>
      </c>
      <c r="N167" s="17">
        <v>433</v>
      </c>
      <c r="O167" s="17">
        <v>0</v>
      </c>
      <c r="P167" s="17">
        <v>0</v>
      </c>
      <c r="Q167" s="17">
        <v>0.93639399999999995</v>
      </c>
      <c r="R167" s="17">
        <v>0.25691199999999997</v>
      </c>
      <c r="S167" s="17">
        <v>0.391185</v>
      </c>
      <c r="T167" s="17">
        <v>0.134273</v>
      </c>
      <c r="U167" s="17">
        <v>0.34324700000000002</v>
      </c>
      <c r="V167" s="17">
        <v>799.1</v>
      </c>
      <c r="W167" s="17">
        <v>0.26538400000000001</v>
      </c>
      <c r="X167" s="17">
        <v>598</v>
      </c>
      <c r="Y167" s="17">
        <v>0</v>
      </c>
      <c r="Z167" s="17">
        <v>0</v>
      </c>
      <c r="AA167" s="17">
        <v>0.52807300000000001</v>
      </c>
      <c r="AB167" s="17">
        <v>5.4047799999999997E-3</v>
      </c>
      <c r="AC167" s="17">
        <v>0.257637</v>
      </c>
      <c r="AD167" s="17">
        <v>0.25</v>
      </c>
      <c r="AE167" s="17">
        <v>1050.7</v>
      </c>
    </row>
    <row r="168" spans="1:31">
      <c r="A168" s="17">
        <v>155</v>
      </c>
      <c r="B168" s="19">
        <v>0.63979166666666665</v>
      </c>
      <c r="C168" s="17">
        <v>123.5</v>
      </c>
      <c r="D168" s="17">
        <v>2.6</v>
      </c>
      <c r="E168" s="17">
        <v>3.4009999999999999E-3</v>
      </c>
      <c r="F168" s="17">
        <v>0.16500000000000001</v>
      </c>
      <c r="G168" s="17">
        <v>0.93108400000000002</v>
      </c>
      <c r="H168" s="17">
        <v>0.25057299999999999</v>
      </c>
      <c r="I168" s="17">
        <v>0.38728000000000001</v>
      </c>
      <c r="J168" s="17">
        <v>0.136708</v>
      </c>
      <c r="K168" s="17">
        <v>0.35299399999999997</v>
      </c>
      <c r="L168" s="17">
        <v>832.9</v>
      </c>
      <c r="M168" s="17">
        <v>0.26952599999999999</v>
      </c>
      <c r="N168" s="17">
        <v>540</v>
      </c>
      <c r="O168" s="17">
        <v>0</v>
      </c>
      <c r="P168" s="17">
        <v>0</v>
      </c>
      <c r="Q168" s="17">
        <v>0.94650900000000004</v>
      </c>
      <c r="R168" s="17">
        <v>0.23880999999999999</v>
      </c>
      <c r="S168" s="17">
        <v>0.35998400000000003</v>
      </c>
      <c r="T168" s="17">
        <v>0.121174</v>
      </c>
      <c r="U168" s="17">
        <v>0.33661000000000002</v>
      </c>
      <c r="V168" s="17">
        <v>791.3</v>
      </c>
      <c r="W168" s="17">
        <v>0.37081999999999998</v>
      </c>
      <c r="X168" s="17">
        <v>571</v>
      </c>
      <c r="Y168" s="17">
        <v>0</v>
      </c>
      <c r="Z168" s="17">
        <v>0</v>
      </c>
      <c r="AA168" s="17">
        <v>0.51786100000000002</v>
      </c>
      <c r="AB168" s="17">
        <v>7.0875900000000004E-3</v>
      </c>
      <c r="AC168" s="17">
        <v>0.23966899999999999</v>
      </c>
      <c r="AD168" s="17">
        <v>0.25</v>
      </c>
      <c r="AE168" s="17">
        <v>997.2</v>
      </c>
    </row>
    <row r="169" spans="1:31">
      <c r="A169" s="17">
        <v>156</v>
      </c>
      <c r="B169" s="19">
        <v>0.63983796296296302</v>
      </c>
      <c r="C169" s="17">
        <v>124</v>
      </c>
      <c r="D169" s="17">
        <v>2.6</v>
      </c>
      <c r="E169" s="17">
        <v>3.5630000000000002E-3</v>
      </c>
      <c r="F169" s="17">
        <v>0.17199999999999999</v>
      </c>
      <c r="G169" s="17">
        <v>0.95503000000000005</v>
      </c>
      <c r="H169" s="17">
        <v>0.25874200000000003</v>
      </c>
      <c r="I169" s="17">
        <v>0.40078599999999998</v>
      </c>
      <c r="J169" s="17">
        <v>0.142045</v>
      </c>
      <c r="K169" s="17">
        <v>0.35441499999999998</v>
      </c>
      <c r="L169" s="17">
        <v>855.5</v>
      </c>
      <c r="M169" s="17">
        <v>0.37081999999999998</v>
      </c>
      <c r="N169" s="17">
        <v>498</v>
      </c>
      <c r="O169" s="17">
        <v>0</v>
      </c>
      <c r="P169" s="17">
        <v>0</v>
      </c>
      <c r="Q169" s="17">
        <v>0.95136200000000004</v>
      </c>
      <c r="R169" s="17">
        <v>0.21811</v>
      </c>
      <c r="S169" s="17">
        <v>0.33205699999999999</v>
      </c>
      <c r="T169" s="17">
        <v>0.11394799999999999</v>
      </c>
      <c r="U169" s="17">
        <v>0.34315699999999999</v>
      </c>
      <c r="V169" s="17">
        <v>847.7</v>
      </c>
      <c r="W169" s="17">
        <v>0.37081199999999997</v>
      </c>
      <c r="X169" s="17">
        <v>781</v>
      </c>
      <c r="Y169" s="17">
        <v>0</v>
      </c>
      <c r="Z169" s="17">
        <v>0</v>
      </c>
      <c r="AA169" s="17">
        <v>0.52793400000000001</v>
      </c>
      <c r="AB169" s="17">
        <v>6.7225200000000001E-3</v>
      </c>
      <c r="AC169" s="17">
        <v>0.21887599999999999</v>
      </c>
      <c r="AD169" s="17">
        <v>0.25</v>
      </c>
      <c r="AE169" s="17">
        <v>970.9</v>
      </c>
    </row>
    <row r="170" spans="1:31">
      <c r="A170" s="17">
        <v>157</v>
      </c>
      <c r="B170" s="19">
        <v>0.63989583333333333</v>
      </c>
      <c r="C170" s="17">
        <v>125.3</v>
      </c>
      <c r="D170" s="17">
        <v>2.6</v>
      </c>
      <c r="E170" s="17">
        <v>3.6219999999999998E-3</v>
      </c>
      <c r="F170" s="17">
        <v>0.17499999999999999</v>
      </c>
      <c r="G170" s="17">
        <v>0.92991699999999999</v>
      </c>
      <c r="H170" s="17">
        <v>0.237312</v>
      </c>
      <c r="I170" s="17">
        <v>0.33757900000000002</v>
      </c>
      <c r="J170" s="17">
        <v>0.100267</v>
      </c>
      <c r="K170" s="17">
        <v>0.29701699999999998</v>
      </c>
      <c r="L170" s="17">
        <v>848.9</v>
      </c>
      <c r="M170" s="17">
        <v>0.37081999999999998</v>
      </c>
      <c r="N170" s="17">
        <v>419</v>
      </c>
      <c r="O170" s="17">
        <v>0</v>
      </c>
      <c r="P170" s="17">
        <v>0</v>
      </c>
      <c r="Q170" s="17">
        <v>0.94983300000000004</v>
      </c>
      <c r="R170" s="17">
        <v>0.21435399999999999</v>
      </c>
      <c r="S170" s="17">
        <v>0.33038499999999998</v>
      </c>
      <c r="T170" s="17">
        <v>0.116031</v>
      </c>
      <c r="U170" s="17">
        <v>0.35119899999999998</v>
      </c>
      <c r="V170" s="17">
        <v>845.1</v>
      </c>
      <c r="W170" s="17">
        <v>8.0257999999999996E-2</v>
      </c>
      <c r="X170" s="17">
        <v>434</v>
      </c>
      <c r="Y170" s="17">
        <v>0</v>
      </c>
      <c r="Z170" s="17">
        <v>0</v>
      </c>
      <c r="AA170" s="17">
        <v>0.54030699999999998</v>
      </c>
      <c r="AB170" s="17">
        <v>5.6202700000000001E-3</v>
      </c>
      <c r="AC170" s="17">
        <v>0.215006</v>
      </c>
      <c r="AD170" s="17">
        <v>0.25</v>
      </c>
      <c r="AE170" s="17">
        <v>978.3</v>
      </c>
    </row>
    <row r="171" spans="1:31">
      <c r="A171" s="17">
        <v>158</v>
      </c>
      <c r="B171" s="19">
        <v>0.63995370370370364</v>
      </c>
      <c r="C171" s="17">
        <v>126</v>
      </c>
      <c r="D171" s="17">
        <v>2.6</v>
      </c>
      <c r="E171" s="17">
        <v>3.7079999999999999E-3</v>
      </c>
      <c r="F171" s="17">
        <v>0.17899999999999999</v>
      </c>
      <c r="G171" s="17">
        <v>0.919377</v>
      </c>
      <c r="H171" s="17">
        <v>0.23388400000000001</v>
      </c>
      <c r="I171" s="17">
        <v>0.335422</v>
      </c>
      <c r="J171" s="17">
        <v>0.101538</v>
      </c>
      <c r="K171" s="17">
        <v>0.30271700000000001</v>
      </c>
      <c r="L171" s="17">
        <v>900</v>
      </c>
      <c r="M171" s="17">
        <v>0.37081799999999998</v>
      </c>
      <c r="N171" s="17">
        <v>477</v>
      </c>
      <c r="O171" s="17">
        <v>0</v>
      </c>
      <c r="P171" s="17">
        <v>0</v>
      </c>
      <c r="Q171" s="17">
        <v>0.93322000000000005</v>
      </c>
      <c r="R171" s="17">
        <v>0.225076</v>
      </c>
      <c r="S171" s="17">
        <v>0.34074500000000002</v>
      </c>
      <c r="T171" s="17">
        <v>0.11566899999999999</v>
      </c>
      <c r="U171" s="17">
        <v>0.33945799999999998</v>
      </c>
      <c r="V171" s="17">
        <v>831.1</v>
      </c>
      <c r="W171" s="17">
        <v>0.37081900000000001</v>
      </c>
      <c r="X171" s="17">
        <v>427</v>
      </c>
      <c r="Y171" s="17">
        <v>0</v>
      </c>
      <c r="Z171" s="17">
        <v>0</v>
      </c>
      <c r="AA171" s="17">
        <v>0.52224400000000004</v>
      </c>
      <c r="AB171" s="17">
        <v>6.7772600000000002E-3</v>
      </c>
      <c r="AC171" s="17">
        <v>0.22586000000000001</v>
      </c>
      <c r="AD171" s="17">
        <v>0.25</v>
      </c>
      <c r="AE171" s="17">
        <v>922.9</v>
      </c>
    </row>
    <row r="172" spans="1:31">
      <c r="A172" s="17">
        <v>159</v>
      </c>
      <c r="B172" s="19">
        <v>0.64</v>
      </c>
      <c r="C172" s="17">
        <v>126.8</v>
      </c>
      <c r="D172" s="17">
        <v>2.6</v>
      </c>
      <c r="E172" s="17">
        <v>3.3630000000000001E-3</v>
      </c>
      <c r="F172" s="17">
        <v>0.16300000000000001</v>
      </c>
      <c r="G172" s="17">
        <v>0.92218500000000003</v>
      </c>
      <c r="H172" s="17">
        <v>0.21723300000000001</v>
      </c>
      <c r="I172" s="17">
        <v>0.31974200000000003</v>
      </c>
      <c r="J172" s="17">
        <v>0.102508</v>
      </c>
      <c r="K172" s="17">
        <v>0.32059799999999999</v>
      </c>
      <c r="L172" s="17">
        <v>833.1</v>
      </c>
      <c r="M172" s="17">
        <v>0.370813</v>
      </c>
      <c r="N172" s="17">
        <v>563</v>
      </c>
      <c r="O172" s="17">
        <v>0</v>
      </c>
      <c r="P172" s="17">
        <v>0</v>
      </c>
      <c r="Q172" s="17">
        <v>0.93432800000000005</v>
      </c>
      <c r="R172" s="17">
        <v>0.21194199999999999</v>
      </c>
      <c r="S172" s="17">
        <v>0.31766</v>
      </c>
      <c r="T172" s="17">
        <v>0.10571800000000001</v>
      </c>
      <c r="U172" s="17">
        <v>0.33280199999999999</v>
      </c>
      <c r="V172" s="17">
        <v>888.8</v>
      </c>
      <c r="W172" s="17">
        <v>0.36898500000000001</v>
      </c>
      <c r="X172" s="17">
        <v>512</v>
      </c>
      <c r="Y172" s="17">
        <v>0</v>
      </c>
      <c r="Z172" s="17">
        <v>0</v>
      </c>
      <c r="AA172" s="17">
        <v>0.51200299999999999</v>
      </c>
      <c r="AB172" s="17">
        <v>7.3986199999999998E-3</v>
      </c>
      <c r="AC172" s="17">
        <v>0.212724</v>
      </c>
      <c r="AD172" s="17">
        <v>0.25</v>
      </c>
      <c r="AE172" s="17">
        <v>996.9</v>
      </c>
    </row>
    <row r="173" spans="1:31">
      <c r="A173" s="17">
        <v>160</v>
      </c>
      <c r="B173" s="19">
        <v>0.64005787037037043</v>
      </c>
      <c r="C173" s="17">
        <v>128</v>
      </c>
      <c r="D173" s="17">
        <v>2.6</v>
      </c>
      <c r="E173" s="17">
        <v>3.4069999999999999E-3</v>
      </c>
      <c r="F173" s="17">
        <v>0.16500000000000001</v>
      </c>
      <c r="G173" s="17">
        <v>0.94482200000000005</v>
      </c>
      <c r="H173" s="17">
        <v>0.21777199999999999</v>
      </c>
      <c r="I173" s="17">
        <v>0.32335000000000003</v>
      </c>
      <c r="J173" s="17">
        <v>0.10557900000000001</v>
      </c>
      <c r="K173" s="17">
        <v>0.32651400000000003</v>
      </c>
      <c r="L173" s="17">
        <v>877.1</v>
      </c>
      <c r="M173" s="17">
        <v>0.37081799999999998</v>
      </c>
      <c r="N173" s="17">
        <v>689</v>
      </c>
      <c r="O173" s="17">
        <v>0</v>
      </c>
      <c r="P173" s="17">
        <v>0</v>
      </c>
      <c r="Q173" s="17">
        <v>0.91822099999999995</v>
      </c>
      <c r="R173" s="17">
        <v>0.21354100000000001</v>
      </c>
      <c r="S173" s="17">
        <v>0.31448100000000001</v>
      </c>
      <c r="T173" s="17">
        <v>0.10094</v>
      </c>
      <c r="U173" s="17">
        <v>0.32097399999999998</v>
      </c>
      <c r="V173" s="17">
        <v>782.9</v>
      </c>
      <c r="W173" s="17">
        <v>0.37081999999999998</v>
      </c>
      <c r="X173" s="17">
        <v>690</v>
      </c>
      <c r="Y173" s="17">
        <v>0</v>
      </c>
      <c r="Z173" s="17">
        <v>0</v>
      </c>
      <c r="AA173" s="17">
        <v>0.49380600000000002</v>
      </c>
      <c r="AB173" s="17">
        <v>9.5129099999999994E-3</v>
      </c>
      <c r="AC173" s="17">
        <v>0.214501</v>
      </c>
      <c r="AD173" s="17">
        <v>0.25</v>
      </c>
      <c r="AE173" s="17">
        <v>947</v>
      </c>
    </row>
    <row r="174" spans="1:31">
      <c r="A174" s="17">
        <v>161</v>
      </c>
      <c r="B174" s="19">
        <v>0.64011574074074074</v>
      </c>
      <c r="C174" s="17">
        <v>128.80000000000001</v>
      </c>
      <c r="D174" s="17">
        <v>2.6</v>
      </c>
      <c r="E174" s="17">
        <v>3.1679999999999998E-3</v>
      </c>
      <c r="F174" s="17">
        <v>0.153</v>
      </c>
      <c r="G174" s="17">
        <v>0.90848399999999996</v>
      </c>
      <c r="H174" s="17">
        <v>0.21668100000000001</v>
      </c>
      <c r="I174" s="17">
        <v>0.321654</v>
      </c>
      <c r="J174" s="17">
        <v>0.104973</v>
      </c>
      <c r="K174" s="17">
        <v>0.32635399999999998</v>
      </c>
      <c r="L174" s="17">
        <v>788.7</v>
      </c>
      <c r="M174" s="17">
        <v>0.23937600000000001</v>
      </c>
      <c r="N174" s="17">
        <v>589</v>
      </c>
      <c r="O174" s="17">
        <v>0</v>
      </c>
      <c r="P174" s="17">
        <v>0</v>
      </c>
      <c r="Q174" s="17">
        <v>0.90671999999999997</v>
      </c>
      <c r="R174" s="17">
        <v>0.20705399999999999</v>
      </c>
      <c r="S174" s="17">
        <v>0.30955899999999997</v>
      </c>
      <c r="T174" s="17">
        <v>0.102504</v>
      </c>
      <c r="U174" s="17">
        <v>0.33113100000000001</v>
      </c>
      <c r="V174" s="17">
        <v>864.2</v>
      </c>
      <c r="W174" s="17">
        <v>0.18979099999999999</v>
      </c>
      <c r="X174" s="17">
        <v>476</v>
      </c>
      <c r="Y174" s="17">
        <v>0</v>
      </c>
      <c r="Z174" s="17">
        <v>0</v>
      </c>
      <c r="AA174" s="17">
        <v>0.509432</v>
      </c>
      <c r="AB174" s="17">
        <v>7.3207899999999998E-3</v>
      </c>
      <c r="AC174" s="17">
        <v>0.20780499999999999</v>
      </c>
      <c r="AD174" s="17">
        <v>0.25</v>
      </c>
      <c r="AE174" s="17">
        <v>1053</v>
      </c>
    </row>
    <row r="175" spans="1:31">
      <c r="A175" s="17">
        <v>162</v>
      </c>
      <c r="B175" s="19">
        <v>0.640162037037037</v>
      </c>
      <c r="C175" s="17">
        <v>129.5</v>
      </c>
      <c r="D175" s="17">
        <v>2.6</v>
      </c>
      <c r="E175" s="17">
        <v>3.4480000000000001E-3</v>
      </c>
      <c r="F175" s="17">
        <v>0.16700000000000001</v>
      </c>
      <c r="G175" s="17">
        <v>0.90066299999999999</v>
      </c>
      <c r="H175" s="17">
        <v>0.21940899999999999</v>
      </c>
      <c r="I175" s="17">
        <v>0.30557099999999998</v>
      </c>
      <c r="J175" s="17">
        <v>8.6162000000000002E-2</v>
      </c>
      <c r="K175" s="17">
        <v>0.28196900000000003</v>
      </c>
      <c r="L175" s="17">
        <v>900</v>
      </c>
      <c r="M175" s="17">
        <v>0.37081799999999998</v>
      </c>
      <c r="N175" s="17">
        <v>623</v>
      </c>
      <c r="O175" s="17">
        <v>0</v>
      </c>
      <c r="P175" s="17">
        <v>0</v>
      </c>
      <c r="Q175" s="17">
        <v>0.92973499999999998</v>
      </c>
      <c r="R175" s="17">
        <v>0.20616000000000001</v>
      </c>
      <c r="S175" s="17">
        <v>0.30157400000000001</v>
      </c>
      <c r="T175" s="17">
        <v>9.5413999999999999E-2</v>
      </c>
      <c r="U175" s="17">
        <v>0.316386</v>
      </c>
      <c r="V175" s="17">
        <v>790.4</v>
      </c>
      <c r="W175" s="17">
        <v>0.25992300000000002</v>
      </c>
      <c r="X175" s="17">
        <v>492</v>
      </c>
      <c r="Y175" s="17">
        <v>0</v>
      </c>
      <c r="Z175" s="17">
        <v>0</v>
      </c>
      <c r="AA175" s="17">
        <v>0.48674699999999999</v>
      </c>
      <c r="AB175" s="17">
        <v>8.8235399999999995E-3</v>
      </c>
      <c r="AC175" s="17">
        <v>0.20700199999999999</v>
      </c>
      <c r="AD175" s="17">
        <v>0.25</v>
      </c>
      <c r="AE175" s="17">
        <v>922.9</v>
      </c>
    </row>
    <row r="176" spans="1:31">
      <c r="A176" s="17">
        <v>163</v>
      </c>
      <c r="B176" s="19">
        <v>0.64021990740740742</v>
      </c>
      <c r="C176" s="17">
        <v>130.9</v>
      </c>
      <c r="D176" s="17">
        <v>2.6</v>
      </c>
      <c r="E176" s="17">
        <v>3.0790000000000001E-3</v>
      </c>
      <c r="F176" s="17">
        <v>0.14899999999999999</v>
      </c>
      <c r="G176" s="17">
        <v>0.92295499999999997</v>
      </c>
      <c r="H176" s="17">
        <v>0.21374799999999999</v>
      </c>
      <c r="I176" s="17">
        <v>0.30756600000000001</v>
      </c>
      <c r="J176" s="17">
        <v>9.3817999999999999E-2</v>
      </c>
      <c r="K176" s="17">
        <v>0.30503400000000003</v>
      </c>
      <c r="L176" s="17">
        <v>824.5</v>
      </c>
      <c r="M176" s="17">
        <v>0.22917599999999999</v>
      </c>
      <c r="N176" s="17">
        <v>562</v>
      </c>
      <c r="O176" s="17">
        <v>0</v>
      </c>
      <c r="P176" s="17">
        <v>0</v>
      </c>
      <c r="Q176" s="17">
        <v>0.91849400000000003</v>
      </c>
      <c r="R176" s="17">
        <v>0.204906</v>
      </c>
      <c r="S176" s="17">
        <v>0.29606900000000003</v>
      </c>
      <c r="T176" s="17">
        <v>9.1163999999999995E-2</v>
      </c>
      <c r="U176" s="17">
        <v>0.30791299999999999</v>
      </c>
      <c r="V176" s="17">
        <v>828.8</v>
      </c>
      <c r="W176" s="17">
        <v>0.37081799999999998</v>
      </c>
      <c r="X176" s="17">
        <v>790</v>
      </c>
      <c r="Y176" s="17">
        <v>0</v>
      </c>
      <c r="Z176" s="17">
        <v>0</v>
      </c>
      <c r="AA176" s="17">
        <v>0.47371200000000002</v>
      </c>
      <c r="AB176" s="17">
        <v>7.3079900000000003E-3</v>
      </c>
      <c r="AC176" s="17">
        <v>0.205572</v>
      </c>
      <c r="AD176" s="17">
        <v>0.25</v>
      </c>
      <c r="AE176" s="17">
        <v>1007.4</v>
      </c>
    </row>
    <row r="177" spans="1:31">
      <c r="A177" s="17">
        <v>164</v>
      </c>
      <c r="B177" s="19">
        <v>0.64027777777777783</v>
      </c>
      <c r="C177" s="17">
        <v>130.9</v>
      </c>
      <c r="D177" s="17">
        <v>2.6</v>
      </c>
      <c r="E177" s="17">
        <v>3.2560000000000002E-3</v>
      </c>
      <c r="F177" s="17">
        <v>0.158</v>
      </c>
      <c r="G177" s="17">
        <v>0.89568400000000004</v>
      </c>
      <c r="H177" s="17">
        <v>0.212002</v>
      </c>
      <c r="I177" s="17">
        <v>0.30543500000000001</v>
      </c>
      <c r="J177" s="17">
        <v>9.3433000000000002E-2</v>
      </c>
      <c r="K177" s="17">
        <v>0.30590000000000001</v>
      </c>
      <c r="L177" s="17">
        <v>856.4</v>
      </c>
      <c r="M177" s="17">
        <v>0.24516099999999999</v>
      </c>
      <c r="N177" s="17">
        <v>805</v>
      </c>
      <c r="O177" s="17">
        <v>0</v>
      </c>
      <c r="P177" s="17">
        <v>0</v>
      </c>
      <c r="Q177" s="17">
        <v>0.89949599999999996</v>
      </c>
      <c r="R177" s="17">
        <v>0.200734</v>
      </c>
      <c r="S177" s="17">
        <v>0.29284100000000002</v>
      </c>
      <c r="T177" s="17">
        <v>9.2107999999999995E-2</v>
      </c>
      <c r="U177" s="17">
        <v>0.31453100000000001</v>
      </c>
      <c r="V177" s="17">
        <v>777.6</v>
      </c>
      <c r="W177" s="17">
        <v>0.26578400000000002</v>
      </c>
      <c r="X177" s="17">
        <v>586</v>
      </c>
      <c r="Y177" s="17">
        <v>0</v>
      </c>
      <c r="Z177" s="17">
        <v>0</v>
      </c>
      <c r="AA177" s="17">
        <v>0.48389399999999999</v>
      </c>
      <c r="AB177" s="17">
        <v>1.08311E-2</v>
      </c>
      <c r="AC177" s="17">
        <v>0.20173099999999999</v>
      </c>
      <c r="AD177" s="17">
        <v>0.25</v>
      </c>
      <c r="AE177" s="17">
        <v>969.8</v>
      </c>
    </row>
    <row r="178" spans="1:31">
      <c r="A178" s="17">
        <v>165</v>
      </c>
      <c r="B178" s="19">
        <v>0.6403240740740741</v>
      </c>
      <c r="C178" s="17">
        <v>132.4</v>
      </c>
      <c r="D178" s="17">
        <v>2.6</v>
      </c>
      <c r="E178" s="17">
        <v>3.601E-3</v>
      </c>
      <c r="F178" s="17">
        <v>0.17399999999999999</v>
      </c>
      <c r="G178" s="17">
        <v>0.92163099999999998</v>
      </c>
      <c r="H178" s="17">
        <v>0.20990700000000001</v>
      </c>
      <c r="I178" s="17">
        <v>0.30943999999999999</v>
      </c>
      <c r="J178" s="17">
        <v>9.9532999999999996E-2</v>
      </c>
      <c r="K178" s="17">
        <v>0.32165500000000002</v>
      </c>
      <c r="L178" s="17">
        <v>900</v>
      </c>
      <c r="M178" s="17">
        <v>0.37081999999999998</v>
      </c>
      <c r="N178" s="17">
        <v>575</v>
      </c>
      <c r="O178" s="17">
        <v>0</v>
      </c>
      <c r="P178" s="17">
        <v>0</v>
      </c>
      <c r="Q178" s="17">
        <v>0.89905800000000002</v>
      </c>
      <c r="R178" s="17">
        <v>0.20236699999999999</v>
      </c>
      <c r="S178" s="17">
        <v>0.30213099999999998</v>
      </c>
      <c r="T178" s="17">
        <v>9.9764000000000005E-2</v>
      </c>
      <c r="U178" s="17">
        <v>0.33019999999999999</v>
      </c>
      <c r="V178" s="17">
        <v>900</v>
      </c>
      <c r="W178" s="17">
        <v>0.17507400000000001</v>
      </c>
      <c r="X178" s="17">
        <v>740</v>
      </c>
      <c r="Y178" s="17">
        <v>0</v>
      </c>
      <c r="Z178" s="17">
        <v>0</v>
      </c>
      <c r="AA178" s="17">
        <v>0.50800000000000001</v>
      </c>
      <c r="AB178" s="17">
        <v>8.1596099999999994E-3</v>
      </c>
      <c r="AC178" s="17">
        <v>0.203181</v>
      </c>
      <c r="AD178" s="17">
        <v>0.25</v>
      </c>
      <c r="AE178" s="17">
        <v>922.8</v>
      </c>
    </row>
    <row r="179" spans="1:31">
      <c r="A179" s="17">
        <v>166</v>
      </c>
      <c r="B179" s="19">
        <v>0.64038194444444441</v>
      </c>
      <c r="C179" s="17">
        <v>133.5</v>
      </c>
      <c r="D179" s="17">
        <v>2.6</v>
      </c>
      <c r="E179" s="17">
        <v>3.078E-3</v>
      </c>
      <c r="F179" s="17">
        <v>0.14899999999999999</v>
      </c>
      <c r="G179" s="17">
        <v>0.92583499999999996</v>
      </c>
      <c r="H179" s="17">
        <v>0.22215699999999999</v>
      </c>
      <c r="I179" s="17">
        <v>0.31778899999999999</v>
      </c>
      <c r="J179" s="17">
        <v>9.5631999999999995E-2</v>
      </c>
      <c r="K179" s="17">
        <v>0.300929</v>
      </c>
      <c r="L179" s="17">
        <v>826.2</v>
      </c>
      <c r="M179" s="17">
        <v>0.353524</v>
      </c>
      <c r="N179" s="17">
        <v>532</v>
      </c>
      <c r="O179" s="17">
        <v>0</v>
      </c>
      <c r="P179" s="17">
        <v>0</v>
      </c>
      <c r="Q179" s="17">
        <v>0.88683599999999996</v>
      </c>
      <c r="R179" s="17">
        <v>0.22203200000000001</v>
      </c>
      <c r="S179" s="17">
        <v>0.32038800000000001</v>
      </c>
      <c r="T179" s="17">
        <v>9.8355999999999999E-2</v>
      </c>
      <c r="U179" s="17">
        <v>0.30699100000000001</v>
      </c>
      <c r="V179" s="17">
        <v>751.5</v>
      </c>
      <c r="W179" s="17">
        <v>0.34421000000000002</v>
      </c>
      <c r="X179" s="17">
        <v>570</v>
      </c>
      <c r="Y179" s="17">
        <v>0</v>
      </c>
      <c r="Z179" s="17">
        <v>0</v>
      </c>
      <c r="AA179" s="17">
        <v>0.47229399999999999</v>
      </c>
      <c r="AB179" s="17">
        <v>6.9270099999999999E-3</v>
      </c>
      <c r="AC179" s="17">
        <v>0.22271299999999999</v>
      </c>
      <c r="AD179" s="17">
        <v>0.25</v>
      </c>
      <c r="AE179" s="17">
        <v>1005.2</v>
      </c>
    </row>
    <row r="180" spans="1:31">
      <c r="A180" s="17">
        <v>167</v>
      </c>
      <c r="B180" s="19">
        <v>0.64043981481481482</v>
      </c>
      <c r="C180" s="17">
        <v>134</v>
      </c>
      <c r="D180" s="17">
        <v>2.6</v>
      </c>
      <c r="E180" s="17">
        <v>3.277E-3</v>
      </c>
      <c r="F180" s="17">
        <v>0.159</v>
      </c>
      <c r="G180" s="17">
        <v>0.91363000000000005</v>
      </c>
      <c r="H180" s="17">
        <v>0.209957</v>
      </c>
      <c r="I180" s="17">
        <v>0.30127599999999999</v>
      </c>
      <c r="J180" s="17">
        <v>9.1319999999999998E-2</v>
      </c>
      <c r="K180" s="17">
        <v>0.30310900000000002</v>
      </c>
      <c r="L180" s="17">
        <v>847.5</v>
      </c>
      <c r="M180" s="17">
        <v>0.37081999999999998</v>
      </c>
      <c r="N180" s="17">
        <v>629</v>
      </c>
      <c r="O180" s="17">
        <v>0</v>
      </c>
      <c r="P180" s="17">
        <v>0</v>
      </c>
      <c r="Q180" s="17">
        <v>0.89039100000000004</v>
      </c>
      <c r="R180" s="17">
        <v>0.194938</v>
      </c>
      <c r="S180" s="17">
        <v>0.28630100000000003</v>
      </c>
      <c r="T180" s="17">
        <v>9.1364000000000001E-2</v>
      </c>
      <c r="U180" s="17">
        <v>0.31911699999999998</v>
      </c>
      <c r="V180" s="17">
        <v>869.6</v>
      </c>
      <c r="W180" s="17">
        <v>0.32260299999999997</v>
      </c>
      <c r="X180" s="17">
        <v>546</v>
      </c>
      <c r="Y180" s="17">
        <v>0</v>
      </c>
      <c r="Z180" s="17">
        <v>0</v>
      </c>
      <c r="AA180" s="17">
        <v>0.49094900000000002</v>
      </c>
      <c r="AB180" s="17">
        <v>8.40079E-3</v>
      </c>
      <c r="AC180" s="17">
        <v>0.19570499999999999</v>
      </c>
      <c r="AD180" s="17">
        <v>0.25</v>
      </c>
      <c r="AE180" s="17">
        <v>980</v>
      </c>
    </row>
    <row r="181" spans="1:31">
      <c r="A181" s="17">
        <v>168</v>
      </c>
      <c r="B181" s="19">
        <v>0.64048611111111109</v>
      </c>
      <c r="C181" s="17">
        <v>135.30000000000001</v>
      </c>
      <c r="D181" s="17">
        <v>2.6</v>
      </c>
      <c r="E181" s="17">
        <v>3.3769999999999998E-3</v>
      </c>
      <c r="F181" s="17">
        <v>0.16300000000000001</v>
      </c>
      <c r="G181" s="17">
        <v>0.93615700000000002</v>
      </c>
      <c r="H181" s="17">
        <v>0.21446699999999999</v>
      </c>
      <c r="I181" s="17">
        <v>0.30462699999999998</v>
      </c>
      <c r="J181" s="17">
        <v>9.0160000000000004E-2</v>
      </c>
      <c r="K181" s="17">
        <v>0.29597000000000001</v>
      </c>
      <c r="L181" s="17">
        <v>900</v>
      </c>
      <c r="M181" s="17">
        <v>0.37081999999999998</v>
      </c>
      <c r="N181" s="17">
        <v>590</v>
      </c>
      <c r="O181" s="17">
        <v>0</v>
      </c>
      <c r="P181" s="17">
        <v>0</v>
      </c>
      <c r="Q181" s="17">
        <v>0.89618299999999995</v>
      </c>
      <c r="R181" s="17">
        <v>0.19728499999999999</v>
      </c>
      <c r="S181" s="17">
        <v>0.2858</v>
      </c>
      <c r="T181" s="17">
        <v>8.8513999999999995E-2</v>
      </c>
      <c r="U181" s="17">
        <v>0.30970799999999998</v>
      </c>
      <c r="V181" s="17">
        <v>872.4</v>
      </c>
      <c r="W181" s="17">
        <v>0.22917299999999999</v>
      </c>
      <c r="X181" s="17">
        <v>569</v>
      </c>
      <c r="Y181" s="17">
        <v>0</v>
      </c>
      <c r="Z181" s="17">
        <v>0</v>
      </c>
      <c r="AA181" s="17">
        <v>0.47647299999999998</v>
      </c>
      <c r="AB181" s="17">
        <v>8.3662900000000002E-3</v>
      </c>
      <c r="AC181" s="17">
        <v>0.19802600000000001</v>
      </c>
      <c r="AD181" s="17">
        <v>0.25</v>
      </c>
      <c r="AE181" s="17">
        <v>922.9</v>
      </c>
    </row>
    <row r="182" spans="1:31">
      <c r="A182" s="17">
        <v>169</v>
      </c>
      <c r="B182" s="19">
        <v>0.64054398148148151</v>
      </c>
      <c r="C182" s="17">
        <v>135.69999999999999</v>
      </c>
      <c r="D182" s="17">
        <v>2.6</v>
      </c>
      <c r="E182" s="17">
        <v>3.32E-3</v>
      </c>
      <c r="F182" s="17">
        <v>0.161</v>
      </c>
      <c r="G182" s="17">
        <v>0.90705800000000003</v>
      </c>
      <c r="H182" s="17">
        <v>0.19468199999999999</v>
      </c>
      <c r="I182" s="17">
        <v>0.28678500000000001</v>
      </c>
      <c r="J182" s="17">
        <v>9.2103000000000004E-2</v>
      </c>
      <c r="K182" s="17">
        <v>0.321158</v>
      </c>
      <c r="L182" s="17">
        <v>900</v>
      </c>
      <c r="M182" s="17">
        <v>0.301979</v>
      </c>
      <c r="N182" s="17">
        <v>519</v>
      </c>
      <c r="O182" s="17">
        <v>0</v>
      </c>
      <c r="P182" s="17">
        <v>0</v>
      </c>
      <c r="Q182" s="17">
        <v>0.89347399999999999</v>
      </c>
      <c r="R182" s="17">
        <v>0.19131999999999999</v>
      </c>
      <c r="S182" s="17">
        <v>0.27494299999999999</v>
      </c>
      <c r="T182" s="17">
        <v>8.3623000000000003E-2</v>
      </c>
      <c r="U182" s="17">
        <v>0.304147</v>
      </c>
      <c r="V182" s="17">
        <v>789.8</v>
      </c>
      <c r="W182" s="17">
        <v>0.37081999999999998</v>
      </c>
      <c r="X182" s="17">
        <v>498</v>
      </c>
      <c r="Y182" s="17">
        <v>0</v>
      </c>
      <c r="Z182" s="17">
        <v>0</v>
      </c>
      <c r="AA182" s="17">
        <v>0.46791899999999997</v>
      </c>
      <c r="AB182" s="17">
        <v>7.3700900000000001E-3</v>
      </c>
      <c r="AC182" s="17">
        <v>0.191936</v>
      </c>
      <c r="AD182" s="17">
        <v>0.25</v>
      </c>
      <c r="AE182" s="17">
        <v>922.8</v>
      </c>
    </row>
    <row r="183" spans="1:31">
      <c r="A183" s="17">
        <v>170</v>
      </c>
      <c r="B183" s="19">
        <v>0.64060185185185181</v>
      </c>
      <c r="C183" s="17">
        <v>137.1</v>
      </c>
      <c r="D183" s="17">
        <v>2.6</v>
      </c>
      <c r="E183" s="17">
        <v>3.1689999999999999E-3</v>
      </c>
      <c r="F183" s="17">
        <v>0.153</v>
      </c>
      <c r="G183" s="17">
        <v>0.91474299999999997</v>
      </c>
      <c r="H183" s="17">
        <v>0.20019100000000001</v>
      </c>
      <c r="I183" s="17">
        <v>0.29208899999999999</v>
      </c>
      <c r="J183" s="17">
        <v>9.1897999999999994E-2</v>
      </c>
      <c r="K183" s="17">
        <v>0.31462200000000001</v>
      </c>
      <c r="L183" s="17">
        <v>833.4</v>
      </c>
      <c r="M183" s="17">
        <v>0.291653</v>
      </c>
      <c r="N183" s="17">
        <v>575</v>
      </c>
      <c r="O183" s="17">
        <v>0</v>
      </c>
      <c r="P183" s="17">
        <v>0</v>
      </c>
      <c r="Q183" s="17">
        <v>0.89965700000000004</v>
      </c>
      <c r="R183" s="17">
        <v>0.19233600000000001</v>
      </c>
      <c r="S183" s="17">
        <v>0.28017700000000001</v>
      </c>
      <c r="T183" s="17">
        <v>8.7841000000000002E-2</v>
      </c>
      <c r="U183" s="17">
        <v>0.31351899999999999</v>
      </c>
      <c r="V183" s="17">
        <v>766.9</v>
      </c>
      <c r="W183" s="17">
        <v>0.226073</v>
      </c>
      <c r="X183" s="17">
        <v>577</v>
      </c>
      <c r="Y183" s="17">
        <v>0</v>
      </c>
      <c r="Z183" s="17">
        <v>0</v>
      </c>
      <c r="AA183" s="17">
        <v>0.48233700000000002</v>
      </c>
      <c r="AB183" s="17">
        <v>7.5485600000000002E-3</v>
      </c>
      <c r="AC183" s="17">
        <v>0.192999</v>
      </c>
      <c r="AD183" s="17">
        <v>0.25</v>
      </c>
      <c r="AE183" s="17">
        <v>996.6</v>
      </c>
    </row>
    <row r="184" spans="1:31">
      <c r="A184" s="17">
        <v>171</v>
      </c>
      <c r="B184" s="19">
        <v>0.64064814814814819</v>
      </c>
      <c r="C184" s="17">
        <v>137.69999999999999</v>
      </c>
      <c r="D184" s="17">
        <v>2.6</v>
      </c>
      <c r="E184" s="17">
        <v>3.444E-3</v>
      </c>
      <c r="F184" s="17">
        <v>0.16700000000000001</v>
      </c>
      <c r="G184" s="17">
        <v>0.915524</v>
      </c>
      <c r="H184" s="17">
        <v>0.194275</v>
      </c>
      <c r="I184" s="17">
        <v>0.27455200000000002</v>
      </c>
      <c r="J184" s="17">
        <v>8.0277000000000001E-2</v>
      </c>
      <c r="K184" s="17">
        <v>0.29239300000000001</v>
      </c>
      <c r="L184" s="17">
        <v>900</v>
      </c>
      <c r="M184" s="17">
        <v>0.21201999999999999</v>
      </c>
      <c r="N184" s="17">
        <v>636</v>
      </c>
      <c r="O184" s="17">
        <v>0</v>
      </c>
      <c r="P184" s="17">
        <v>0</v>
      </c>
      <c r="Q184" s="17">
        <v>0.89960700000000005</v>
      </c>
      <c r="R184" s="17">
        <v>0.18344199999999999</v>
      </c>
      <c r="S184" s="17">
        <v>0.26821899999999999</v>
      </c>
      <c r="T184" s="17">
        <v>8.4776000000000004E-2</v>
      </c>
      <c r="U184" s="17">
        <v>0.31607200000000002</v>
      </c>
      <c r="V184" s="17">
        <v>900</v>
      </c>
      <c r="W184" s="17">
        <v>0.29752299999999998</v>
      </c>
      <c r="X184" s="17">
        <v>454</v>
      </c>
      <c r="Y184" s="17">
        <v>0</v>
      </c>
      <c r="Z184" s="17">
        <v>0</v>
      </c>
      <c r="AA184" s="17">
        <v>0.48626399999999997</v>
      </c>
      <c r="AB184" s="17">
        <v>9.0075199999999998E-3</v>
      </c>
      <c r="AC184" s="17">
        <v>0.18420600000000001</v>
      </c>
      <c r="AD184" s="17">
        <v>0.25</v>
      </c>
      <c r="AE184" s="17">
        <v>922.9</v>
      </c>
    </row>
    <row r="185" spans="1:31">
      <c r="A185" s="17">
        <v>172</v>
      </c>
      <c r="B185" s="19">
        <v>0.64070601851851849</v>
      </c>
      <c r="C185" s="17">
        <v>138.80000000000001</v>
      </c>
      <c r="D185" s="17">
        <v>2.6</v>
      </c>
      <c r="E185" s="17">
        <v>3.5720000000000001E-3</v>
      </c>
      <c r="F185" s="17">
        <v>0.17299999999999999</v>
      </c>
      <c r="G185" s="17">
        <v>0.86221400000000004</v>
      </c>
      <c r="H185" s="17">
        <v>0.18954199999999999</v>
      </c>
      <c r="I185" s="17">
        <v>0.25615900000000003</v>
      </c>
      <c r="J185" s="17">
        <v>6.6617999999999997E-2</v>
      </c>
      <c r="K185" s="17">
        <v>0.26006299999999999</v>
      </c>
      <c r="L185" s="17">
        <v>892.1</v>
      </c>
      <c r="M185" s="17">
        <v>0.37081999999999998</v>
      </c>
      <c r="N185" s="17">
        <v>668</v>
      </c>
      <c r="O185" s="17">
        <v>0</v>
      </c>
      <c r="P185" s="17">
        <v>0</v>
      </c>
      <c r="Q185" s="17">
        <v>0.89712199999999998</v>
      </c>
      <c r="R185" s="17">
        <v>0.169067</v>
      </c>
      <c r="S185" s="17">
        <v>0.25263999999999998</v>
      </c>
      <c r="T185" s="17">
        <v>8.3572999999999995E-2</v>
      </c>
      <c r="U185" s="17">
        <v>0.33079799999999998</v>
      </c>
      <c r="V185" s="17">
        <v>886.7</v>
      </c>
      <c r="W185" s="17">
        <v>8.7552000000000005E-2</v>
      </c>
      <c r="X185" s="17">
        <v>459</v>
      </c>
      <c r="Y185" s="17">
        <v>0</v>
      </c>
      <c r="Z185" s="17">
        <v>0</v>
      </c>
      <c r="AA185" s="17">
        <v>0.50892000000000004</v>
      </c>
      <c r="AB185" s="17">
        <v>9.3716300000000006E-3</v>
      </c>
      <c r="AC185" s="17">
        <v>0.16985</v>
      </c>
      <c r="AD185" s="17">
        <v>0.25</v>
      </c>
      <c r="AE185" s="17">
        <v>931</v>
      </c>
    </row>
    <row r="186" spans="1:31">
      <c r="A186" s="17">
        <v>173</v>
      </c>
      <c r="B186" s="19">
        <v>0.64075231481481476</v>
      </c>
      <c r="C186" s="17">
        <v>139.9</v>
      </c>
      <c r="D186" s="17">
        <v>2.6</v>
      </c>
      <c r="E186" s="17">
        <v>3.0349999999999999E-3</v>
      </c>
      <c r="F186" s="17">
        <v>0.14699999999999999</v>
      </c>
      <c r="G186" s="17">
        <v>0.897532</v>
      </c>
      <c r="H186" s="17">
        <v>0.183504</v>
      </c>
      <c r="I186" s="17">
        <v>0.26090600000000003</v>
      </c>
      <c r="J186" s="17">
        <v>7.7401999999999999E-2</v>
      </c>
      <c r="K186" s="17">
        <v>0.29666500000000001</v>
      </c>
      <c r="L186" s="17">
        <v>844.6</v>
      </c>
      <c r="M186" s="17">
        <v>0.37080600000000002</v>
      </c>
      <c r="N186" s="17">
        <v>502</v>
      </c>
      <c r="O186" s="17">
        <v>0</v>
      </c>
      <c r="P186" s="17">
        <v>0</v>
      </c>
      <c r="Q186" s="17">
        <v>0.85849299999999995</v>
      </c>
      <c r="R186" s="17">
        <v>0.1782</v>
      </c>
      <c r="S186" s="17">
        <v>0.25313200000000002</v>
      </c>
      <c r="T186" s="17">
        <v>7.4931999999999999E-2</v>
      </c>
      <c r="U186" s="17">
        <v>0.29602000000000001</v>
      </c>
      <c r="V186" s="17">
        <v>868.3</v>
      </c>
      <c r="W186" s="17">
        <v>0.37081999999999998</v>
      </c>
      <c r="X186" s="17">
        <v>624</v>
      </c>
      <c r="Y186" s="17">
        <v>0</v>
      </c>
      <c r="Z186" s="17">
        <v>0</v>
      </c>
      <c r="AA186" s="17">
        <v>0.45541500000000001</v>
      </c>
      <c r="AB186" s="17">
        <v>6.6906700000000001E-3</v>
      </c>
      <c r="AC186" s="17">
        <v>0.178701</v>
      </c>
      <c r="AD186" s="17">
        <v>0.25</v>
      </c>
      <c r="AE186" s="17">
        <v>983.3</v>
      </c>
    </row>
    <row r="187" spans="1:31">
      <c r="A187" s="17">
        <v>174</v>
      </c>
      <c r="B187" s="19">
        <v>0.64081018518518518</v>
      </c>
      <c r="C187" s="17">
        <v>140.1</v>
      </c>
      <c r="D187" s="17">
        <v>2.6</v>
      </c>
      <c r="E187" s="17">
        <v>3.1059999999999998E-3</v>
      </c>
      <c r="F187" s="17">
        <v>0.15</v>
      </c>
      <c r="G187" s="17">
        <v>0.86002599999999996</v>
      </c>
      <c r="H187" s="17">
        <v>0.189635</v>
      </c>
      <c r="I187" s="17">
        <v>0.26206099999999999</v>
      </c>
      <c r="J187" s="17">
        <v>7.2425000000000003E-2</v>
      </c>
      <c r="K187" s="17">
        <v>0.27636899999999998</v>
      </c>
      <c r="L187" s="17">
        <v>882.9</v>
      </c>
      <c r="M187" s="17">
        <v>0.35610199999999997</v>
      </c>
      <c r="N187" s="17">
        <v>649</v>
      </c>
      <c r="O187" s="17">
        <v>0</v>
      </c>
      <c r="P187" s="17">
        <v>0</v>
      </c>
      <c r="Q187" s="17">
        <v>0.87547399999999997</v>
      </c>
      <c r="R187" s="17">
        <v>0.18391299999999999</v>
      </c>
      <c r="S187" s="17">
        <v>0.259245</v>
      </c>
      <c r="T187" s="17">
        <v>7.5330999999999995E-2</v>
      </c>
      <c r="U187" s="17">
        <v>0.29058</v>
      </c>
      <c r="V187" s="17">
        <v>853</v>
      </c>
      <c r="W187" s="17">
        <v>0.30657000000000001</v>
      </c>
      <c r="X187" s="17">
        <v>359</v>
      </c>
      <c r="Y187" s="17">
        <v>0</v>
      </c>
      <c r="Z187" s="17">
        <v>0</v>
      </c>
      <c r="AA187" s="17">
        <v>0.447046</v>
      </c>
      <c r="AB187" s="17">
        <v>9.0251600000000008E-3</v>
      </c>
      <c r="AC187" s="17">
        <v>0.18459300000000001</v>
      </c>
      <c r="AD187" s="17">
        <v>0.25</v>
      </c>
      <c r="AE187" s="17">
        <v>940.8</v>
      </c>
    </row>
    <row r="188" spans="1:31">
      <c r="A188" s="17">
        <v>175</v>
      </c>
      <c r="B188" s="19">
        <v>0.64086805555555559</v>
      </c>
      <c r="C188" s="17">
        <v>141.9</v>
      </c>
      <c r="D188" s="17">
        <v>2.6</v>
      </c>
      <c r="E188" s="17">
        <v>2.846E-3</v>
      </c>
      <c r="F188" s="17">
        <v>0.13800000000000001</v>
      </c>
      <c r="G188" s="17">
        <v>0.88797300000000001</v>
      </c>
      <c r="H188" s="17">
        <v>0.20503199999999999</v>
      </c>
      <c r="I188" s="17">
        <v>0.282806</v>
      </c>
      <c r="J188" s="17">
        <v>7.7773999999999996E-2</v>
      </c>
      <c r="K188" s="17">
        <v>0.275009</v>
      </c>
      <c r="L188" s="17">
        <v>825.7</v>
      </c>
      <c r="M188" s="17">
        <v>0.37081999999999998</v>
      </c>
      <c r="N188" s="17">
        <v>731</v>
      </c>
      <c r="O188" s="17">
        <v>0</v>
      </c>
      <c r="P188" s="17">
        <v>0</v>
      </c>
      <c r="Q188" s="17">
        <v>0.88888500000000004</v>
      </c>
      <c r="R188" s="17">
        <v>0.18071899999999999</v>
      </c>
      <c r="S188" s="17">
        <v>0.25269399999999997</v>
      </c>
      <c r="T188" s="17">
        <v>7.1974999999999997E-2</v>
      </c>
      <c r="U188" s="17">
        <v>0.284831</v>
      </c>
      <c r="V188" s="17">
        <v>774.7</v>
      </c>
      <c r="W188" s="17">
        <v>0.37081999999999998</v>
      </c>
      <c r="X188" s="17">
        <v>597</v>
      </c>
      <c r="Y188" s="17">
        <v>0</v>
      </c>
      <c r="Z188" s="17">
        <v>0</v>
      </c>
      <c r="AA188" s="17">
        <v>0.43820199999999998</v>
      </c>
      <c r="AB188" s="17">
        <v>9.4949400000000003E-3</v>
      </c>
      <c r="AC188" s="17">
        <v>0.18140200000000001</v>
      </c>
      <c r="AD188" s="17">
        <v>0.25</v>
      </c>
      <c r="AE188" s="17">
        <v>1005.9</v>
      </c>
    </row>
    <row r="189" spans="1:31">
      <c r="A189" s="17">
        <v>176</v>
      </c>
      <c r="B189" s="19">
        <v>0.64091435185185186</v>
      </c>
      <c r="C189" s="17">
        <v>141.9</v>
      </c>
      <c r="D189" s="17">
        <v>2.6</v>
      </c>
      <c r="E189" s="17">
        <v>3.7109999999999999E-3</v>
      </c>
      <c r="F189" s="17">
        <v>0.18</v>
      </c>
      <c r="G189" s="17">
        <v>0.91499299999999995</v>
      </c>
      <c r="H189" s="17">
        <v>0.201959</v>
      </c>
      <c r="I189" s="17">
        <v>0.281476</v>
      </c>
      <c r="J189" s="17">
        <v>7.9517000000000004E-2</v>
      </c>
      <c r="K189" s="17">
        <v>0.28249999999999997</v>
      </c>
      <c r="L189" s="17">
        <v>844.6</v>
      </c>
      <c r="M189" s="17">
        <v>0.37081999999999998</v>
      </c>
      <c r="N189" s="17">
        <v>460</v>
      </c>
      <c r="O189" s="17">
        <v>0</v>
      </c>
      <c r="P189" s="17">
        <v>0</v>
      </c>
      <c r="Q189" s="17">
        <v>0.94878499999999999</v>
      </c>
      <c r="R189" s="17">
        <v>0.186002</v>
      </c>
      <c r="S189" s="17">
        <v>0.29146899999999998</v>
      </c>
      <c r="T189" s="17">
        <v>0.10546700000000001</v>
      </c>
      <c r="U189" s="17">
        <v>0.361846</v>
      </c>
      <c r="V189" s="17">
        <v>865.1</v>
      </c>
      <c r="W189" s="17">
        <v>0.14164099999999999</v>
      </c>
      <c r="X189" s="17">
        <v>579</v>
      </c>
      <c r="Y189" s="17">
        <v>0</v>
      </c>
      <c r="Z189" s="17">
        <v>0</v>
      </c>
      <c r="AA189" s="17">
        <v>0.55668600000000001</v>
      </c>
      <c r="AB189" s="17">
        <v>6.1374799999999998E-3</v>
      </c>
      <c r="AC189" s="17">
        <v>0.18664900000000001</v>
      </c>
      <c r="AD189" s="17">
        <v>0.25</v>
      </c>
      <c r="AE189" s="17">
        <v>983.4</v>
      </c>
    </row>
    <row r="190" spans="1:31">
      <c r="A190" s="17">
        <v>177</v>
      </c>
      <c r="B190" s="19">
        <v>0.64097222222222217</v>
      </c>
      <c r="C190" s="17">
        <v>143.5</v>
      </c>
      <c r="D190" s="17">
        <v>2.6</v>
      </c>
      <c r="E190" s="17">
        <v>3.2100000000000002E-3</v>
      </c>
      <c r="F190" s="17">
        <v>0.155</v>
      </c>
      <c r="G190" s="17">
        <v>0.93324700000000005</v>
      </c>
      <c r="H190" s="17">
        <v>0.22365199999999999</v>
      </c>
      <c r="I190" s="17">
        <v>0.31621100000000002</v>
      </c>
      <c r="J190" s="17">
        <v>9.2558000000000001E-2</v>
      </c>
      <c r="K190" s="17">
        <v>0.292711</v>
      </c>
      <c r="L190" s="17">
        <v>872.7</v>
      </c>
      <c r="M190" s="17">
        <v>0.37081999999999998</v>
      </c>
      <c r="N190" s="17">
        <v>563</v>
      </c>
      <c r="O190" s="17">
        <v>0</v>
      </c>
      <c r="P190" s="17">
        <v>0</v>
      </c>
      <c r="Q190" s="17">
        <v>0.87257499999999999</v>
      </c>
      <c r="R190" s="17">
        <v>0.194996</v>
      </c>
      <c r="S190" s="17">
        <v>0.27993000000000001</v>
      </c>
      <c r="T190" s="17">
        <v>8.4933999999999996E-2</v>
      </c>
      <c r="U190" s="17">
        <v>0.30341000000000001</v>
      </c>
      <c r="V190" s="17">
        <v>900</v>
      </c>
      <c r="W190" s="17">
        <v>0.36298399999999997</v>
      </c>
      <c r="X190" s="17">
        <v>594</v>
      </c>
      <c r="Y190" s="17">
        <v>0</v>
      </c>
      <c r="Z190" s="17">
        <v>0</v>
      </c>
      <c r="AA190" s="17">
        <v>0.46678500000000001</v>
      </c>
      <c r="AB190" s="17">
        <v>7.7433600000000003E-3</v>
      </c>
      <c r="AC190" s="17">
        <v>0.19565399999999999</v>
      </c>
      <c r="AD190" s="17">
        <v>0.25</v>
      </c>
      <c r="AE190" s="17">
        <v>951.7</v>
      </c>
    </row>
    <row r="191" spans="1:31">
      <c r="A191" s="17">
        <v>178</v>
      </c>
      <c r="B191" s="19">
        <v>0.64101851851851854</v>
      </c>
      <c r="C191" s="17">
        <v>143.9</v>
      </c>
      <c r="D191" s="17">
        <v>2.6</v>
      </c>
      <c r="E191" s="17">
        <v>2.9629999999999999E-3</v>
      </c>
      <c r="F191" s="17">
        <v>0.14299999999999999</v>
      </c>
      <c r="G191" s="17">
        <v>0.90975600000000001</v>
      </c>
      <c r="H191" s="17">
        <v>0.20405200000000001</v>
      </c>
      <c r="I191" s="17">
        <v>0.29238199999999998</v>
      </c>
      <c r="J191" s="17">
        <v>8.8330000000000006E-2</v>
      </c>
      <c r="K191" s="17">
        <v>0.30210500000000001</v>
      </c>
      <c r="L191" s="17">
        <v>867.1</v>
      </c>
      <c r="M191" s="17">
        <v>0.29299399999999998</v>
      </c>
      <c r="N191" s="17">
        <v>737</v>
      </c>
      <c r="O191" s="17">
        <v>0</v>
      </c>
      <c r="P191" s="17">
        <v>0</v>
      </c>
      <c r="Q191" s="17">
        <v>0.86379600000000001</v>
      </c>
      <c r="R191" s="17">
        <v>0.200627</v>
      </c>
      <c r="S191" s="17">
        <v>0.27960600000000002</v>
      </c>
      <c r="T191" s="17">
        <v>7.8978999999999994E-2</v>
      </c>
      <c r="U191" s="17">
        <v>0.28246500000000002</v>
      </c>
      <c r="V191" s="17">
        <v>778.7</v>
      </c>
      <c r="W191" s="17">
        <v>0.37081999999999998</v>
      </c>
      <c r="X191" s="17">
        <v>591</v>
      </c>
      <c r="Y191" s="17">
        <v>0</v>
      </c>
      <c r="Z191" s="17">
        <v>0</v>
      </c>
      <c r="AA191" s="17">
        <v>0.43456099999999998</v>
      </c>
      <c r="AB191" s="17">
        <v>1.0054E-2</v>
      </c>
      <c r="AC191" s="17">
        <v>0.20142099999999999</v>
      </c>
      <c r="AD191" s="17">
        <v>0.25</v>
      </c>
      <c r="AE191" s="17">
        <v>957.8</v>
      </c>
    </row>
    <row r="192" spans="1:31">
      <c r="A192" s="17">
        <v>179</v>
      </c>
      <c r="B192" s="19">
        <v>0.64107638888888896</v>
      </c>
      <c r="C192" s="17">
        <v>145.19999999999999</v>
      </c>
      <c r="D192" s="17">
        <v>2.6</v>
      </c>
      <c r="E192" s="17">
        <v>3.2339999999999999E-3</v>
      </c>
      <c r="F192" s="17">
        <v>0.156</v>
      </c>
      <c r="G192" s="17">
        <v>0.91480300000000003</v>
      </c>
      <c r="H192" s="17">
        <v>0.21773600000000001</v>
      </c>
      <c r="I192" s="17">
        <v>0.30497999999999997</v>
      </c>
      <c r="J192" s="17">
        <v>8.7243000000000001E-2</v>
      </c>
      <c r="K192" s="17">
        <v>0.28606300000000001</v>
      </c>
      <c r="L192" s="17">
        <v>878.4</v>
      </c>
      <c r="M192" s="17">
        <v>0.37081999999999998</v>
      </c>
      <c r="N192" s="17">
        <v>714</v>
      </c>
      <c r="O192" s="17">
        <v>0</v>
      </c>
      <c r="P192" s="17">
        <v>0</v>
      </c>
      <c r="Q192" s="17">
        <v>0.88369699999999995</v>
      </c>
      <c r="R192" s="17">
        <v>0.19991400000000001</v>
      </c>
      <c r="S192" s="17">
        <v>0.28736299999999998</v>
      </c>
      <c r="T192" s="17">
        <v>8.745E-2</v>
      </c>
      <c r="U192" s="17">
        <v>0.304317</v>
      </c>
      <c r="V192" s="17">
        <v>851.1</v>
      </c>
      <c r="W192" s="17">
        <v>0.37081999999999998</v>
      </c>
      <c r="X192" s="17">
        <v>505</v>
      </c>
      <c r="Y192" s="17">
        <v>0</v>
      </c>
      <c r="Z192" s="17">
        <v>0</v>
      </c>
      <c r="AA192" s="17">
        <v>0.46817999999999999</v>
      </c>
      <c r="AB192" s="17">
        <v>9.8702900000000003E-3</v>
      </c>
      <c r="AC192" s="17">
        <v>0.20077700000000001</v>
      </c>
      <c r="AD192" s="17">
        <v>0.25</v>
      </c>
      <c r="AE192" s="17">
        <v>945.6</v>
      </c>
    </row>
    <row r="193" spans="1:31">
      <c r="A193" s="17">
        <v>180</v>
      </c>
      <c r="B193" s="19">
        <v>0.64113425925925926</v>
      </c>
      <c r="C193" s="17">
        <v>146.1</v>
      </c>
      <c r="D193" s="17">
        <v>2.6</v>
      </c>
      <c r="E193" s="17">
        <v>3.4819999999999999E-3</v>
      </c>
      <c r="F193" s="17">
        <v>0.16800000000000001</v>
      </c>
      <c r="G193" s="17">
        <v>0.93186599999999997</v>
      </c>
      <c r="H193" s="17">
        <v>0.21015500000000001</v>
      </c>
      <c r="I193" s="17">
        <v>0.30622300000000002</v>
      </c>
      <c r="J193" s="17">
        <v>9.6068000000000001E-2</v>
      </c>
      <c r="K193" s="17">
        <v>0.31372</v>
      </c>
      <c r="L193" s="17">
        <v>900</v>
      </c>
      <c r="M193" s="17">
        <v>4.6930000000000001E-3</v>
      </c>
      <c r="N193" s="17">
        <v>454</v>
      </c>
      <c r="O193" s="17">
        <v>0</v>
      </c>
      <c r="P193" s="17">
        <v>0</v>
      </c>
      <c r="Q193" s="17">
        <v>0.89231700000000003</v>
      </c>
      <c r="R193" s="17">
        <v>0.196626</v>
      </c>
      <c r="S193" s="17">
        <v>0.28858800000000001</v>
      </c>
      <c r="T193" s="17">
        <v>9.1962000000000002E-2</v>
      </c>
      <c r="U193" s="17">
        <v>0.31866299999999997</v>
      </c>
      <c r="V193" s="17">
        <v>822.8</v>
      </c>
      <c r="W193" s="17">
        <v>0.37081999999999998</v>
      </c>
      <c r="X193" s="17">
        <v>456</v>
      </c>
      <c r="Y193" s="17">
        <v>0</v>
      </c>
      <c r="Z193" s="17">
        <v>0</v>
      </c>
      <c r="AA193" s="17">
        <v>0.49025099999999999</v>
      </c>
      <c r="AB193" s="17">
        <v>6.4549500000000001E-3</v>
      </c>
      <c r="AC193" s="17">
        <v>0.19721900000000001</v>
      </c>
      <c r="AD193" s="17">
        <v>0.25</v>
      </c>
      <c r="AE193" s="17">
        <v>922.8</v>
      </c>
    </row>
    <row r="194" spans="1:31">
      <c r="A194" s="17">
        <v>181</v>
      </c>
      <c r="B194" s="19">
        <v>0.64118055555555553</v>
      </c>
      <c r="C194" s="17">
        <v>147</v>
      </c>
      <c r="D194" s="17">
        <v>2.6</v>
      </c>
      <c r="E194" s="17">
        <v>3.5079999999999998E-3</v>
      </c>
      <c r="F194" s="17">
        <v>0.17</v>
      </c>
      <c r="G194" s="17">
        <v>0.86975800000000003</v>
      </c>
      <c r="H194" s="17">
        <v>0.21501100000000001</v>
      </c>
      <c r="I194" s="17">
        <v>0.29522399999999999</v>
      </c>
      <c r="J194" s="17">
        <v>8.0213000000000007E-2</v>
      </c>
      <c r="K194" s="17">
        <v>0.27170100000000003</v>
      </c>
      <c r="L194" s="17">
        <v>900</v>
      </c>
      <c r="M194" s="17">
        <v>0.37081999999999998</v>
      </c>
      <c r="N194" s="17">
        <v>701</v>
      </c>
      <c r="O194" s="17">
        <v>0</v>
      </c>
      <c r="P194" s="17">
        <v>0</v>
      </c>
      <c r="Q194" s="17">
        <v>0.94721900000000003</v>
      </c>
      <c r="R194" s="17">
        <v>0.20094899999999999</v>
      </c>
      <c r="S194" s="17">
        <v>0.29646499999999998</v>
      </c>
      <c r="T194" s="17">
        <v>9.5516000000000004E-2</v>
      </c>
      <c r="U194" s="17">
        <v>0.32218400000000003</v>
      </c>
      <c r="V194" s="17">
        <v>900</v>
      </c>
      <c r="W194" s="17">
        <v>0.19154199999999999</v>
      </c>
      <c r="X194" s="17">
        <v>548</v>
      </c>
      <c r="Y194" s="17">
        <v>0</v>
      </c>
      <c r="Z194" s="17">
        <v>0</v>
      </c>
      <c r="AA194" s="17">
        <v>0.495668</v>
      </c>
      <c r="AB194" s="17">
        <v>9.9230299999999994E-3</v>
      </c>
      <c r="AC194" s="17">
        <v>0.20189699999999999</v>
      </c>
      <c r="AD194" s="17">
        <v>0.25</v>
      </c>
      <c r="AE194" s="17">
        <v>922.8</v>
      </c>
    </row>
    <row r="195" spans="1:31">
      <c r="A195" s="17">
        <v>182</v>
      </c>
      <c r="B195" s="19">
        <v>0.64123842592592595</v>
      </c>
      <c r="C195" s="17">
        <v>147.5</v>
      </c>
      <c r="D195" s="17">
        <v>2.6</v>
      </c>
      <c r="E195" s="17">
        <v>3.307E-3</v>
      </c>
      <c r="F195" s="17">
        <v>0.16</v>
      </c>
      <c r="G195" s="17">
        <v>0.91084699999999996</v>
      </c>
      <c r="H195" s="17">
        <v>0.20380799999999999</v>
      </c>
      <c r="I195" s="17">
        <v>0.30318899999999999</v>
      </c>
      <c r="J195" s="17">
        <v>9.9381999999999998E-2</v>
      </c>
      <c r="K195" s="17">
        <v>0.327787</v>
      </c>
      <c r="L195" s="17">
        <v>900</v>
      </c>
      <c r="M195" s="17">
        <v>0.22917999999999999</v>
      </c>
      <c r="N195" s="17">
        <v>548</v>
      </c>
      <c r="O195" s="17">
        <v>0</v>
      </c>
      <c r="P195" s="17">
        <v>0</v>
      </c>
      <c r="Q195" s="17">
        <v>0.91303400000000001</v>
      </c>
      <c r="R195" s="17">
        <v>0.20957000000000001</v>
      </c>
      <c r="S195" s="17">
        <v>0.30072900000000002</v>
      </c>
      <c r="T195" s="17">
        <v>9.1159000000000004E-2</v>
      </c>
      <c r="U195" s="17">
        <v>0.30312699999999998</v>
      </c>
      <c r="V195" s="17">
        <v>847.4</v>
      </c>
      <c r="W195" s="17">
        <v>0.339617</v>
      </c>
      <c r="X195" s="17">
        <v>706</v>
      </c>
      <c r="Y195" s="17">
        <v>0</v>
      </c>
      <c r="Z195" s="17">
        <v>0</v>
      </c>
      <c r="AA195" s="17">
        <v>0.46634900000000001</v>
      </c>
      <c r="AB195" s="17">
        <v>7.7738900000000003E-3</v>
      </c>
      <c r="AC195" s="17">
        <v>0.21027899999999999</v>
      </c>
      <c r="AD195" s="17">
        <v>0.25</v>
      </c>
      <c r="AE195" s="17">
        <v>922.8</v>
      </c>
    </row>
    <row r="196" spans="1:31">
      <c r="A196" s="17">
        <v>183</v>
      </c>
      <c r="B196" s="19">
        <v>0.64129629629629636</v>
      </c>
      <c r="C196" s="17">
        <v>148.6</v>
      </c>
      <c r="D196" s="17">
        <v>2.6</v>
      </c>
      <c r="E196" s="17">
        <v>3.2309999999999999E-3</v>
      </c>
      <c r="F196" s="17">
        <v>0.156</v>
      </c>
      <c r="G196" s="17">
        <v>0.93265299999999995</v>
      </c>
      <c r="H196" s="17">
        <v>0.21707599999999999</v>
      </c>
      <c r="I196" s="17">
        <v>0.30943300000000001</v>
      </c>
      <c r="J196" s="17">
        <v>9.2356999999999995E-2</v>
      </c>
      <c r="K196" s="17">
        <v>0.29847099999999999</v>
      </c>
      <c r="L196" s="17">
        <v>900</v>
      </c>
      <c r="M196" s="17">
        <v>0.37081799999999998</v>
      </c>
      <c r="N196" s="17">
        <v>451</v>
      </c>
      <c r="O196" s="17">
        <v>0</v>
      </c>
      <c r="P196" s="17">
        <v>0</v>
      </c>
      <c r="Q196" s="17">
        <v>0.89452799999999999</v>
      </c>
      <c r="R196" s="17">
        <v>0.20411899999999999</v>
      </c>
      <c r="S196" s="17">
        <v>0.28980699999999998</v>
      </c>
      <c r="T196" s="17">
        <v>8.5689000000000001E-2</v>
      </c>
      <c r="U196" s="17">
        <v>0.29567500000000002</v>
      </c>
      <c r="V196" s="17">
        <v>900</v>
      </c>
      <c r="W196" s="17">
        <v>4.8058999999999998E-2</v>
      </c>
      <c r="X196" s="17">
        <v>588</v>
      </c>
      <c r="Y196" s="17">
        <v>0</v>
      </c>
      <c r="Z196" s="17">
        <v>0</v>
      </c>
      <c r="AA196" s="17">
        <v>0.45488499999999998</v>
      </c>
      <c r="AB196" s="17">
        <v>6.4022999999999997E-3</v>
      </c>
      <c r="AC196" s="17">
        <v>0.20466699999999999</v>
      </c>
      <c r="AD196" s="17">
        <v>0.25</v>
      </c>
      <c r="AE196" s="17">
        <v>922.9</v>
      </c>
    </row>
    <row r="197" spans="1:31">
      <c r="A197" s="17">
        <v>184</v>
      </c>
      <c r="B197" s="19">
        <v>0.64134259259259263</v>
      </c>
      <c r="C197" s="17">
        <v>149.9</v>
      </c>
      <c r="D197" s="17">
        <v>2.6</v>
      </c>
      <c r="E197" s="17">
        <v>3.4020000000000001E-3</v>
      </c>
      <c r="F197" s="17">
        <v>0.16500000000000001</v>
      </c>
      <c r="G197" s="17">
        <v>0.90485300000000002</v>
      </c>
      <c r="H197" s="17">
        <v>0.21333199999999999</v>
      </c>
      <c r="I197" s="17">
        <v>0.29939399999999999</v>
      </c>
      <c r="J197" s="17">
        <v>8.6062E-2</v>
      </c>
      <c r="K197" s="17">
        <v>0.28745300000000001</v>
      </c>
      <c r="L197" s="17">
        <v>890.6</v>
      </c>
      <c r="M197" s="17">
        <v>0.37081999999999998</v>
      </c>
      <c r="N197" s="17">
        <v>371</v>
      </c>
      <c r="O197" s="17">
        <v>0</v>
      </c>
      <c r="P197" s="17">
        <v>0</v>
      </c>
      <c r="Q197" s="17">
        <v>0.92944400000000005</v>
      </c>
      <c r="R197" s="17">
        <v>0.19916</v>
      </c>
      <c r="S197" s="17">
        <v>0.290433</v>
      </c>
      <c r="T197" s="17">
        <v>9.1273000000000007E-2</v>
      </c>
      <c r="U197" s="17">
        <v>0.31426500000000002</v>
      </c>
      <c r="V197" s="17">
        <v>854.9</v>
      </c>
      <c r="W197" s="17">
        <v>0.22916900000000001</v>
      </c>
      <c r="X197" s="17">
        <v>761</v>
      </c>
      <c r="Y197" s="17">
        <v>0</v>
      </c>
      <c r="Z197" s="17">
        <v>0</v>
      </c>
      <c r="AA197" s="17">
        <v>0.48348400000000002</v>
      </c>
      <c r="AB197" s="17">
        <v>5.2177100000000004E-3</v>
      </c>
      <c r="AC197" s="17">
        <v>0.19963600000000001</v>
      </c>
      <c r="AD197" s="17">
        <v>0.25</v>
      </c>
      <c r="AE197" s="17">
        <v>932.6</v>
      </c>
    </row>
    <row r="198" spans="1:31">
      <c r="A198" s="17">
        <v>185</v>
      </c>
      <c r="B198" s="19">
        <v>0.64140046296296294</v>
      </c>
      <c r="C198" s="17">
        <v>150.4</v>
      </c>
      <c r="D198" s="17">
        <v>2.6</v>
      </c>
      <c r="E198" s="17">
        <v>3.362E-3</v>
      </c>
      <c r="F198" s="17">
        <v>0.16300000000000001</v>
      </c>
      <c r="G198" s="17">
        <v>0.91132800000000003</v>
      </c>
      <c r="H198" s="17">
        <v>0.23236000000000001</v>
      </c>
      <c r="I198" s="17">
        <v>0.31227500000000002</v>
      </c>
      <c r="J198" s="17">
        <v>7.9915E-2</v>
      </c>
      <c r="K198" s="17">
        <v>0.25591199999999997</v>
      </c>
      <c r="L198" s="17">
        <v>871.2</v>
      </c>
      <c r="M198" s="17">
        <v>0.26722099999999999</v>
      </c>
      <c r="N198" s="17">
        <v>415</v>
      </c>
      <c r="O198" s="17">
        <v>0</v>
      </c>
      <c r="P198" s="17">
        <v>0</v>
      </c>
      <c r="Q198" s="17">
        <v>0.90551700000000002</v>
      </c>
      <c r="R198" s="17">
        <v>0.204041</v>
      </c>
      <c r="S198" s="17">
        <v>0.29901800000000001</v>
      </c>
      <c r="T198" s="17">
        <v>9.4977000000000006E-2</v>
      </c>
      <c r="U198" s="17">
        <v>0.31762899999999999</v>
      </c>
      <c r="V198" s="17">
        <v>795.8</v>
      </c>
      <c r="W198" s="17">
        <v>0.31574200000000002</v>
      </c>
      <c r="X198" s="17">
        <v>553</v>
      </c>
      <c r="Y198" s="17">
        <v>0</v>
      </c>
      <c r="Z198" s="17">
        <v>0</v>
      </c>
      <c r="AA198" s="17">
        <v>0.48866100000000001</v>
      </c>
      <c r="AB198" s="17">
        <v>5.7100500000000004E-3</v>
      </c>
      <c r="AC198" s="17">
        <v>0.20458299999999999</v>
      </c>
      <c r="AD198" s="17">
        <v>0.25</v>
      </c>
      <c r="AE198" s="17">
        <v>953.3</v>
      </c>
    </row>
    <row r="199" spans="1:31">
      <c r="A199" s="17">
        <v>186</v>
      </c>
      <c r="B199" s="19">
        <v>0.64145833333333335</v>
      </c>
      <c r="C199" s="17">
        <v>151.30000000000001</v>
      </c>
      <c r="D199" s="17">
        <v>2.6</v>
      </c>
      <c r="E199" s="17">
        <v>3.5690000000000001E-3</v>
      </c>
      <c r="F199" s="17">
        <v>0.17299999999999999</v>
      </c>
      <c r="G199" s="17">
        <v>0.898258</v>
      </c>
      <c r="H199" s="17">
        <v>0.21390200000000001</v>
      </c>
      <c r="I199" s="17">
        <v>0.30172300000000002</v>
      </c>
      <c r="J199" s="17">
        <v>8.7820999999999996E-2</v>
      </c>
      <c r="K199" s="17">
        <v>0.29106599999999999</v>
      </c>
      <c r="L199" s="17">
        <v>900</v>
      </c>
      <c r="M199" s="17">
        <v>0.35547299999999998</v>
      </c>
      <c r="N199" s="17">
        <v>574</v>
      </c>
      <c r="O199" s="17">
        <v>0</v>
      </c>
      <c r="P199" s="17">
        <v>0</v>
      </c>
      <c r="Q199" s="17">
        <v>0.88354100000000002</v>
      </c>
      <c r="R199" s="17">
        <v>0.20226</v>
      </c>
      <c r="S199" s="17">
        <v>0.30062100000000003</v>
      </c>
      <c r="T199" s="17">
        <v>9.8361000000000004E-2</v>
      </c>
      <c r="U199" s="17">
        <v>0.32719300000000001</v>
      </c>
      <c r="V199" s="17">
        <v>833.4</v>
      </c>
      <c r="W199" s="17">
        <v>0.33759600000000001</v>
      </c>
      <c r="X199" s="17">
        <v>944</v>
      </c>
      <c r="Y199" s="17">
        <v>0</v>
      </c>
      <c r="Z199" s="17">
        <v>0</v>
      </c>
      <c r="AA199" s="17">
        <v>0.50337399999999999</v>
      </c>
      <c r="AB199" s="17">
        <v>8.1402699999999998E-3</v>
      </c>
      <c r="AC199" s="17">
        <v>0.20305999999999999</v>
      </c>
      <c r="AD199" s="17">
        <v>0.25</v>
      </c>
      <c r="AE199" s="17">
        <v>922.8</v>
      </c>
    </row>
    <row r="200" spans="1:31">
      <c r="A200" s="17">
        <v>187</v>
      </c>
      <c r="B200" s="19">
        <v>0.64151620370370377</v>
      </c>
      <c r="C200" s="17">
        <v>152.6</v>
      </c>
      <c r="D200" s="17">
        <v>2.6</v>
      </c>
      <c r="E200" s="17">
        <v>2.9780000000000002E-3</v>
      </c>
      <c r="F200" s="17">
        <v>0.14399999999999999</v>
      </c>
      <c r="G200" s="17">
        <v>0.88784700000000005</v>
      </c>
      <c r="H200" s="17">
        <v>0.21181800000000001</v>
      </c>
      <c r="I200" s="17">
        <v>0.29489599999999999</v>
      </c>
      <c r="J200" s="17">
        <v>8.3077999999999999E-2</v>
      </c>
      <c r="K200" s="17">
        <v>0.28171800000000002</v>
      </c>
      <c r="L200" s="17">
        <v>847.6</v>
      </c>
      <c r="M200" s="17">
        <v>0.37081900000000001</v>
      </c>
      <c r="N200" s="17">
        <v>517</v>
      </c>
      <c r="O200" s="17">
        <v>0</v>
      </c>
      <c r="P200" s="17">
        <v>0</v>
      </c>
      <c r="Q200" s="17">
        <v>0.89377799999999996</v>
      </c>
      <c r="R200" s="17">
        <v>0.198739</v>
      </c>
      <c r="S200" s="17">
        <v>0.27975699999999998</v>
      </c>
      <c r="T200" s="17">
        <v>8.1017000000000006E-2</v>
      </c>
      <c r="U200" s="17">
        <v>0.289599</v>
      </c>
      <c r="V200" s="17">
        <v>742.4</v>
      </c>
      <c r="W200" s="17">
        <v>0.32244099999999998</v>
      </c>
      <c r="X200" s="17">
        <v>461</v>
      </c>
      <c r="Y200" s="17">
        <v>0</v>
      </c>
      <c r="Z200" s="17">
        <v>0</v>
      </c>
      <c r="AA200" s="17">
        <v>0.44553700000000002</v>
      </c>
      <c r="AB200" s="17">
        <v>6.9187099999999998E-3</v>
      </c>
      <c r="AC200" s="17">
        <v>0.1993</v>
      </c>
      <c r="AD200" s="17">
        <v>0.25</v>
      </c>
      <c r="AE200" s="17">
        <v>979.9</v>
      </c>
    </row>
    <row r="201" spans="1:31">
      <c r="A201" s="17">
        <v>188</v>
      </c>
      <c r="B201" s="19">
        <v>0.64156250000000004</v>
      </c>
      <c r="C201" s="17">
        <v>152.80000000000001</v>
      </c>
      <c r="D201" s="17">
        <v>2.6</v>
      </c>
      <c r="E201" s="17">
        <v>3.6709999999999998E-3</v>
      </c>
      <c r="F201" s="17">
        <v>0.17799999999999999</v>
      </c>
      <c r="G201" s="17">
        <v>0.878108</v>
      </c>
      <c r="H201" s="17">
        <v>0.20879</v>
      </c>
      <c r="I201" s="17">
        <v>0.29231499999999999</v>
      </c>
      <c r="J201" s="17">
        <v>8.3525000000000002E-2</v>
      </c>
      <c r="K201" s="17">
        <v>0.28573700000000002</v>
      </c>
      <c r="L201" s="17">
        <v>900</v>
      </c>
      <c r="M201" s="17">
        <v>0.37081500000000001</v>
      </c>
      <c r="N201" s="17">
        <v>918</v>
      </c>
      <c r="O201" s="17">
        <v>0</v>
      </c>
      <c r="P201" s="17">
        <v>0</v>
      </c>
      <c r="Q201" s="17">
        <v>0.89151499999999995</v>
      </c>
      <c r="R201" s="17">
        <v>0.222107</v>
      </c>
      <c r="S201" s="17">
        <v>0.33563799999999999</v>
      </c>
      <c r="T201" s="17">
        <v>0.11353000000000001</v>
      </c>
      <c r="U201" s="17">
        <v>0.33825300000000003</v>
      </c>
      <c r="V201" s="17">
        <v>781.1</v>
      </c>
      <c r="W201" s="17">
        <v>0.37081999999999998</v>
      </c>
      <c r="X201" s="17">
        <v>445</v>
      </c>
      <c r="Y201" s="17">
        <v>0</v>
      </c>
      <c r="Z201" s="17">
        <v>0</v>
      </c>
      <c r="AA201" s="17">
        <v>0.52038899999999999</v>
      </c>
      <c r="AB201" s="17">
        <v>1.29538E-2</v>
      </c>
      <c r="AC201" s="17">
        <v>0.223578</v>
      </c>
      <c r="AD201" s="17">
        <v>0.25</v>
      </c>
      <c r="AE201" s="17">
        <v>922.9</v>
      </c>
    </row>
    <row r="202" spans="1:31">
      <c r="A202" s="17">
        <v>189</v>
      </c>
      <c r="B202" s="19">
        <v>0.64162037037037034</v>
      </c>
      <c r="C202" s="17">
        <v>154.30000000000001</v>
      </c>
      <c r="D202" s="17">
        <v>2.6</v>
      </c>
      <c r="E202" s="17">
        <v>3.7109999999999999E-3</v>
      </c>
      <c r="F202" s="17">
        <v>0.18</v>
      </c>
      <c r="G202" s="17">
        <v>0.91350200000000004</v>
      </c>
      <c r="H202" s="17">
        <v>0.198216</v>
      </c>
      <c r="I202" s="17">
        <v>0.28940100000000002</v>
      </c>
      <c r="J202" s="17">
        <v>9.1185000000000002E-2</v>
      </c>
      <c r="K202" s="17">
        <v>0.31508000000000003</v>
      </c>
      <c r="L202" s="17">
        <v>893.5</v>
      </c>
      <c r="M202" s="17">
        <v>0.216555</v>
      </c>
      <c r="N202" s="17">
        <v>893</v>
      </c>
      <c r="O202" s="17">
        <v>0</v>
      </c>
      <c r="P202" s="17">
        <v>0</v>
      </c>
      <c r="Q202" s="17">
        <v>0.91954499999999995</v>
      </c>
      <c r="R202" s="17">
        <v>0.19848499999999999</v>
      </c>
      <c r="S202" s="17">
        <v>0.30268899999999999</v>
      </c>
      <c r="T202" s="17">
        <v>0.104204</v>
      </c>
      <c r="U202" s="17">
        <v>0.34426099999999998</v>
      </c>
      <c r="V202" s="17">
        <v>759.3</v>
      </c>
      <c r="W202" s="17">
        <v>0.20581099999999999</v>
      </c>
      <c r="X202" s="17">
        <v>731</v>
      </c>
      <c r="Y202" s="17">
        <v>0</v>
      </c>
      <c r="Z202" s="17">
        <v>0</v>
      </c>
      <c r="AA202" s="17">
        <v>0.52963300000000002</v>
      </c>
      <c r="AB202" s="17">
        <v>1.2520099999999999E-2</v>
      </c>
      <c r="AC202" s="17">
        <v>0.19978899999999999</v>
      </c>
      <c r="AD202" s="17">
        <v>0.25</v>
      </c>
      <c r="AE202" s="17">
        <v>929.6</v>
      </c>
    </row>
    <row r="203" spans="1:31">
      <c r="A203" s="17">
        <v>190</v>
      </c>
      <c r="B203" s="19">
        <v>0.64167824074074076</v>
      </c>
      <c r="C203" s="17">
        <v>154.80000000000001</v>
      </c>
      <c r="D203" s="17">
        <v>2.6</v>
      </c>
      <c r="E203" s="17">
        <v>2.9550000000000002E-3</v>
      </c>
      <c r="F203" s="17">
        <v>0.14299999999999999</v>
      </c>
      <c r="G203" s="17">
        <v>0.86255499999999996</v>
      </c>
      <c r="H203" s="17">
        <v>0.21198800000000001</v>
      </c>
      <c r="I203" s="17">
        <v>0.29128999999999999</v>
      </c>
      <c r="J203" s="17">
        <v>7.9301999999999997E-2</v>
      </c>
      <c r="K203" s="17">
        <v>0.27224399999999999</v>
      </c>
      <c r="L203" s="17">
        <v>803.3</v>
      </c>
      <c r="M203" s="17">
        <v>0.37081500000000001</v>
      </c>
      <c r="N203" s="17">
        <v>548</v>
      </c>
      <c r="O203" s="17">
        <v>0</v>
      </c>
      <c r="P203" s="17">
        <v>0</v>
      </c>
      <c r="Q203" s="17">
        <v>0.92511500000000002</v>
      </c>
      <c r="R203" s="17">
        <v>0.19509599999999999</v>
      </c>
      <c r="S203" s="17">
        <v>0.279978</v>
      </c>
      <c r="T203" s="17">
        <v>8.4880999999999998E-2</v>
      </c>
      <c r="U203" s="17">
        <v>0.30317100000000002</v>
      </c>
      <c r="V203" s="17">
        <v>778.5</v>
      </c>
      <c r="W203" s="17">
        <v>0.37081999999999998</v>
      </c>
      <c r="X203" s="17">
        <v>502</v>
      </c>
      <c r="Y203" s="17">
        <v>0</v>
      </c>
      <c r="Z203" s="17">
        <v>0</v>
      </c>
      <c r="AA203" s="17">
        <v>0.46641700000000003</v>
      </c>
      <c r="AB203" s="17">
        <v>6.9407599999999998E-3</v>
      </c>
      <c r="AC203" s="17">
        <v>0.195686</v>
      </c>
      <c r="AD203" s="17">
        <v>0.25</v>
      </c>
      <c r="AE203" s="17">
        <v>1033.9000000000001</v>
      </c>
    </row>
    <row r="204" spans="1:31">
      <c r="A204" s="17">
        <v>191</v>
      </c>
      <c r="B204" s="19">
        <v>0.64172453703703702</v>
      </c>
      <c r="C204" s="17">
        <v>155.5</v>
      </c>
      <c r="D204" s="17">
        <v>2.6</v>
      </c>
      <c r="E204" s="17">
        <v>2.725E-3</v>
      </c>
      <c r="F204" s="17">
        <v>0.13200000000000001</v>
      </c>
      <c r="G204" s="17">
        <v>0.90902000000000005</v>
      </c>
      <c r="H204" s="17">
        <v>0.20985799999999999</v>
      </c>
      <c r="I204" s="17">
        <v>0.28285199999999999</v>
      </c>
      <c r="J204" s="17">
        <v>7.2994000000000003E-2</v>
      </c>
      <c r="K204" s="17">
        <v>0.25806499999999999</v>
      </c>
      <c r="L204" s="17">
        <v>759.3</v>
      </c>
      <c r="M204" s="17">
        <v>0.47448499999999999</v>
      </c>
      <c r="N204" s="17">
        <v>571</v>
      </c>
      <c r="O204" s="17">
        <v>0</v>
      </c>
      <c r="P204" s="17">
        <v>0</v>
      </c>
      <c r="Q204" s="17">
        <v>0.90613100000000002</v>
      </c>
      <c r="R204" s="17">
        <v>0.19075900000000001</v>
      </c>
      <c r="S204" s="17">
        <v>0.27085700000000001</v>
      </c>
      <c r="T204" s="17">
        <v>8.0098000000000003E-2</v>
      </c>
      <c r="U204" s="17">
        <v>0.29571999999999998</v>
      </c>
      <c r="V204" s="17">
        <v>768.8</v>
      </c>
      <c r="W204" s="17">
        <v>0.37081500000000001</v>
      </c>
      <c r="X204" s="17">
        <v>616</v>
      </c>
      <c r="Y204" s="17">
        <v>0</v>
      </c>
      <c r="Z204" s="17">
        <v>0</v>
      </c>
      <c r="AA204" s="17">
        <v>0.45495400000000003</v>
      </c>
      <c r="AB204" s="17">
        <v>6.8443599999999999E-3</v>
      </c>
      <c r="AC204" s="17">
        <v>0.19130800000000001</v>
      </c>
      <c r="AD204" s="17">
        <v>0.25</v>
      </c>
      <c r="AE204" s="17">
        <v>1093.9000000000001</v>
      </c>
    </row>
    <row r="205" spans="1:31">
      <c r="A205" s="17">
        <v>192</v>
      </c>
      <c r="B205" s="19">
        <v>0.64178240740740744</v>
      </c>
      <c r="C205" s="17">
        <v>155.5</v>
      </c>
      <c r="D205" s="17">
        <v>2.6</v>
      </c>
      <c r="E205" s="17">
        <v>3.1719999999999999E-3</v>
      </c>
      <c r="F205" s="17">
        <v>0.153</v>
      </c>
      <c r="G205" s="17">
        <v>0.87365899999999996</v>
      </c>
      <c r="H205" s="17">
        <v>0.195827</v>
      </c>
      <c r="I205" s="17">
        <v>0.27201599999999998</v>
      </c>
      <c r="J205" s="17">
        <v>7.6189000000000007E-2</v>
      </c>
      <c r="K205" s="17">
        <v>0.28009200000000001</v>
      </c>
      <c r="L205" s="17">
        <v>860.3</v>
      </c>
      <c r="M205" s="17">
        <v>0.37081999999999998</v>
      </c>
      <c r="N205" s="17">
        <v>484</v>
      </c>
      <c r="O205" s="17">
        <v>0</v>
      </c>
      <c r="P205" s="17">
        <v>0</v>
      </c>
      <c r="Q205" s="17">
        <v>0.89432299999999998</v>
      </c>
      <c r="R205" s="17">
        <v>0.18500800000000001</v>
      </c>
      <c r="S205" s="17">
        <v>0.26570500000000002</v>
      </c>
      <c r="T205" s="17">
        <v>8.0698000000000006E-2</v>
      </c>
      <c r="U205" s="17">
        <v>0.30371100000000001</v>
      </c>
      <c r="V205" s="17">
        <v>900</v>
      </c>
      <c r="W205" s="17">
        <v>0.35212700000000002</v>
      </c>
      <c r="X205" s="17">
        <v>615</v>
      </c>
      <c r="Y205" s="17">
        <v>0</v>
      </c>
      <c r="Z205" s="17">
        <v>0</v>
      </c>
      <c r="AA205" s="17">
        <v>0.46724700000000002</v>
      </c>
      <c r="AB205" s="17">
        <v>6.5692099999999998E-3</v>
      </c>
      <c r="AC205" s="17">
        <v>0.18553800000000001</v>
      </c>
      <c r="AD205" s="17">
        <v>0.25</v>
      </c>
      <c r="AE205" s="17">
        <v>965.4</v>
      </c>
    </row>
    <row r="206" spans="1:31">
      <c r="A206" s="17">
        <v>193</v>
      </c>
      <c r="B206" s="19">
        <v>0.64184027777777775</v>
      </c>
      <c r="C206" s="17">
        <v>154.80000000000001</v>
      </c>
      <c r="D206" s="17">
        <v>2.6</v>
      </c>
      <c r="E206" s="17">
        <v>3.2009999999999999E-3</v>
      </c>
      <c r="F206" s="17">
        <v>0.155</v>
      </c>
      <c r="G206" s="17">
        <v>0.90643300000000004</v>
      </c>
      <c r="H206" s="17">
        <v>0.203039</v>
      </c>
      <c r="I206" s="17">
        <v>0.27316000000000001</v>
      </c>
      <c r="J206" s="17">
        <v>7.0120000000000002E-2</v>
      </c>
      <c r="K206" s="17">
        <v>0.25670100000000001</v>
      </c>
      <c r="L206" s="17">
        <v>869.5</v>
      </c>
      <c r="M206" s="17">
        <v>0.36230299999999999</v>
      </c>
      <c r="N206" s="17">
        <v>662</v>
      </c>
      <c r="O206" s="17">
        <v>0</v>
      </c>
      <c r="P206" s="17">
        <v>0</v>
      </c>
      <c r="Q206" s="17">
        <v>0.87155199999999999</v>
      </c>
      <c r="R206" s="17">
        <v>0.187664</v>
      </c>
      <c r="S206" s="17">
        <v>0.26965499999999998</v>
      </c>
      <c r="T206" s="17">
        <v>8.1990999999999994E-2</v>
      </c>
      <c r="U206" s="17">
        <v>0.30405799999999999</v>
      </c>
      <c r="V206" s="17">
        <v>803.3</v>
      </c>
      <c r="W206" s="17">
        <v>6.1263999999999999E-2</v>
      </c>
      <c r="X206" s="17">
        <v>622</v>
      </c>
      <c r="Y206" s="17">
        <v>0</v>
      </c>
      <c r="Z206" s="17">
        <v>0</v>
      </c>
      <c r="AA206" s="17">
        <v>0.46778199999999998</v>
      </c>
      <c r="AB206" s="17">
        <v>9.0632300000000002E-3</v>
      </c>
      <c r="AC206" s="17">
        <v>0.18840699999999999</v>
      </c>
      <c r="AD206" s="17">
        <v>0.25</v>
      </c>
      <c r="AE206" s="17">
        <v>955.3</v>
      </c>
    </row>
    <row r="207" spans="1:31">
      <c r="A207" s="17">
        <v>194</v>
      </c>
      <c r="B207" s="19">
        <v>0.64188657407407412</v>
      </c>
      <c r="C207" s="17">
        <v>154.6</v>
      </c>
      <c r="D207" s="17">
        <v>2.6</v>
      </c>
      <c r="E207" s="17">
        <v>3.0990000000000002E-3</v>
      </c>
      <c r="F207" s="17">
        <v>0.15</v>
      </c>
      <c r="G207" s="17">
        <v>0.872085</v>
      </c>
      <c r="H207" s="17">
        <v>0.20849400000000001</v>
      </c>
      <c r="I207" s="17">
        <v>0.28456999999999999</v>
      </c>
      <c r="J207" s="17">
        <v>7.6076000000000005E-2</v>
      </c>
      <c r="K207" s="17">
        <v>0.26733600000000002</v>
      </c>
      <c r="L207" s="17">
        <v>835.2</v>
      </c>
      <c r="M207" s="17">
        <v>0.36458800000000002</v>
      </c>
      <c r="N207" s="17">
        <v>619</v>
      </c>
      <c r="O207" s="17">
        <v>0</v>
      </c>
      <c r="P207" s="17">
        <v>0</v>
      </c>
      <c r="Q207" s="17">
        <v>0.86578999999999995</v>
      </c>
      <c r="R207" s="17">
        <v>0.19275500000000001</v>
      </c>
      <c r="S207" s="17">
        <v>0.27780500000000002</v>
      </c>
      <c r="T207" s="17">
        <v>8.5049E-2</v>
      </c>
      <c r="U207" s="17">
        <v>0.30614799999999998</v>
      </c>
      <c r="V207" s="17">
        <v>887.1</v>
      </c>
      <c r="W207" s="17">
        <v>0.37081900000000001</v>
      </c>
      <c r="X207" s="17">
        <v>638</v>
      </c>
      <c r="Y207" s="17">
        <v>0</v>
      </c>
      <c r="Z207" s="17">
        <v>0</v>
      </c>
      <c r="AA207" s="17">
        <v>0.470997</v>
      </c>
      <c r="AB207" s="17">
        <v>8.1392300000000008E-3</v>
      </c>
      <c r="AC207" s="17">
        <v>0.19344800000000001</v>
      </c>
      <c r="AD207" s="17">
        <v>0.25</v>
      </c>
      <c r="AE207" s="17">
        <v>994.5</v>
      </c>
    </row>
    <row r="208" spans="1:31">
      <c r="A208" s="17">
        <v>195</v>
      </c>
      <c r="B208" s="19">
        <v>0.64194444444444443</v>
      </c>
      <c r="C208" s="17">
        <v>153.69999999999999</v>
      </c>
      <c r="D208" s="17">
        <v>2.6</v>
      </c>
      <c r="E208" s="17">
        <v>3.5950000000000001E-3</v>
      </c>
      <c r="F208" s="17">
        <v>0.17399999999999999</v>
      </c>
      <c r="G208" s="17">
        <v>0.89394399999999996</v>
      </c>
      <c r="H208" s="17">
        <v>0.20743500000000001</v>
      </c>
      <c r="I208" s="17">
        <v>0.291742</v>
      </c>
      <c r="J208" s="17">
        <v>8.4307999999999994E-2</v>
      </c>
      <c r="K208" s="17">
        <v>0.28898000000000001</v>
      </c>
      <c r="L208" s="17">
        <v>900</v>
      </c>
      <c r="M208" s="17">
        <v>0.262743</v>
      </c>
      <c r="N208" s="17">
        <v>486</v>
      </c>
      <c r="O208" s="17">
        <v>0</v>
      </c>
      <c r="P208" s="17">
        <v>0</v>
      </c>
      <c r="Q208" s="17">
        <v>0.87714999999999999</v>
      </c>
      <c r="R208" s="17">
        <v>0.183504</v>
      </c>
      <c r="S208" s="17">
        <v>0.27355600000000002</v>
      </c>
      <c r="T208" s="17">
        <v>9.0051999999999993E-2</v>
      </c>
      <c r="U208" s="17">
        <v>0.32918999999999998</v>
      </c>
      <c r="V208" s="17">
        <v>900</v>
      </c>
      <c r="W208" s="17">
        <v>0.28787400000000002</v>
      </c>
      <c r="X208" s="17">
        <v>697</v>
      </c>
      <c r="Y208" s="17">
        <v>0</v>
      </c>
      <c r="Z208" s="17">
        <v>0</v>
      </c>
      <c r="AA208" s="17">
        <v>0.50644599999999995</v>
      </c>
      <c r="AB208" s="17">
        <v>6.8951200000000002E-3</v>
      </c>
      <c r="AC208" s="17">
        <v>0.18412500000000001</v>
      </c>
      <c r="AD208" s="17">
        <v>0.25</v>
      </c>
      <c r="AE208" s="17">
        <v>922.8</v>
      </c>
    </row>
    <row r="209" spans="1:31">
      <c r="A209" s="17">
        <v>196</v>
      </c>
      <c r="B209" s="19">
        <v>0.6419907407407407</v>
      </c>
      <c r="C209" s="17">
        <v>152.1</v>
      </c>
      <c r="D209" s="17">
        <v>2.6</v>
      </c>
      <c r="E209" s="17">
        <v>3.4220000000000001E-3</v>
      </c>
      <c r="F209" s="17">
        <v>0.16600000000000001</v>
      </c>
      <c r="G209" s="17">
        <v>0.92462800000000001</v>
      </c>
      <c r="H209" s="17">
        <v>0.20542199999999999</v>
      </c>
      <c r="I209" s="17">
        <v>0.29284700000000002</v>
      </c>
      <c r="J209" s="17">
        <v>8.7425000000000003E-2</v>
      </c>
      <c r="K209" s="17">
        <v>0.29853600000000002</v>
      </c>
      <c r="L209" s="17">
        <v>900</v>
      </c>
      <c r="M209" s="17">
        <v>0.35272700000000001</v>
      </c>
      <c r="N209" s="17">
        <v>452</v>
      </c>
      <c r="O209" s="17">
        <v>0</v>
      </c>
      <c r="P209" s="17">
        <v>0</v>
      </c>
      <c r="Q209" s="17">
        <v>0.91408400000000001</v>
      </c>
      <c r="R209" s="17">
        <v>0.19983899999999999</v>
      </c>
      <c r="S209" s="17">
        <v>0.29095300000000002</v>
      </c>
      <c r="T209" s="17">
        <v>9.1114000000000001E-2</v>
      </c>
      <c r="U209" s="17">
        <v>0.31315700000000002</v>
      </c>
      <c r="V209" s="17">
        <v>802.2</v>
      </c>
      <c r="W209" s="17">
        <v>0.31842199999999998</v>
      </c>
      <c r="X209" s="17">
        <v>555</v>
      </c>
      <c r="Y209" s="17">
        <v>0</v>
      </c>
      <c r="Z209" s="17">
        <v>0</v>
      </c>
      <c r="AA209" s="17">
        <v>0.48177999999999999</v>
      </c>
      <c r="AB209" s="17">
        <v>6.4239099999999997E-3</v>
      </c>
      <c r="AC209" s="17">
        <v>0.20042399999999999</v>
      </c>
      <c r="AD209" s="17">
        <v>0.25</v>
      </c>
      <c r="AE209" s="17">
        <v>922.8</v>
      </c>
    </row>
    <row r="210" spans="1:31">
      <c r="A210" s="17">
        <v>197</v>
      </c>
      <c r="B210" s="19">
        <v>0.64204861111111111</v>
      </c>
      <c r="C210" s="17">
        <v>151.69999999999999</v>
      </c>
      <c r="D210" s="17">
        <v>2.6</v>
      </c>
      <c r="E210" s="17">
        <v>3.506E-3</v>
      </c>
      <c r="F210" s="17">
        <v>0.17</v>
      </c>
      <c r="G210" s="17">
        <v>0.89699300000000004</v>
      </c>
      <c r="H210" s="17">
        <v>0.212177</v>
      </c>
      <c r="I210" s="17">
        <v>0.29885899999999999</v>
      </c>
      <c r="J210" s="17">
        <v>8.6681999999999995E-2</v>
      </c>
      <c r="K210" s="17">
        <v>0.29004400000000002</v>
      </c>
      <c r="L210" s="17">
        <v>900</v>
      </c>
      <c r="M210" s="17">
        <v>0.22917999999999999</v>
      </c>
      <c r="N210" s="17">
        <v>590</v>
      </c>
      <c r="O210" s="17">
        <v>0</v>
      </c>
      <c r="P210" s="17">
        <v>0</v>
      </c>
      <c r="Q210" s="17">
        <v>0.90394399999999997</v>
      </c>
      <c r="R210" s="17">
        <v>0.19658100000000001</v>
      </c>
      <c r="S210" s="17">
        <v>0.28974299999999997</v>
      </c>
      <c r="T210" s="17">
        <v>9.3161999999999995E-2</v>
      </c>
      <c r="U210" s="17">
        <v>0.32153399999999999</v>
      </c>
      <c r="V210" s="17">
        <v>834.2</v>
      </c>
      <c r="W210" s="17">
        <v>0.37081799999999998</v>
      </c>
      <c r="X210" s="17">
        <v>663</v>
      </c>
      <c r="Y210" s="17">
        <v>0</v>
      </c>
      <c r="Z210" s="17">
        <v>0</v>
      </c>
      <c r="AA210" s="17">
        <v>0.494668</v>
      </c>
      <c r="AB210" s="17">
        <v>8.3632199999999993E-3</v>
      </c>
      <c r="AC210" s="17">
        <v>0.19736000000000001</v>
      </c>
      <c r="AD210" s="17">
        <v>0.25</v>
      </c>
      <c r="AE210" s="17">
        <v>922.8</v>
      </c>
    </row>
    <row r="211" spans="1:31">
      <c r="A211" s="17">
        <v>198</v>
      </c>
      <c r="B211" s="19">
        <v>0.64210648148148153</v>
      </c>
      <c r="C211" s="17">
        <v>150.80000000000001</v>
      </c>
      <c r="D211" s="17">
        <v>2.6</v>
      </c>
      <c r="E211" s="17">
        <v>2.9580000000000001E-3</v>
      </c>
      <c r="F211" s="17">
        <v>0.14299999999999999</v>
      </c>
      <c r="G211" s="17">
        <v>0.90145699999999995</v>
      </c>
      <c r="H211" s="17">
        <v>0.21926599999999999</v>
      </c>
      <c r="I211" s="17">
        <v>0.30881599999999998</v>
      </c>
      <c r="J211" s="17">
        <v>8.9550000000000005E-2</v>
      </c>
      <c r="K211" s="17">
        <v>0.28997899999999999</v>
      </c>
      <c r="L211" s="17">
        <v>845.3</v>
      </c>
      <c r="M211" s="17">
        <v>0.37081999999999998</v>
      </c>
      <c r="N211" s="17">
        <v>508</v>
      </c>
      <c r="O211" s="17">
        <v>0</v>
      </c>
      <c r="P211" s="17">
        <v>0</v>
      </c>
      <c r="Q211" s="17">
        <v>0.89965099999999998</v>
      </c>
      <c r="R211" s="17">
        <v>0.20536099999999999</v>
      </c>
      <c r="S211" s="17">
        <v>0.28855999999999998</v>
      </c>
      <c r="T211" s="17">
        <v>8.3198999999999995E-2</v>
      </c>
      <c r="U211" s="17">
        <v>0.28832600000000003</v>
      </c>
      <c r="V211" s="17">
        <v>860</v>
      </c>
      <c r="W211" s="17">
        <v>0.37081700000000001</v>
      </c>
      <c r="X211" s="17">
        <v>516</v>
      </c>
      <c r="Y211" s="17">
        <v>0</v>
      </c>
      <c r="Z211" s="17">
        <v>0</v>
      </c>
      <c r="AA211" s="17">
        <v>0.44357799999999997</v>
      </c>
      <c r="AB211" s="17">
        <v>6.77788E-3</v>
      </c>
      <c r="AC211" s="17">
        <v>0.205925</v>
      </c>
      <c r="AD211" s="17">
        <v>0.25</v>
      </c>
      <c r="AE211" s="17">
        <v>982.6</v>
      </c>
    </row>
    <row r="212" spans="1:31">
      <c r="A212" s="17">
        <v>199</v>
      </c>
      <c r="B212" s="19">
        <v>0.64215277777777779</v>
      </c>
      <c r="C212" s="17">
        <v>149.5</v>
      </c>
      <c r="D212" s="17">
        <v>2.6</v>
      </c>
      <c r="E212" s="17">
        <v>3.0360000000000001E-3</v>
      </c>
      <c r="F212" s="17">
        <v>0.14699999999999999</v>
      </c>
      <c r="G212" s="17">
        <v>0.90135900000000002</v>
      </c>
      <c r="H212" s="17">
        <v>0.21811800000000001</v>
      </c>
      <c r="I212" s="17">
        <v>0.30301299999999998</v>
      </c>
      <c r="J212" s="17">
        <v>8.4894999999999998E-2</v>
      </c>
      <c r="K212" s="17">
        <v>0.280169</v>
      </c>
      <c r="L212" s="17">
        <v>835.5</v>
      </c>
      <c r="M212" s="17">
        <v>0.37081999999999998</v>
      </c>
      <c r="N212" s="17">
        <v>891</v>
      </c>
      <c r="O212" s="17">
        <v>0</v>
      </c>
      <c r="P212" s="17">
        <v>0</v>
      </c>
      <c r="Q212" s="17">
        <v>0.89471299999999998</v>
      </c>
      <c r="R212" s="17">
        <v>0.20651</v>
      </c>
      <c r="S212" s="17">
        <v>0.29539199999999999</v>
      </c>
      <c r="T212" s="17">
        <v>8.8882000000000003E-2</v>
      </c>
      <c r="U212" s="17">
        <v>0.300896</v>
      </c>
      <c r="V212" s="17">
        <v>850</v>
      </c>
      <c r="W212" s="17">
        <v>0.33964899999999998</v>
      </c>
      <c r="X212" s="17">
        <v>747</v>
      </c>
      <c r="Y212" s="17">
        <v>0</v>
      </c>
      <c r="Z212" s="17">
        <v>0</v>
      </c>
      <c r="AA212" s="17">
        <v>0.46291700000000002</v>
      </c>
      <c r="AB212" s="17">
        <v>1.16849E-2</v>
      </c>
      <c r="AC212" s="17">
        <v>0.20754800000000001</v>
      </c>
      <c r="AD212" s="17">
        <v>0.25</v>
      </c>
      <c r="AE212" s="17">
        <v>994.1</v>
      </c>
    </row>
    <row r="213" spans="1:31">
      <c r="A213" s="17">
        <v>200</v>
      </c>
      <c r="B213" s="19">
        <v>0.6422106481481481</v>
      </c>
      <c r="C213" s="17">
        <v>149</v>
      </c>
      <c r="D213" s="17">
        <v>2.6</v>
      </c>
      <c r="E213" s="17">
        <v>3.5630000000000002E-3</v>
      </c>
      <c r="F213" s="17">
        <v>0.17199999999999999</v>
      </c>
      <c r="G213" s="17">
        <v>0.91754400000000003</v>
      </c>
      <c r="H213" s="17">
        <v>0.213833</v>
      </c>
      <c r="I213" s="17">
        <v>0.30227599999999999</v>
      </c>
      <c r="J213" s="17">
        <v>8.8443999999999995E-2</v>
      </c>
      <c r="K213" s="17">
        <v>0.29259299999999999</v>
      </c>
      <c r="L213" s="17">
        <v>892.4</v>
      </c>
      <c r="M213" s="17">
        <v>0.37081999999999998</v>
      </c>
      <c r="N213" s="17">
        <v>444</v>
      </c>
      <c r="O213" s="17">
        <v>0</v>
      </c>
      <c r="P213" s="17">
        <v>0</v>
      </c>
      <c r="Q213" s="17">
        <v>0.87744800000000001</v>
      </c>
      <c r="R213" s="17">
        <v>0.19530800000000001</v>
      </c>
      <c r="S213" s="17">
        <v>0.29097200000000001</v>
      </c>
      <c r="T213" s="17">
        <v>9.5663999999999999E-2</v>
      </c>
      <c r="U213" s="17">
        <v>0.32877400000000001</v>
      </c>
      <c r="V213" s="17">
        <v>886.7</v>
      </c>
      <c r="W213" s="17">
        <v>0.37079400000000001</v>
      </c>
      <c r="X213" s="17">
        <v>677</v>
      </c>
      <c r="Y213" s="17">
        <v>0</v>
      </c>
      <c r="Z213" s="17">
        <v>0</v>
      </c>
      <c r="AA213" s="17">
        <v>0.50580599999999998</v>
      </c>
      <c r="AB213" s="17">
        <v>6.2512499999999999E-3</v>
      </c>
      <c r="AC213" s="17">
        <v>0.195906</v>
      </c>
      <c r="AD213" s="17">
        <v>0.25</v>
      </c>
      <c r="AE213" s="17">
        <v>930.7</v>
      </c>
    </row>
    <row r="214" spans="1:31">
      <c r="A214" s="17">
        <v>201</v>
      </c>
      <c r="B214" s="19">
        <v>0.64226851851851852</v>
      </c>
      <c r="C214" s="17">
        <v>147.69999999999999</v>
      </c>
      <c r="D214" s="17">
        <v>2.6</v>
      </c>
      <c r="E214" s="17">
        <v>3.1029999999999999E-3</v>
      </c>
      <c r="F214" s="17">
        <v>0.15</v>
      </c>
      <c r="G214" s="17">
        <v>0.89515800000000001</v>
      </c>
      <c r="H214" s="17">
        <v>0.20962700000000001</v>
      </c>
      <c r="I214" s="17">
        <v>0.29842299999999999</v>
      </c>
      <c r="J214" s="17">
        <v>8.8796E-2</v>
      </c>
      <c r="K214" s="17">
        <v>0.29754999999999998</v>
      </c>
      <c r="L214" s="17">
        <v>847</v>
      </c>
      <c r="M214" s="17">
        <v>0.37008600000000003</v>
      </c>
      <c r="N214" s="17">
        <v>453</v>
      </c>
      <c r="O214" s="17">
        <v>0</v>
      </c>
      <c r="P214" s="17">
        <v>0</v>
      </c>
      <c r="Q214" s="17">
        <v>0.89043600000000001</v>
      </c>
      <c r="R214" s="17">
        <v>0.20318900000000001</v>
      </c>
      <c r="S214" s="17">
        <v>0.290966</v>
      </c>
      <c r="T214" s="17">
        <v>8.7777999999999995E-2</v>
      </c>
      <c r="U214" s="17">
        <v>0.301676</v>
      </c>
      <c r="V214" s="17">
        <v>885.1</v>
      </c>
      <c r="W214" s="17">
        <v>0.37081999999999998</v>
      </c>
      <c r="X214" s="17">
        <v>434</v>
      </c>
      <c r="Y214" s="17">
        <v>0</v>
      </c>
      <c r="Z214" s="17">
        <v>0</v>
      </c>
      <c r="AA214" s="17">
        <v>0.464117</v>
      </c>
      <c r="AB214" s="17">
        <v>6.0599900000000003E-3</v>
      </c>
      <c r="AC214" s="17">
        <v>0.20372100000000001</v>
      </c>
      <c r="AD214" s="17">
        <v>0.25</v>
      </c>
      <c r="AE214" s="17">
        <v>980.6</v>
      </c>
    </row>
    <row r="215" spans="1:31">
      <c r="A215" s="17">
        <v>202</v>
      </c>
      <c r="B215" s="19">
        <v>0.64231481481481478</v>
      </c>
      <c r="C215" s="17">
        <v>147</v>
      </c>
      <c r="D215" s="17">
        <v>2.6</v>
      </c>
      <c r="E215" s="17">
        <v>3.5179999999999999E-3</v>
      </c>
      <c r="F215" s="17">
        <v>0.17</v>
      </c>
      <c r="G215" s="17">
        <v>0.87756400000000001</v>
      </c>
      <c r="H215" s="17">
        <v>0.21824099999999999</v>
      </c>
      <c r="I215" s="17">
        <v>0.30244199999999999</v>
      </c>
      <c r="J215" s="17">
        <v>8.4200999999999998E-2</v>
      </c>
      <c r="K215" s="17">
        <v>0.27840399999999998</v>
      </c>
      <c r="L215" s="17">
        <v>900</v>
      </c>
      <c r="M215" s="17">
        <v>0.37081999999999998</v>
      </c>
      <c r="N215" s="17">
        <v>853</v>
      </c>
      <c r="O215" s="17">
        <v>0</v>
      </c>
      <c r="P215" s="17">
        <v>0</v>
      </c>
      <c r="Q215" s="17">
        <v>0.90075300000000003</v>
      </c>
      <c r="R215" s="17">
        <v>0.192746</v>
      </c>
      <c r="S215" s="17">
        <v>0.28503600000000001</v>
      </c>
      <c r="T215" s="17">
        <v>9.2289999999999997E-2</v>
      </c>
      <c r="U215" s="17">
        <v>0.32378400000000002</v>
      </c>
      <c r="V215" s="17">
        <v>900</v>
      </c>
      <c r="W215" s="17">
        <v>0.196243</v>
      </c>
      <c r="X215" s="17">
        <v>575</v>
      </c>
      <c r="Y215" s="17">
        <v>0</v>
      </c>
      <c r="Z215" s="17">
        <v>0</v>
      </c>
      <c r="AA215" s="17">
        <v>0.49812899999999999</v>
      </c>
      <c r="AB215" s="17">
        <v>1.20505E-2</v>
      </c>
      <c r="AC215" s="17">
        <v>0.193858</v>
      </c>
      <c r="AD215" s="17">
        <v>0.25</v>
      </c>
      <c r="AE215" s="17">
        <v>922.9</v>
      </c>
    </row>
    <row r="216" spans="1:31">
      <c r="A216" s="17">
        <v>203</v>
      </c>
      <c r="B216" s="19">
        <v>0.6423726851851852</v>
      </c>
      <c r="C216" s="17">
        <v>145.69999999999999</v>
      </c>
      <c r="D216" s="17">
        <v>2.6</v>
      </c>
      <c r="E216" s="17">
        <v>3.5049999999999999E-3</v>
      </c>
      <c r="F216" s="17">
        <v>0.17</v>
      </c>
      <c r="G216" s="17">
        <v>0.90784399999999998</v>
      </c>
      <c r="H216" s="17">
        <v>0.21494199999999999</v>
      </c>
      <c r="I216" s="17">
        <v>0.29911700000000002</v>
      </c>
      <c r="J216" s="17">
        <v>8.4176000000000001E-2</v>
      </c>
      <c r="K216" s="17">
        <v>0.28141300000000002</v>
      </c>
      <c r="L216" s="17">
        <v>900</v>
      </c>
      <c r="M216" s="17">
        <v>0.37081999999999998</v>
      </c>
      <c r="N216" s="17">
        <v>878</v>
      </c>
      <c r="O216" s="17">
        <v>0</v>
      </c>
      <c r="P216" s="17">
        <v>0</v>
      </c>
      <c r="Q216" s="17">
        <v>0.92088400000000004</v>
      </c>
      <c r="R216" s="17">
        <v>0.19094</v>
      </c>
      <c r="S216" s="17">
        <v>0.281943</v>
      </c>
      <c r="T216" s="17">
        <v>9.1003000000000001E-2</v>
      </c>
      <c r="U216" s="17">
        <v>0.322772</v>
      </c>
      <c r="V216" s="17">
        <v>884.6</v>
      </c>
      <c r="W216" s="17">
        <v>0.22917999999999999</v>
      </c>
      <c r="X216" s="17">
        <v>472</v>
      </c>
      <c r="Y216" s="17">
        <v>0</v>
      </c>
      <c r="Z216" s="17">
        <v>0</v>
      </c>
      <c r="AA216" s="17">
        <v>0.49657200000000001</v>
      </c>
      <c r="AB216" s="17">
        <v>1.23953E-2</v>
      </c>
      <c r="AC216" s="17">
        <v>0.19206799999999999</v>
      </c>
      <c r="AD216" s="17">
        <v>0.25</v>
      </c>
      <c r="AE216" s="17">
        <v>922.8</v>
      </c>
    </row>
    <row r="217" spans="1:31">
      <c r="A217" s="17">
        <v>204</v>
      </c>
      <c r="B217" s="19">
        <v>0.6424305555555555</v>
      </c>
      <c r="C217" s="17">
        <v>145.19999999999999</v>
      </c>
      <c r="D217" s="17">
        <v>2.6</v>
      </c>
      <c r="E217" s="17">
        <v>3.4650000000000002E-3</v>
      </c>
      <c r="F217" s="17">
        <v>0.16800000000000001</v>
      </c>
      <c r="G217" s="17">
        <v>0.87764500000000001</v>
      </c>
      <c r="H217" s="17">
        <v>0.21246699999999999</v>
      </c>
      <c r="I217" s="17">
        <v>0.29311700000000002</v>
      </c>
      <c r="J217" s="17">
        <v>8.0649999999999999E-2</v>
      </c>
      <c r="K217" s="17">
        <v>0.27514699999999997</v>
      </c>
      <c r="L217" s="17">
        <v>874.5</v>
      </c>
      <c r="M217" s="17">
        <v>0.28329100000000002</v>
      </c>
      <c r="N217" s="17">
        <v>553</v>
      </c>
      <c r="O217" s="17">
        <v>0</v>
      </c>
      <c r="P217" s="17">
        <v>0</v>
      </c>
      <c r="Q217" s="17">
        <v>0.91396699999999997</v>
      </c>
      <c r="R217" s="17">
        <v>0.18665899999999999</v>
      </c>
      <c r="S217" s="17">
        <v>0.27727200000000002</v>
      </c>
      <c r="T217" s="17">
        <v>9.0612999999999999E-2</v>
      </c>
      <c r="U217" s="17">
        <v>0.32680300000000001</v>
      </c>
      <c r="V217" s="17">
        <v>851.9</v>
      </c>
      <c r="W217" s="17">
        <v>0.37081500000000001</v>
      </c>
      <c r="X217" s="17">
        <v>742</v>
      </c>
      <c r="Y217" s="17">
        <v>0</v>
      </c>
      <c r="Z217" s="17">
        <v>0</v>
      </c>
      <c r="AA217" s="17">
        <v>0.50277400000000005</v>
      </c>
      <c r="AB217" s="17">
        <v>7.6195500000000001E-3</v>
      </c>
      <c r="AC217" s="17">
        <v>0.18734899999999999</v>
      </c>
      <c r="AD217" s="17">
        <v>0.25</v>
      </c>
      <c r="AE217" s="17">
        <v>949.8</v>
      </c>
    </row>
    <row r="218" spans="1:31">
      <c r="A218" s="17">
        <v>205</v>
      </c>
      <c r="B218" s="19">
        <v>0.64247685185185188</v>
      </c>
      <c r="C218" s="17">
        <v>143.9</v>
      </c>
      <c r="D218" s="17">
        <v>2.6</v>
      </c>
      <c r="E218" s="17">
        <v>2.9250000000000001E-3</v>
      </c>
      <c r="F218" s="17">
        <v>0.14199999999999999</v>
      </c>
      <c r="G218" s="17">
        <v>0.84030899999999997</v>
      </c>
      <c r="H218" s="17">
        <v>0.20346500000000001</v>
      </c>
      <c r="I218" s="17">
        <v>0.28336699999999998</v>
      </c>
      <c r="J218" s="17">
        <v>7.9902000000000001E-2</v>
      </c>
      <c r="K218" s="17">
        <v>0.28197299999999997</v>
      </c>
      <c r="L218" s="17">
        <v>900</v>
      </c>
      <c r="M218" s="17">
        <v>0.37081799999999998</v>
      </c>
      <c r="N218" s="17">
        <v>588</v>
      </c>
      <c r="O218" s="17">
        <v>0</v>
      </c>
      <c r="P218" s="17">
        <v>0</v>
      </c>
      <c r="Q218" s="17">
        <v>0.81628500000000004</v>
      </c>
      <c r="R218" s="17">
        <v>0.19785</v>
      </c>
      <c r="S218" s="17">
        <v>0.27035900000000002</v>
      </c>
      <c r="T218" s="17">
        <v>7.2509000000000004E-2</v>
      </c>
      <c r="U218" s="17">
        <v>0.26819599999999999</v>
      </c>
      <c r="V218" s="17">
        <v>867.8</v>
      </c>
      <c r="W218" s="17">
        <v>0.31931900000000002</v>
      </c>
      <c r="X218" s="17">
        <v>514</v>
      </c>
      <c r="Y218" s="17">
        <v>0</v>
      </c>
      <c r="Z218" s="17">
        <v>0</v>
      </c>
      <c r="AA218" s="17">
        <v>0.41260999999999998</v>
      </c>
      <c r="AB218" s="17">
        <v>8.3290199999999995E-3</v>
      </c>
      <c r="AC218" s="17">
        <v>0.19845399999999999</v>
      </c>
      <c r="AD218" s="17">
        <v>0.25</v>
      </c>
      <c r="AE218" s="17">
        <v>922.8</v>
      </c>
    </row>
    <row r="219" spans="1:31">
      <c r="A219" s="17">
        <v>206</v>
      </c>
      <c r="B219" s="19">
        <v>0.64253472222222219</v>
      </c>
      <c r="C219" s="17">
        <v>142.80000000000001</v>
      </c>
      <c r="D219" s="17">
        <v>2.6</v>
      </c>
      <c r="E219" s="17">
        <v>3.313E-3</v>
      </c>
      <c r="F219" s="17">
        <v>0.16</v>
      </c>
      <c r="G219" s="17">
        <v>0.92919099999999999</v>
      </c>
      <c r="H219" s="17">
        <v>0.19736600000000001</v>
      </c>
      <c r="I219" s="17">
        <v>0.27191300000000002</v>
      </c>
      <c r="J219" s="17">
        <v>7.4546000000000001E-2</v>
      </c>
      <c r="K219" s="17">
        <v>0.27415499999999998</v>
      </c>
      <c r="L219" s="17">
        <v>900</v>
      </c>
      <c r="M219" s="17">
        <v>0.37081999999999998</v>
      </c>
      <c r="N219" s="17">
        <v>557</v>
      </c>
      <c r="O219" s="17">
        <v>0</v>
      </c>
      <c r="P219" s="17">
        <v>0</v>
      </c>
      <c r="Q219" s="17">
        <v>0.92891100000000004</v>
      </c>
      <c r="R219" s="17">
        <v>0.19514300000000001</v>
      </c>
      <c r="S219" s="17">
        <v>0.28023300000000001</v>
      </c>
      <c r="T219" s="17">
        <v>8.5089999999999999E-2</v>
      </c>
      <c r="U219" s="17">
        <v>0.30364099999999999</v>
      </c>
      <c r="V219" s="17">
        <v>839.8</v>
      </c>
      <c r="W219" s="17">
        <v>0.37081999999999998</v>
      </c>
      <c r="X219" s="17">
        <v>560</v>
      </c>
      <c r="Y219" s="17">
        <v>0</v>
      </c>
      <c r="Z219" s="17">
        <v>0</v>
      </c>
      <c r="AA219" s="17">
        <v>0.46714</v>
      </c>
      <c r="AB219" s="17">
        <v>7.9030200000000002E-3</v>
      </c>
      <c r="AC219" s="17">
        <v>0.19581599999999999</v>
      </c>
      <c r="AD219" s="17">
        <v>0.25</v>
      </c>
      <c r="AE219" s="17">
        <v>922.8</v>
      </c>
    </row>
    <row r="220" spans="1:31">
      <c r="A220" s="17">
        <v>207</v>
      </c>
      <c r="B220" s="19">
        <v>0.6425925925925926</v>
      </c>
      <c r="C220" s="17">
        <v>142.4</v>
      </c>
      <c r="D220" s="17">
        <v>2.6</v>
      </c>
      <c r="E220" s="17">
        <v>3.1449999999999998E-3</v>
      </c>
      <c r="F220" s="17">
        <v>0.152</v>
      </c>
      <c r="G220" s="17">
        <v>0.90185499999999996</v>
      </c>
      <c r="H220" s="17">
        <v>0.19170499999999999</v>
      </c>
      <c r="I220" s="17">
        <v>0.27238600000000002</v>
      </c>
      <c r="J220" s="17">
        <v>8.0681000000000003E-2</v>
      </c>
      <c r="K220" s="17">
        <v>0.29620000000000002</v>
      </c>
      <c r="L220" s="17">
        <v>881.6</v>
      </c>
      <c r="M220" s="17">
        <v>0.37079200000000001</v>
      </c>
      <c r="N220" s="17">
        <v>581</v>
      </c>
      <c r="O220" s="17">
        <v>0</v>
      </c>
      <c r="P220" s="17">
        <v>0</v>
      </c>
      <c r="Q220" s="17">
        <v>0.85147499999999998</v>
      </c>
      <c r="R220" s="17">
        <v>0.18376799999999999</v>
      </c>
      <c r="S220" s="17">
        <v>0.260409</v>
      </c>
      <c r="T220" s="17">
        <v>7.6641000000000001E-2</v>
      </c>
      <c r="U220" s="17">
        <v>0.29430899999999999</v>
      </c>
      <c r="V220" s="17">
        <v>900</v>
      </c>
      <c r="W220" s="17">
        <v>0.37081500000000001</v>
      </c>
      <c r="X220" s="17">
        <v>608</v>
      </c>
      <c r="Y220" s="17">
        <v>0</v>
      </c>
      <c r="Z220" s="17">
        <v>0</v>
      </c>
      <c r="AA220" s="17">
        <v>0.45278200000000002</v>
      </c>
      <c r="AB220" s="17">
        <v>8.0634999999999995E-3</v>
      </c>
      <c r="AC220" s="17">
        <v>0.18438599999999999</v>
      </c>
      <c r="AD220" s="17">
        <v>0.25</v>
      </c>
      <c r="AE220" s="17">
        <v>942.1</v>
      </c>
    </row>
    <row r="221" spans="1:31">
      <c r="A221" s="17">
        <v>208</v>
      </c>
      <c r="B221" s="19">
        <v>0.64263888888888887</v>
      </c>
      <c r="C221" s="17">
        <v>141</v>
      </c>
      <c r="D221" s="17">
        <v>2.6</v>
      </c>
      <c r="E221" s="17">
        <v>2.8770000000000002E-3</v>
      </c>
      <c r="F221" s="17">
        <v>0.13900000000000001</v>
      </c>
      <c r="G221" s="17">
        <v>0.86234999999999995</v>
      </c>
      <c r="H221" s="17">
        <v>0.19716900000000001</v>
      </c>
      <c r="I221" s="17">
        <v>0.26386700000000002</v>
      </c>
      <c r="J221" s="17">
        <v>6.6697999999999993E-2</v>
      </c>
      <c r="K221" s="17">
        <v>0.25277100000000002</v>
      </c>
      <c r="L221" s="17">
        <v>806.7</v>
      </c>
      <c r="M221" s="17">
        <v>0.6</v>
      </c>
      <c r="N221" s="17">
        <v>481</v>
      </c>
      <c r="O221" s="17">
        <v>0</v>
      </c>
      <c r="P221" s="17">
        <v>0</v>
      </c>
      <c r="Q221" s="17">
        <v>0.87978900000000004</v>
      </c>
      <c r="R221" s="17">
        <v>0.178317</v>
      </c>
      <c r="S221" s="17">
        <v>0.25245200000000001</v>
      </c>
      <c r="T221" s="17">
        <v>7.4135999999999994E-2</v>
      </c>
      <c r="U221" s="17">
        <v>0.29366199999999998</v>
      </c>
      <c r="V221" s="17">
        <v>881</v>
      </c>
      <c r="W221" s="17">
        <v>0.37081999999999998</v>
      </c>
      <c r="X221" s="17">
        <v>544</v>
      </c>
      <c r="Y221" s="17">
        <v>0</v>
      </c>
      <c r="Z221" s="17">
        <v>0</v>
      </c>
      <c r="AA221" s="17">
        <v>0.45178800000000002</v>
      </c>
      <c r="AB221" s="17">
        <v>6.12417E-3</v>
      </c>
      <c r="AC221" s="17">
        <v>0.17877100000000001</v>
      </c>
      <c r="AD221" s="17">
        <v>0.25</v>
      </c>
      <c r="AE221" s="17">
        <v>1029.5999999999999</v>
      </c>
    </row>
    <row r="222" spans="1:31">
      <c r="A222" s="17">
        <v>209</v>
      </c>
      <c r="B222" s="19">
        <v>0.64269675925925929</v>
      </c>
      <c r="C222" s="17">
        <v>140.4</v>
      </c>
      <c r="D222" s="17">
        <v>2.6</v>
      </c>
      <c r="E222" s="17">
        <v>2.6210000000000001E-3</v>
      </c>
      <c r="F222" s="17">
        <v>0.127</v>
      </c>
      <c r="G222" s="17">
        <v>0.84445899999999996</v>
      </c>
      <c r="H222" s="17">
        <v>0.19694900000000001</v>
      </c>
      <c r="I222" s="17">
        <v>0.266455</v>
      </c>
      <c r="J222" s="17">
        <v>6.9505999999999998E-2</v>
      </c>
      <c r="K222" s="17">
        <v>0.260855</v>
      </c>
      <c r="L222" s="17">
        <v>813.3</v>
      </c>
      <c r="M222" s="17">
        <v>0.348991</v>
      </c>
      <c r="N222" s="17">
        <v>568</v>
      </c>
      <c r="O222" s="17">
        <v>0</v>
      </c>
      <c r="P222" s="17">
        <v>0</v>
      </c>
      <c r="Q222" s="17">
        <v>0.82062599999999997</v>
      </c>
      <c r="R222" s="17">
        <v>0.188113</v>
      </c>
      <c r="S222" s="17">
        <v>0.25616699999999998</v>
      </c>
      <c r="T222" s="17">
        <v>6.8055000000000004E-2</v>
      </c>
      <c r="U222" s="17">
        <v>0.26566499999999998</v>
      </c>
      <c r="V222" s="17">
        <v>815.1</v>
      </c>
      <c r="W222" s="17">
        <v>0.53261099999999995</v>
      </c>
      <c r="X222" s="17">
        <v>535</v>
      </c>
      <c r="Y222" s="17">
        <v>0</v>
      </c>
      <c r="Z222" s="17">
        <v>0</v>
      </c>
      <c r="AA222" s="17">
        <v>0.40871499999999999</v>
      </c>
      <c r="AB222" s="17">
        <v>7.2781399999999998E-3</v>
      </c>
      <c r="AC222" s="17">
        <v>0.188608</v>
      </c>
      <c r="AD222" s="17">
        <v>0.25</v>
      </c>
      <c r="AE222" s="17">
        <v>1021.2</v>
      </c>
    </row>
    <row r="223" spans="1:31">
      <c r="A223" s="17">
        <v>210</v>
      </c>
      <c r="B223" s="19">
        <v>0.6427546296296297</v>
      </c>
      <c r="C223" s="17">
        <v>139.30000000000001</v>
      </c>
      <c r="D223" s="17">
        <v>2.6</v>
      </c>
      <c r="E223" s="17">
        <v>3.1280000000000001E-3</v>
      </c>
      <c r="F223" s="17">
        <v>0.151</v>
      </c>
      <c r="G223" s="17">
        <v>0.92345200000000005</v>
      </c>
      <c r="H223" s="17">
        <v>0.18945600000000001</v>
      </c>
      <c r="I223" s="17">
        <v>0.27113500000000001</v>
      </c>
      <c r="J223" s="17">
        <v>8.1679000000000002E-2</v>
      </c>
      <c r="K223" s="17">
        <v>0.30125000000000002</v>
      </c>
      <c r="L223" s="17">
        <v>814.3</v>
      </c>
      <c r="M223" s="17">
        <v>0.37081999999999998</v>
      </c>
      <c r="N223" s="17">
        <v>447</v>
      </c>
      <c r="O223" s="17">
        <v>0</v>
      </c>
      <c r="P223" s="17">
        <v>0</v>
      </c>
      <c r="Q223" s="17">
        <v>0.895563</v>
      </c>
      <c r="R223" s="17">
        <v>0.17851</v>
      </c>
      <c r="S223" s="17">
        <v>0.26105299999999998</v>
      </c>
      <c r="T223" s="17">
        <v>8.2543000000000005E-2</v>
      </c>
      <c r="U223" s="17">
        <v>0.316193</v>
      </c>
      <c r="V223" s="17">
        <v>899.1</v>
      </c>
      <c r="W223" s="17">
        <v>0.175062</v>
      </c>
      <c r="X223" s="17">
        <v>419</v>
      </c>
      <c r="Y223" s="17">
        <v>0</v>
      </c>
      <c r="Z223" s="17">
        <v>0</v>
      </c>
      <c r="AA223" s="17">
        <v>0.48644999999999999</v>
      </c>
      <c r="AB223" s="17">
        <v>5.7453199999999999E-3</v>
      </c>
      <c r="AC223" s="17">
        <v>0.178984</v>
      </c>
      <c r="AD223" s="17">
        <v>0.25</v>
      </c>
      <c r="AE223" s="17">
        <v>1020</v>
      </c>
    </row>
    <row r="224" spans="1:31">
      <c r="A224" s="17">
        <v>211</v>
      </c>
      <c r="B224" s="19">
        <v>0.64280092592592586</v>
      </c>
      <c r="C224" s="17">
        <v>138.6</v>
      </c>
      <c r="D224" s="17">
        <v>2.6</v>
      </c>
      <c r="E224" s="17">
        <v>3.4039999999999999E-3</v>
      </c>
      <c r="F224" s="17">
        <v>0.16500000000000001</v>
      </c>
      <c r="G224" s="17">
        <v>0.92776999999999998</v>
      </c>
      <c r="H224" s="17">
        <v>0.194831</v>
      </c>
      <c r="I224" s="17">
        <v>0.28527999999999998</v>
      </c>
      <c r="J224" s="17">
        <v>9.0449000000000002E-2</v>
      </c>
      <c r="K224" s="17">
        <v>0.317054</v>
      </c>
      <c r="L224" s="17">
        <v>900</v>
      </c>
      <c r="M224" s="17">
        <v>0.28331200000000001</v>
      </c>
      <c r="N224" s="17">
        <v>528</v>
      </c>
      <c r="O224" s="17">
        <v>0</v>
      </c>
      <c r="P224" s="17">
        <v>0</v>
      </c>
      <c r="Q224" s="17">
        <v>0.91880099999999998</v>
      </c>
      <c r="R224" s="17">
        <v>0.18518499999999999</v>
      </c>
      <c r="S224" s="17">
        <v>0.26913100000000001</v>
      </c>
      <c r="T224" s="17">
        <v>8.3946000000000007E-2</v>
      </c>
      <c r="U224" s="17">
        <v>0.311915</v>
      </c>
      <c r="V224" s="17">
        <v>900</v>
      </c>
      <c r="W224" s="17">
        <v>0.37081999999999998</v>
      </c>
      <c r="X224" s="17">
        <v>743</v>
      </c>
      <c r="Y224" s="17">
        <v>0</v>
      </c>
      <c r="Z224" s="17">
        <v>0</v>
      </c>
      <c r="AA224" s="17">
        <v>0.47986899999999999</v>
      </c>
      <c r="AB224" s="17">
        <v>7.4903000000000001E-3</v>
      </c>
      <c r="AC224" s="17">
        <v>0.18581400000000001</v>
      </c>
      <c r="AD224" s="17">
        <v>0.25</v>
      </c>
      <c r="AE224" s="17">
        <v>922.9</v>
      </c>
    </row>
    <row r="225" spans="1:31">
      <c r="A225" s="17">
        <v>212</v>
      </c>
      <c r="B225" s="19">
        <v>0.64285879629629628</v>
      </c>
      <c r="C225" s="17">
        <v>137.5</v>
      </c>
      <c r="D225" s="17">
        <v>2.6</v>
      </c>
      <c r="E225" s="17">
        <v>3.4770000000000001E-3</v>
      </c>
      <c r="F225" s="17">
        <v>0.16800000000000001</v>
      </c>
      <c r="G225" s="17">
        <v>0.92053499999999999</v>
      </c>
      <c r="H225" s="17">
        <v>0.21526799999999999</v>
      </c>
      <c r="I225" s="17">
        <v>0.30851600000000001</v>
      </c>
      <c r="J225" s="17">
        <v>9.3247999999999998E-2</v>
      </c>
      <c r="K225" s="17">
        <v>0.30224800000000002</v>
      </c>
      <c r="L225" s="17">
        <v>879.3</v>
      </c>
      <c r="M225" s="17">
        <v>0.20508199999999999</v>
      </c>
      <c r="N225" s="17">
        <v>511</v>
      </c>
      <c r="O225" s="17">
        <v>0</v>
      </c>
      <c r="P225" s="17">
        <v>0</v>
      </c>
      <c r="Q225" s="17">
        <v>0.90633900000000001</v>
      </c>
      <c r="R225" s="17">
        <v>0.192163</v>
      </c>
      <c r="S225" s="17">
        <v>0.28507100000000002</v>
      </c>
      <c r="T225" s="17">
        <v>9.2908000000000004E-2</v>
      </c>
      <c r="U225" s="17">
        <v>0.32591199999999998</v>
      </c>
      <c r="V225" s="17">
        <v>808</v>
      </c>
      <c r="W225" s="17">
        <v>0.37081999999999998</v>
      </c>
      <c r="X225" s="17">
        <v>609</v>
      </c>
      <c r="Y225" s="17">
        <v>0</v>
      </c>
      <c r="Z225" s="17">
        <v>0</v>
      </c>
      <c r="AA225" s="17">
        <v>0.50140300000000004</v>
      </c>
      <c r="AB225" s="17">
        <v>7.0808700000000004E-3</v>
      </c>
      <c r="AC225" s="17">
        <v>0.19282099999999999</v>
      </c>
      <c r="AD225" s="17">
        <v>0.25</v>
      </c>
      <c r="AE225" s="17">
        <v>944.6</v>
      </c>
    </row>
    <row r="226" spans="1:31">
      <c r="A226" s="17">
        <v>213</v>
      </c>
      <c r="B226" s="19">
        <v>0.64291666666666669</v>
      </c>
      <c r="C226" s="17">
        <v>137</v>
      </c>
      <c r="D226" s="17">
        <v>2.6</v>
      </c>
      <c r="E226" s="17">
        <v>3.3660000000000001E-3</v>
      </c>
      <c r="F226" s="17">
        <v>0.16300000000000001</v>
      </c>
      <c r="G226" s="17">
        <v>0.89736099999999996</v>
      </c>
      <c r="H226" s="17">
        <v>0.21546000000000001</v>
      </c>
      <c r="I226" s="17">
        <v>0.30943900000000002</v>
      </c>
      <c r="J226" s="17">
        <v>9.3978999999999993E-2</v>
      </c>
      <c r="K226" s="17">
        <v>0.303707</v>
      </c>
      <c r="L226" s="17">
        <v>900</v>
      </c>
      <c r="M226" s="17">
        <v>0.35884700000000003</v>
      </c>
      <c r="N226" s="17">
        <v>646</v>
      </c>
      <c r="O226" s="17">
        <v>0</v>
      </c>
      <c r="P226" s="17">
        <v>0</v>
      </c>
      <c r="Q226" s="17">
        <v>0.89036300000000002</v>
      </c>
      <c r="R226" s="17">
        <v>0.205154</v>
      </c>
      <c r="S226" s="17">
        <v>0.29687799999999998</v>
      </c>
      <c r="T226" s="17">
        <v>9.1724E-2</v>
      </c>
      <c r="U226" s="17">
        <v>0.30896099999999999</v>
      </c>
      <c r="V226" s="17">
        <v>824.6</v>
      </c>
      <c r="W226" s="17">
        <v>0.37081999999999998</v>
      </c>
      <c r="X226" s="17">
        <v>639</v>
      </c>
      <c r="Y226" s="17">
        <v>0</v>
      </c>
      <c r="Z226" s="17">
        <v>0</v>
      </c>
      <c r="AA226" s="17">
        <v>0.475325</v>
      </c>
      <c r="AB226" s="17">
        <v>9.1440500000000008E-3</v>
      </c>
      <c r="AC226" s="17">
        <v>0.20599300000000001</v>
      </c>
      <c r="AD226" s="17">
        <v>0.25</v>
      </c>
      <c r="AE226" s="17">
        <v>922.8</v>
      </c>
    </row>
    <row r="227" spans="1:31">
      <c r="A227" s="17">
        <v>214</v>
      </c>
      <c r="B227" s="19">
        <v>0.64296296296296296</v>
      </c>
      <c r="C227" s="17">
        <v>135.69999999999999</v>
      </c>
      <c r="D227" s="17">
        <v>2.6</v>
      </c>
      <c r="E227" s="17">
        <v>3.2829999999999999E-3</v>
      </c>
      <c r="F227" s="17">
        <v>0.159</v>
      </c>
      <c r="G227" s="17">
        <v>0.87166200000000005</v>
      </c>
      <c r="H227" s="17">
        <v>0.205792</v>
      </c>
      <c r="I227" s="17">
        <v>0.29614000000000001</v>
      </c>
      <c r="J227" s="17">
        <v>9.0347999999999998E-2</v>
      </c>
      <c r="K227" s="17">
        <v>0.305085</v>
      </c>
      <c r="L227" s="17">
        <v>875.3</v>
      </c>
      <c r="M227" s="17">
        <v>0.37081999999999998</v>
      </c>
      <c r="N227" s="17">
        <v>413</v>
      </c>
      <c r="O227" s="17">
        <v>0</v>
      </c>
      <c r="P227" s="17">
        <v>0</v>
      </c>
      <c r="Q227" s="17">
        <v>0.85273200000000005</v>
      </c>
      <c r="R227" s="17">
        <v>0.20117499999999999</v>
      </c>
      <c r="S227" s="17">
        <v>0.29100799999999999</v>
      </c>
      <c r="T227" s="17">
        <v>8.9832999999999996E-2</v>
      </c>
      <c r="U227" s="17">
        <v>0.308697</v>
      </c>
      <c r="V227" s="17">
        <v>816.5</v>
      </c>
      <c r="W227" s="17">
        <v>0.28045799999999999</v>
      </c>
      <c r="X227" s="17">
        <v>728</v>
      </c>
      <c r="Y227" s="17">
        <v>0</v>
      </c>
      <c r="Z227" s="17">
        <v>0</v>
      </c>
      <c r="AA227" s="17">
        <v>0.47491800000000001</v>
      </c>
      <c r="AB227" s="17">
        <v>5.7124799999999998E-3</v>
      </c>
      <c r="AC227" s="17">
        <v>0.20168800000000001</v>
      </c>
      <c r="AD227" s="17">
        <v>0.25</v>
      </c>
      <c r="AE227" s="17">
        <v>948.9</v>
      </c>
    </row>
    <row r="228" spans="1:31">
      <c r="A228" s="17">
        <v>215</v>
      </c>
      <c r="B228" s="19">
        <v>0.64302083333333326</v>
      </c>
      <c r="C228" s="17">
        <v>134.4</v>
      </c>
      <c r="D228" s="17">
        <v>2.6</v>
      </c>
      <c r="E228" s="17">
        <v>3.4420000000000002E-3</v>
      </c>
      <c r="F228" s="17">
        <v>0.16700000000000001</v>
      </c>
      <c r="G228" s="17">
        <v>0.93133299999999997</v>
      </c>
      <c r="H228" s="17">
        <v>0.220078</v>
      </c>
      <c r="I228" s="17">
        <v>0.32910899999999998</v>
      </c>
      <c r="J228" s="17">
        <v>0.109031</v>
      </c>
      <c r="K228" s="17">
        <v>0.331291</v>
      </c>
      <c r="L228" s="17">
        <v>897.8</v>
      </c>
      <c r="M228" s="17">
        <v>0.28329399999999999</v>
      </c>
      <c r="N228" s="17">
        <v>582</v>
      </c>
      <c r="O228" s="17">
        <v>0</v>
      </c>
      <c r="P228" s="17">
        <v>0</v>
      </c>
      <c r="Q228" s="17">
        <v>0.91537999999999997</v>
      </c>
      <c r="R228" s="17">
        <v>0.20089399999999999</v>
      </c>
      <c r="S228" s="17">
        <v>0.29385099999999997</v>
      </c>
      <c r="T228" s="17">
        <v>9.2956999999999998E-2</v>
      </c>
      <c r="U228" s="17">
        <v>0.31634000000000001</v>
      </c>
      <c r="V228" s="17">
        <v>900</v>
      </c>
      <c r="W228" s="17">
        <v>0.37081999999999998</v>
      </c>
      <c r="X228" s="17">
        <v>481</v>
      </c>
      <c r="Y228" s="17">
        <v>0</v>
      </c>
      <c r="Z228" s="17">
        <v>0</v>
      </c>
      <c r="AA228" s="17">
        <v>0.48667700000000003</v>
      </c>
      <c r="AB228" s="17">
        <v>8.2294699999999991E-3</v>
      </c>
      <c r="AC228" s="17">
        <v>0.201659</v>
      </c>
      <c r="AD228" s="17">
        <v>0.25</v>
      </c>
      <c r="AE228" s="17">
        <v>925.1</v>
      </c>
    </row>
    <row r="229" spans="1:31">
      <c r="A229" s="17">
        <v>216</v>
      </c>
      <c r="B229" s="19">
        <v>0.64307870370370368</v>
      </c>
      <c r="C229" s="17">
        <v>134</v>
      </c>
      <c r="D229" s="17">
        <v>2.6</v>
      </c>
      <c r="E229" s="17">
        <v>3.6979999999999999E-3</v>
      </c>
      <c r="F229" s="17">
        <v>0.17899999999999999</v>
      </c>
      <c r="G229" s="17">
        <v>0.92798499999999995</v>
      </c>
      <c r="H229" s="17">
        <v>0.214008</v>
      </c>
      <c r="I229" s="17">
        <v>0.30840899999999999</v>
      </c>
      <c r="J229" s="17">
        <v>9.4400999999999999E-2</v>
      </c>
      <c r="K229" s="17">
        <v>0.306089</v>
      </c>
      <c r="L229" s="17">
        <v>890.9</v>
      </c>
      <c r="M229" s="17">
        <v>0.37081999999999998</v>
      </c>
      <c r="N229" s="17">
        <v>669</v>
      </c>
      <c r="O229" s="17">
        <v>0</v>
      </c>
      <c r="P229" s="17">
        <v>0</v>
      </c>
      <c r="Q229" s="17">
        <v>0.91225000000000001</v>
      </c>
      <c r="R229" s="17">
        <v>0.20540900000000001</v>
      </c>
      <c r="S229" s="17">
        <v>0.31263999999999997</v>
      </c>
      <c r="T229" s="17">
        <v>0.10723000000000001</v>
      </c>
      <c r="U229" s="17">
        <v>0.34298400000000001</v>
      </c>
      <c r="V229" s="17">
        <v>900</v>
      </c>
      <c r="W229" s="17">
        <v>0.37081799999999998</v>
      </c>
      <c r="X229" s="17">
        <v>558</v>
      </c>
      <c r="Y229" s="17">
        <v>0</v>
      </c>
      <c r="Z229" s="17">
        <v>0</v>
      </c>
      <c r="AA229" s="17">
        <v>0.527667</v>
      </c>
      <c r="AB229" s="17">
        <v>9.3773699999999995E-3</v>
      </c>
      <c r="AC229" s="17">
        <v>0.20641499999999999</v>
      </c>
      <c r="AD229" s="17">
        <v>0.25</v>
      </c>
      <c r="AE229" s="17">
        <v>932.3</v>
      </c>
    </row>
    <row r="230" spans="1:31">
      <c r="A230" s="17">
        <v>217</v>
      </c>
      <c r="B230" s="19">
        <v>0.64312500000000006</v>
      </c>
      <c r="C230" s="17">
        <v>132.6</v>
      </c>
      <c r="D230" s="17">
        <v>2.6</v>
      </c>
      <c r="E230" s="17">
        <v>3.424E-3</v>
      </c>
      <c r="F230" s="17">
        <v>0.16600000000000001</v>
      </c>
      <c r="G230" s="17">
        <v>0.903308</v>
      </c>
      <c r="H230" s="17">
        <v>0.22373499999999999</v>
      </c>
      <c r="I230" s="17">
        <v>0.31347900000000001</v>
      </c>
      <c r="J230" s="17">
        <v>8.9744000000000004E-2</v>
      </c>
      <c r="K230" s="17">
        <v>0.28628500000000001</v>
      </c>
      <c r="L230" s="17">
        <v>797.4</v>
      </c>
      <c r="M230" s="17">
        <v>0.37081999999999998</v>
      </c>
      <c r="N230" s="17">
        <v>467</v>
      </c>
      <c r="O230" s="17">
        <v>0</v>
      </c>
      <c r="P230" s="17">
        <v>0</v>
      </c>
      <c r="Q230" s="17">
        <v>0.88900199999999996</v>
      </c>
      <c r="R230" s="17">
        <v>0.204456</v>
      </c>
      <c r="S230" s="17">
        <v>0.31627300000000003</v>
      </c>
      <c r="T230" s="17">
        <v>0.111817</v>
      </c>
      <c r="U230" s="17">
        <v>0.353545</v>
      </c>
      <c r="V230" s="17">
        <v>899.7</v>
      </c>
      <c r="W230" s="17">
        <v>0.37081500000000001</v>
      </c>
      <c r="X230" s="17">
        <v>622</v>
      </c>
      <c r="Y230" s="17">
        <v>0</v>
      </c>
      <c r="Z230" s="17">
        <v>0</v>
      </c>
      <c r="AA230" s="17">
        <v>0.54391500000000004</v>
      </c>
      <c r="AB230" s="17">
        <v>5.8756499999999996E-3</v>
      </c>
      <c r="AC230" s="17">
        <v>0.20511299999999999</v>
      </c>
      <c r="AD230" s="17">
        <v>0.25</v>
      </c>
      <c r="AE230" s="17">
        <v>1041.5999999999999</v>
      </c>
    </row>
    <row r="231" spans="1:31">
      <c r="A231" s="17">
        <v>218</v>
      </c>
      <c r="B231" s="19">
        <v>0.64318287037037036</v>
      </c>
      <c r="C231" s="17">
        <v>132.4</v>
      </c>
      <c r="D231" s="17">
        <v>2.6</v>
      </c>
      <c r="E231" s="17">
        <v>3.4870000000000001E-3</v>
      </c>
      <c r="F231" s="17">
        <v>0.16900000000000001</v>
      </c>
      <c r="G231" s="17">
        <v>0.91961599999999999</v>
      </c>
      <c r="H231" s="17">
        <v>0.21366299999999999</v>
      </c>
      <c r="I231" s="17">
        <v>0.30262099999999997</v>
      </c>
      <c r="J231" s="17">
        <v>8.8957999999999995E-2</v>
      </c>
      <c r="K231" s="17">
        <v>0.293958</v>
      </c>
      <c r="L231" s="17">
        <v>900</v>
      </c>
      <c r="M231" s="17">
        <v>0.358151</v>
      </c>
      <c r="N231" s="17">
        <v>557</v>
      </c>
      <c r="O231" s="17">
        <v>0</v>
      </c>
      <c r="P231" s="17">
        <v>0</v>
      </c>
      <c r="Q231" s="17">
        <v>0.89045700000000005</v>
      </c>
      <c r="R231" s="17">
        <v>0.19922000000000001</v>
      </c>
      <c r="S231" s="17">
        <v>0.29280499999999998</v>
      </c>
      <c r="T231" s="17">
        <v>9.3585000000000002E-2</v>
      </c>
      <c r="U231" s="17">
        <v>0.31961600000000001</v>
      </c>
      <c r="V231" s="17">
        <v>810.1</v>
      </c>
      <c r="W231" s="17">
        <v>0.37081599999999998</v>
      </c>
      <c r="X231" s="17">
        <v>625</v>
      </c>
      <c r="Y231" s="17">
        <v>0</v>
      </c>
      <c r="Z231" s="17">
        <v>0</v>
      </c>
      <c r="AA231" s="17">
        <v>0.49171700000000002</v>
      </c>
      <c r="AB231" s="17">
        <v>7.8950300000000008E-3</v>
      </c>
      <c r="AC231" s="17">
        <v>0.199959</v>
      </c>
      <c r="AD231" s="17">
        <v>0.25</v>
      </c>
      <c r="AE231" s="17">
        <v>922.8</v>
      </c>
    </row>
    <row r="232" spans="1:31">
      <c r="A232" s="17">
        <v>219</v>
      </c>
      <c r="B232" s="19">
        <v>0.64324074074074067</v>
      </c>
      <c r="C232" s="17">
        <v>130.80000000000001</v>
      </c>
      <c r="D232" s="17">
        <v>2.6</v>
      </c>
      <c r="E232" s="17">
        <v>3.539E-3</v>
      </c>
      <c r="F232" s="17">
        <v>0.17100000000000001</v>
      </c>
      <c r="G232" s="17">
        <v>0.86511499999999997</v>
      </c>
      <c r="H232" s="17">
        <v>0.21922900000000001</v>
      </c>
      <c r="I232" s="17">
        <v>0.30786999999999998</v>
      </c>
      <c r="J232" s="17">
        <v>8.8641999999999999E-2</v>
      </c>
      <c r="K232" s="17">
        <v>0.28791899999999998</v>
      </c>
      <c r="L232" s="17">
        <v>846.2</v>
      </c>
      <c r="M232" s="17">
        <v>0.31670300000000001</v>
      </c>
      <c r="N232" s="17">
        <v>478</v>
      </c>
      <c r="O232" s="17">
        <v>0</v>
      </c>
      <c r="P232" s="17">
        <v>0</v>
      </c>
      <c r="Q232" s="17">
        <v>0.94147999999999998</v>
      </c>
      <c r="R232" s="17">
        <v>0.194774</v>
      </c>
      <c r="S232" s="17">
        <v>0.29713499999999998</v>
      </c>
      <c r="T232" s="17">
        <v>0.10236099999999999</v>
      </c>
      <c r="U232" s="17">
        <v>0.344495</v>
      </c>
      <c r="V232" s="17">
        <v>900</v>
      </c>
      <c r="W232" s="17">
        <v>0.22917999999999999</v>
      </c>
      <c r="X232" s="17">
        <v>548</v>
      </c>
      <c r="Y232" s="17">
        <v>0</v>
      </c>
      <c r="Z232" s="17">
        <v>0</v>
      </c>
      <c r="AA232" s="17">
        <v>0.52999200000000002</v>
      </c>
      <c r="AB232" s="17">
        <v>6.3870000000000003E-3</v>
      </c>
      <c r="AC232" s="17">
        <v>0.19542699999999999</v>
      </c>
      <c r="AD232" s="17">
        <v>0.25</v>
      </c>
      <c r="AE232" s="17">
        <v>981.5</v>
      </c>
    </row>
    <row r="233" spans="1:31">
      <c r="A233" s="17">
        <v>220</v>
      </c>
      <c r="B233" s="19">
        <v>0.64328703703703705</v>
      </c>
      <c r="C233" s="17">
        <v>130.19999999999999</v>
      </c>
      <c r="D233" s="17">
        <v>2.6</v>
      </c>
      <c r="E233" s="17">
        <v>3.607E-3</v>
      </c>
      <c r="F233" s="17">
        <v>0.17499999999999999</v>
      </c>
      <c r="G233" s="17">
        <v>0.93571000000000004</v>
      </c>
      <c r="H233" s="17">
        <v>0.21756900000000001</v>
      </c>
      <c r="I233" s="17">
        <v>0.31613599999999997</v>
      </c>
      <c r="J233" s="17">
        <v>9.8567000000000002E-2</v>
      </c>
      <c r="K233" s="17">
        <v>0.31178600000000001</v>
      </c>
      <c r="L233" s="17">
        <v>875</v>
      </c>
      <c r="M233" s="17">
        <v>0.32531900000000002</v>
      </c>
      <c r="N233" s="17">
        <v>489</v>
      </c>
      <c r="O233" s="17">
        <v>0</v>
      </c>
      <c r="P233" s="17">
        <v>0</v>
      </c>
      <c r="Q233" s="17">
        <v>0.93106999999999995</v>
      </c>
      <c r="R233" s="17">
        <v>0.20681099999999999</v>
      </c>
      <c r="S233" s="17">
        <v>0.31320599999999998</v>
      </c>
      <c r="T233" s="17">
        <v>0.106395</v>
      </c>
      <c r="U233" s="17">
        <v>0.339698</v>
      </c>
      <c r="V233" s="17">
        <v>872.2</v>
      </c>
      <c r="W233" s="17">
        <v>0.37081999999999998</v>
      </c>
      <c r="X233" s="17">
        <v>383</v>
      </c>
      <c r="Y233" s="17">
        <v>0</v>
      </c>
      <c r="Z233" s="17">
        <v>0</v>
      </c>
      <c r="AA233" s="17">
        <v>0.52261199999999997</v>
      </c>
      <c r="AB233" s="17">
        <v>6.7517799999999998E-3</v>
      </c>
      <c r="AC233" s="17">
        <v>0.20752899999999999</v>
      </c>
      <c r="AD233" s="17">
        <v>0.25</v>
      </c>
      <c r="AE233" s="17">
        <v>949.3</v>
      </c>
    </row>
    <row r="234" spans="1:31">
      <c r="A234" s="17">
        <v>221</v>
      </c>
      <c r="B234" s="19">
        <v>0.64334490740740746</v>
      </c>
      <c r="C234" s="17">
        <v>129.1</v>
      </c>
      <c r="D234" s="17">
        <v>2.6</v>
      </c>
      <c r="E234" s="17">
        <v>3.4259999999999998E-3</v>
      </c>
      <c r="F234" s="17">
        <v>0.16600000000000001</v>
      </c>
      <c r="G234" s="17">
        <v>0.908744</v>
      </c>
      <c r="H234" s="17">
        <v>0.22068599999999999</v>
      </c>
      <c r="I234" s="17">
        <v>0.316743</v>
      </c>
      <c r="J234" s="17">
        <v>9.6057000000000003E-2</v>
      </c>
      <c r="K234" s="17">
        <v>0.30326500000000001</v>
      </c>
      <c r="L234" s="17">
        <v>900</v>
      </c>
      <c r="M234" s="17">
        <v>0.37081999999999998</v>
      </c>
      <c r="N234" s="17">
        <v>691</v>
      </c>
      <c r="O234" s="17">
        <v>0</v>
      </c>
      <c r="P234" s="17">
        <v>0</v>
      </c>
      <c r="Q234" s="17">
        <v>0.93399299999999996</v>
      </c>
      <c r="R234" s="17">
        <v>0.232515</v>
      </c>
      <c r="S234" s="17">
        <v>0.33923399999999998</v>
      </c>
      <c r="T234" s="17">
        <v>0.10671899999999999</v>
      </c>
      <c r="U234" s="17">
        <v>0.31458799999999998</v>
      </c>
      <c r="V234" s="17">
        <v>718.2</v>
      </c>
      <c r="W234" s="17">
        <v>0.44561699999999999</v>
      </c>
      <c r="X234" s="17">
        <v>657</v>
      </c>
      <c r="Y234" s="17">
        <v>0</v>
      </c>
      <c r="Z234" s="17">
        <v>0</v>
      </c>
      <c r="AA234" s="17">
        <v>0.48398099999999999</v>
      </c>
      <c r="AB234" s="17">
        <v>9.7882200000000003E-3</v>
      </c>
      <c r="AC234" s="17">
        <v>0.23355999999999999</v>
      </c>
      <c r="AD234" s="17">
        <v>0.25</v>
      </c>
      <c r="AE234" s="17">
        <v>922.8</v>
      </c>
    </row>
    <row r="235" spans="1:31">
      <c r="A235" s="17">
        <v>222</v>
      </c>
      <c r="B235" s="19">
        <v>0.64340277777777777</v>
      </c>
      <c r="C235" s="17">
        <v>128.6</v>
      </c>
      <c r="D235" s="17">
        <v>2.6</v>
      </c>
      <c r="E235" s="17">
        <v>3.4250000000000001E-3</v>
      </c>
      <c r="F235" s="17">
        <v>0.16600000000000001</v>
      </c>
      <c r="G235" s="17">
        <v>0.865263</v>
      </c>
      <c r="H235" s="17">
        <v>0.21579499999999999</v>
      </c>
      <c r="I235" s="17">
        <v>0.31097200000000003</v>
      </c>
      <c r="J235" s="17">
        <v>9.5175999999999997E-2</v>
      </c>
      <c r="K235" s="17">
        <v>0.30606100000000003</v>
      </c>
      <c r="L235" s="17">
        <v>900</v>
      </c>
      <c r="M235" s="17">
        <v>0.37081999999999998</v>
      </c>
      <c r="N235" s="17">
        <v>638</v>
      </c>
      <c r="O235" s="17">
        <v>0</v>
      </c>
      <c r="P235" s="17">
        <v>0</v>
      </c>
      <c r="Q235" s="17">
        <v>0.89297400000000005</v>
      </c>
      <c r="R235" s="17">
        <v>0.21043200000000001</v>
      </c>
      <c r="S235" s="17">
        <v>0.30688500000000002</v>
      </c>
      <c r="T235" s="17">
        <v>9.6452999999999997E-2</v>
      </c>
      <c r="U235" s="17">
        <v>0.31429499999999999</v>
      </c>
      <c r="V235" s="17">
        <v>900</v>
      </c>
      <c r="W235" s="17">
        <v>0.37081999999999998</v>
      </c>
      <c r="X235" s="17">
        <v>839</v>
      </c>
      <c r="Y235" s="17">
        <v>0</v>
      </c>
      <c r="Z235" s="17">
        <v>0</v>
      </c>
      <c r="AA235" s="17">
        <v>0.48353099999999999</v>
      </c>
      <c r="AB235" s="17">
        <v>9.0383700000000004E-3</v>
      </c>
      <c r="AC235" s="17">
        <v>0.21130399999999999</v>
      </c>
      <c r="AD235" s="17">
        <v>0.25</v>
      </c>
      <c r="AE235" s="17">
        <v>922.8</v>
      </c>
    </row>
    <row r="236" spans="1:31">
      <c r="A236" s="17">
        <v>223</v>
      </c>
      <c r="B236" s="19">
        <v>0.64344907407407403</v>
      </c>
      <c r="C236" s="17">
        <v>127.1</v>
      </c>
      <c r="D236" s="17">
        <v>2.6</v>
      </c>
      <c r="E236" s="17">
        <v>3.3019999999999998E-3</v>
      </c>
      <c r="F236" s="17">
        <v>0.16</v>
      </c>
      <c r="G236" s="17">
        <v>0.94645000000000001</v>
      </c>
      <c r="H236" s="17">
        <v>0.222557</v>
      </c>
      <c r="I236" s="17">
        <v>0.32939000000000002</v>
      </c>
      <c r="J236" s="17">
        <v>0.106833</v>
      </c>
      <c r="K236" s="17">
        <v>0.32433699999999999</v>
      </c>
      <c r="L236" s="17">
        <v>824.4</v>
      </c>
      <c r="M236" s="17">
        <v>0.37081999999999998</v>
      </c>
      <c r="N236" s="17">
        <v>693</v>
      </c>
      <c r="O236" s="17">
        <v>0</v>
      </c>
      <c r="P236" s="17">
        <v>0</v>
      </c>
      <c r="Q236" s="17">
        <v>0.91593100000000005</v>
      </c>
      <c r="R236" s="17">
        <v>0.214778</v>
      </c>
      <c r="S236" s="17">
        <v>0.32096799999999998</v>
      </c>
      <c r="T236" s="17">
        <v>0.10618900000000001</v>
      </c>
      <c r="U236" s="17">
        <v>0.330841</v>
      </c>
      <c r="V236" s="17">
        <v>858.9</v>
      </c>
      <c r="W236" s="17">
        <v>0.37081199999999997</v>
      </c>
      <c r="X236" s="17">
        <v>468</v>
      </c>
      <c r="Y236" s="17">
        <v>0</v>
      </c>
      <c r="Z236" s="17">
        <v>0</v>
      </c>
      <c r="AA236" s="17">
        <v>0.50898600000000005</v>
      </c>
      <c r="AB236" s="17">
        <v>8.9933400000000007E-3</v>
      </c>
      <c r="AC236" s="17">
        <v>0.21573300000000001</v>
      </c>
      <c r="AD236" s="17">
        <v>0.25</v>
      </c>
      <c r="AE236" s="17">
        <v>1007.5</v>
      </c>
    </row>
    <row r="237" spans="1:31">
      <c r="A237" s="17">
        <v>224</v>
      </c>
      <c r="B237" s="19">
        <v>0.64350694444444445</v>
      </c>
      <c r="C237" s="17">
        <v>126.8</v>
      </c>
      <c r="D237" s="17">
        <v>2.6</v>
      </c>
      <c r="E237" s="17">
        <v>3.7940000000000001E-3</v>
      </c>
      <c r="F237" s="17">
        <v>0.184</v>
      </c>
      <c r="G237" s="17">
        <v>0.89702899999999997</v>
      </c>
      <c r="H237" s="17">
        <v>0.22425</v>
      </c>
      <c r="I237" s="17">
        <v>0.330706</v>
      </c>
      <c r="J237" s="17">
        <v>0.106456</v>
      </c>
      <c r="K237" s="17">
        <v>0.321905</v>
      </c>
      <c r="L237" s="17">
        <v>872.6</v>
      </c>
      <c r="M237" s="17">
        <v>0.33167400000000002</v>
      </c>
      <c r="N237" s="17">
        <v>492</v>
      </c>
      <c r="O237" s="17">
        <v>0</v>
      </c>
      <c r="P237" s="17">
        <v>0</v>
      </c>
      <c r="Q237" s="17">
        <v>0.89617400000000003</v>
      </c>
      <c r="R237" s="17">
        <v>0.207866</v>
      </c>
      <c r="S237" s="17">
        <v>0.32389600000000002</v>
      </c>
      <c r="T237" s="17">
        <v>0.116031</v>
      </c>
      <c r="U237" s="17">
        <v>0.358234</v>
      </c>
      <c r="V237" s="17">
        <v>900</v>
      </c>
      <c r="W237" s="17">
        <v>0.340252</v>
      </c>
      <c r="X237" s="17">
        <v>437</v>
      </c>
      <c r="Y237" s="17">
        <v>0</v>
      </c>
      <c r="Z237" s="17">
        <v>0</v>
      </c>
      <c r="AA237" s="17">
        <v>0.55112899999999998</v>
      </c>
      <c r="AB237" s="17">
        <v>6.7698100000000002E-3</v>
      </c>
      <c r="AC237" s="17">
        <v>0.208651</v>
      </c>
      <c r="AD237" s="17">
        <v>0.25</v>
      </c>
      <c r="AE237" s="17">
        <v>951.8</v>
      </c>
    </row>
    <row r="238" spans="1:31">
      <c r="A238" s="17">
        <v>225</v>
      </c>
      <c r="B238" s="19">
        <v>0.64356481481481487</v>
      </c>
      <c r="C238" s="17">
        <v>125.8</v>
      </c>
      <c r="D238" s="17">
        <v>2.6</v>
      </c>
      <c r="E238" s="17">
        <v>3.4450000000000001E-3</v>
      </c>
      <c r="F238" s="17">
        <v>0.16700000000000001</v>
      </c>
      <c r="G238" s="17">
        <v>0.90597700000000003</v>
      </c>
      <c r="H238" s="17">
        <v>0.232957</v>
      </c>
      <c r="I238" s="17">
        <v>0.33767799999999998</v>
      </c>
      <c r="J238" s="17">
        <v>0.10472099999999999</v>
      </c>
      <c r="K238" s="17">
        <v>0.31012099999999998</v>
      </c>
      <c r="L238" s="17">
        <v>849.5</v>
      </c>
      <c r="M238" s="17">
        <v>0.37081999999999998</v>
      </c>
      <c r="N238" s="17">
        <v>468</v>
      </c>
      <c r="O238" s="17">
        <v>0</v>
      </c>
      <c r="P238" s="17">
        <v>0</v>
      </c>
      <c r="Q238" s="17">
        <v>0.93847599999999998</v>
      </c>
      <c r="R238" s="17">
        <v>0.22209000000000001</v>
      </c>
      <c r="S238" s="17">
        <v>0.33348899999999998</v>
      </c>
      <c r="T238" s="17">
        <v>0.1114</v>
      </c>
      <c r="U238" s="17">
        <v>0.33404200000000001</v>
      </c>
      <c r="V238" s="17">
        <v>833.2</v>
      </c>
      <c r="W238" s="17">
        <v>0.55335699999999999</v>
      </c>
      <c r="X238" s="17">
        <v>488</v>
      </c>
      <c r="Y238" s="17">
        <v>0</v>
      </c>
      <c r="Z238" s="17">
        <v>0</v>
      </c>
      <c r="AA238" s="17">
        <v>0.51391100000000001</v>
      </c>
      <c r="AB238" s="17">
        <v>6.2795200000000002E-3</v>
      </c>
      <c r="AC238" s="17">
        <v>0.22278899999999999</v>
      </c>
      <c r="AD238" s="17">
        <v>0.25</v>
      </c>
      <c r="AE238" s="17">
        <v>977.7</v>
      </c>
    </row>
    <row r="239" spans="1:31">
      <c r="A239" s="17">
        <v>226</v>
      </c>
      <c r="B239" s="19">
        <v>0.64361111111111113</v>
      </c>
      <c r="C239" s="17">
        <v>124.6</v>
      </c>
      <c r="D239" s="17">
        <v>2.6</v>
      </c>
      <c r="E239" s="17">
        <v>3.722E-3</v>
      </c>
      <c r="F239" s="17">
        <v>0.18</v>
      </c>
      <c r="G239" s="17">
        <v>0.91780799999999996</v>
      </c>
      <c r="H239" s="17">
        <v>0.238346</v>
      </c>
      <c r="I239" s="17">
        <v>0.34662500000000002</v>
      </c>
      <c r="J239" s="17">
        <v>0.108279</v>
      </c>
      <c r="K239" s="17">
        <v>0.31238100000000002</v>
      </c>
      <c r="L239" s="17">
        <v>900</v>
      </c>
      <c r="M239" s="17">
        <v>0.37081900000000001</v>
      </c>
      <c r="N239" s="17">
        <v>567</v>
      </c>
      <c r="O239" s="17">
        <v>0</v>
      </c>
      <c r="P239" s="17">
        <v>0</v>
      </c>
      <c r="Q239" s="17">
        <v>0.94712300000000005</v>
      </c>
      <c r="R239" s="17">
        <v>0.222492</v>
      </c>
      <c r="S239" s="17">
        <v>0.33770899999999998</v>
      </c>
      <c r="T239" s="17">
        <v>0.115217</v>
      </c>
      <c r="U239" s="17">
        <v>0.341173</v>
      </c>
      <c r="V239" s="17">
        <v>837.3</v>
      </c>
      <c r="W239" s="17">
        <v>0.31240800000000002</v>
      </c>
      <c r="X239" s="17">
        <v>470</v>
      </c>
      <c r="Y239" s="17">
        <v>0</v>
      </c>
      <c r="Z239" s="17">
        <v>0</v>
      </c>
      <c r="AA239" s="17">
        <v>0.52488100000000004</v>
      </c>
      <c r="AB239" s="17">
        <v>8.03976E-3</v>
      </c>
      <c r="AC239" s="17">
        <v>0.22341800000000001</v>
      </c>
      <c r="AD239" s="17">
        <v>0.25</v>
      </c>
      <c r="AE239" s="17">
        <v>922.8</v>
      </c>
    </row>
    <row r="240" spans="1:31">
      <c r="A240" s="17">
        <v>227</v>
      </c>
      <c r="B240" s="19">
        <v>0.64366898148148144</v>
      </c>
      <c r="C240" s="17">
        <v>123.8</v>
      </c>
      <c r="D240" s="17">
        <v>2.6</v>
      </c>
      <c r="E240" s="17">
        <v>3.62E-3</v>
      </c>
      <c r="F240" s="17">
        <v>0.17499999999999999</v>
      </c>
      <c r="G240" s="17">
        <v>0.91606900000000002</v>
      </c>
      <c r="H240" s="17">
        <v>0.25176500000000002</v>
      </c>
      <c r="I240" s="17">
        <v>0.37026799999999999</v>
      </c>
      <c r="J240" s="17">
        <v>0.118503</v>
      </c>
      <c r="K240" s="17">
        <v>0.32004700000000003</v>
      </c>
      <c r="L240" s="17">
        <v>900</v>
      </c>
      <c r="M240" s="17">
        <v>0.31384000000000001</v>
      </c>
      <c r="N240" s="17">
        <v>414</v>
      </c>
      <c r="O240" s="17">
        <v>0</v>
      </c>
      <c r="P240" s="17">
        <v>0</v>
      </c>
      <c r="Q240" s="17">
        <v>0.93503000000000003</v>
      </c>
      <c r="R240" s="17">
        <v>0.24058599999999999</v>
      </c>
      <c r="S240" s="17">
        <v>0.35969499999999999</v>
      </c>
      <c r="T240" s="17">
        <v>0.11910900000000001</v>
      </c>
      <c r="U240" s="17">
        <v>0.33113900000000002</v>
      </c>
      <c r="V240" s="17">
        <v>900</v>
      </c>
      <c r="W240" s="17">
        <v>0.37081999999999998</v>
      </c>
      <c r="X240" s="17">
        <v>590</v>
      </c>
      <c r="Y240" s="17">
        <v>0</v>
      </c>
      <c r="Z240" s="17">
        <v>0</v>
      </c>
      <c r="AA240" s="17">
        <v>0.50944500000000004</v>
      </c>
      <c r="AB240" s="17">
        <v>5.8869500000000002E-3</v>
      </c>
      <c r="AC240" s="17">
        <v>0.241287</v>
      </c>
      <c r="AD240" s="17">
        <v>0.25</v>
      </c>
      <c r="AE240" s="17">
        <v>922.8</v>
      </c>
    </row>
    <row r="241" spans="1:31">
      <c r="A241" s="17">
        <v>228</v>
      </c>
      <c r="B241" s="19">
        <v>0.64372685185185186</v>
      </c>
      <c r="C241" s="17">
        <v>122.8</v>
      </c>
      <c r="D241" s="17">
        <v>2.6</v>
      </c>
      <c r="E241" s="17">
        <v>3.565E-3</v>
      </c>
      <c r="F241" s="17">
        <v>0.17199999999999999</v>
      </c>
      <c r="G241" s="17">
        <v>0.93348699999999996</v>
      </c>
      <c r="H241" s="17">
        <v>0.30259599999999998</v>
      </c>
      <c r="I241" s="17">
        <v>0.46038099999999998</v>
      </c>
      <c r="J241" s="17">
        <v>0.15778500000000001</v>
      </c>
      <c r="K241" s="17">
        <v>0.342727</v>
      </c>
      <c r="L241" s="17">
        <v>856.7</v>
      </c>
      <c r="M241" s="17">
        <v>0.370811</v>
      </c>
      <c r="N241" s="17">
        <v>518</v>
      </c>
      <c r="O241" s="17">
        <v>0</v>
      </c>
      <c r="P241" s="17">
        <v>0</v>
      </c>
      <c r="Q241" s="17">
        <v>0.94341600000000003</v>
      </c>
      <c r="R241" s="17">
        <v>0.25661800000000001</v>
      </c>
      <c r="S241" s="17">
        <v>0.390565</v>
      </c>
      <c r="T241" s="17">
        <v>0.13394700000000001</v>
      </c>
      <c r="U241" s="17">
        <v>0.34295599999999998</v>
      </c>
      <c r="V241" s="17">
        <v>802</v>
      </c>
      <c r="W241" s="17">
        <v>0.37081999999999998</v>
      </c>
      <c r="X241" s="17">
        <v>420</v>
      </c>
      <c r="Y241" s="17">
        <v>0</v>
      </c>
      <c r="Z241" s="17">
        <v>0</v>
      </c>
      <c r="AA241" s="17">
        <v>0.52762500000000001</v>
      </c>
      <c r="AB241" s="17">
        <v>6.9967800000000002E-3</v>
      </c>
      <c r="AC241" s="17">
        <v>0.25755499999999998</v>
      </c>
      <c r="AD241" s="17">
        <v>0.25</v>
      </c>
      <c r="AE241" s="17">
        <v>969.5</v>
      </c>
    </row>
    <row r="242" spans="1:31">
      <c r="A242" s="17">
        <v>229</v>
      </c>
      <c r="B242" s="19">
        <v>0.64377314814814812</v>
      </c>
      <c r="C242" s="17">
        <v>122.6</v>
      </c>
      <c r="D242" s="17">
        <v>2.6</v>
      </c>
      <c r="E242" s="17">
        <v>3.5999999999999999E-3</v>
      </c>
      <c r="F242" s="17">
        <v>0.17399999999999999</v>
      </c>
      <c r="G242" s="17">
        <v>0.95547000000000004</v>
      </c>
      <c r="H242" s="17">
        <v>0.30457499999999998</v>
      </c>
      <c r="I242" s="17">
        <v>0.46715600000000002</v>
      </c>
      <c r="J242" s="17">
        <v>0.162581</v>
      </c>
      <c r="K242" s="17">
        <v>0.34802300000000003</v>
      </c>
      <c r="L242" s="17">
        <v>891.4</v>
      </c>
      <c r="M242" s="17">
        <v>0.37081999999999998</v>
      </c>
      <c r="N242" s="17">
        <v>519</v>
      </c>
      <c r="O242" s="17">
        <v>0</v>
      </c>
      <c r="P242" s="17">
        <v>0</v>
      </c>
      <c r="Q242" s="17">
        <v>0.94547400000000004</v>
      </c>
      <c r="R242" s="17">
        <v>0.299431</v>
      </c>
      <c r="S242" s="17">
        <v>0.44889400000000002</v>
      </c>
      <c r="T242" s="17">
        <v>0.14946300000000001</v>
      </c>
      <c r="U242" s="17">
        <v>0.332959</v>
      </c>
      <c r="V242" s="17">
        <v>829.2</v>
      </c>
      <c r="W242" s="17">
        <v>0.37081999999999998</v>
      </c>
      <c r="X242" s="17">
        <v>713</v>
      </c>
      <c r="Y242" s="17">
        <v>0</v>
      </c>
      <c r="Z242" s="17">
        <v>0</v>
      </c>
      <c r="AA242" s="17">
        <v>0.51224400000000003</v>
      </c>
      <c r="AB242" s="17">
        <v>7.2981699999999997E-3</v>
      </c>
      <c r="AC242" s="17">
        <v>0.30052200000000001</v>
      </c>
      <c r="AD242" s="17">
        <v>0.25</v>
      </c>
      <c r="AE242" s="17">
        <v>931.7</v>
      </c>
    </row>
    <row r="243" spans="1:31">
      <c r="A243" s="17">
        <v>230</v>
      </c>
      <c r="B243" s="19">
        <v>0.64383101851851854</v>
      </c>
      <c r="C243" s="17">
        <v>120.7</v>
      </c>
      <c r="D243" s="17">
        <v>2.6</v>
      </c>
      <c r="E243" s="17">
        <v>3.8560000000000001E-3</v>
      </c>
      <c r="F243" s="17">
        <v>0.187</v>
      </c>
      <c r="G243" s="17">
        <v>0.95722499999999999</v>
      </c>
      <c r="H243" s="17">
        <v>0.32155600000000001</v>
      </c>
      <c r="I243" s="17">
        <v>0.491367</v>
      </c>
      <c r="J243" s="17">
        <v>0.16981099999999999</v>
      </c>
      <c r="K243" s="17">
        <v>0.34558899999999998</v>
      </c>
      <c r="L243" s="17">
        <v>877.5</v>
      </c>
      <c r="M243" s="17">
        <v>0.37081999999999998</v>
      </c>
      <c r="N243" s="17">
        <v>335</v>
      </c>
      <c r="O243" s="17">
        <v>0</v>
      </c>
      <c r="P243" s="17">
        <v>0</v>
      </c>
      <c r="Q243" s="17">
        <v>0.94891800000000004</v>
      </c>
      <c r="R243" s="17">
        <v>0.30424299999999999</v>
      </c>
      <c r="S243" s="17">
        <v>0.47632799999999997</v>
      </c>
      <c r="T243" s="17">
        <v>0.17208499999999999</v>
      </c>
      <c r="U243" s="17">
        <v>0.36127399999999998</v>
      </c>
      <c r="V243" s="17">
        <v>863</v>
      </c>
      <c r="W243" s="17">
        <v>0.31790800000000002</v>
      </c>
      <c r="X243" s="17">
        <v>587</v>
      </c>
      <c r="Y243" s="17">
        <v>0</v>
      </c>
      <c r="Z243" s="17">
        <v>0</v>
      </c>
      <c r="AA243" s="17">
        <v>0.55580600000000002</v>
      </c>
      <c r="AB243" s="17">
        <v>4.6425499999999996E-3</v>
      </c>
      <c r="AC243" s="17">
        <v>0.30504199999999998</v>
      </c>
      <c r="AD243" s="17">
        <v>0.25</v>
      </c>
      <c r="AE243" s="17">
        <v>946.5</v>
      </c>
    </row>
    <row r="244" spans="1:31">
      <c r="A244" s="17">
        <v>231</v>
      </c>
      <c r="B244" s="19">
        <v>0.64388888888888884</v>
      </c>
      <c r="C244" s="17">
        <v>120.7</v>
      </c>
      <c r="D244" s="17">
        <v>2.6</v>
      </c>
      <c r="E244" s="17">
        <v>4.1029999999999999E-3</v>
      </c>
      <c r="F244" s="17">
        <v>0.19900000000000001</v>
      </c>
      <c r="G244" s="17">
        <v>0.94890099999999999</v>
      </c>
      <c r="H244" s="17">
        <v>0.34704400000000002</v>
      </c>
      <c r="I244" s="17">
        <v>0.53656099999999995</v>
      </c>
      <c r="J244" s="17">
        <v>0.18951699999999999</v>
      </c>
      <c r="K244" s="17">
        <v>0.35320699999999999</v>
      </c>
      <c r="L244" s="17">
        <v>900</v>
      </c>
      <c r="M244" s="17">
        <v>0.37081799999999998</v>
      </c>
      <c r="N244" s="17">
        <v>641</v>
      </c>
      <c r="O244" s="17">
        <v>0</v>
      </c>
      <c r="P244" s="17">
        <v>0</v>
      </c>
      <c r="Q244" s="17">
        <v>0.96021000000000001</v>
      </c>
      <c r="R244" s="17">
        <v>0.31068400000000002</v>
      </c>
      <c r="S244" s="17">
        <v>0.49830400000000002</v>
      </c>
      <c r="T244" s="17">
        <v>0.18761900000000001</v>
      </c>
      <c r="U244" s="17">
        <v>0.37651600000000002</v>
      </c>
      <c r="V244" s="17">
        <v>846.6</v>
      </c>
      <c r="W244" s="17">
        <v>0.14169300000000001</v>
      </c>
      <c r="X244" s="17">
        <v>511</v>
      </c>
      <c r="Y244" s="17">
        <v>0</v>
      </c>
      <c r="Z244" s="17">
        <v>0</v>
      </c>
      <c r="AA244" s="17">
        <v>0.57925499999999996</v>
      </c>
      <c r="AB244" s="17">
        <v>9.0743200000000003E-3</v>
      </c>
      <c r="AC244" s="17">
        <v>0.31238700000000003</v>
      </c>
      <c r="AD244" s="17">
        <v>0.25</v>
      </c>
      <c r="AE244" s="17">
        <v>922.8</v>
      </c>
    </row>
    <row r="245" spans="1:31">
      <c r="A245" s="17">
        <v>232</v>
      </c>
      <c r="B245" s="19">
        <v>0.64393518518518522</v>
      </c>
      <c r="C245" s="17">
        <v>119.1</v>
      </c>
      <c r="D245" s="17">
        <v>2.6</v>
      </c>
      <c r="E245" s="17">
        <v>3.7139999999999999E-3</v>
      </c>
      <c r="F245" s="17">
        <v>0.18</v>
      </c>
      <c r="G245" s="17">
        <v>0.95349200000000001</v>
      </c>
      <c r="H245" s="17">
        <v>0.36330600000000002</v>
      </c>
      <c r="I245" s="17">
        <v>0.53352299999999997</v>
      </c>
      <c r="J245" s="17">
        <v>0.17021600000000001</v>
      </c>
      <c r="K245" s="17">
        <v>0.31904199999999999</v>
      </c>
      <c r="L245" s="17">
        <v>852.2</v>
      </c>
      <c r="M245" s="17">
        <v>0.36232599999999998</v>
      </c>
      <c r="N245" s="17">
        <v>446</v>
      </c>
      <c r="O245" s="17">
        <v>0</v>
      </c>
      <c r="P245" s="17">
        <v>0</v>
      </c>
      <c r="Q245" s="17">
        <v>0.96386799999999995</v>
      </c>
      <c r="R245" s="17">
        <v>0.31923099999999999</v>
      </c>
      <c r="S245" s="17">
        <v>0.49789699999999998</v>
      </c>
      <c r="T245" s="17">
        <v>0.17866699999999999</v>
      </c>
      <c r="U245" s="17">
        <v>0.35884199999999999</v>
      </c>
      <c r="V245" s="17">
        <v>806</v>
      </c>
      <c r="W245" s="17">
        <v>0.22484499999999999</v>
      </c>
      <c r="X245" s="17">
        <v>535</v>
      </c>
      <c r="Y245" s="17">
        <v>0</v>
      </c>
      <c r="Z245" s="17">
        <v>0</v>
      </c>
      <c r="AA245" s="17">
        <v>0.55206500000000003</v>
      </c>
      <c r="AB245" s="17">
        <v>6.0021600000000003E-3</v>
      </c>
      <c r="AC245" s="17">
        <v>0.320303</v>
      </c>
      <c r="AD245" s="17">
        <v>0.25</v>
      </c>
      <c r="AE245" s="17">
        <v>974.6</v>
      </c>
    </row>
    <row r="246" spans="1:31">
      <c r="A246" s="17">
        <v>233</v>
      </c>
      <c r="B246" s="19">
        <v>0.64399305555555553</v>
      </c>
      <c r="C246" s="17">
        <v>118.7</v>
      </c>
      <c r="D246" s="17">
        <v>2.6</v>
      </c>
      <c r="E246" s="17">
        <v>4.0879999999999996E-3</v>
      </c>
      <c r="F246" s="17">
        <v>0.19800000000000001</v>
      </c>
      <c r="G246" s="17">
        <v>0.94542599999999999</v>
      </c>
      <c r="H246" s="17">
        <v>0.333482</v>
      </c>
      <c r="I246" s="17">
        <v>0.50859200000000004</v>
      </c>
      <c r="J246" s="17">
        <v>0.17510999999999999</v>
      </c>
      <c r="K246" s="17">
        <v>0.34430300000000003</v>
      </c>
      <c r="L246" s="17">
        <v>875.6</v>
      </c>
      <c r="M246" s="17">
        <v>0.37081999999999998</v>
      </c>
      <c r="N246" s="17">
        <v>602</v>
      </c>
      <c r="O246" s="17">
        <v>0</v>
      </c>
      <c r="P246" s="17">
        <v>0</v>
      </c>
      <c r="Q246" s="17">
        <v>0.95501999999999998</v>
      </c>
      <c r="R246" s="17">
        <v>0.33969899999999997</v>
      </c>
      <c r="S246" s="17">
        <v>0.55264599999999997</v>
      </c>
      <c r="T246" s="17">
        <v>0.212948</v>
      </c>
      <c r="U246" s="17">
        <v>0.385324</v>
      </c>
      <c r="V246" s="17">
        <v>886</v>
      </c>
      <c r="W246" s="17">
        <v>0.37081999999999998</v>
      </c>
      <c r="X246" s="17">
        <v>439</v>
      </c>
      <c r="Y246" s="17">
        <v>0</v>
      </c>
      <c r="Z246" s="17">
        <v>0</v>
      </c>
      <c r="AA246" s="17">
        <v>0.59280600000000006</v>
      </c>
      <c r="AB246" s="17">
        <v>8.2991799999999998E-3</v>
      </c>
      <c r="AC246" s="17">
        <v>0.34146599999999999</v>
      </c>
      <c r="AD246" s="17">
        <v>0.25</v>
      </c>
      <c r="AE246" s="17">
        <v>948.5</v>
      </c>
    </row>
    <row r="247" spans="1:31">
      <c r="A247" s="17">
        <v>234</v>
      </c>
      <c r="B247" s="19">
        <v>0.64405092592592594</v>
      </c>
      <c r="C247" s="17">
        <v>117.7</v>
      </c>
      <c r="D247" s="17">
        <v>2.6</v>
      </c>
      <c r="E247" s="17">
        <v>3.875E-3</v>
      </c>
      <c r="F247" s="17">
        <v>0.187</v>
      </c>
      <c r="G247" s="17">
        <v>0.94753699999999996</v>
      </c>
      <c r="H247" s="17">
        <v>0.35545399999999999</v>
      </c>
      <c r="I247" s="17">
        <v>0.55708999999999997</v>
      </c>
      <c r="J247" s="17">
        <v>0.20163600000000001</v>
      </c>
      <c r="K247" s="17">
        <v>0.36194500000000002</v>
      </c>
      <c r="L247" s="17">
        <v>871</v>
      </c>
      <c r="M247" s="17">
        <v>0.315247</v>
      </c>
      <c r="N247" s="17">
        <v>517</v>
      </c>
      <c r="O247" s="17">
        <v>0</v>
      </c>
      <c r="P247" s="17">
        <v>0</v>
      </c>
      <c r="Q247" s="17">
        <v>0.96040199999999998</v>
      </c>
      <c r="R247" s="17">
        <v>0.31915700000000002</v>
      </c>
      <c r="S247" s="17">
        <v>0.50395999999999996</v>
      </c>
      <c r="T247" s="17">
        <v>0.184803</v>
      </c>
      <c r="U247" s="17">
        <v>0.366701</v>
      </c>
      <c r="V247" s="17">
        <v>821</v>
      </c>
      <c r="W247" s="17">
        <v>0.37081999999999998</v>
      </c>
      <c r="X247" s="17">
        <v>532</v>
      </c>
      <c r="Y247" s="17">
        <v>0</v>
      </c>
      <c r="Z247" s="17">
        <v>0</v>
      </c>
      <c r="AA247" s="17">
        <v>0.56415599999999999</v>
      </c>
      <c r="AB247" s="17">
        <v>7.0966500000000004E-3</v>
      </c>
      <c r="AC247" s="17">
        <v>0.320469</v>
      </c>
      <c r="AD247" s="17">
        <v>0.25</v>
      </c>
      <c r="AE247" s="17">
        <v>953.6</v>
      </c>
    </row>
    <row r="248" spans="1:31">
      <c r="A248" s="17">
        <v>235</v>
      </c>
      <c r="B248" s="19">
        <v>0.64409722222222221</v>
      </c>
      <c r="C248" s="17">
        <v>116.9</v>
      </c>
      <c r="D248" s="17">
        <v>2.6</v>
      </c>
      <c r="E248" s="17">
        <v>3.872E-3</v>
      </c>
      <c r="F248" s="17">
        <v>0.187</v>
      </c>
      <c r="G248" s="17">
        <v>0.94794800000000001</v>
      </c>
      <c r="H248" s="17">
        <v>0.31919999999999998</v>
      </c>
      <c r="I248" s="17">
        <v>0.49335200000000001</v>
      </c>
      <c r="J248" s="17">
        <v>0.174152</v>
      </c>
      <c r="K248" s="17">
        <v>0.35299700000000001</v>
      </c>
      <c r="L248" s="17">
        <v>900</v>
      </c>
      <c r="M248" s="17">
        <v>0.37081999999999998</v>
      </c>
      <c r="N248" s="17">
        <v>462</v>
      </c>
      <c r="O248" s="17">
        <v>0</v>
      </c>
      <c r="P248" s="17">
        <v>0</v>
      </c>
      <c r="Q248" s="17">
        <v>0.96176499999999998</v>
      </c>
      <c r="R248" s="17">
        <v>0.31967299999999998</v>
      </c>
      <c r="S248" s="17">
        <v>0.49516900000000003</v>
      </c>
      <c r="T248" s="17">
        <v>0.17549500000000001</v>
      </c>
      <c r="U248" s="17">
        <v>0.35441499999999998</v>
      </c>
      <c r="V248" s="17">
        <v>874.5</v>
      </c>
      <c r="W248" s="17">
        <v>0.33551900000000001</v>
      </c>
      <c r="X248" s="17">
        <v>462</v>
      </c>
      <c r="Y248" s="17">
        <v>0</v>
      </c>
      <c r="Z248" s="17">
        <v>0</v>
      </c>
      <c r="AA248" s="17">
        <v>0.54525400000000002</v>
      </c>
      <c r="AB248" s="17">
        <v>6.5665000000000003E-3</v>
      </c>
      <c r="AC248" s="17">
        <v>0.320826</v>
      </c>
      <c r="AD248" s="17">
        <v>0.25</v>
      </c>
      <c r="AE248" s="17">
        <v>922.8</v>
      </c>
    </row>
    <row r="249" spans="1:31">
      <c r="A249" s="17">
        <v>236</v>
      </c>
      <c r="B249" s="19">
        <v>0.64415509259259263</v>
      </c>
      <c r="C249" s="17">
        <v>116.4</v>
      </c>
      <c r="D249" s="17">
        <v>2.6</v>
      </c>
      <c r="E249" s="17">
        <v>3.986E-3</v>
      </c>
      <c r="F249" s="17">
        <v>0.193</v>
      </c>
      <c r="G249" s="17">
        <v>0.94964300000000001</v>
      </c>
      <c r="H249" s="17">
        <v>0.30555300000000002</v>
      </c>
      <c r="I249" s="17">
        <v>0.46808300000000003</v>
      </c>
      <c r="J249" s="17">
        <v>0.16252900000000001</v>
      </c>
      <c r="K249" s="17">
        <v>0.34722399999999998</v>
      </c>
      <c r="L249" s="17">
        <v>899</v>
      </c>
      <c r="M249" s="17">
        <v>0.30413800000000002</v>
      </c>
      <c r="N249" s="17">
        <v>413</v>
      </c>
      <c r="O249" s="17">
        <v>0</v>
      </c>
      <c r="P249" s="17">
        <v>0</v>
      </c>
      <c r="Q249" s="17">
        <v>0.95538599999999996</v>
      </c>
      <c r="R249" s="17">
        <v>0.31030000000000002</v>
      </c>
      <c r="S249" s="17">
        <v>0.48869499999999999</v>
      </c>
      <c r="T249" s="17">
        <v>0.178396</v>
      </c>
      <c r="U249" s="17">
        <v>0.36504399999999998</v>
      </c>
      <c r="V249" s="17">
        <v>836.9</v>
      </c>
      <c r="W249" s="17">
        <v>0.34703600000000001</v>
      </c>
      <c r="X249" s="17">
        <v>610</v>
      </c>
      <c r="Y249" s="17">
        <v>0</v>
      </c>
      <c r="Z249" s="17">
        <v>0</v>
      </c>
      <c r="AA249" s="17">
        <v>0.56160699999999997</v>
      </c>
      <c r="AB249" s="17">
        <v>5.8604699999999996E-3</v>
      </c>
      <c r="AC249" s="17">
        <v>0.31134499999999998</v>
      </c>
      <c r="AD249" s="17">
        <v>0.25</v>
      </c>
      <c r="AE249" s="17">
        <v>923.9</v>
      </c>
    </row>
    <row r="250" spans="1:31">
      <c r="A250" s="17">
        <v>237</v>
      </c>
      <c r="B250" s="19">
        <v>0.64420138888888889</v>
      </c>
      <c r="C250" s="17">
        <v>115.1</v>
      </c>
      <c r="D250" s="17">
        <v>2.6</v>
      </c>
      <c r="E250" s="17">
        <v>3.692E-3</v>
      </c>
      <c r="F250" s="17">
        <v>0.17899999999999999</v>
      </c>
      <c r="G250" s="17">
        <v>0.94501800000000002</v>
      </c>
      <c r="H250" s="17">
        <v>0.29132599999999997</v>
      </c>
      <c r="I250" s="17">
        <v>0.43780799999999997</v>
      </c>
      <c r="J250" s="17">
        <v>0.146482</v>
      </c>
      <c r="K250" s="17">
        <v>0.33457999999999999</v>
      </c>
      <c r="L250" s="17">
        <v>900</v>
      </c>
      <c r="M250" s="17">
        <v>0.34225800000000001</v>
      </c>
      <c r="N250" s="17">
        <v>388</v>
      </c>
      <c r="O250" s="17">
        <v>0</v>
      </c>
      <c r="P250" s="17">
        <v>0</v>
      </c>
      <c r="Q250" s="17">
        <v>0.95265200000000005</v>
      </c>
      <c r="R250" s="17">
        <v>0.293103</v>
      </c>
      <c r="S250" s="17">
        <v>0.44248700000000002</v>
      </c>
      <c r="T250" s="17">
        <v>0.14938299999999999</v>
      </c>
      <c r="U250" s="17">
        <v>0.33760000000000001</v>
      </c>
      <c r="V250" s="17">
        <v>842.2</v>
      </c>
      <c r="W250" s="17">
        <v>0.37081999999999998</v>
      </c>
      <c r="X250" s="17">
        <v>413</v>
      </c>
      <c r="Y250" s="17">
        <v>0</v>
      </c>
      <c r="Z250" s="17">
        <v>0</v>
      </c>
      <c r="AA250" s="17">
        <v>0.51938399999999996</v>
      </c>
      <c r="AB250" s="17">
        <v>5.5198299999999999E-3</v>
      </c>
      <c r="AC250" s="17">
        <v>0.29392800000000002</v>
      </c>
      <c r="AD250" s="17">
        <v>0.25</v>
      </c>
      <c r="AE250" s="17">
        <v>922.8</v>
      </c>
    </row>
    <row r="251" spans="1:31">
      <c r="A251" s="17">
        <v>238</v>
      </c>
      <c r="B251" s="19">
        <v>0.6442592592592592</v>
      </c>
      <c r="C251" s="17">
        <v>114.6</v>
      </c>
      <c r="D251" s="17">
        <v>2.6</v>
      </c>
      <c r="E251" s="17">
        <v>3.6029999999999999E-3</v>
      </c>
      <c r="F251" s="17">
        <v>0.17399999999999999</v>
      </c>
      <c r="G251" s="17">
        <v>0.93593899999999997</v>
      </c>
      <c r="H251" s="17">
        <v>0.29835400000000001</v>
      </c>
      <c r="I251" s="17">
        <v>0.455202</v>
      </c>
      <c r="J251" s="17">
        <v>0.15684799999999999</v>
      </c>
      <c r="K251" s="17">
        <v>0.34456799999999999</v>
      </c>
      <c r="L251" s="17">
        <v>857</v>
      </c>
      <c r="M251" s="17">
        <v>0.37081900000000001</v>
      </c>
      <c r="N251" s="17">
        <v>399</v>
      </c>
      <c r="O251" s="17">
        <v>0</v>
      </c>
      <c r="P251" s="17">
        <v>0</v>
      </c>
      <c r="Q251" s="17">
        <v>0.93512099999999998</v>
      </c>
      <c r="R251" s="17">
        <v>0.288551</v>
      </c>
      <c r="S251" s="17">
        <v>0.441164</v>
      </c>
      <c r="T251" s="17">
        <v>0.152614</v>
      </c>
      <c r="U251" s="17">
        <v>0.34593400000000002</v>
      </c>
      <c r="V251" s="17">
        <v>862</v>
      </c>
      <c r="W251" s="17">
        <v>0.37081999999999998</v>
      </c>
      <c r="X251" s="17">
        <v>466</v>
      </c>
      <c r="Y251" s="17">
        <v>0</v>
      </c>
      <c r="Z251" s="17">
        <v>0</v>
      </c>
      <c r="AA251" s="17">
        <v>0.53220599999999996</v>
      </c>
      <c r="AB251" s="17">
        <v>5.40794E-3</v>
      </c>
      <c r="AC251" s="17">
        <v>0.28937600000000002</v>
      </c>
      <c r="AD251" s="17">
        <v>0.25</v>
      </c>
      <c r="AE251" s="17">
        <v>969.2</v>
      </c>
    </row>
    <row r="252" spans="1:31">
      <c r="A252" s="17">
        <v>239</v>
      </c>
      <c r="B252" s="19">
        <v>0.64431712962962961</v>
      </c>
      <c r="C252" s="17">
        <v>113.6</v>
      </c>
      <c r="D252" s="17">
        <v>2.6</v>
      </c>
      <c r="E252" s="17">
        <v>3.8530000000000001E-3</v>
      </c>
      <c r="F252" s="17">
        <v>0.186</v>
      </c>
      <c r="G252" s="17">
        <v>0.94391899999999995</v>
      </c>
      <c r="H252" s="17">
        <v>0.30095</v>
      </c>
      <c r="I252" s="17">
        <v>0.45687899999999998</v>
      </c>
      <c r="J252" s="17">
        <v>0.15592900000000001</v>
      </c>
      <c r="K252" s="17">
        <v>0.34129199999999998</v>
      </c>
      <c r="L252" s="17">
        <v>900</v>
      </c>
      <c r="M252" s="17">
        <v>0.35821399999999998</v>
      </c>
      <c r="N252" s="17">
        <v>682</v>
      </c>
      <c r="O252" s="17">
        <v>0</v>
      </c>
      <c r="P252" s="17">
        <v>0</v>
      </c>
      <c r="Q252" s="17">
        <v>0.93482600000000005</v>
      </c>
      <c r="R252" s="17">
        <v>0.296128</v>
      </c>
      <c r="S252" s="17">
        <v>0.458258</v>
      </c>
      <c r="T252" s="17">
        <v>0.16213</v>
      </c>
      <c r="U252" s="17">
        <v>0.353796</v>
      </c>
      <c r="V252" s="17">
        <v>890.5</v>
      </c>
      <c r="W252" s="17">
        <v>0.37081999999999998</v>
      </c>
      <c r="X252" s="17">
        <v>408</v>
      </c>
      <c r="Y252" s="17">
        <v>0</v>
      </c>
      <c r="Z252" s="17">
        <v>0</v>
      </c>
      <c r="AA252" s="17">
        <v>0.54430100000000003</v>
      </c>
      <c r="AB252" s="17">
        <v>9.6538000000000006E-3</v>
      </c>
      <c r="AC252" s="17">
        <v>0.29769400000000001</v>
      </c>
      <c r="AD252" s="17">
        <v>0.25</v>
      </c>
      <c r="AE252" s="17">
        <v>922.8</v>
      </c>
    </row>
    <row r="253" spans="1:31">
      <c r="A253" s="17">
        <v>240</v>
      </c>
      <c r="B253" s="19">
        <v>0.64436342592592599</v>
      </c>
      <c r="C253" s="17">
        <v>112.4</v>
      </c>
      <c r="D253" s="17">
        <v>2.6</v>
      </c>
      <c r="E253" s="17">
        <v>3.6570000000000001E-3</v>
      </c>
      <c r="F253" s="17">
        <v>0.17699999999999999</v>
      </c>
      <c r="G253" s="17">
        <v>0.93125500000000005</v>
      </c>
      <c r="H253" s="17">
        <v>0.29803299999999999</v>
      </c>
      <c r="I253" s="17">
        <v>0.45215300000000003</v>
      </c>
      <c r="J253" s="17">
        <v>0.15412000000000001</v>
      </c>
      <c r="K253" s="17">
        <v>0.34085799999999999</v>
      </c>
      <c r="L253" s="17">
        <v>873.8</v>
      </c>
      <c r="M253" s="17">
        <v>0.37081999999999998</v>
      </c>
      <c r="N253" s="17">
        <v>503</v>
      </c>
      <c r="O253" s="17">
        <v>0</v>
      </c>
      <c r="P253" s="17">
        <v>0</v>
      </c>
      <c r="Q253" s="17">
        <v>0.95555199999999996</v>
      </c>
      <c r="R253" s="17">
        <v>0.30026399999999998</v>
      </c>
      <c r="S253" s="17">
        <v>0.45833699999999999</v>
      </c>
      <c r="T253" s="17">
        <v>0.15807399999999999</v>
      </c>
      <c r="U253" s="17">
        <v>0.344885</v>
      </c>
      <c r="V253" s="17">
        <v>842.8</v>
      </c>
      <c r="W253" s="17">
        <v>0.286246</v>
      </c>
      <c r="X253" s="17">
        <v>545</v>
      </c>
      <c r="Y253" s="17">
        <v>0</v>
      </c>
      <c r="Z253" s="17">
        <v>0</v>
      </c>
      <c r="AA253" s="17">
        <v>0.53059199999999995</v>
      </c>
      <c r="AB253" s="17">
        <v>6.9279700000000003E-3</v>
      </c>
      <c r="AC253" s="17">
        <v>0.30135899999999999</v>
      </c>
      <c r="AD253" s="17">
        <v>0.25</v>
      </c>
      <c r="AE253" s="17">
        <v>950.5</v>
      </c>
    </row>
    <row r="254" spans="1:31">
      <c r="A254" s="17">
        <v>241</v>
      </c>
      <c r="B254" s="19">
        <v>0.6444212962962963</v>
      </c>
      <c r="C254" s="17">
        <v>111.8</v>
      </c>
      <c r="D254" s="17">
        <v>3.5</v>
      </c>
      <c r="E254" s="17">
        <v>5.1009999999999996E-3</v>
      </c>
      <c r="F254" s="17">
        <v>0.247</v>
      </c>
      <c r="G254" s="17">
        <v>0.92730400000000002</v>
      </c>
      <c r="H254" s="17">
        <v>0.29726799999999998</v>
      </c>
      <c r="I254" s="17">
        <v>0.451735</v>
      </c>
      <c r="J254" s="17">
        <v>0.15446699999999999</v>
      </c>
      <c r="K254" s="17">
        <v>0.34194099999999999</v>
      </c>
      <c r="L254" s="17">
        <v>900</v>
      </c>
      <c r="M254" s="17">
        <v>0.37081799999999998</v>
      </c>
      <c r="N254" s="17">
        <v>392</v>
      </c>
      <c r="O254" s="17">
        <v>0</v>
      </c>
      <c r="P254" s="17">
        <v>0</v>
      </c>
      <c r="Q254" s="17">
        <v>0.95440700000000001</v>
      </c>
      <c r="R254" s="17">
        <v>0.28963899999999998</v>
      </c>
      <c r="S254" s="17">
        <v>0.445967</v>
      </c>
      <c r="T254" s="17">
        <v>0.15632799999999999</v>
      </c>
      <c r="U254" s="17">
        <v>0.35053800000000002</v>
      </c>
      <c r="V254" s="17">
        <v>900</v>
      </c>
      <c r="W254" s="17">
        <v>0.37081900000000001</v>
      </c>
      <c r="X254" s="17">
        <v>498</v>
      </c>
      <c r="Y254" s="17">
        <v>0</v>
      </c>
      <c r="Z254" s="17">
        <v>0</v>
      </c>
      <c r="AA254" s="17">
        <v>0.53928900000000002</v>
      </c>
      <c r="AB254" s="17">
        <v>7.4249900000000002E-3</v>
      </c>
      <c r="AC254" s="17">
        <v>0.29079899999999997</v>
      </c>
      <c r="AD254" s="17">
        <v>0.25</v>
      </c>
      <c r="AE254" s="17">
        <v>922.9</v>
      </c>
    </row>
    <row r="255" spans="1:31">
      <c r="A255" s="17">
        <v>242</v>
      </c>
      <c r="B255" s="19">
        <v>0.6444791666666666</v>
      </c>
      <c r="C255" s="17">
        <v>110.9</v>
      </c>
      <c r="D255" s="17">
        <v>2.6</v>
      </c>
      <c r="E255" s="17">
        <v>3.869E-3</v>
      </c>
      <c r="F255" s="17">
        <v>0.187</v>
      </c>
      <c r="G255" s="17">
        <v>0.929759</v>
      </c>
      <c r="H255" s="17">
        <v>0.29659200000000002</v>
      </c>
      <c r="I255" s="17">
        <v>0.45300499999999999</v>
      </c>
      <c r="J255" s="17">
        <v>0.156413</v>
      </c>
      <c r="K255" s="17">
        <v>0.345279</v>
      </c>
      <c r="L255" s="17">
        <v>900</v>
      </c>
      <c r="M255" s="17">
        <v>0.34559800000000002</v>
      </c>
      <c r="N255" s="17">
        <v>444</v>
      </c>
      <c r="O255" s="17">
        <v>0</v>
      </c>
      <c r="P255" s="17">
        <v>0</v>
      </c>
      <c r="Q255" s="17">
        <v>0.95383600000000002</v>
      </c>
      <c r="R255" s="17">
        <v>0.29466500000000001</v>
      </c>
      <c r="S255" s="17">
        <v>0.45620300000000003</v>
      </c>
      <c r="T255" s="17">
        <v>0.16153799999999999</v>
      </c>
      <c r="U255" s="17">
        <v>0.35409200000000002</v>
      </c>
      <c r="V255" s="17">
        <v>874.7</v>
      </c>
      <c r="W255" s="17">
        <v>0.34758899999999998</v>
      </c>
      <c r="X255" s="17">
        <v>552</v>
      </c>
      <c r="Y255" s="17">
        <v>0</v>
      </c>
      <c r="Z255" s="17">
        <v>0</v>
      </c>
      <c r="AA255" s="17">
        <v>0.54475700000000005</v>
      </c>
      <c r="AB255" s="17">
        <v>6.3009399999999997E-3</v>
      </c>
      <c r="AC255" s="17">
        <v>0.29568299999999997</v>
      </c>
      <c r="AD255" s="17">
        <v>0.25</v>
      </c>
      <c r="AE255" s="17">
        <v>922.8</v>
      </c>
    </row>
    <row r="256" spans="1:31">
      <c r="A256" s="17">
        <v>243</v>
      </c>
      <c r="B256" s="19">
        <v>0.64452546296296298</v>
      </c>
      <c r="C256" s="17">
        <v>110</v>
      </c>
      <c r="D256" s="17">
        <v>3.5</v>
      </c>
      <c r="E256" s="17">
        <v>5.2859999999999999E-3</v>
      </c>
      <c r="F256" s="17">
        <v>0.25600000000000001</v>
      </c>
      <c r="G256" s="17">
        <v>0.955623</v>
      </c>
      <c r="H256" s="17">
        <v>0.29111199999999998</v>
      </c>
      <c r="I256" s="17">
        <v>0.44683600000000001</v>
      </c>
      <c r="J256" s="17">
        <v>0.155724</v>
      </c>
      <c r="K256" s="17">
        <v>0.34850399999999998</v>
      </c>
      <c r="L256" s="17">
        <v>900</v>
      </c>
      <c r="M256" s="17">
        <v>0.363541</v>
      </c>
      <c r="N256" s="17">
        <v>516</v>
      </c>
      <c r="O256" s="17">
        <v>0</v>
      </c>
      <c r="P256" s="17">
        <v>0</v>
      </c>
      <c r="Q256" s="17">
        <v>0.96163500000000002</v>
      </c>
      <c r="R256" s="17">
        <v>0.29473500000000002</v>
      </c>
      <c r="S256" s="17">
        <v>0.46346999999999999</v>
      </c>
      <c r="T256" s="17">
        <v>0.168735</v>
      </c>
      <c r="U256" s="17">
        <v>0.364068</v>
      </c>
      <c r="V256" s="17">
        <v>757.7</v>
      </c>
      <c r="W256" s="17">
        <v>0.37081900000000001</v>
      </c>
      <c r="X256" s="17">
        <v>576</v>
      </c>
      <c r="Y256" s="17">
        <v>0</v>
      </c>
      <c r="Z256" s="17">
        <v>0</v>
      </c>
      <c r="AA256" s="17">
        <v>0.56010499999999996</v>
      </c>
      <c r="AB256" s="17">
        <v>9.7416499999999993E-3</v>
      </c>
      <c r="AC256" s="17">
        <v>0.296379</v>
      </c>
      <c r="AD256" s="17">
        <v>0.25</v>
      </c>
      <c r="AE256" s="17">
        <v>922.8</v>
      </c>
    </row>
    <row r="257" spans="1:31">
      <c r="A257" s="17">
        <v>244</v>
      </c>
      <c r="B257" s="19">
        <v>0.6445833333333334</v>
      </c>
      <c r="C257" s="17">
        <v>109.3</v>
      </c>
      <c r="D257" s="17">
        <v>3.5</v>
      </c>
      <c r="E257" s="17">
        <v>4.9129999999999998E-3</v>
      </c>
      <c r="F257" s="17">
        <v>0.23799999999999999</v>
      </c>
      <c r="G257" s="17">
        <v>0.95563900000000002</v>
      </c>
      <c r="H257" s="17">
        <v>0.32417800000000002</v>
      </c>
      <c r="I257" s="17">
        <v>0.51207899999999995</v>
      </c>
      <c r="J257" s="17">
        <v>0.18790100000000001</v>
      </c>
      <c r="K257" s="17">
        <v>0.36693700000000001</v>
      </c>
      <c r="L257" s="17">
        <v>900</v>
      </c>
      <c r="M257" s="17">
        <v>0.37081999999999998</v>
      </c>
      <c r="N257" s="17">
        <v>452</v>
      </c>
      <c r="O257" s="17">
        <v>0</v>
      </c>
      <c r="P257" s="17">
        <v>0</v>
      </c>
      <c r="Q257" s="17">
        <v>0.90050200000000002</v>
      </c>
      <c r="R257" s="17">
        <v>0.29303899999999999</v>
      </c>
      <c r="S257" s="17">
        <v>0.44262200000000002</v>
      </c>
      <c r="T257" s="17">
        <v>0.14958299999999999</v>
      </c>
      <c r="U257" s="17">
        <v>0.337947</v>
      </c>
      <c r="V257" s="17">
        <v>875</v>
      </c>
      <c r="W257" s="17">
        <v>0.37081999999999998</v>
      </c>
      <c r="X257" s="17">
        <v>573</v>
      </c>
      <c r="Y257" s="17">
        <v>0</v>
      </c>
      <c r="Z257" s="17">
        <v>0</v>
      </c>
      <c r="AA257" s="17">
        <v>0.51991799999999999</v>
      </c>
      <c r="AB257" s="17">
        <v>8.5336400000000003E-3</v>
      </c>
      <c r="AC257" s="17">
        <v>0.29431499999999999</v>
      </c>
      <c r="AD257" s="17">
        <v>0.25</v>
      </c>
      <c r="AE257" s="17">
        <v>922.8</v>
      </c>
    </row>
    <row r="258" spans="1:31">
      <c r="A258" s="17">
        <v>245</v>
      </c>
      <c r="B258" s="19">
        <v>0.6446412037037037</v>
      </c>
      <c r="C258" s="17">
        <v>108.2</v>
      </c>
      <c r="D258" s="17">
        <v>3.5</v>
      </c>
      <c r="E258" s="17">
        <v>5.1450000000000003E-3</v>
      </c>
      <c r="F258" s="17">
        <v>0.249</v>
      </c>
      <c r="G258" s="17">
        <v>0.96503399999999995</v>
      </c>
      <c r="H258" s="17">
        <v>0.30083700000000002</v>
      </c>
      <c r="I258" s="17">
        <v>0.46384999999999998</v>
      </c>
      <c r="J258" s="17">
        <v>0.16301299999999999</v>
      </c>
      <c r="K258" s="17">
        <v>0.35143400000000002</v>
      </c>
      <c r="L258" s="17">
        <v>900</v>
      </c>
      <c r="M258" s="17">
        <v>0.37081999999999998</v>
      </c>
      <c r="N258" s="17">
        <v>511</v>
      </c>
      <c r="O258" s="17">
        <v>0</v>
      </c>
      <c r="P258" s="17">
        <v>0</v>
      </c>
      <c r="Q258" s="17">
        <v>0.94690200000000002</v>
      </c>
      <c r="R258" s="17">
        <v>0.30305599999999999</v>
      </c>
      <c r="S258" s="17">
        <v>0.469364</v>
      </c>
      <c r="T258" s="17">
        <v>0.16630800000000001</v>
      </c>
      <c r="U258" s="17">
        <v>0.35432599999999997</v>
      </c>
      <c r="V258" s="17">
        <v>832.5</v>
      </c>
      <c r="W258" s="17">
        <v>0.37081999999999998</v>
      </c>
      <c r="X258" s="17">
        <v>544</v>
      </c>
      <c r="Y258" s="17">
        <v>0</v>
      </c>
      <c r="Z258" s="17">
        <v>0</v>
      </c>
      <c r="AA258" s="17">
        <v>0.54511600000000004</v>
      </c>
      <c r="AB258" s="17">
        <v>9.6401999999999998E-3</v>
      </c>
      <c r="AC258" s="17">
        <v>0.30465900000000001</v>
      </c>
      <c r="AD258" s="17">
        <v>0.25</v>
      </c>
      <c r="AE258" s="17">
        <v>922.8</v>
      </c>
    </row>
    <row r="259" spans="1:31">
      <c r="A259" s="17">
        <v>246</v>
      </c>
      <c r="B259" s="19">
        <v>0.64468749999999997</v>
      </c>
      <c r="C259" s="17">
        <v>107.5</v>
      </c>
      <c r="D259" s="17">
        <v>3.5</v>
      </c>
      <c r="E259" s="17">
        <v>5.1989999999999996E-3</v>
      </c>
      <c r="F259" s="17">
        <v>0.252</v>
      </c>
      <c r="G259" s="17">
        <v>0.96674000000000004</v>
      </c>
      <c r="H259" s="17">
        <v>0.36669600000000002</v>
      </c>
      <c r="I259" s="17">
        <v>0.61088100000000001</v>
      </c>
      <c r="J259" s="17">
        <v>0.24418500000000001</v>
      </c>
      <c r="K259" s="17">
        <v>0.399727</v>
      </c>
      <c r="L259" s="17">
        <v>830.3</v>
      </c>
      <c r="M259" s="17">
        <v>0.362873</v>
      </c>
      <c r="N259" s="17">
        <v>462</v>
      </c>
      <c r="O259" s="17">
        <v>0</v>
      </c>
      <c r="P259" s="17">
        <v>0</v>
      </c>
      <c r="Q259" s="17">
        <v>0.96312699999999996</v>
      </c>
      <c r="R259" s="17">
        <v>0.30407400000000001</v>
      </c>
      <c r="S259" s="17">
        <v>0.49645899999999998</v>
      </c>
      <c r="T259" s="17">
        <v>0.192384</v>
      </c>
      <c r="U259" s="17">
        <v>0.38751400000000003</v>
      </c>
      <c r="V259" s="17">
        <v>833.1</v>
      </c>
      <c r="W259" s="17">
        <v>0.32949000000000001</v>
      </c>
      <c r="X259" s="17">
        <v>717</v>
      </c>
      <c r="Y259" s="17">
        <v>0</v>
      </c>
      <c r="Z259" s="17">
        <v>0</v>
      </c>
      <c r="AA259" s="17">
        <v>0.59617500000000001</v>
      </c>
      <c r="AB259" s="17">
        <v>8.05698E-3</v>
      </c>
      <c r="AC259" s="17">
        <v>0.30562400000000001</v>
      </c>
      <c r="AD259" s="17">
        <v>0.25</v>
      </c>
      <c r="AE259" s="17">
        <v>1000.4</v>
      </c>
    </row>
    <row r="260" spans="1:31">
      <c r="A260" s="17">
        <v>247</v>
      </c>
      <c r="B260" s="19">
        <v>0.64474537037037039</v>
      </c>
      <c r="C260" s="17">
        <v>106.5</v>
      </c>
      <c r="D260" s="17">
        <v>3.5</v>
      </c>
      <c r="E260" s="17">
        <v>5.1520000000000003E-3</v>
      </c>
      <c r="F260" s="17">
        <v>0.249</v>
      </c>
      <c r="G260" s="17">
        <v>0.96090900000000001</v>
      </c>
      <c r="H260" s="17">
        <v>0.33693000000000001</v>
      </c>
      <c r="I260" s="17">
        <v>0.52090899999999996</v>
      </c>
      <c r="J260" s="17">
        <v>0.183978</v>
      </c>
      <c r="K260" s="17">
        <v>0.35318699999999997</v>
      </c>
      <c r="L260" s="17">
        <v>862.8</v>
      </c>
      <c r="M260" s="17">
        <v>0.37081999999999998</v>
      </c>
      <c r="N260" s="17">
        <v>418</v>
      </c>
      <c r="O260" s="17">
        <v>0</v>
      </c>
      <c r="P260" s="17">
        <v>0</v>
      </c>
      <c r="Q260" s="17">
        <v>0.951515</v>
      </c>
      <c r="R260" s="17">
        <v>0.32682</v>
      </c>
      <c r="S260" s="17">
        <v>0.51821499999999998</v>
      </c>
      <c r="T260" s="17">
        <v>0.19139500000000001</v>
      </c>
      <c r="U260" s="17">
        <v>0.369336</v>
      </c>
      <c r="V260" s="17">
        <v>900</v>
      </c>
      <c r="W260" s="17">
        <v>0.37081999999999998</v>
      </c>
      <c r="X260" s="17">
        <v>604</v>
      </c>
      <c r="Y260" s="17">
        <v>0</v>
      </c>
      <c r="Z260" s="17">
        <v>0</v>
      </c>
      <c r="AA260" s="17">
        <v>0.56820899999999996</v>
      </c>
      <c r="AB260" s="17">
        <v>7.5737699999999996E-3</v>
      </c>
      <c r="AC260" s="17">
        <v>0.32826899999999998</v>
      </c>
      <c r="AD260" s="17">
        <v>0.25</v>
      </c>
      <c r="AE260" s="17">
        <v>962.6</v>
      </c>
    </row>
    <row r="261" spans="1:31">
      <c r="A261" s="17">
        <v>248</v>
      </c>
      <c r="B261" s="19">
        <v>0.6448032407407408</v>
      </c>
      <c r="C261" s="17">
        <v>105.8</v>
      </c>
      <c r="D261" s="17">
        <v>3.5</v>
      </c>
      <c r="E261" s="17">
        <v>5.1789999999999996E-3</v>
      </c>
      <c r="F261" s="17">
        <v>0.251</v>
      </c>
      <c r="G261" s="17">
        <v>0.96077599999999996</v>
      </c>
      <c r="H261" s="17">
        <v>0.34752499999999997</v>
      </c>
      <c r="I261" s="17">
        <v>0.55223800000000001</v>
      </c>
      <c r="J261" s="17">
        <v>0.20471200000000001</v>
      </c>
      <c r="K261" s="17">
        <v>0.37069600000000003</v>
      </c>
      <c r="L261" s="17">
        <v>843.7</v>
      </c>
      <c r="M261" s="17">
        <v>0.37081999999999998</v>
      </c>
      <c r="N261" s="17">
        <v>447</v>
      </c>
      <c r="O261" s="17">
        <v>0</v>
      </c>
      <c r="P261" s="17">
        <v>0</v>
      </c>
      <c r="Q261" s="17">
        <v>0.95280100000000001</v>
      </c>
      <c r="R261" s="17">
        <v>0.33503300000000003</v>
      </c>
      <c r="S261" s="17">
        <v>0.54021600000000003</v>
      </c>
      <c r="T261" s="17">
        <v>0.205183</v>
      </c>
      <c r="U261" s="17">
        <v>0.37981599999999999</v>
      </c>
      <c r="V261" s="17">
        <v>812.7</v>
      </c>
      <c r="W261" s="17">
        <v>0.31626599999999999</v>
      </c>
      <c r="X261" s="17">
        <v>542</v>
      </c>
      <c r="Y261" s="17">
        <v>0</v>
      </c>
      <c r="Z261" s="17">
        <v>0</v>
      </c>
      <c r="AA261" s="17">
        <v>0.58433199999999996</v>
      </c>
      <c r="AB261" s="17">
        <v>7.9259099999999996E-3</v>
      </c>
      <c r="AC261" s="17">
        <v>0.33666000000000001</v>
      </c>
      <c r="AD261" s="17">
        <v>0.25</v>
      </c>
      <c r="AE261" s="17">
        <v>984.4</v>
      </c>
    </row>
    <row r="262" spans="1:31">
      <c r="A262" s="17">
        <v>249</v>
      </c>
      <c r="B262" s="19">
        <v>0.64484953703703707</v>
      </c>
      <c r="C262" s="17">
        <v>104.7</v>
      </c>
      <c r="D262" s="17">
        <v>3.5</v>
      </c>
      <c r="E262" s="17">
        <v>5.3680000000000004E-3</v>
      </c>
      <c r="F262" s="17">
        <v>0.26</v>
      </c>
      <c r="G262" s="17">
        <v>0.96256399999999998</v>
      </c>
      <c r="H262" s="17">
        <v>0.35760599999999998</v>
      </c>
      <c r="I262" s="17">
        <v>0.56999599999999995</v>
      </c>
      <c r="J262" s="17">
        <v>0.21239</v>
      </c>
      <c r="K262" s="17">
        <v>0.372616</v>
      </c>
      <c r="L262" s="17">
        <v>866</v>
      </c>
      <c r="M262" s="17">
        <v>0.37081999999999998</v>
      </c>
      <c r="N262" s="17">
        <v>599</v>
      </c>
      <c r="O262" s="17">
        <v>0</v>
      </c>
      <c r="P262" s="17">
        <v>0</v>
      </c>
      <c r="Q262" s="17">
        <v>0.94976400000000005</v>
      </c>
      <c r="R262" s="17">
        <v>0.34726299999999999</v>
      </c>
      <c r="S262" s="17">
        <v>0.56437099999999996</v>
      </c>
      <c r="T262" s="17">
        <v>0.217108</v>
      </c>
      <c r="U262" s="17">
        <v>0.38468999999999998</v>
      </c>
      <c r="V262" s="17">
        <v>900</v>
      </c>
      <c r="W262" s="17">
        <v>0.37081999999999998</v>
      </c>
      <c r="X262" s="17">
        <v>495</v>
      </c>
      <c r="Y262" s="17">
        <v>0</v>
      </c>
      <c r="Z262" s="17">
        <v>0</v>
      </c>
      <c r="AA262" s="17">
        <v>0.591831</v>
      </c>
      <c r="AB262" s="17">
        <v>1.0866499999999999E-2</v>
      </c>
      <c r="AC262" s="17">
        <v>0.34962199999999999</v>
      </c>
      <c r="AD262" s="17">
        <v>0.25</v>
      </c>
      <c r="AE262" s="17">
        <v>959.1</v>
      </c>
    </row>
    <row r="263" spans="1:31">
      <c r="A263" s="17">
        <v>250</v>
      </c>
      <c r="B263" s="19">
        <v>0.64490740740740737</v>
      </c>
      <c r="C263" s="17">
        <v>103.8</v>
      </c>
      <c r="D263" s="17">
        <v>3.5</v>
      </c>
      <c r="E263" s="17">
        <v>5.6680000000000003E-3</v>
      </c>
      <c r="F263" s="17">
        <v>0.27400000000000002</v>
      </c>
      <c r="G263" s="17">
        <v>0.96594400000000002</v>
      </c>
      <c r="H263" s="17">
        <v>0.37996799999999997</v>
      </c>
      <c r="I263" s="17">
        <v>0.62267899999999998</v>
      </c>
      <c r="J263" s="17">
        <v>0.24271100000000001</v>
      </c>
      <c r="K263" s="17">
        <v>0.38978499999999999</v>
      </c>
      <c r="L263" s="17">
        <v>900</v>
      </c>
      <c r="M263" s="17">
        <v>0.37081999999999998</v>
      </c>
      <c r="N263" s="17">
        <v>492</v>
      </c>
      <c r="O263" s="17">
        <v>0</v>
      </c>
      <c r="P263" s="17">
        <v>0</v>
      </c>
      <c r="Q263" s="17">
        <v>0.96074599999999999</v>
      </c>
      <c r="R263" s="17">
        <v>0.37532300000000002</v>
      </c>
      <c r="S263" s="17">
        <v>0.61548000000000003</v>
      </c>
      <c r="T263" s="17">
        <v>0.24015800000000001</v>
      </c>
      <c r="U263" s="17">
        <v>0.39019500000000001</v>
      </c>
      <c r="V263" s="17">
        <v>848.7</v>
      </c>
      <c r="W263" s="17">
        <v>0.248885</v>
      </c>
      <c r="X263" s="17">
        <v>465</v>
      </c>
      <c r="Y263" s="17">
        <v>0</v>
      </c>
      <c r="Z263" s="17">
        <v>0</v>
      </c>
      <c r="AA263" s="17">
        <v>0.60030099999999997</v>
      </c>
      <c r="AB263" s="17">
        <v>9.2885899999999993E-3</v>
      </c>
      <c r="AC263" s="17">
        <v>0.37755300000000003</v>
      </c>
      <c r="AD263" s="17">
        <v>0.25</v>
      </c>
      <c r="AE263" s="17">
        <v>922.9</v>
      </c>
    </row>
    <row r="264" spans="1:31">
      <c r="A264" s="17">
        <v>251</v>
      </c>
      <c r="B264" s="19">
        <v>0.64496527777777779</v>
      </c>
      <c r="C264" s="17">
        <v>103.1</v>
      </c>
      <c r="D264" s="17">
        <v>3.5</v>
      </c>
      <c r="E264" s="17">
        <v>5.7060000000000001E-3</v>
      </c>
      <c r="F264" s="17">
        <v>0.27600000000000002</v>
      </c>
      <c r="G264" s="17">
        <v>0.96259700000000004</v>
      </c>
      <c r="H264" s="17">
        <v>0.39874399999999999</v>
      </c>
      <c r="I264" s="17">
        <v>0.63853499999999996</v>
      </c>
      <c r="J264" s="17">
        <v>0.239791</v>
      </c>
      <c r="K264" s="17">
        <v>0.37553399999999998</v>
      </c>
      <c r="L264" s="17">
        <v>898.2</v>
      </c>
      <c r="M264" s="17">
        <v>0.37081999999999998</v>
      </c>
      <c r="N264" s="17">
        <v>377</v>
      </c>
      <c r="O264" s="17">
        <v>0</v>
      </c>
      <c r="P264" s="17">
        <v>0</v>
      </c>
      <c r="Q264" s="17">
        <v>0.948685</v>
      </c>
      <c r="R264" s="17">
        <v>0.38643100000000002</v>
      </c>
      <c r="S264" s="17">
        <v>0.636355</v>
      </c>
      <c r="T264" s="17">
        <v>0.24992400000000001</v>
      </c>
      <c r="U264" s="17">
        <v>0.39274300000000001</v>
      </c>
      <c r="V264" s="17">
        <v>892</v>
      </c>
      <c r="W264" s="17">
        <v>0.37081999999999998</v>
      </c>
      <c r="X264" s="17">
        <v>483</v>
      </c>
      <c r="Y264" s="17">
        <v>0</v>
      </c>
      <c r="Z264" s="17">
        <v>0</v>
      </c>
      <c r="AA264" s="17">
        <v>0.60422100000000001</v>
      </c>
      <c r="AB264" s="17">
        <v>7.1293399999999996E-3</v>
      </c>
      <c r="AC264" s="17">
        <v>0.38821299999999997</v>
      </c>
      <c r="AD264" s="17">
        <v>0.25</v>
      </c>
      <c r="AE264" s="17">
        <v>924.7</v>
      </c>
    </row>
    <row r="265" spans="1:31">
      <c r="A265" s="17">
        <v>252</v>
      </c>
      <c r="B265" s="19">
        <v>0.64501157407407406</v>
      </c>
      <c r="C265" s="17">
        <v>101.8</v>
      </c>
      <c r="D265" s="17">
        <v>3.5</v>
      </c>
      <c r="E265" s="17">
        <v>5.5979999999999997E-3</v>
      </c>
      <c r="F265" s="17">
        <v>0.27100000000000002</v>
      </c>
      <c r="G265" s="17">
        <v>0.96517699999999995</v>
      </c>
      <c r="H265" s="17">
        <v>0.40804699999999999</v>
      </c>
      <c r="I265" s="17">
        <v>0.66543799999999997</v>
      </c>
      <c r="J265" s="17">
        <v>0.25739099999999998</v>
      </c>
      <c r="K265" s="17">
        <v>0.386799</v>
      </c>
      <c r="L265" s="17">
        <v>880.6</v>
      </c>
      <c r="M265" s="17">
        <v>0.30010999999999999</v>
      </c>
      <c r="N265" s="17">
        <v>370</v>
      </c>
      <c r="O265" s="17">
        <v>0</v>
      </c>
      <c r="P265" s="17">
        <v>0</v>
      </c>
      <c r="Q265" s="17">
        <v>0.96518800000000005</v>
      </c>
      <c r="R265" s="17">
        <v>0.40272400000000003</v>
      </c>
      <c r="S265" s="17">
        <v>0.66337900000000005</v>
      </c>
      <c r="T265" s="17">
        <v>0.26065500000000003</v>
      </c>
      <c r="U265" s="17">
        <v>0.39291999999999999</v>
      </c>
      <c r="V265" s="17">
        <v>839.5</v>
      </c>
      <c r="W265" s="17">
        <v>0.35794500000000001</v>
      </c>
      <c r="X265" s="17">
        <v>548</v>
      </c>
      <c r="Y265" s="17">
        <v>0</v>
      </c>
      <c r="Z265" s="17">
        <v>0</v>
      </c>
      <c r="AA265" s="17">
        <v>0.60449200000000003</v>
      </c>
      <c r="AB265" s="17">
        <v>6.8463899999999999E-3</v>
      </c>
      <c r="AC265" s="17">
        <v>0.40450799999999998</v>
      </c>
      <c r="AD265" s="17">
        <v>0.25</v>
      </c>
      <c r="AE265" s="17">
        <v>943.2</v>
      </c>
    </row>
    <row r="266" spans="1:31">
      <c r="A266" s="17">
        <v>253</v>
      </c>
      <c r="B266" s="19">
        <v>0.64506944444444447</v>
      </c>
      <c r="C266" s="17">
        <v>101.4</v>
      </c>
      <c r="D266" s="17">
        <v>3.5</v>
      </c>
      <c r="E266" s="17">
        <v>5.2589999999999998E-3</v>
      </c>
      <c r="F266" s="17">
        <v>0.254</v>
      </c>
      <c r="G266" s="17">
        <v>0.94294699999999998</v>
      </c>
      <c r="H266" s="17">
        <v>0.43964300000000001</v>
      </c>
      <c r="I266" s="17">
        <v>0.69212600000000002</v>
      </c>
      <c r="J266" s="17">
        <v>0.25248300000000001</v>
      </c>
      <c r="K266" s="17">
        <v>0.36479299999999998</v>
      </c>
      <c r="L266" s="17">
        <v>868.2</v>
      </c>
      <c r="M266" s="17">
        <v>0.37081999999999998</v>
      </c>
      <c r="N266" s="17">
        <v>536</v>
      </c>
      <c r="O266" s="17">
        <v>0</v>
      </c>
      <c r="P266" s="17">
        <v>0</v>
      </c>
      <c r="Q266" s="17">
        <v>0.95587500000000003</v>
      </c>
      <c r="R266" s="17">
        <v>0.42459200000000002</v>
      </c>
      <c r="S266" s="17">
        <v>0.67986999999999997</v>
      </c>
      <c r="T266" s="17">
        <v>0.255278</v>
      </c>
      <c r="U266" s="17">
        <v>0.37547999999999998</v>
      </c>
      <c r="V266" s="17">
        <v>881.8</v>
      </c>
      <c r="W266" s="17">
        <v>0.368643</v>
      </c>
      <c r="X266" s="17">
        <v>530</v>
      </c>
      <c r="Y266" s="17">
        <v>0</v>
      </c>
      <c r="Z266" s="17">
        <v>0</v>
      </c>
      <c r="AA266" s="17">
        <v>0.57766200000000001</v>
      </c>
      <c r="AB266" s="17">
        <v>9.7624400000000007E-3</v>
      </c>
      <c r="AC266" s="17">
        <v>0.42708400000000002</v>
      </c>
      <c r="AD266" s="17">
        <v>0.25</v>
      </c>
      <c r="AE266" s="17">
        <v>956.7</v>
      </c>
    </row>
    <row r="267" spans="1:31">
      <c r="A267" s="17">
        <v>254</v>
      </c>
      <c r="B267" s="19">
        <v>0.64512731481481478</v>
      </c>
      <c r="C267" s="17">
        <v>100.4</v>
      </c>
      <c r="D267" s="17">
        <v>3.5</v>
      </c>
      <c r="E267" s="17">
        <v>5.7749999999999998E-3</v>
      </c>
      <c r="F267" s="17">
        <v>0.27900000000000003</v>
      </c>
      <c r="G267" s="17">
        <v>0.95037400000000005</v>
      </c>
      <c r="H267" s="17">
        <v>0.44610100000000003</v>
      </c>
      <c r="I267" s="17">
        <v>0.702596</v>
      </c>
      <c r="J267" s="17">
        <v>0.256496</v>
      </c>
      <c r="K267" s="17">
        <v>0.365068</v>
      </c>
      <c r="L267" s="17">
        <v>900</v>
      </c>
      <c r="M267" s="17">
        <v>0.36600100000000002</v>
      </c>
      <c r="N267" s="17">
        <v>522</v>
      </c>
      <c r="O267" s="17">
        <v>0</v>
      </c>
      <c r="P267" s="17">
        <v>0</v>
      </c>
      <c r="Q267" s="17">
        <v>0.97753699999999999</v>
      </c>
      <c r="R267" s="17">
        <v>0.43458799999999997</v>
      </c>
      <c r="S267" s="17">
        <v>0.72167099999999995</v>
      </c>
      <c r="T267" s="17">
        <v>0.28708299999999998</v>
      </c>
      <c r="U267" s="17">
        <v>0.39780300000000002</v>
      </c>
      <c r="V267" s="17">
        <v>887.9</v>
      </c>
      <c r="W267" s="17">
        <v>0.37081999999999998</v>
      </c>
      <c r="X267" s="17">
        <v>373</v>
      </c>
      <c r="Y267" s="17">
        <v>0</v>
      </c>
      <c r="Z267" s="17">
        <v>0</v>
      </c>
      <c r="AA267" s="17">
        <v>0.61200500000000002</v>
      </c>
      <c r="AB267" s="17">
        <v>9.8498300000000004E-3</v>
      </c>
      <c r="AC267" s="17">
        <v>0.437415</v>
      </c>
      <c r="AD267" s="17">
        <v>0.25</v>
      </c>
      <c r="AE267" s="17">
        <v>922.9</v>
      </c>
    </row>
    <row r="268" spans="1:31">
      <c r="A268" s="17">
        <v>255</v>
      </c>
      <c r="B268" s="19">
        <v>0.64517361111111116</v>
      </c>
      <c r="C268" s="17">
        <v>99.4</v>
      </c>
      <c r="D268" s="17">
        <v>3.5</v>
      </c>
      <c r="E268" s="17">
        <v>5.7970000000000001E-3</v>
      </c>
      <c r="F268" s="17">
        <v>0.28100000000000003</v>
      </c>
      <c r="G268" s="17">
        <v>0.97428899999999996</v>
      </c>
      <c r="H268" s="17">
        <v>0.45880100000000001</v>
      </c>
      <c r="I268" s="17">
        <v>0.73792100000000005</v>
      </c>
      <c r="J268" s="17">
        <v>0.27911999999999998</v>
      </c>
      <c r="K268" s="17">
        <v>0.378251</v>
      </c>
      <c r="L268" s="17">
        <v>890</v>
      </c>
      <c r="M268" s="17">
        <v>0.37081999999999998</v>
      </c>
      <c r="N268" s="17">
        <v>409</v>
      </c>
      <c r="O268" s="17">
        <v>0</v>
      </c>
      <c r="P268" s="17">
        <v>0</v>
      </c>
      <c r="Q268" s="17">
        <v>0.97210099999999999</v>
      </c>
      <c r="R268" s="17">
        <v>0.43045899999999998</v>
      </c>
      <c r="S268" s="17">
        <v>0.72093200000000002</v>
      </c>
      <c r="T268" s="17">
        <v>0.29047299999999998</v>
      </c>
      <c r="U268" s="17">
        <v>0.40291300000000002</v>
      </c>
      <c r="V268" s="17">
        <v>863.9</v>
      </c>
      <c r="W268" s="17">
        <v>0.25717099999999998</v>
      </c>
      <c r="X268" s="17">
        <v>578</v>
      </c>
      <c r="Y268" s="17">
        <v>0</v>
      </c>
      <c r="Z268" s="17">
        <v>0</v>
      </c>
      <c r="AA268" s="17">
        <v>0.61986600000000003</v>
      </c>
      <c r="AB268" s="17">
        <v>7.6562899999999996E-3</v>
      </c>
      <c r="AC268" s="17">
        <v>0.43268299999999998</v>
      </c>
      <c r="AD268" s="17">
        <v>0.25</v>
      </c>
      <c r="AE268" s="17">
        <v>933.2</v>
      </c>
    </row>
    <row r="269" spans="1:31">
      <c r="A269" s="17">
        <v>256</v>
      </c>
      <c r="B269" s="19">
        <v>0.64523148148148146</v>
      </c>
      <c r="C269" s="17">
        <v>98.9</v>
      </c>
      <c r="D269" s="17">
        <v>3.5</v>
      </c>
      <c r="E269" s="17">
        <v>5.7819999999999998E-3</v>
      </c>
      <c r="F269" s="17">
        <v>0.28000000000000003</v>
      </c>
      <c r="G269" s="17">
        <v>0.96790600000000004</v>
      </c>
      <c r="H269" s="17">
        <v>0.48388900000000001</v>
      </c>
      <c r="I269" s="17">
        <v>0.79822099999999996</v>
      </c>
      <c r="J269" s="17">
        <v>0.314332</v>
      </c>
      <c r="K269" s="17">
        <v>0.39378999999999997</v>
      </c>
      <c r="L269" s="17">
        <v>900</v>
      </c>
      <c r="M269" s="17">
        <v>0.37081999999999998</v>
      </c>
      <c r="N269" s="17">
        <v>495</v>
      </c>
      <c r="O269" s="17">
        <v>0</v>
      </c>
      <c r="P269" s="17">
        <v>0</v>
      </c>
      <c r="Q269" s="17">
        <v>0.96479199999999998</v>
      </c>
      <c r="R269" s="17">
        <v>0.46859099999999998</v>
      </c>
      <c r="S269" s="17">
        <v>0.77849100000000004</v>
      </c>
      <c r="T269" s="17">
        <v>0.30990099999999998</v>
      </c>
      <c r="U269" s="17">
        <v>0.39807900000000002</v>
      </c>
      <c r="V269" s="17">
        <v>900</v>
      </c>
      <c r="W269" s="17">
        <v>0.37081999999999998</v>
      </c>
      <c r="X269" s="17">
        <v>408</v>
      </c>
      <c r="Y269" s="17">
        <v>0</v>
      </c>
      <c r="Z269" s="17">
        <v>0</v>
      </c>
      <c r="AA269" s="17">
        <v>0.612429</v>
      </c>
      <c r="AB269" s="17">
        <v>9.3493199999999995E-3</v>
      </c>
      <c r="AC269" s="17">
        <v>0.47148800000000002</v>
      </c>
      <c r="AD269" s="17">
        <v>0.25</v>
      </c>
      <c r="AE269" s="17">
        <v>922.9</v>
      </c>
    </row>
    <row r="270" spans="1:31">
      <c r="A270" s="17">
        <v>257</v>
      </c>
      <c r="B270" s="19">
        <v>0.64528935185185188</v>
      </c>
      <c r="C270" s="17">
        <v>97.3</v>
      </c>
      <c r="D270" s="17">
        <v>3.5</v>
      </c>
      <c r="E270" s="17">
        <v>5.7970000000000001E-3</v>
      </c>
      <c r="F270" s="17">
        <v>0.28100000000000003</v>
      </c>
      <c r="G270" s="17">
        <v>0.96131800000000001</v>
      </c>
      <c r="H270" s="17">
        <v>0.48676599999999998</v>
      </c>
      <c r="I270" s="17">
        <v>0.79192499999999999</v>
      </c>
      <c r="J270" s="17">
        <v>0.30515900000000001</v>
      </c>
      <c r="K270" s="17">
        <v>0.38533800000000001</v>
      </c>
      <c r="L270" s="17">
        <v>888.2</v>
      </c>
      <c r="M270" s="17">
        <v>0.37081999999999998</v>
      </c>
      <c r="N270" s="17">
        <v>431</v>
      </c>
      <c r="O270" s="17">
        <v>0</v>
      </c>
      <c r="P270" s="17">
        <v>0</v>
      </c>
      <c r="Q270" s="17">
        <v>0.96849799999999997</v>
      </c>
      <c r="R270" s="17">
        <v>0.47975600000000002</v>
      </c>
      <c r="S270" s="17">
        <v>0.80478000000000005</v>
      </c>
      <c r="T270" s="17">
        <v>0.32502399999999998</v>
      </c>
      <c r="U270" s="17">
        <v>0.40386699999999998</v>
      </c>
      <c r="V270" s="17">
        <v>873.7</v>
      </c>
      <c r="W270" s="17">
        <v>0.37081999999999998</v>
      </c>
      <c r="X270" s="17">
        <v>405</v>
      </c>
      <c r="Y270" s="17">
        <v>0</v>
      </c>
      <c r="Z270" s="17">
        <v>0</v>
      </c>
      <c r="AA270" s="17">
        <v>0.62133400000000005</v>
      </c>
      <c r="AB270" s="17">
        <v>8.0352600000000007E-3</v>
      </c>
      <c r="AC270" s="17">
        <v>0.48236699999999999</v>
      </c>
      <c r="AD270" s="17">
        <v>0.25</v>
      </c>
      <c r="AE270" s="17">
        <v>935.1</v>
      </c>
    </row>
    <row r="271" spans="1:31">
      <c r="A271" s="17">
        <v>258</v>
      </c>
      <c r="B271" s="19">
        <v>0.64533564814814814</v>
      </c>
      <c r="C271" s="17">
        <v>97.1</v>
      </c>
      <c r="D271" s="17">
        <v>3.5</v>
      </c>
      <c r="E271" s="17">
        <v>6.0179999999999999E-3</v>
      </c>
      <c r="F271" s="17">
        <v>0.29099999999999998</v>
      </c>
      <c r="G271" s="17">
        <v>0.96390200000000004</v>
      </c>
      <c r="H271" s="17">
        <v>0.49901699999999999</v>
      </c>
      <c r="I271" s="17">
        <v>0.80618999999999996</v>
      </c>
      <c r="J271" s="17">
        <v>0.30717299999999997</v>
      </c>
      <c r="K271" s="17">
        <v>0.38101800000000002</v>
      </c>
      <c r="L271" s="17">
        <v>900</v>
      </c>
      <c r="M271" s="17">
        <v>0.37081999999999998</v>
      </c>
      <c r="N271" s="17">
        <v>468</v>
      </c>
      <c r="O271" s="17">
        <v>0</v>
      </c>
      <c r="P271" s="17">
        <v>0</v>
      </c>
      <c r="Q271" s="17">
        <v>0.96644600000000003</v>
      </c>
      <c r="R271" s="17">
        <v>0.46693099999999998</v>
      </c>
      <c r="S271" s="17">
        <v>0.79698400000000003</v>
      </c>
      <c r="T271" s="17">
        <v>0.33005299999999999</v>
      </c>
      <c r="U271" s="17">
        <v>0.41412700000000002</v>
      </c>
      <c r="V271" s="17">
        <v>900</v>
      </c>
      <c r="W271" s="17">
        <v>0.33063799999999999</v>
      </c>
      <c r="X271" s="17">
        <v>536</v>
      </c>
      <c r="Y271" s="17">
        <v>0</v>
      </c>
      <c r="Z271" s="17">
        <v>0</v>
      </c>
      <c r="AA271" s="17">
        <v>0.63711899999999999</v>
      </c>
      <c r="AB271" s="17">
        <v>8.8385900000000003E-3</v>
      </c>
      <c r="AC271" s="17">
        <v>0.46984799999999999</v>
      </c>
      <c r="AD271" s="17">
        <v>0.25</v>
      </c>
      <c r="AE271" s="17">
        <v>922.8</v>
      </c>
    </row>
    <row r="272" spans="1:31">
      <c r="A272" s="17">
        <v>259</v>
      </c>
      <c r="B272" s="19">
        <v>0.64539351851851856</v>
      </c>
      <c r="C272" s="17">
        <v>96</v>
      </c>
      <c r="D272" s="17">
        <v>3.5</v>
      </c>
      <c r="E272" s="17">
        <v>5.9740000000000001E-3</v>
      </c>
      <c r="F272" s="17">
        <v>0.28899999999999998</v>
      </c>
      <c r="G272" s="17">
        <v>0.96374599999999999</v>
      </c>
      <c r="H272" s="17">
        <v>0.51583100000000004</v>
      </c>
      <c r="I272" s="17">
        <v>0.83977000000000002</v>
      </c>
      <c r="J272" s="17">
        <v>0.32393899999999998</v>
      </c>
      <c r="K272" s="17">
        <v>0.38574700000000001</v>
      </c>
      <c r="L272" s="17">
        <v>900</v>
      </c>
      <c r="M272" s="17">
        <v>0.37081999999999998</v>
      </c>
      <c r="N272" s="17">
        <v>564</v>
      </c>
      <c r="O272" s="17">
        <v>0</v>
      </c>
      <c r="P272" s="17">
        <v>0</v>
      </c>
      <c r="Q272" s="17">
        <v>0.96757199999999999</v>
      </c>
      <c r="R272" s="17">
        <v>0.49393100000000001</v>
      </c>
      <c r="S272" s="17">
        <v>0.83981099999999997</v>
      </c>
      <c r="T272" s="17">
        <v>0.34588000000000002</v>
      </c>
      <c r="U272" s="17">
        <v>0.41185500000000003</v>
      </c>
      <c r="V272" s="17">
        <v>845.6</v>
      </c>
      <c r="W272" s="17">
        <v>0.37081999999999998</v>
      </c>
      <c r="X272" s="17">
        <v>376</v>
      </c>
      <c r="Y272" s="17">
        <v>0</v>
      </c>
      <c r="Z272" s="17">
        <v>0</v>
      </c>
      <c r="AA272" s="17">
        <v>0.63362300000000005</v>
      </c>
      <c r="AB272" s="17">
        <v>1.0635E-2</v>
      </c>
      <c r="AC272" s="17">
        <v>0.49760900000000002</v>
      </c>
      <c r="AD272" s="17">
        <v>0.25</v>
      </c>
      <c r="AE272" s="17">
        <v>922.8</v>
      </c>
    </row>
    <row r="273" spans="1:31">
      <c r="A273" s="17">
        <v>260</v>
      </c>
      <c r="B273" s="19">
        <v>0.64545138888888887</v>
      </c>
      <c r="C273" s="17">
        <v>95.4</v>
      </c>
      <c r="D273" s="17">
        <v>3.5</v>
      </c>
      <c r="E273" s="17">
        <v>5.5960000000000003E-3</v>
      </c>
      <c r="F273" s="17">
        <v>0.27100000000000002</v>
      </c>
      <c r="G273" s="17">
        <v>0.97534399999999999</v>
      </c>
      <c r="H273" s="17">
        <v>0.60340400000000005</v>
      </c>
      <c r="I273" s="17">
        <v>1.0229490000000001</v>
      </c>
      <c r="J273" s="17">
        <v>0.41954399999999997</v>
      </c>
      <c r="K273" s="17">
        <v>0.410132</v>
      </c>
      <c r="L273" s="17">
        <v>884.5</v>
      </c>
      <c r="M273" s="17">
        <v>0.37070999999999998</v>
      </c>
      <c r="N273" s="17">
        <v>454</v>
      </c>
      <c r="O273" s="17">
        <v>0</v>
      </c>
      <c r="P273" s="17">
        <v>0</v>
      </c>
      <c r="Q273" s="17">
        <v>0.97253500000000004</v>
      </c>
      <c r="R273" s="17">
        <v>0.52234199999999997</v>
      </c>
      <c r="S273" s="17">
        <v>0.85859600000000003</v>
      </c>
      <c r="T273" s="17">
        <v>0.336254</v>
      </c>
      <c r="U273" s="17">
        <v>0.39163199999999998</v>
      </c>
      <c r="V273" s="17">
        <v>882</v>
      </c>
      <c r="W273" s="17">
        <v>0.37081399999999998</v>
      </c>
      <c r="X273" s="17">
        <v>431</v>
      </c>
      <c r="Y273" s="17">
        <v>0</v>
      </c>
      <c r="Z273" s="17">
        <v>0</v>
      </c>
      <c r="AA273" s="17">
        <v>0.60251100000000002</v>
      </c>
      <c r="AB273" s="17">
        <v>8.43087E-3</v>
      </c>
      <c r="AC273" s="17">
        <v>0.525177</v>
      </c>
      <c r="AD273" s="17">
        <v>0.25</v>
      </c>
      <c r="AE273" s="17">
        <v>939</v>
      </c>
    </row>
    <row r="274" spans="1:31">
      <c r="A274" s="17">
        <v>261</v>
      </c>
      <c r="B274" s="19">
        <v>0.64549768518518513</v>
      </c>
      <c r="C274" s="17">
        <v>94.3</v>
      </c>
      <c r="D274" s="17">
        <v>3.5</v>
      </c>
      <c r="E274" s="17">
        <v>6.2360000000000002E-3</v>
      </c>
      <c r="F274" s="17">
        <v>0.30199999999999999</v>
      </c>
      <c r="G274" s="17">
        <v>0.97701700000000002</v>
      </c>
      <c r="H274" s="17">
        <v>0.55902399999999997</v>
      </c>
      <c r="I274" s="17">
        <v>0.92654199999999998</v>
      </c>
      <c r="J274" s="17">
        <v>0.36751800000000001</v>
      </c>
      <c r="K274" s="17">
        <v>0.39665600000000001</v>
      </c>
      <c r="L274" s="17">
        <v>900</v>
      </c>
      <c r="M274" s="17">
        <v>0.350217</v>
      </c>
      <c r="N274" s="17">
        <v>493</v>
      </c>
      <c r="O274" s="17">
        <v>0</v>
      </c>
      <c r="P274" s="17">
        <v>0</v>
      </c>
      <c r="Q274" s="17">
        <v>0.98436900000000005</v>
      </c>
      <c r="R274" s="17">
        <v>0.61363599999999996</v>
      </c>
      <c r="S274" s="17">
        <v>1.0752159999999999</v>
      </c>
      <c r="T274" s="17">
        <v>0.46157999999999999</v>
      </c>
      <c r="U274" s="17">
        <v>0.42929</v>
      </c>
      <c r="V274" s="17">
        <v>879</v>
      </c>
      <c r="W274" s="17">
        <v>0.37081999999999998</v>
      </c>
      <c r="X274" s="17">
        <v>317</v>
      </c>
      <c r="Y274" s="17">
        <v>0</v>
      </c>
      <c r="Z274" s="17">
        <v>0</v>
      </c>
      <c r="AA274" s="17">
        <v>0.66044700000000001</v>
      </c>
      <c r="AB274" s="17">
        <v>9.3173600000000002E-3</v>
      </c>
      <c r="AC274" s="17">
        <v>0.61793699999999996</v>
      </c>
      <c r="AD274" s="17">
        <v>0.25</v>
      </c>
      <c r="AE274" s="17">
        <v>922.8</v>
      </c>
    </row>
    <row r="275" spans="1:31">
      <c r="A275" s="17">
        <v>262</v>
      </c>
      <c r="B275" s="19">
        <v>0.64555555555555555</v>
      </c>
      <c r="C275" s="17">
        <v>93.2</v>
      </c>
      <c r="D275" s="17">
        <v>3.5</v>
      </c>
      <c r="E275" s="17">
        <v>6.0800000000000003E-3</v>
      </c>
      <c r="F275" s="17">
        <v>0.29399999999999998</v>
      </c>
      <c r="G275" s="17">
        <v>0.96454399999999996</v>
      </c>
      <c r="H275" s="17">
        <v>0.56631600000000004</v>
      </c>
      <c r="I275" s="17">
        <v>0.93404500000000001</v>
      </c>
      <c r="J275" s="17">
        <v>0.36773</v>
      </c>
      <c r="K275" s="17">
        <v>0.39369599999999999</v>
      </c>
      <c r="L275" s="17">
        <v>900</v>
      </c>
      <c r="M275" s="17">
        <v>0.29638700000000001</v>
      </c>
      <c r="N275" s="17">
        <v>404</v>
      </c>
      <c r="O275" s="17">
        <v>0</v>
      </c>
      <c r="P275" s="17">
        <v>0</v>
      </c>
      <c r="Q275" s="17">
        <v>0.98307199999999995</v>
      </c>
      <c r="R275" s="17">
        <v>0.54986999999999997</v>
      </c>
      <c r="S275" s="17">
        <v>0.94456200000000001</v>
      </c>
      <c r="T275" s="17">
        <v>0.39469199999999999</v>
      </c>
      <c r="U275" s="17">
        <v>0.41785699999999998</v>
      </c>
      <c r="V275" s="17">
        <v>900</v>
      </c>
      <c r="W275" s="17">
        <v>0.22917999999999999</v>
      </c>
      <c r="X275" s="17">
        <v>430</v>
      </c>
      <c r="Y275" s="17">
        <v>0</v>
      </c>
      <c r="Z275" s="17">
        <v>0</v>
      </c>
      <c r="AA275" s="17">
        <v>0.64285700000000001</v>
      </c>
      <c r="AB275" s="17">
        <v>7.6493400000000001E-3</v>
      </c>
      <c r="AC275" s="17">
        <v>0.55288899999999996</v>
      </c>
      <c r="AD275" s="17">
        <v>0.25</v>
      </c>
      <c r="AE275" s="17">
        <v>922.8</v>
      </c>
    </row>
    <row r="276" spans="1:31">
      <c r="A276" s="17">
        <v>263</v>
      </c>
      <c r="B276" s="19">
        <v>0.64561342592592597</v>
      </c>
      <c r="C276" s="17">
        <v>92.3</v>
      </c>
      <c r="D276" s="17">
        <v>3.5</v>
      </c>
      <c r="E276" s="17">
        <v>5.8650000000000004E-3</v>
      </c>
      <c r="F276" s="17">
        <v>0.28399999999999997</v>
      </c>
      <c r="G276" s="17">
        <v>0.97189000000000003</v>
      </c>
      <c r="H276" s="17">
        <v>0.59486399999999995</v>
      </c>
      <c r="I276" s="17">
        <v>0.96784099999999995</v>
      </c>
      <c r="J276" s="17">
        <v>0.372977</v>
      </c>
      <c r="K276" s="17">
        <v>0.38536999999999999</v>
      </c>
      <c r="L276" s="17">
        <v>900</v>
      </c>
      <c r="M276" s="17">
        <v>0.37081999999999998</v>
      </c>
      <c r="N276" s="17">
        <v>570</v>
      </c>
      <c r="O276" s="17">
        <v>0</v>
      </c>
      <c r="P276" s="17">
        <v>0</v>
      </c>
      <c r="Q276" s="17">
        <v>0.97899099999999994</v>
      </c>
      <c r="R276" s="17">
        <v>0.57864000000000004</v>
      </c>
      <c r="S276" s="17">
        <v>0.97140599999999999</v>
      </c>
      <c r="T276" s="17">
        <v>0.392766</v>
      </c>
      <c r="U276" s="17">
        <v>0.40432800000000002</v>
      </c>
      <c r="V276" s="17">
        <v>900</v>
      </c>
      <c r="W276" s="17">
        <v>0.36424699999999999</v>
      </c>
      <c r="X276" s="17">
        <v>431</v>
      </c>
      <c r="Y276" s="17">
        <v>0</v>
      </c>
      <c r="Z276" s="17">
        <v>0</v>
      </c>
      <c r="AA276" s="17">
        <v>0.62204199999999998</v>
      </c>
      <c r="AB276" s="17">
        <v>1.0739E-2</v>
      </c>
      <c r="AC276" s="17">
        <v>0.58285799999999999</v>
      </c>
      <c r="AD276" s="17">
        <v>0.25</v>
      </c>
      <c r="AE276" s="17">
        <v>922.8</v>
      </c>
    </row>
    <row r="277" spans="1:31">
      <c r="A277" s="17">
        <v>264</v>
      </c>
      <c r="B277" s="19">
        <v>0.64567129629629627</v>
      </c>
      <c r="C277" s="17">
        <v>91.8</v>
      </c>
      <c r="D277" s="17">
        <v>3.5</v>
      </c>
      <c r="E277" s="17">
        <v>5.9540000000000001E-3</v>
      </c>
      <c r="F277" s="17">
        <v>0.28799999999999998</v>
      </c>
      <c r="G277" s="17">
        <v>0.96365000000000001</v>
      </c>
      <c r="H277" s="17">
        <v>0.64356800000000003</v>
      </c>
      <c r="I277" s="17">
        <v>1.0664960000000001</v>
      </c>
      <c r="J277" s="17">
        <v>0.42292800000000003</v>
      </c>
      <c r="K277" s="17">
        <v>0.39655800000000002</v>
      </c>
      <c r="L277" s="17">
        <v>900</v>
      </c>
      <c r="M277" s="17">
        <v>0.37081999999999998</v>
      </c>
      <c r="N277" s="17">
        <v>398</v>
      </c>
      <c r="O277" s="17">
        <v>0</v>
      </c>
      <c r="P277" s="17">
        <v>0</v>
      </c>
      <c r="Q277" s="17">
        <v>0.98090599999999994</v>
      </c>
      <c r="R277" s="17">
        <v>0.62312199999999995</v>
      </c>
      <c r="S277" s="17">
        <v>1.0546469999999999</v>
      </c>
      <c r="T277" s="17">
        <v>0.43152600000000002</v>
      </c>
      <c r="U277" s="17">
        <v>0.40916599999999997</v>
      </c>
      <c r="V277" s="17">
        <v>872.6</v>
      </c>
      <c r="W277" s="17">
        <v>0.36101299999999997</v>
      </c>
      <c r="X277" s="17">
        <v>468</v>
      </c>
      <c r="Y277" s="17">
        <v>0</v>
      </c>
      <c r="Z277" s="17">
        <v>0</v>
      </c>
      <c r="AA277" s="17">
        <v>0.62948599999999999</v>
      </c>
      <c r="AB277" s="17">
        <v>7.5302800000000003E-3</v>
      </c>
      <c r="AC277" s="17">
        <v>0.62637100000000001</v>
      </c>
      <c r="AD277" s="17">
        <v>0.25</v>
      </c>
      <c r="AE277" s="17">
        <v>922.8</v>
      </c>
    </row>
    <row r="278" spans="1:31">
      <c r="A278" s="17">
        <v>265</v>
      </c>
      <c r="B278" s="19">
        <v>0.64571759259259254</v>
      </c>
      <c r="C278" s="17">
        <v>90.5</v>
      </c>
      <c r="D278" s="17">
        <v>3.5</v>
      </c>
      <c r="E278" s="17">
        <v>5.9849999999999999E-3</v>
      </c>
      <c r="F278" s="17">
        <v>0.28999999999999998</v>
      </c>
      <c r="G278" s="17">
        <v>0.97968500000000003</v>
      </c>
      <c r="H278" s="17">
        <v>0.63131199999999998</v>
      </c>
      <c r="I278" s="17">
        <v>1.061666</v>
      </c>
      <c r="J278" s="17">
        <v>0.43035400000000001</v>
      </c>
      <c r="K278" s="17">
        <v>0.40535700000000002</v>
      </c>
      <c r="L278" s="17">
        <v>900</v>
      </c>
      <c r="M278" s="17">
        <v>0.36647600000000002</v>
      </c>
      <c r="N278" s="17">
        <v>449</v>
      </c>
      <c r="O278" s="17">
        <v>0</v>
      </c>
      <c r="P278" s="17">
        <v>0</v>
      </c>
      <c r="Q278" s="17">
        <v>0.97958699999999999</v>
      </c>
      <c r="R278" s="17">
        <v>0.62348300000000001</v>
      </c>
      <c r="S278" s="17">
        <v>1.0598449999999999</v>
      </c>
      <c r="T278" s="17">
        <v>0.436361</v>
      </c>
      <c r="U278" s="17">
        <v>0.41172199999999998</v>
      </c>
      <c r="V278" s="17">
        <v>891.8</v>
      </c>
      <c r="W278" s="17">
        <v>0.37081999999999998</v>
      </c>
      <c r="X278" s="17">
        <v>429</v>
      </c>
      <c r="Y278" s="17">
        <v>0</v>
      </c>
      <c r="Z278" s="17">
        <v>0</v>
      </c>
      <c r="AA278" s="17">
        <v>0.63341899999999995</v>
      </c>
      <c r="AB278" s="17">
        <v>8.4880300000000006E-3</v>
      </c>
      <c r="AC278" s="17">
        <v>0.62718700000000005</v>
      </c>
      <c r="AD278" s="17">
        <v>0.25</v>
      </c>
      <c r="AE278" s="17">
        <v>922.8</v>
      </c>
    </row>
    <row r="279" spans="1:31">
      <c r="A279" s="17">
        <v>266</v>
      </c>
      <c r="B279" s="19">
        <v>0.64577546296296295</v>
      </c>
      <c r="C279" s="17">
        <v>90.2</v>
      </c>
      <c r="D279" s="17">
        <v>3.5</v>
      </c>
      <c r="E279" s="17">
        <v>6.0480000000000004E-3</v>
      </c>
      <c r="F279" s="17">
        <v>0.29299999999999998</v>
      </c>
      <c r="G279" s="17">
        <v>0.97709599999999996</v>
      </c>
      <c r="H279" s="17">
        <v>0.66704399999999997</v>
      </c>
      <c r="I279" s="17">
        <v>1.1091930000000001</v>
      </c>
      <c r="J279" s="17">
        <v>0.44214900000000001</v>
      </c>
      <c r="K279" s="17">
        <v>0.39862199999999998</v>
      </c>
      <c r="L279" s="17">
        <v>900</v>
      </c>
      <c r="M279" s="17">
        <v>0.37081999999999998</v>
      </c>
      <c r="N279" s="17">
        <v>320</v>
      </c>
      <c r="O279" s="17">
        <v>0</v>
      </c>
      <c r="P279" s="17">
        <v>0</v>
      </c>
      <c r="Q279" s="17">
        <v>0.98219800000000002</v>
      </c>
      <c r="R279" s="17">
        <v>0.64793199999999995</v>
      </c>
      <c r="S279" s="17">
        <v>1.1075520000000001</v>
      </c>
      <c r="T279" s="17">
        <v>0.45961999999999997</v>
      </c>
      <c r="U279" s="17">
        <v>0.41498699999999999</v>
      </c>
      <c r="V279" s="17">
        <v>872.4</v>
      </c>
      <c r="W279" s="17">
        <v>0.335509</v>
      </c>
      <c r="X279" s="17">
        <v>373</v>
      </c>
      <c r="Y279" s="17">
        <v>0</v>
      </c>
      <c r="Z279" s="17">
        <v>0</v>
      </c>
      <c r="AA279" s="17">
        <v>0.63844199999999995</v>
      </c>
      <c r="AB279" s="17">
        <v>6.0597200000000002E-3</v>
      </c>
      <c r="AC279" s="17">
        <v>0.65071699999999999</v>
      </c>
      <c r="AD279" s="17">
        <v>0.25</v>
      </c>
      <c r="AE279" s="17">
        <v>922.8</v>
      </c>
    </row>
    <row r="280" spans="1:31">
      <c r="A280" s="17">
        <v>267</v>
      </c>
      <c r="B280" s="19">
        <v>0.64583333333333337</v>
      </c>
      <c r="C280" s="17">
        <v>88.7</v>
      </c>
      <c r="D280" s="17">
        <v>3.5</v>
      </c>
      <c r="E280" s="17">
        <v>6.0650000000000001E-3</v>
      </c>
      <c r="F280" s="17">
        <v>0.29299999999999998</v>
      </c>
      <c r="G280" s="17">
        <v>0.98092199999999996</v>
      </c>
      <c r="H280" s="17">
        <v>0.69357000000000002</v>
      </c>
      <c r="I280" s="17">
        <v>1.159168</v>
      </c>
      <c r="J280" s="17">
        <v>0.46559899999999999</v>
      </c>
      <c r="K280" s="17">
        <v>0.40166600000000002</v>
      </c>
      <c r="L280" s="17">
        <v>900</v>
      </c>
      <c r="M280" s="17">
        <v>0.37081999999999998</v>
      </c>
      <c r="N280" s="17">
        <v>342</v>
      </c>
      <c r="O280" s="17">
        <v>0</v>
      </c>
      <c r="P280" s="17">
        <v>0</v>
      </c>
      <c r="Q280" s="17">
        <v>0.97897800000000001</v>
      </c>
      <c r="R280" s="17">
        <v>0.68036600000000003</v>
      </c>
      <c r="S280" s="17">
        <v>1.165675</v>
      </c>
      <c r="T280" s="17">
        <v>0.48530899999999999</v>
      </c>
      <c r="U280" s="17">
        <v>0.41633300000000001</v>
      </c>
      <c r="V280" s="17">
        <v>851.1</v>
      </c>
      <c r="W280" s="17">
        <v>0.352439</v>
      </c>
      <c r="X280" s="17">
        <v>528</v>
      </c>
      <c r="Y280" s="17">
        <v>0</v>
      </c>
      <c r="Z280" s="17">
        <v>0</v>
      </c>
      <c r="AA280" s="17">
        <v>0.640513</v>
      </c>
      <c r="AB280" s="17">
        <v>6.4819400000000003E-3</v>
      </c>
      <c r="AC280" s="17">
        <v>0.68351099999999998</v>
      </c>
      <c r="AD280" s="17">
        <v>0.25</v>
      </c>
      <c r="AE280" s="17">
        <v>922.8</v>
      </c>
    </row>
    <row r="281" spans="1:31">
      <c r="A281" s="17">
        <v>268</v>
      </c>
      <c r="B281" s="19">
        <v>0.64587962962962964</v>
      </c>
      <c r="C281" s="17">
        <v>88.1</v>
      </c>
      <c r="D281" s="17">
        <v>3.5</v>
      </c>
      <c r="E281" s="17">
        <v>6.0939999999999996E-3</v>
      </c>
      <c r="F281" s="17">
        <v>0.29499999999999998</v>
      </c>
      <c r="G281" s="17">
        <v>0.98315799999999998</v>
      </c>
      <c r="H281" s="17">
        <v>0.72447799999999996</v>
      </c>
      <c r="I281" s="17">
        <v>1.216348</v>
      </c>
      <c r="J281" s="17">
        <v>0.491871</v>
      </c>
      <c r="K281" s="17">
        <v>0.40438299999999999</v>
      </c>
      <c r="L281" s="17">
        <v>900</v>
      </c>
      <c r="M281" s="17">
        <v>0.32609900000000003</v>
      </c>
      <c r="N281" s="17">
        <v>457</v>
      </c>
      <c r="O281" s="17">
        <v>0</v>
      </c>
      <c r="P281" s="17">
        <v>0</v>
      </c>
      <c r="Q281" s="17">
        <v>0.97936400000000001</v>
      </c>
      <c r="R281" s="17">
        <v>0.75535200000000002</v>
      </c>
      <c r="S281" s="17">
        <v>1.3007230000000001</v>
      </c>
      <c r="T281" s="17">
        <v>0.54537100000000005</v>
      </c>
      <c r="U281" s="17">
        <v>0.41928300000000002</v>
      </c>
      <c r="V281" s="17">
        <v>819.2</v>
      </c>
      <c r="W281" s="17">
        <v>0.37081999999999998</v>
      </c>
      <c r="X281" s="17">
        <v>404</v>
      </c>
      <c r="Y281" s="17">
        <v>0</v>
      </c>
      <c r="Z281" s="17">
        <v>0</v>
      </c>
      <c r="AA281" s="17">
        <v>0.64505100000000004</v>
      </c>
      <c r="AB281" s="17">
        <v>8.6350100000000003E-3</v>
      </c>
      <c r="AC281" s="17">
        <v>0.76006099999999999</v>
      </c>
      <c r="AD281" s="17">
        <v>0.25</v>
      </c>
      <c r="AE281" s="17">
        <v>922.8</v>
      </c>
    </row>
    <row r="282" spans="1:31">
      <c r="A282" s="17">
        <v>269</v>
      </c>
      <c r="B282" s="19">
        <v>0.64593749999999994</v>
      </c>
      <c r="C282" s="17">
        <v>87.1</v>
      </c>
      <c r="D282" s="17">
        <v>3.5</v>
      </c>
      <c r="E282" s="17">
        <v>5.9569999999999996E-3</v>
      </c>
      <c r="F282" s="17">
        <v>0.28799999999999998</v>
      </c>
      <c r="G282" s="17">
        <v>0.98326100000000005</v>
      </c>
      <c r="H282" s="17">
        <v>0.78284399999999998</v>
      </c>
      <c r="I282" s="17">
        <v>1.3099959999999999</v>
      </c>
      <c r="J282" s="17">
        <v>0.52715199999999995</v>
      </c>
      <c r="K282" s="17">
        <v>0.40240700000000001</v>
      </c>
      <c r="L282" s="17">
        <v>866.5</v>
      </c>
      <c r="M282" s="17">
        <v>0.29045700000000002</v>
      </c>
      <c r="N282" s="17">
        <v>519</v>
      </c>
      <c r="O282" s="17">
        <v>0</v>
      </c>
      <c r="P282" s="17">
        <v>0</v>
      </c>
      <c r="Q282" s="17">
        <v>0.98702900000000005</v>
      </c>
      <c r="R282" s="17">
        <v>0.76043499999999997</v>
      </c>
      <c r="S282" s="17">
        <v>1.324916</v>
      </c>
      <c r="T282" s="17">
        <v>0.56448100000000001</v>
      </c>
      <c r="U282" s="17">
        <v>0.42604999999999998</v>
      </c>
      <c r="V282" s="17">
        <v>854.7</v>
      </c>
      <c r="W282" s="17">
        <v>0.36565900000000001</v>
      </c>
      <c r="X282" s="17">
        <v>333</v>
      </c>
      <c r="Y282" s="17">
        <v>0</v>
      </c>
      <c r="Z282" s="17">
        <v>0</v>
      </c>
      <c r="AA282" s="17">
        <v>0.65546199999999999</v>
      </c>
      <c r="AB282" s="17">
        <v>9.4385000000000007E-3</v>
      </c>
      <c r="AC282" s="17">
        <v>0.76576299999999997</v>
      </c>
      <c r="AD282" s="17">
        <v>0.25</v>
      </c>
      <c r="AE282" s="17">
        <v>958.6</v>
      </c>
    </row>
    <row r="283" spans="1:31">
      <c r="A283" s="17">
        <v>270</v>
      </c>
      <c r="B283" s="19">
        <v>0.64598379629629632</v>
      </c>
      <c r="C283" s="17">
        <v>86.3</v>
      </c>
      <c r="D283" s="17">
        <v>3.5</v>
      </c>
      <c r="E283" s="17">
        <v>5.829E-3</v>
      </c>
      <c r="F283" s="17">
        <v>0.28199999999999997</v>
      </c>
      <c r="G283" s="17">
        <v>0.984877</v>
      </c>
      <c r="H283" s="17">
        <v>0.87776399999999999</v>
      </c>
      <c r="I283" s="17">
        <v>1.4754799999999999</v>
      </c>
      <c r="J283" s="17">
        <v>0.59771600000000003</v>
      </c>
      <c r="K283" s="17">
        <v>0.40509899999999999</v>
      </c>
      <c r="L283" s="17">
        <v>843.1</v>
      </c>
      <c r="M283" s="17">
        <v>0.33795799999999998</v>
      </c>
      <c r="N283" s="17">
        <v>477</v>
      </c>
      <c r="O283" s="17">
        <v>0</v>
      </c>
      <c r="P283" s="17">
        <v>0</v>
      </c>
      <c r="Q283" s="17">
        <v>0.98786799999999997</v>
      </c>
      <c r="R283" s="17">
        <v>0.84167199999999998</v>
      </c>
      <c r="S283" s="17">
        <v>1.471489</v>
      </c>
      <c r="T283" s="17">
        <v>0.62981699999999996</v>
      </c>
      <c r="U283" s="17">
        <v>0.42801299999999998</v>
      </c>
      <c r="V283" s="17">
        <v>860.9</v>
      </c>
      <c r="W283" s="17">
        <v>0.37081999999999998</v>
      </c>
      <c r="X283" s="17">
        <v>316</v>
      </c>
      <c r="Y283" s="17">
        <v>0</v>
      </c>
      <c r="Z283" s="17">
        <v>0</v>
      </c>
      <c r="AA283" s="17">
        <v>0.65848200000000001</v>
      </c>
      <c r="AB283" s="17">
        <v>8.4481499999999998E-3</v>
      </c>
      <c r="AC283" s="17">
        <v>0.846993</v>
      </c>
      <c r="AD283" s="17">
        <v>0.25</v>
      </c>
      <c r="AE283" s="17">
        <v>985.2</v>
      </c>
    </row>
    <row r="284" spans="1:31">
      <c r="A284" s="17">
        <v>271</v>
      </c>
      <c r="B284" s="19">
        <v>0.64604166666666674</v>
      </c>
      <c r="C284" s="17">
        <v>85.8</v>
      </c>
      <c r="D284" s="17">
        <v>3.5</v>
      </c>
      <c r="E284" s="17">
        <v>5.6519999999999999E-3</v>
      </c>
      <c r="F284" s="17">
        <v>0.27300000000000002</v>
      </c>
      <c r="G284" s="17">
        <v>0.98362300000000003</v>
      </c>
      <c r="H284" s="17">
        <v>0.936141</v>
      </c>
      <c r="I284" s="17">
        <v>1.5556380000000001</v>
      </c>
      <c r="J284" s="17">
        <v>0.61949699999999996</v>
      </c>
      <c r="K284" s="17">
        <v>0.398227</v>
      </c>
      <c r="L284" s="17">
        <v>823.8</v>
      </c>
      <c r="M284" s="17">
        <v>0.37081999999999998</v>
      </c>
      <c r="N284" s="17">
        <v>345</v>
      </c>
      <c r="O284" s="17">
        <v>0</v>
      </c>
      <c r="P284" s="17">
        <v>0</v>
      </c>
      <c r="Q284" s="17">
        <v>0.98309199999999997</v>
      </c>
      <c r="R284" s="17">
        <v>0.91713</v>
      </c>
      <c r="S284" s="17">
        <v>1.5913580000000001</v>
      </c>
      <c r="T284" s="17">
        <v>0.67422800000000005</v>
      </c>
      <c r="U284" s="17">
        <v>0.42368099999999997</v>
      </c>
      <c r="V284" s="17">
        <v>799.5</v>
      </c>
      <c r="W284" s="17">
        <v>0.33346799999999999</v>
      </c>
      <c r="X284" s="17">
        <v>357</v>
      </c>
      <c r="Y284" s="17">
        <v>0</v>
      </c>
      <c r="Z284" s="17">
        <v>0</v>
      </c>
      <c r="AA284" s="17">
        <v>0.65181699999999998</v>
      </c>
      <c r="AB284" s="17">
        <v>5.9850299999999997E-3</v>
      </c>
      <c r="AC284" s="17">
        <v>0.92116500000000001</v>
      </c>
      <c r="AD284" s="17">
        <v>0.25</v>
      </c>
      <c r="AE284" s="17">
        <v>1008.2</v>
      </c>
    </row>
    <row r="285" spans="1:31">
      <c r="A285" s="17">
        <v>272</v>
      </c>
      <c r="B285" s="19">
        <v>0.64609953703703704</v>
      </c>
      <c r="C285" s="17">
        <v>84.3</v>
      </c>
      <c r="D285" s="17">
        <v>3.5</v>
      </c>
      <c r="E285" s="17">
        <v>5.8209999999999998E-3</v>
      </c>
      <c r="F285" s="17">
        <v>0.28199999999999997</v>
      </c>
      <c r="G285" s="17">
        <v>0.98804599999999998</v>
      </c>
      <c r="H285" s="17">
        <v>0.97057899999999997</v>
      </c>
      <c r="I285" s="17">
        <v>1.638609</v>
      </c>
      <c r="J285" s="17">
        <v>0.66803000000000001</v>
      </c>
      <c r="K285" s="17">
        <v>0.40768100000000002</v>
      </c>
      <c r="L285" s="17">
        <v>841.2</v>
      </c>
      <c r="M285" s="17">
        <v>0.33273200000000003</v>
      </c>
      <c r="N285" s="17">
        <v>349</v>
      </c>
      <c r="O285" s="17">
        <v>0</v>
      </c>
      <c r="P285" s="17">
        <v>0</v>
      </c>
      <c r="Q285" s="17">
        <v>0.99178500000000003</v>
      </c>
      <c r="R285" s="17">
        <v>0.96265400000000001</v>
      </c>
      <c r="S285" s="17">
        <v>1.6811179999999999</v>
      </c>
      <c r="T285" s="17">
        <v>0.71846399999999999</v>
      </c>
      <c r="U285" s="17">
        <v>0.427373</v>
      </c>
      <c r="V285" s="17">
        <v>791</v>
      </c>
      <c r="W285" s="17">
        <v>0.34523700000000002</v>
      </c>
      <c r="X285" s="17">
        <v>499</v>
      </c>
      <c r="Y285" s="17">
        <v>0</v>
      </c>
      <c r="Z285" s="17">
        <v>0</v>
      </c>
      <c r="AA285" s="17">
        <v>0.657497</v>
      </c>
      <c r="AB285" s="17">
        <v>6.1748000000000003E-3</v>
      </c>
      <c r="AC285" s="17">
        <v>0.96709100000000003</v>
      </c>
      <c r="AD285" s="17">
        <v>0.25</v>
      </c>
      <c r="AE285" s="17">
        <v>987.3</v>
      </c>
    </row>
    <row r="286" spans="1:31">
      <c r="A286" s="17">
        <v>273</v>
      </c>
      <c r="B286" s="19">
        <v>0.64614583333333331</v>
      </c>
      <c r="C286" s="17">
        <v>83.6</v>
      </c>
      <c r="D286" s="17">
        <v>4.4000000000000004</v>
      </c>
      <c r="E286" s="17">
        <v>7.1570000000000002E-3</v>
      </c>
      <c r="F286" s="17">
        <v>0.34599999999999997</v>
      </c>
      <c r="G286" s="17">
        <v>0.99041800000000002</v>
      </c>
      <c r="H286" s="17">
        <v>1.0360860000000001</v>
      </c>
      <c r="I286" s="17">
        <v>1.7895909999999999</v>
      </c>
      <c r="J286" s="17">
        <v>0.75350499999999998</v>
      </c>
      <c r="K286" s="17">
        <v>0.42104900000000001</v>
      </c>
      <c r="L286" s="17">
        <v>827.9</v>
      </c>
      <c r="M286" s="17">
        <v>0.32423600000000002</v>
      </c>
      <c r="N286" s="17">
        <v>409</v>
      </c>
      <c r="O286" s="17">
        <v>0</v>
      </c>
      <c r="P286" s="17">
        <v>0</v>
      </c>
      <c r="Q286" s="17">
        <v>0.98934100000000003</v>
      </c>
      <c r="R286" s="17">
        <v>0.99446999999999997</v>
      </c>
      <c r="S286" s="17">
        <v>1.739635</v>
      </c>
      <c r="T286" s="17">
        <v>0.74516400000000005</v>
      </c>
      <c r="U286" s="17">
        <v>0.42834499999999998</v>
      </c>
      <c r="V286" s="17">
        <v>827.4</v>
      </c>
      <c r="W286" s="17">
        <v>0.35617500000000002</v>
      </c>
      <c r="X286" s="17">
        <v>391</v>
      </c>
      <c r="Y286" s="17">
        <v>0</v>
      </c>
      <c r="Z286" s="17">
        <v>0</v>
      </c>
      <c r="AA286" s="17">
        <v>0.65899300000000005</v>
      </c>
      <c r="AB286" s="17">
        <v>8.8869799999999992E-3</v>
      </c>
      <c r="AC286" s="17">
        <v>1.00109</v>
      </c>
      <c r="AD286" s="17">
        <v>0.25</v>
      </c>
      <c r="AE286" s="17">
        <v>1003.3</v>
      </c>
    </row>
    <row r="287" spans="1:31">
      <c r="A287" s="17">
        <v>274</v>
      </c>
      <c r="B287" s="19">
        <v>0.64620370370370372</v>
      </c>
      <c r="C287" s="17">
        <v>82.7</v>
      </c>
      <c r="D287" s="17">
        <v>4.4000000000000004</v>
      </c>
      <c r="E287" s="17">
        <v>7.2979999999999998E-3</v>
      </c>
      <c r="F287" s="17">
        <v>0.35299999999999998</v>
      </c>
      <c r="G287" s="17">
        <v>0.98847399999999996</v>
      </c>
      <c r="H287" s="17">
        <v>1.0214780000000001</v>
      </c>
      <c r="I287" s="17">
        <v>1.7495430000000001</v>
      </c>
      <c r="J287" s="17">
        <v>0.72806499999999996</v>
      </c>
      <c r="K287" s="17">
        <v>0.41614600000000002</v>
      </c>
      <c r="L287" s="17">
        <v>846.2</v>
      </c>
      <c r="M287" s="17">
        <v>0.33395799999999998</v>
      </c>
      <c r="N287" s="17">
        <v>389</v>
      </c>
      <c r="O287" s="17">
        <v>0</v>
      </c>
      <c r="P287" s="17">
        <v>0</v>
      </c>
      <c r="Q287" s="17">
        <v>0.98888399999999999</v>
      </c>
      <c r="R287" s="17">
        <v>0.99678299999999997</v>
      </c>
      <c r="S287" s="17">
        <v>1.740291</v>
      </c>
      <c r="T287" s="17">
        <v>0.74350799999999995</v>
      </c>
      <c r="U287" s="17">
        <v>0.427232</v>
      </c>
      <c r="V287" s="17">
        <v>841</v>
      </c>
      <c r="W287" s="17">
        <v>0.36296499999999998</v>
      </c>
      <c r="X287" s="17">
        <v>364</v>
      </c>
      <c r="Y287" s="17">
        <v>0</v>
      </c>
      <c r="Z287" s="17">
        <v>0</v>
      </c>
      <c r="AA287" s="17">
        <v>0.65727999999999998</v>
      </c>
      <c r="AB287" s="17">
        <v>8.6483800000000007E-3</v>
      </c>
      <c r="AC287" s="17">
        <v>1.0032099999999999</v>
      </c>
      <c r="AD287" s="17">
        <v>0.25</v>
      </c>
      <c r="AE287" s="17">
        <v>981.5</v>
      </c>
    </row>
    <row r="288" spans="1:31">
      <c r="A288" s="17">
        <v>275</v>
      </c>
      <c r="B288" s="19">
        <v>0.64626157407407414</v>
      </c>
      <c r="C288" s="17">
        <v>82</v>
      </c>
      <c r="D288" s="17">
        <v>4.4000000000000004</v>
      </c>
      <c r="E288" s="17">
        <v>6.9829999999999996E-3</v>
      </c>
      <c r="F288" s="17">
        <v>0.33800000000000002</v>
      </c>
      <c r="G288" s="17">
        <v>0.98933099999999996</v>
      </c>
      <c r="H288" s="17">
        <v>1.061534</v>
      </c>
      <c r="I288" s="17">
        <v>1.814667</v>
      </c>
      <c r="J288" s="17">
        <v>0.75313399999999997</v>
      </c>
      <c r="K288" s="17">
        <v>0.41502600000000001</v>
      </c>
      <c r="L288" s="17">
        <v>811.9</v>
      </c>
      <c r="M288" s="17">
        <v>0.33736699999999997</v>
      </c>
      <c r="N288" s="17">
        <v>364</v>
      </c>
      <c r="O288" s="17">
        <v>0</v>
      </c>
      <c r="P288" s="17">
        <v>0</v>
      </c>
      <c r="Q288" s="17">
        <v>0.98586799999999997</v>
      </c>
      <c r="R288" s="17">
        <v>1.0639829999999999</v>
      </c>
      <c r="S288" s="17">
        <v>1.8524609999999999</v>
      </c>
      <c r="T288" s="17">
        <v>0.78847800000000001</v>
      </c>
      <c r="U288" s="17">
        <v>0.42563800000000002</v>
      </c>
      <c r="V288" s="17">
        <v>829.9</v>
      </c>
      <c r="W288" s="17">
        <v>0.33338400000000001</v>
      </c>
      <c r="X288" s="17">
        <v>378</v>
      </c>
      <c r="Y288" s="17">
        <v>0</v>
      </c>
      <c r="Z288" s="17">
        <v>0</v>
      </c>
      <c r="AA288" s="17">
        <v>0.65482799999999997</v>
      </c>
      <c r="AB288" s="17">
        <v>7.76358E-3</v>
      </c>
      <c r="AC288" s="17">
        <v>1.0701000000000001</v>
      </c>
      <c r="AD288" s="17">
        <v>0.25</v>
      </c>
      <c r="AE288" s="17">
        <v>1023</v>
      </c>
    </row>
    <row r="289" spans="1:31">
      <c r="A289" s="17">
        <v>276</v>
      </c>
      <c r="B289" s="19">
        <v>0.6463078703703703</v>
      </c>
      <c r="C289" s="17">
        <v>80.7</v>
      </c>
      <c r="D289" s="17">
        <v>4.4000000000000004</v>
      </c>
      <c r="E289" s="17">
        <v>7.3559999999999997E-3</v>
      </c>
      <c r="F289" s="17">
        <v>0.35599999999999998</v>
      </c>
      <c r="G289" s="17">
        <v>0.99105200000000004</v>
      </c>
      <c r="H289" s="17">
        <v>1.0655399999999999</v>
      </c>
      <c r="I289" s="17">
        <v>1.8501069999999999</v>
      </c>
      <c r="J289" s="17">
        <v>0.78456700000000001</v>
      </c>
      <c r="K289" s="17">
        <v>0.424066</v>
      </c>
      <c r="L289" s="17">
        <v>839.9</v>
      </c>
      <c r="M289" s="17">
        <v>0.37081500000000001</v>
      </c>
      <c r="N289" s="17">
        <v>359</v>
      </c>
      <c r="O289" s="17">
        <v>0</v>
      </c>
      <c r="P289" s="17">
        <v>0</v>
      </c>
      <c r="Q289" s="17">
        <v>0.98844100000000001</v>
      </c>
      <c r="R289" s="17">
        <v>1.029023</v>
      </c>
      <c r="S289" s="17">
        <v>1.8166450000000001</v>
      </c>
      <c r="T289" s="17">
        <v>0.78762200000000004</v>
      </c>
      <c r="U289" s="17">
        <v>0.43355900000000003</v>
      </c>
      <c r="V289" s="17">
        <v>819.6</v>
      </c>
      <c r="W289" s="17">
        <v>0.29778100000000002</v>
      </c>
      <c r="X289" s="17">
        <v>273</v>
      </c>
      <c r="Y289" s="17">
        <v>0</v>
      </c>
      <c r="Z289" s="17">
        <v>0</v>
      </c>
      <c r="AA289" s="17">
        <v>0.66701299999999997</v>
      </c>
      <c r="AB289" s="17">
        <v>7.9265399999999993E-3</v>
      </c>
      <c r="AC289" s="17">
        <v>1.0352699999999999</v>
      </c>
      <c r="AD289" s="17">
        <v>0.25</v>
      </c>
      <c r="AE289" s="17">
        <v>988.9</v>
      </c>
    </row>
    <row r="290" spans="1:31">
      <c r="A290" s="17">
        <v>277</v>
      </c>
      <c r="B290" s="19">
        <v>0.64636574074074071</v>
      </c>
      <c r="C290" s="17">
        <v>80.099999999999994</v>
      </c>
      <c r="D290" s="17">
        <v>4.4000000000000004</v>
      </c>
      <c r="E290" s="17">
        <v>7.1260000000000004E-3</v>
      </c>
      <c r="F290" s="17">
        <v>0.34499999999999997</v>
      </c>
      <c r="G290" s="17">
        <v>0.99048999999999998</v>
      </c>
      <c r="H290" s="17">
        <v>1.0805229999999999</v>
      </c>
      <c r="I290" s="17">
        <v>1.837183</v>
      </c>
      <c r="J290" s="17">
        <v>0.75666100000000003</v>
      </c>
      <c r="K290" s="17">
        <v>0.41185899999999998</v>
      </c>
      <c r="L290" s="17">
        <v>827.5</v>
      </c>
      <c r="M290" s="17">
        <v>0.32811600000000002</v>
      </c>
      <c r="N290" s="17">
        <v>339</v>
      </c>
      <c r="O290" s="17">
        <v>0</v>
      </c>
      <c r="P290" s="17">
        <v>0</v>
      </c>
      <c r="Q290" s="17">
        <v>0.99065400000000003</v>
      </c>
      <c r="R290" s="17">
        <v>1.066255</v>
      </c>
      <c r="S290" s="17">
        <v>1.857701</v>
      </c>
      <c r="T290" s="17">
        <v>0.79144599999999998</v>
      </c>
      <c r="U290" s="17">
        <v>0.426035</v>
      </c>
      <c r="V290" s="17">
        <v>804.1</v>
      </c>
      <c r="W290" s="17">
        <v>0.34885300000000002</v>
      </c>
      <c r="X290" s="17">
        <v>354</v>
      </c>
      <c r="Y290" s="17">
        <v>0</v>
      </c>
      <c r="Z290" s="17">
        <v>0</v>
      </c>
      <c r="AA290" s="17">
        <v>0.65543899999999999</v>
      </c>
      <c r="AB290" s="17">
        <v>7.3759999999999997E-3</v>
      </c>
      <c r="AC290" s="17">
        <v>1.07209</v>
      </c>
      <c r="AD290" s="17">
        <v>0.25</v>
      </c>
      <c r="AE290" s="17">
        <v>1003.7</v>
      </c>
    </row>
    <row r="291" spans="1:31">
      <c r="A291" s="17">
        <v>278</v>
      </c>
      <c r="B291" s="19">
        <v>0.64642361111111113</v>
      </c>
      <c r="C291" s="17">
        <v>79</v>
      </c>
      <c r="D291" s="17">
        <v>4.4000000000000004</v>
      </c>
      <c r="E291" s="17">
        <v>7.0260000000000001E-3</v>
      </c>
      <c r="F291" s="17">
        <v>0.34</v>
      </c>
      <c r="G291" s="17">
        <v>0.99290699999999998</v>
      </c>
      <c r="H291" s="17">
        <v>1.108304</v>
      </c>
      <c r="I291" s="17">
        <v>1.8858600000000001</v>
      </c>
      <c r="J291" s="17">
        <v>0.77755600000000002</v>
      </c>
      <c r="K291" s="17">
        <v>0.41230899999999998</v>
      </c>
      <c r="L291" s="17">
        <v>831.5</v>
      </c>
      <c r="M291" s="17">
        <v>0.327343</v>
      </c>
      <c r="N291" s="17">
        <v>339</v>
      </c>
      <c r="O291" s="17">
        <v>0</v>
      </c>
      <c r="P291" s="17">
        <v>0</v>
      </c>
      <c r="Q291" s="17">
        <v>0.98729199999999995</v>
      </c>
      <c r="R291" s="17">
        <v>1.1101719999999999</v>
      </c>
      <c r="S291" s="17">
        <v>1.907653</v>
      </c>
      <c r="T291" s="17">
        <v>0.797481</v>
      </c>
      <c r="U291" s="17">
        <v>0.418043</v>
      </c>
      <c r="V291" s="17">
        <v>809.7</v>
      </c>
      <c r="W291" s="17">
        <v>0.37081999999999998</v>
      </c>
      <c r="X291" s="17">
        <v>328</v>
      </c>
      <c r="Y291" s="17">
        <v>0</v>
      </c>
      <c r="Z291" s="17">
        <v>0</v>
      </c>
      <c r="AA291" s="17">
        <v>0.64314300000000002</v>
      </c>
      <c r="AB291" s="17">
        <v>7.4102400000000002E-3</v>
      </c>
      <c r="AC291" s="17">
        <v>1.11608</v>
      </c>
      <c r="AD291" s="17">
        <v>0.25</v>
      </c>
      <c r="AE291" s="17">
        <v>998.9</v>
      </c>
    </row>
    <row r="292" spans="1:31">
      <c r="A292" s="17">
        <v>279</v>
      </c>
      <c r="B292" s="19">
        <v>0.6464699074074074</v>
      </c>
      <c r="C292" s="17">
        <v>77.900000000000006</v>
      </c>
      <c r="D292" s="17">
        <v>4.4000000000000004</v>
      </c>
      <c r="E292" s="17">
        <v>6.7999999999999996E-3</v>
      </c>
      <c r="F292" s="17">
        <v>0.32900000000000001</v>
      </c>
      <c r="G292" s="17">
        <v>0.990977</v>
      </c>
      <c r="H292" s="17">
        <v>1.160539</v>
      </c>
      <c r="I292" s="17">
        <v>2.0053320000000001</v>
      </c>
      <c r="J292" s="17">
        <v>0.84479300000000002</v>
      </c>
      <c r="K292" s="17">
        <v>0.42127300000000001</v>
      </c>
      <c r="L292" s="17">
        <v>803</v>
      </c>
      <c r="M292" s="17">
        <v>0.34375</v>
      </c>
      <c r="N292" s="17">
        <v>400</v>
      </c>
      <c r="O292" s="17">
        <v>0</v>
      </c>
      <c r="P292" s="17">
        <v>0</v>
      </c>
      <c r="Q292" s="17">
        <v>0.99016400000000004</v>
      </c>
      <c r="R292" s="17">
        <v>1.104142</v>
      </c>
      <c r="S292" s="17">
        <v>1.901548</v>
      </c>
      <c r="T292" s="17">
        <v>0.79740500000000003</v>
      </c>
      <c r="U292" s="17">
        <v>0.41934500000000002</v>
      </c>
      <c r="V292" s="17">
        <v>798.4</v>
      </c>
      <c r="W292" s="17">
        <v>0.323214</v>
      </c>
      <c r="X292" s="17">
        <v>345</v>
      </c>
      <c r="Y292" s="17">
        <v>0</v>
      </c>
      <c r="Z292" s="17">
        <v>0</v>
      </c>
      <c r="AA292" s="17">
        <v>0.64514700000000003</v>
      </c>
      <c r="AB292" s="17">
        <v>8.4216699999999992E-3</v>
      </c>
      <c r="AC292" s="17">
        <v>1.11086</v>
      </c>
      <c r="AD292" s="17">
        <v>0.25</v>
      </c>
      <c r="AE292" s="17">
        <v>1034.3</v>
      </c>
    </row>
    <row r="293" spans="1:31">
      <c r="A293" s="17">
        <v>280</v>
      </c>
      <c r="B293" s="19">
        <v>0.64652777777777781</v>
      </c>
      <c r="C293" s="17">
        <v>77.400000000000006</v>
      </c>
      <c r="D293" s="17">
        <v>4.4000000000000004</v>
      </c>
      <c r="E293" s="17">
        <v>7.0470000000000003E-3</v>
      </c>
      <c r="F293" s="17">
        <v>0.34100000000000003</v>
      </c>
      <c r="G293" s="17">
        <v>0.99033899999999997</v>
      </c>
      <c r="H293" s="17">
        <v>1.13131</v>
      </c>
      <c r="I293" s="17">
        <v>1.9348620000000001</v>
      </c>
      <c r="J293" s="17">
        <v>0.80355100000000002</v>
      </c>
      <c r="K293" s="17">
        <v>0.415302</v>
      </c>
      <c r="L293" s="17">
        <v>804.9</v>
      </c>
      <c r="M293" s="17">
        <v>0.27971699999999999</v>
      </c>
      <c r="N293" s="17">
        <v>302</v>
      </c>
      <c r="O293" s="17">
        <v>0</v>
      </c>
      <c r="P293" s="17">
        <v>0</v>
      </c>
      <c r="Q293" s="17">
        <v>0.99317299999999997</v>
      </c>
      <c r="R293" s="17">
        <v>1.202769</v>
      </c>
      <c r="S293" s="17">
        <v>2.120231</v>
      </c>
      <c r="T293" s="17">
        <v>0.917462</v>
      </c>
      <c r="U293" s="17">
        <v>0.43271799999999999</v>
      </c>
      <c r="V293" s="17">
        <v>787.9</v>
      </c>
      <c r="W293" s="17">
        <v>0.29511799999999999</v>
      </c>
      <c r="X293" s="17">
        <v>389</v>
      </c>
      <c r="Y293" s="17">
        <v>0</v>
      </c>
      <c r="Z293" s="17">
        <v>0</v>
      </c>
      <c r="AA293" s="17">
        <v>0.66571999999999998</v>
      </c>
      <c r="AB293" s="17">
        <v>6.40268E-3</v>
      </c>
      <c r="AC293" s="17">
        <v>1.2086399999999999</v>
      </c>
      <c r="AD293" s="17">
        <v>0.25</v>
      </c>
      <c r="AE293" s="17">
        <v>1031.9000000000001</v>
      </c>
    </row>
    <row r="294" spans="1:31">
      <c r="A294" s="17">
        <v>281</v>
      </c>
      <c r="B294" s="19">
        <v>0.64658564814814812</v>
      </c>
      <c r="C294" s="17">
        <v>76.3</v>
      </c>
      <c r="D294" s="17">
        <v>5.3</v>
      </c>
      <c r="E294" s="17">
        <v>8.4849999999999995E-3</v>
      </c>
      <c r="F294" s="17">
        <v>0.41099999999999998</v>
      </c>
      <c r="G294" s="17">
        <v>0.98933700000000002</v>
      </c>
      <c r="H294" s="17">
        <v>1.153052</v>
      </c>
      <c r="I294" s="17">
        <v>1.9636420000000001</v>
      </c>
      <c r="J294" s="17">
        <v>0.81059000000000003</v>
      </c>
      <c r="K294" s="17">
        <v>0.41279900000000003</v>
      </c>
      <c r="L294" s="17">
        <v>824.2</v>
      </c>
      <c r="M294" s="17">
        <v>0.343389</v>
      </c>
      <c r="N294" s="17">
        <v>446</v>
      </c>
      <c r="O294" s="17">
        <v>0</v>
      </c>
      <c r="P294" s="17">
        <v>0</v>
      </c>
      <c r="Q294" s="17">
        <v>0.99082300000000001</v>
      </c>
      <c r="R294" s="17">
        <v>1.1360520000000001</v>
      </c>
      <c r="S294" s="17">
        <v>1.9797499999999999</v>
      </c>
      <c r="T294" s="17">
        <v>0.84369799999999995</v>
      </c>
      <c r="U294" s="17">
        <v>0.42616399999999999</v>
      </c>
      <c r="V294" s="17">
        <v>778.7</v>
      </c>
      <c r="W294" s="17">
        <v>0.28228199999999998</v>
      </c>
      <c r="X294" s="17">
        <v>423</v>
      </c>
      <c r="Y294" s="17">
        <v>0</v>
      </c>
      <c r="Z294" s="17">
        <v>0</v>
      </c>
      <c r="AA294" s="17">
        <v>0.65563700000000003</v>
      </c>
      <c r="AB294" s="17">
        <v>1.15485E-2</v>
      </c>
      <c r="AC294" s="17">
        <v>1.1457999999999999</v>
      </c>
      <c r="AD294" s="17">
        <v>0.25</v>
      </c>
      <c r="AE294" s="17">
        <v>1007.7</v>
      </c>
    </row>
    <row r="295" spans="1:31">
      <c r="A295" s="17">
        <v>282</v>
      </c>
      <c r="B295" s="19">
        <v>0.6466319444444445</v>
      </c>
      <c r="C295" s="17">
        <v>75.400000000000006</v>
      </c>
      <c r="D295" s="17">
        <v>5.3</v>
      </c>
      <c r="E295" s="17">
        <v>8.26E-3</v>
      </c>
      <c r="F295" s="17">
        <v>0.4</v>
      </c>
      <c r="G295" s="17">
        <v>0.988089</v>
      </c>
      <c r="H295" s="17">
        <v>1.1624989999999999</v>
      </c>
      <c r="I295" s="17">
        <v>1.939818</v>
      </c>
      <c r="J295" s="17">
        <v>0.77731899999999998</v>
      </c>
      <c r="K295" s="17">
        <v>0.40071699999999999</v>
      </c>
      <c r="L295" s="17">
        <v>803.6</v>
      </c>
      <c r="M295" s="17">
        <v>0.37008799999999997</v>
      </c>
      <c r="N295" s="17">
        <v>445</v>
      </c>
      <c r="O295" s="17">
        <v>0</v>
      </c>
      <c r="P295" s="17">
        <v>0</v>
      </c>
      <c r="Q295" s="17">
        <v>0.99045499999999997</v>
      </c>
      <c r="R295" s="17">
        <v>1.1583159999999999</v>
      </c>
      <c r="S295" s="17">
        <v>2.0158619999999998</v>
      </c>
      <c r="T295" s="17">
        <v>0.85754699999999995</v>
      </c>
      <c r="U295" s="17">
        <v>0.42539900000000003</v>
      </c>
      <c r="V295" s="17">
        <v>789.2</v>
      </c>
      <c r="W295" s="17">
        <v>0.29154799999999997</v>
      </c>
      <c r="X295" s="17">
        <v>370</v>
      </c>
      <c r="Y295" s="17">
        <v>0</v>
      </c>
      <c r="Z295" s="17">
        <v>0</v>
      </c>
      <c r="AA295" s="17">
        <v>0.65446099999999996</v>
      </c>
      <c r="AB295" s="17">
        <v>1.12301E-2</v>
      </c>
      <c r="AC295" s="17">
        <v>1.16795</v>
      </c>
      <c r="AD295" s="17">
        <v>0.25</v>
      </c>
      <c r="AE295" s="17">
        <v>1033.5</v>
      </c>
    </row>
    <row r="296" spans="1:31">
      <c r="A296" s="17">
        <v>283</v>
      </c>
      <c r="B296" s="19">
        <v>0.6466898148148148</v>
      </c>
      <c r="C296" s="17">
        <v>74.3</v>
      </c>
      <c r="D296" s="17">
        <v>5.3</v>
      </c>
      <c r="E296" s="17">
        <v>8.4539999999999997E-3</v>
      </c>
      <c r="F296" s="17">
        <v>0.40899999999999997</v>
      </c>
      <c r="G296" s="17">
        <v>0.99208399999999997</v>
      </c>
      <c r="H296" s="17">
        <v>1.1415789999999999</v>
      </c>
      <c r="I296" s="17">
        <v>1.98017</v>
      </c>
      <c r="J296" s="17">
        <v>0.838592</v>
      </c>
      <c r="K296" s="17">
        <v>0.42349500000000001</v>
      </c>
      <c r="L296" s="17">
        <v>817.9</v>
      </c>
      <c r="M296" s="17">
        <v>0.26379200000000003</v>
      </c>
      <c r="N296" s="17">
        <v>415</v>
      </c>
      <c r="O296" s="17">
        <v>0</v>
      </c>
      <c r="P296" s="17">
        <v>0</v>
      </c>
      <c r="Q296" s="17">
        <v>0.98837299999999995</v>
      </c>
      <c r="R296" s="17">
        <v>1.168388</v>
      </c>
      <c r="S296" s="17">
        <v>2.041032</v>
      </c>
      <c r="T296" s="17">
        <v>0.87264399999999998</v>
      </c>
      <c r="U296" s="17">
        <v>0.42754999999999999</v>
      </c>
      <c r="V296" s="17">
        <v>800.3</v>
      </c>
      <c r="W296" s="17">
        <v>0.31987700000000002</v>
      </c>
      <c r="X296" s="17">
        <v>366</v>
      </c>
      <c r="Y296" s="17">
        <v>0</v>
      </c>
      <c r="Z296" s="17">
        <v>0</v>
      </c>
      <c r="AA296" s="17">
        <v>0.65776999999999997</v>
      </c>
      <c r="AB296" s="17">
        <v>1.0680500000000001E-2</v>
      </c>
      <c r="AC296" s="17">
        <v>1.17771</v>
      </c>
      <c r="AD296" s="17">
        <v>0.25</v>
      </c>
      <c r="AE296" s="17">
        <v>1015.5</v>
      </c>
    </row>
    <row r="297" spans="1:31">
      <c r="A297" s="17">
        <v>284</v>
      </c>
      <c r="B297" s="19">
        <v>0.64674768518518522</v>
      </c>
      <c r="C297" s="17">
        <v>73.8</v>
      </c>
      <c r="D297" s="17">
        <v>5.3</v>
      </c>
      <c r="E297" s="17">
        <v>8.3379999999999999E-3</v>
      </c>
      <c r="F297" s="17">
        <v>0.40300000000000002</v>
      </c>
      <c r="G297" s="17">
        <v>0.98511599999999999</v>
      </c>
      <c r="H297" s="17">
        <v>1.1820839999999999</v>
      </c>
      <c r="I297" s="17">
        <v>1.9969539999999999</v>
      </c>
      <c r="J297" s="17">
        <v>0.81486999999999998</v>
      </c>
      <c r="K297" s="17">
        <v>0.40805599999999997</v>
      </c>
      <c r="L297" s="17">
        <v>814.7</v>
      </c>
      <c r="M297" s="17">
        <v>0.36594199999999999</v>
      </c>
      <c r="N297" s="17">
        <v>385</v>
      </c>
      <c r="O297" s="17">
        <v>0</v>
      </c>
      <c r="P297" s="17">
        <v>0</v>
      </c>
      <c r="Q297" s="17">
        <v>0.99073599999999995</v>
      </c>
      <c r="R297" s="17">
        <v>1.144838</v>
      </c>
      <c r="S297" s="17">
        <v>1.984111</v>
      </c>
      <c r="T297" s="17">
        <v>0.83927300000000005</v>
      </c>
      <c r="U297" s="17">
        <v>0.42299700000000001</v>
      </c>
      <c r="V297" s="17">
        <v>794.8</v>
      </c>
      <c r="W297" s="17">
        <v>0.32973999999999998</v>
      </c>
      <c r="X297" s="17">
        <v>314</v>
      </c>
      <c r="Y297" s="17">
        <v>0</v>
      </c>
      <c r="Z297" s="17">
        <v>0</v>
      </c>
      <c r="AA297" s="17">
        <v>0.65076400000000001</v>
      </c>
      <c r="AB297" s="17">
        <v>9.8735699999999999E-3</v>
      </c>
      <c r="AC297" s="17">
        <v>1.1531199999999999</v>
      </c>
      <c r="AD297" s="17">
        <v>0.25</v>
      </c>
      <c r="AE297" s="17">
        <v>1019.5</v>
      </c>
    </row>
    <row r="298" spans="1:31">
      <c r="A298" s="17">
        <v>285</v>
      </c>
      <c r="B298" s="19">
        <v>0.64679398148148148</v>
      </c>
      <c r="C298" s="17">
        <v>72.7</v>
      </c>
      <c r="D298" s="17">
        <v>6.2</v>
      </c>
      <c r="E298" s="17">
        <v>9.3189999999999992E-3</v>
      </c>
      <c r="F298" s="17">
        <v>0.45100000000000001</v>
      </c>
      <c r="G298" s="17">
        <v>0.99158199999999996</v>
      </c>
      <c r="H298" s="17">
        <v>1.093688</v>
      </c>
      <c r="I298" s="17">
        <v>1.837682</v>
      </c>
      <c r="J298" s="17">
        <v>0.74399300000000002</v>
      </c>
      <c r="K298" s="17">
        <v>0.40485399999999999</v>
      </c>
      <c r="L298" s="17">
        <v>772.9</v>
      </c>
      <c r="M298" s="17">
        <v>0.36652800000000002</v>
      </c>
      <c r="N298" s="17">
        <v>349</v>
      </c>
      <c r="O298" s="17">
        <v>0</v>
      </c>
      <c r="P298" s="17">
        <v>0</v>
      </c>
      <c r="Q298" s="17">
        <v>0.99243599999999998</v>
      </c>
      <c r="R298" s="17">
        <v>1.1190560000000001</v>
      </c>
      <c r="S298" s="17">
        <v>1.953473</v>
      </c>
      <c r="T298" s="17">
        <v>0.83441699999999996</v>
      </c>
      <c r="U298" s="17">
        <v>0.427145</v>
      </c>
      <c r="V298" s="17">
        <v>788.3</v>
      </c>
      <c r="W298" s="17">
        <v>0.31970700000000002</v>
      </c>
      <c r="X298" s="17">
        <v>344</v>
      </c>
      <c r="Y298" s="17">
        <v>0</v>
      </c>
      <c r="Z298" s="17">
        <v>0</v>
      </c>
      <c r="AA298" s="17">
        <v>0.65714700000000004</v>
      </c>
      <c r="AB298" s="17">
        <v>9.9104299999999996E-3</v>
      </c>
      <c r="AC298" s="17">
        <v>1.1273299999999999</v>
      </c>
      <c r="AD298" s="17">
        <v>0.25</v>
      </c>
      <c r="AE298" s="17">
        <v>1074.5999999999999</v>
      </c>
    </row>
    <row r="299" spans="1:31">
      <c r="A299" s="17">
        <v>286</v>
      </c>
      <c r="B299" s="19">
        <v>0.6468518518518519</v>
      </c>
      <c r="C299" s="17">
        <v>71.900000000000006</v>
      </c>
      <c r="D299" s="17">
        <v>6.2</v>
      </c>
      <c r="E299" s="17">
        <v>9.5700000000000004E-3</v>
      </c>
      <c r="F299" s="17">
        <v>0.46300000000000002</v>
      </c>
      <c r="G299" s="17">
        <v>0.99200500000000003</v>
      </c>
      <c r="H299" s="17">
        <v>1.055466</v>
      </c>
      <c r="I299" s="17">
        <v>1.808621</v>
      </c>
      <c r="J299" s="17">
        <v>0.75315500000000002</v>
      </c>
      <c r="K299" s="17">
        <v>0.41642499999999999</v>
      </c>
      <c r="L299" s="17">
        <v>805.9</v>
      </c>
      <c r="M299" s="17">
        <v>0.32213199999999997</v>
      </c>
      <c r="N299" s="17">
        <v>320</v>
      </c>
      <c r="O299" s="17">
        <v>0</v>
      </c>
      <c r="P299" s="17">
        <v>0</v>
      </c>
      <c r="Q299" s="17">
        <v>0.99222100000000002</v>
      </c>
      <c r="R299" s="17">
        <v>1.0895379999999999</v>
      </c>
      <c r="S299" s="17">
        <v>1.8802779999999999</v>
      </c>
      <c r="T299" s="17">
        <v>0.79074</v>
      </c>
      <c r="U299" s="17">
        <v>0.42054399999999997</v>
      </c>
      <c r="V299" s="17">
        <v>768.9</v>
      </c>
      <c r="W299" s="17">
        <v>0.28601500000000002</v>
      </c>
      <c r="X299" s="17">
        <v>354</v>
      </c>
      <c r="Y299" s="17">
        <v>0</v>
      </c>
      <c r="Z299" s="17">
        <v>0</v>
      </c>
      <c r="AA299" s="17">
        <v>0.64699099999999998</v>
      </c>
      <c r="AB299" s="17">
        <v>9.4794500000000004E-3</v>
      </c>
      <c r="AC299" s="17">
        <v>1.0970299999999999</v>
      </c>
      <c r="AD299" s="17">
        <v>0.25</v>
      </c>
      <c r="AE299" s="17">
        <v>1030.7</v>
      </c>
    </row>
    <row r="300" spans="1:31">
      <c r="A300" s="17">
        <v>287</v>
      </c>
      <c r="B300" s="19">
        <v>0.64690972222222221</v>
      </c>
      <c r="C300" s="17">
        <v>71.2</v>
      </c>
      <c r="D300" s="17">
        <v>6.2</v>
      </c>
      <c r="E300" s="17">
        <v>9.7929999999999996E-3</v>
      </c>
      <c r="F300" s="17">
        <v>0.47399999999999998</v>
      </c>
      <c r="G300" s="17">
        <v>0.99060300000000001</v>
      </c>
      <c r="H300" s="17">
        <v>1.0500370000000001</v>
      </c>
      <c r="I300" s="17">
        <v>1.7863830000000001</v>
      </c>
      <c r="J300" s="17">
        <v>0.73634599999999995</v>
      </c>
      <c r="K300" s="17">
        <v>0.41219899999999998</v>
      </c>
      <c r="L300" s="17">
        <v>809.9</v>
      </c>
      <c r="M300" s="17">
        <v>0.32599699999999998</v>
      </c>
      <c r="N300" s="17">
        <v>480</v>
      </c>
      <c r="O300" s="17">
        <v>0</v>
      </c>
      <c r="P300" s="17">
        <v>0</v>
      </c>
      <c r="Q300" s="17">
        <v>0.98973</v>
      </c>
      <c r="R300" s="17">
        <v>1.0489390000000001</v>
      </c>
      <c r="S300" s="17">
        <v>1.8410519999999999</v>
      </c>
      <c r="T300" s="17">
        <v>0.79211299999999996</v>
      </c>
      <c r="U300" s="17">
        <v>0.43025000000000002</v>
      </c>
      <c r="V300" s="17">
        <v>790.7</v>
      </c>
      <c r="W300" s="17">
        <v>0.32372299999999998</v>
      </c>
      <c r="X300" s="17">
        <v>294</v>
      </c>
      <c r="Y300" s="17">
        <v>0</v>
      </c>
      <c r="Z300" s="17">
        <v>0</v>
      </c>
      <c r="AA300" s="17">
        <v>0.66192300000000004</v>
      </c>
      <c r="AB300" s="17">
        <v>1.41975E-2</v>
      </c>
      <c r="AC300" s="17">
        <v>1.06019</v>
      </c>
      <c r="AD300" s="17">
        <v>0.25</v>
      </c>
      <c r="AE300" s="17">
        <v>1025.5999999999999</v>
      </c>
    </row>
    <row r="301" spans="1:31">
      <c r="A301" s="17">
        <v>288</v>
      </c>
      <c r="B301" s="19">
        <v>0.64695601851851847</v>
      </c>
      <c r="C301" s="17">
        <v>70.099999999999994</v>
      </c>
      <c r="D301" s="17">
        <v>6.2</v>
      </c>
      <c r="E301" s="17">
        <v>9.4330000000000004E-3</v>
      </c>
      <c r="F301" s="17">
        <v>0.45600000000000002</v>
      </c>
      <c r="G301" s="17">
        <v>0.98921199999999998</v>
      </c>
      <c r="H301" s="17">
        <v>1.0207360000000001</v>
      </c>
      <c r="I301" s="17">
        <v>1.728815</v>
      </c>
      <c r="J301" s="17">
        <v>0.70808000000000004</v>
      </c>
      <c r="K301" s="17">
        <v>0.40957500000000002</v>
      </c>
      <c r="L301" s="17">
        <v>791</v>
      </c>
      <c r="M301" s="17">
        <v>0.323023</v>
      </c>
      <c r="N301" s="17">
        <v>394</v>
      </c>
      <c r="O301" s="17">
        <v>0</v>
      </c>
      <c r="P301" s="17">
        <v>0</v>
      </c>
      <c r="Q301" s="17">
        <v>0.99449699999999996</v>
      </c>
      <c r="R301" s="17">
        <v>1.018205</v>
      </c>
      <c r="S301" s="17">
        <v>1.765107</v>
      </c>
      <c r="T301" s="17">
        <v>0.74690199999999995</v>
      </c>
      <c r="U301" s="17">
        <v>0.42314800000000002</v>
      </c>
      <c r="V301" s="17">
        <v>777.4</v>
      </c>
      <c r="W301" s="17">
        <v>0.310249</v>
      </c>
      <c r="X301" s="17">
        <v>378</v>
      </c>
      <c r="Y301" s="17">
        <v>0</v>
      </c>
      <c r="Z301" s="17">
        <v>0</v>
      </c>
      <c r="AA301" s="17">
        <v>0.65099700000000005</v>
      </c>
      <c r="AB301" s="17">
        <v>1.14126E-2</v>
      </c>
      <c r="AC301" s="17">
        <v>1.0267299999999999</v>
      </c>
      <c r="AD301" s="17">
        <v>0.25</v>
      </c>
      <c r="AE301" s="17">
        <v>1050.0999999999999</v>
      </c>
    </row>
    <row r="302" spans="1:31">
      <c r="A302" s="17">
        <v>289</v>
      </c>
      <c r="B302" s="19">
        <v>0.64701388888888889</v>
      </c>
      <c r="C302" s="17">
        <v>68.7</v>
      </c>
      <c r="D302" s="17">
        <v>7</v>
      </c>
      <c r="E302" s="17">
        <v>1.1140000000000001E-2</v>
      </c>
      <c r="F302" s="17">
        <v>0.53900000000000003</v>
      </c>
      <c r="G302" s="17">
        <v>0.99054799999999998</v>
      </c>
      <c r="H302" s="17">
        <v>0.97465299999999999</v>
      </c>
      <c r="I302" s="17">
        <v>1.6553789999999999</v>
      </c>
      <c r="J302" s="17">
        <v>0.68072500000000002</v>
      </c>
      <c r="K302" s="17">
        <v>0.41121999999999997</v>
      </c>
      <c r="L302" s="17">
        <v>805.9</v>
      </c>
      <c r="M302" s="17">
        <v>0.30573499999999998</v>
      </c>
      <c r="N302" s="17">
        <v>373</v>
      </c>
      <c r="O302" s="17">
        <v>0</v>
      </c>
      <c r="P302" s="17">
        <v>0</v>
      </c>
      <c r="Q302" s="17">
        <v>0.99375800000000003</v>
      </c>
      <c r="R302" s="17">
        <v>0.96151799999999998</v>
      </c>
      <c r="S302" s="17">
        <v>1.6859189999999999</v>
      </c>
      <c r="T302" s="17">
        <v>0.72440099999999996</v>
      </c>
      <c r="U302" s="17">
        <v>0.42967699999999998</v>
      </c>
      <c r="V302" s="17">
        <v>770.3</v>
      </c>
      <c r="W302" s="17">
        <v>0.27532200000000001</v>
      </c>
      <c r="X302" s="17">
        <v>284</v>
      </c>
      <c r="Y302" s="17">
        <v>0</v>
      </c>
      <c r="Z302" s="17">
        <v>0</v>
      </c>
      <c r="AA302" s="17">
        <v>0.66104200000000002</v>
      </c>
      <c r="AB302" s="17">
        <v>1.2571300000000001E-2</v>
      </c>
      <c r="AC302" s="17">
        <v>0.97062499999999996</v>
      </c>
      <c r="AD302" s="17">
        <v>0.25</v>
      </c>
      <c r="AE302" s="17">
        <v>1030.5999999999999</v>
      </c>
    </row>
    <row r="303" spans="1:31">
      <c r="A303" s="17">
        <v>290</v>
      </c>
      <c r="B303" s="19">
        <v>0.6470717592592593</v>
      </c>
      <c r="C303" s="17">
        <v>68.5</v>
      </c>
      <c r="D303" s="17">
        <v>7</v>
      </c>
      <c r="E303" s="17">
        <v>0</v>
      </c>
      <c r="F303" s="17">
        <v>0</v>
      </c>
      <c r="G303" s="17">
        <v>0.97033599999999998</v>
      </c>
      <c r="H303" s="17">
        <v>1.062557</v>
      </c>
      <c r="I303" s="17">
        <v>1.5219</v>
      </c>
      <c r="J303" s="17">
        <v>0.459343</v>
      </c>
      <c r="K303" s="17">
        <v>0.30182199999999998</v>
      </c>
      <c r="L303" s="17">
        <v>660.6</v>
      </c>
      <c r="M303" s="17">
        <v>0.51246100000000006</v>
      </c>
      <c r="N303" s="17">
        <v>0</v>
      </c>
      <c r="O303" s="17">
        <v>0</v>
      </c>
      <c r="P303" s="17">
        <v>0</v>
      </c>
      <c r="Q303" s="17">
        <v>0.98671500000000001</v>
      </c>
      <c r="R303" s="17">
        <v>0.95084900000000006</v>
      </c>
      <c r="S303" s="17">
        <v>1.645275</v>
      </c>
      <c r="T303" s="17">
        <v>0.69442599999999999</v>
      </c>
      <c r="U303" s="17">
        <v>0.42207299999999998</v>
      </c>
      <c r="V303" s="17">
        <v>763.5</v>
      </c>
      <c r="W303" s="17">
        <v>0.223886</v>
      </c>
      <c r="X303" s="17">
        <v>272</v>
      </c>
      <c r="Y303" s="17">
        <v>0</v>
      </c>
      <c r="Z303" s="17">
        <v>0</v>
      </c>
    </row>
    <row r="304" spans="1:31">
      <c r="A304" s="17">
        <v>291</v>
      </c>
      <c r="B304" s="19">
        <v>0.64711805555555557</v>
      </c>
      <c r="C304" s="17">
        <v>67.400000000000006</v>
      </c>
      <c r="D304" s="17">
        <v>7</v>
      </c>
      <c r="E304" s="17">
        <v>1.2081E-2</v>
      </c>
      <c r="F304" s="17">
        <v>0.58499999999999996</v>
      </c>
      <c r="G304" s="17">
        <v>0.81592600000000004</v>
      </c>
      <c r="H304" s="17">
        <v>0.91362299999999996</v>
      </c>
      <c r="I304" s="17">
        <v>1.5479449999999999</v>
      </c>
      <c r="J304" s="17">
        <v>0.63432100000000002</v>
      </c>
      <c r="K304" s="17">
        <v>0.40978300000000001</v>
      </c>
      <c r="L304" s="17">
        <v>891.9</v>
      </c>
      <c r="M304" s="17">
        <v>0.22917999999999999</v>
      </c>
      <c r="N304" s="17">
        <v>373</v>
      </c>
      <c r="O304" s="17">
        <v>0</v>
      </c>
      <c r="P304" s="17">
        <v>0</v>
      </c>
      <c r="Q304" s="17">
        <v>0.98806400000000005</v>
      </c>
      <c r="R304" s="17">
        <v>0.92312899999999998</v>
      </c>
      <c r="S304" s="17">
        <v>1.5959449999999999</v>
      </c>
      <c r="T304" s="17">
        <v>0.67281500000000005</v>
      </c>
      <c r="U304" s="17">
        <v>0.42157800000000001</v>
      </c>
      <c r="V304" s="17">
        <v>813.3</v>
      </c>
      <c r="W304" s="17">
        <v>0.309637</v>
      </c>
      <c r="X304" s="17">
        <v>450</v>
      </c>
      <c r="Y304" s="17">
        <v>0</v>
      </c>
      <c r="Z304" s="17">
        <v>0</v>
      </c>
      <c r="AA304" s="17">
        <v>0.64858199999999999</v>
      </c>
      <c r="AB304" s="17">
        <v>1.38966E-2</v>
      </c>
      <c r="AC304" s="17">
        <v>0.93247899999999995</v>
      </c>
      <c r="AD304" s="17">
        <v>0.25</v>
      </c>
      <c r="AE304" s="17">
        <v>931.2</v>
      </c>
    </row>
    <row r="305" spans="1:31">
      <c r="A305" s="17">
        <v>292</v>
      </c>
      <c r="B305" s="19">
        <v>0.64717592592592588</v>
      </c>
      <c r="C305" s="17">
        <v>66.5</v>
      </c>
      <c r="D305" s="17">
        <v>7.9</v>
      </c>
      <c r="E305" s="17">
        <v>1.1745999999999999E-2</v>
      </c>
      <c r="F305" s="17">
        <v>0.56799999999999995</v>
      </c>
      <c r="G305" s="17">
        <v>0.98460700000000001</v>
      </c>
      <c r="H305" s="17">
        <v>0.88492800000000005</v>
      </c>
      <c r="I305" s="17">
        <v>1.484073</v>
      </c>
      <c r="J305" s="17">
        <v>0.59914599999999996</v>
      </c>
      <c r="K305" s="17">
        <v>0.40371699999999999</v>
      </c>
      <c r="L305" s="17">
        <v>776.8</v>
      </c>
      <c r="M305" s="17">
        <v>0.239347</v>
      </c>
      <c r="N305" s="17">
        <v>456</v>
      </c>
      <c r="O305" s="17">
        <v>0</v>
      </c>
      <c r="P305" s="17">
        <v>0</v>
      </c>
      <c r="Q305" s="17">
        <v>0.98806400000000005</v>
      </c>
      <c r="R305" s="17">
        <v>0.85338499999999995</v>
      </c>
      <c r="S305" s="17">
        <v>1.4701360000000001</v>
      </c>
      <c r="T305" s="17">
        <v>0.61675000000000002</v>
      </c>
      <c r="U305" s="17">
        <v>0.41951899999999998</v>
      </c>
      <c r="V305" s="17">
        <v>766.3</v>
      </c>
      <c r="W305" s="17">
        <v>0.29526200000000002</v>
      </c>
      <c r="X305" s="17">
        <v>384</v>
      </c>
      <c r="Y305" s="17">
        <v>0</v>
      </c>
      <c r="Z305" s="17">
        <v>0</v>
      </c>
      <c r="AA305" s="17">
        <v>0.64541400000000004</v>
      </c>
      <c r="AB305" s="17">
        <v>1.6610799999999998E-2</v>
      </c>
      <c r="AC305" s="17">
        <v>0.86363000000000001</v>
      </c>
      <c r="AD305" s="17">
        <v>0.25</v>
      </c>
      <c r="AE305" s="17">
        <v>1069.2</v>
      </c>
    </row>
    <row r="306" spans="1:31">
      <c r="A306" s="17">
        <v>293</v>
      </c>
      <c r="B306" s="19">
        <v>0.64723379629629629</v>
      </c>
      <c r="C306" s="17">
        <v>65.400000000000006</v>
      </c>
      <c r="D306" s="17">
        <v>7.9</v>
      </c>
      <c r="E306" s="17">
        <v>1.1601E-2</v>
      </c>
      <c r="F306" s="17">
        <v>0.56100000000000005</v>
      </c>
      <c r="G306" s="17">
        <v>0.98823300000000003</v>
      </c>
      <c r="H306" s="17">
        <v>0.87661599999999995</v>
      </c>
      <c r="I306" s="17">
        <v>1.458461</v>
      </c>
      <c r="J306" s="17">
        <v>0.58184499999999995</v>
      </c>
      <c r="K306" s="17">
        <v>0.39894499999999999</v>
      </c>
      <c r="L306" s="17">
        <v>763.6</v>
      </c>
      <c r="M306" s="17">
        <v>0.31854399999999999</v>
      </c>
      <c r="N306" s="17">
        <v>343</v>
      </c>
      <c r="O306" s="17">
        <v>0</v>
      </c>
      <c r="P306" s="17">
        <v>0</v>
      </c>
      <c r="Q306" s="17">
        <v>0.99012199999999995</v>
      </c>
      <c r="R306" s="17">
        <v>0.87030099999999999</v>
      </c>
      <c r="S306" s="17">
        <v>1.49959</v>
      </c>
      <c r="T306" s="17">
        <v>0.62928899999999999</v>
      </c>
      <c r="U306" s="17">
        <v>0.41964099999999999</v>
      </c>
      <c r="V306" s="17">
        <v>763.1</v>
      </c>
      <c r="W306" s="17">
        <v>0.28396900000000003</v>
      </c>
      <c r="X306" s="17">
        <v>328</v>
      </c>
      <c r="Y306" s="17">
        <v>0</v>
      </c>
      <c r="Z306" s="17">
        <v>0</v>
      </c>
      <c r="AA306" s="17">
        <v>0.64560099999999998</v>
      </c>
      <c r="AB306" s="17">
        <v>1.2344000000000001E-2</v>
      </c>
      <c r="AC306" s="17">
        <v>0.87806899999999999</v>
      </c>
      <c r="AD306" s="17">
        <v>0.25</v>
      </c>
      <c r="AE306" s="17">
        <v>1087.7</v>
      </c>
    </row>
    <row r="307" spans="1:31">
      <c r="A307" s="17">
        <v>294</v>
      </c>
      <c r="B307" s="19">
        <v>0.64728009259259256</v>
      </c>
      <c r="C307" s="17">
        <v>64.8</v>
      </c>
      <c r="D307" s="17">
        <v>7.9</v>
      </c>
      <c r="E307" s="17">
        <v>1.226E-2</v>
      </c>
      <c r="F307" s="17">
        <v>0.59299999999999997</v>
      </c>
      <c r="G307" s="17">
        <v>0.99165999999999999</v>
      </c>
      <c r="H307" s="17">
        <v>0.86233400000000004</v>
      </c>
      <c r="I307" s="17">
        <v>1.4580759999999999</v>
      </c>
      <c r="J307" s="17">
        <v>0.59574199999999999</v>
      </c>
      <c r="K307" s="17">
        <v>0.40858100000000003</v>
      </c>
      <c r="L307" s="17">
        <v>803.9</v>
      </c>
      <c r="M307" s="17">
        <v>0.263652</v>
      </c>
      <c r="N307" s="17">
        <v>323</v>
      </c>
      <c r="O307" s="17">
        <v>0</v>
      </c>
      <c r="P307" s="17">
        <v>0</v>
      </c>
      <c r="Q307" s="17">
        <v>0.99068599999999996</v>
      </c>
      <c r="R307" s="17">
        <v>0.86023000000000005</v>
      </c>
      <c r="S307" s="17">
        <v>1.4861960000000001</v>
      </c>
      <c r="T307" s="17">
        <v>0.62596600000000002</v>
      </c>
      <c r="U307" s="17">
        <v>0.42118699999999998</v>
      </c>
      <c r="V307" s="17">
        <v>781.9</v>
      </c>
      <c r="W307" s="17">
        <v>0.24546999999999999</v>
      </c>
      <c r="X307" s="17">
        <v>319</v>
      </c>
      <c r="Y307" s="17">
        <v>0</v>
      </c>
      <c r="Z307" s="17">
        <v>0</v>
      </c>
      <c r="AA307" s="17">
        <v>0.64798</v>
      </c>
      <c r="AB307" s="17">
        <v>1.2234399999999999E-2</v>
      </c>
      <c r="AC307" s="17">
        <v>0.86788799999999999</v>
      </c>
      <c r="AD307" s="17">
        <v>0.25</v>
      </c>
      <c r="AE307" s="17">
        <v>1033.0999999999999</v>
      </c>
    </row>
    <row r="308" spans="1:31">
      <c r="A308" s="17">
        <v>295</v>
      </c>
      <c r="B308" s="19">
        <v>0.64733796296296298</v>
      </c>
      <c r="C308" s="17">
        <v>63.7</v>
      </c>
      <c r="D308" s="17">
        <v>8.8000000000000007</v>
      </c>
      <c r="E308" s="17">
        <v>1.3094E-2</v>
      </c>
      <c r="F308" s="17">
        <v>0.63400000000000001</v>
      </c>
      <c r="G308" s="17">
        <v>0.98527699999999996</v>
      </c>
      <c r="H308" s="17">
        <v>0.88351999999999997</v>
      </c>
      <c r="I308" s="17">
        <v>1.4807729999999999</v>
      </c>
      <c r="J308" s="17">
        <v>0.59725399999999995</v>
      </c>
      <c r="K308" s="17">
        <v>0.403339</v>
      </c>
      <c r="L308" s="17">
        <v>778.3</v>
      </c>
      <c r="M308" s="17">
        <v>0.28110400000000002</v>
      </c>
      <c r="N308" s="17">
        <v>304</v>
      </c>
      <c r="O308" s="17">
        <v>0</v>
      </c>
      <c r="P308" s="17">
        <v>0</v>
      </c>
      <c r="Q308" s="17">
        <v>0.99107000000000001</v>
      </c>
      <c r="R308" s="17">
        <v>0.88952200000000003</v>
      </c>
      <c r="S308" s="17">
        <v>1.529066</v>
      </c>
      <c r="T308" s="17">
        <v>0.63954299999999997</v>
      </c>
      <c r="U308" s="17">
        <v>0.41825800000000002</v>
      </c>
      <c r="V308" s="17">
        <v>779.8</v>
      </c>
      <c r="W308" s="17">
        <v>0.34123599999999998</v>
      </c>
      <c r="X308" s="17">
        <v>439</v>
      </c>
      <c r="Y308" s="17">
        <v>0</v>
      </c>
      <c r="Z308" s="17">
        <v>0</v>
      </c>
      <c r="AA308" s="17">
        <v>0.64347299999999996</v>
      </c>
      <c r="AB308" s="17">
        <v>1.23622E-2</v>
      </c>
      <c r="AC308" s="17">
        <v>0.897428</v>
      </c>
      <c r="AD308" s="17">
        <v>0.25</v>
      </c>
      <c r="AE308" s="17">
        <v>1067.2</v>
      </c>
    </row>
    <row r="309" spans="1:31">
      <c r="A309" s="17">
        <v>296</v>
      </c>
      <c r="B309" s="19">
        <v>0.64739583333333328</v>
      </c>
      <c r="C309" s="17">
        <v>62.8</v>
      </c>
      <c r="D309" s="17">
        <v>8.8000000000000007</v>
      </c>
      <c r="E309" s="17">
        <v>1.3094E-2</v>
      </c>
      <c r="F309" s="17">
        <v>0.63400000000000001</v>
      </c>
      <c r="G309" s="17">
        <v>0.98752300000000004</v>
      </c>
      <c r="H309" s="17">
        <v>0.87698399999999999</v>
      </c>
      <c r="I309" s="17">
        <v>1.478162</v>
      </c>
      <c r="J309" s="17">
        <v>0.60117799999999999</v>
      </c>
      <c r="K309" s="17">
        <v>0.40670600000000001</v>
      </c>
      <c r="L309" s="17">
        <v>800.8</v>
      </c>
      <c r="M309" s="17">
        <v>0.346086</v>
      </c>
      <c r="N309" s="17">
        <v>464</v>
      </c>
      <c r="O309" s="17">
        <v>0</v>
      </c>
      <c r="P309" s="17">
        <v>0</v>
      </c>
      <c r="Q309" s="17">
        <v>0.98635099999999998</v>
      </c>
      <c r="R309" s="17">
        <v>0.88111799999999996</v>
      </c>
      <c r="S309" s="17">
        <v>1.491797</v>
      </c>
      <c r="T309" s="17">
        <v>0.61067899999999997</v>
      </c>
      <c r="U309" s="17">
        <v>0.409358</v>
      </c>
      <c r="V309" s="17">
        <v>780.8</v>
      </c>
      <c r="W309" s="17">
        <v>0.31669399999999998</v>
      </c>
      <c r="X309" s="17">
        <v>427</v>
      </c>
      <c r="Y309" s="17">
        <v>0</v>
      </c>
      <c r="Z309" s="17">
        <v>0</v>
      </c>
      <c r="AA309" s="17">
        <v>0.62978100000000004</v>
      </c>
      <c r="AB309" s="17">
        <v>1.93048E-2</v>
      </c>
      <c r="AC309" s="17">
        <v>0.89290700000000001</v>
      </c>
      <c r="AD309" s="17">
        <v>0.25</v>
      </c>
      <c r="AE309" s="17">
        <v>1037.0999999999999</v>
      </c>
    </row>
    <row r="310" spans="1:31">
      <c r="A310" s="17">
        <v>297</v>
      </c>
      <c r="B310" s="19">
        <v>0.64744212962962966</v>
      </c>
      <c r="C310" s="17">
        <v>62.1</v>
      </c>
      <c r="D310" s="17">
        <v>9.6999999999999993</v>
      </c>
      <c r="E310" s="17">
        <v>1.3866E-2</v>
      </c>
      <c r="F310" s="17">
        <v>0.67100000000000004</v>
      </c>
      <c r="G310" s="17">
        <v>0.98535899999999998</v>
      </c>
      <c r="H310" s="17">
        <v>0.89972399999999997</v>
      </c>
      <c r="I310" s="17">
        <v>1.4611270000000001</v>
      </c>
      <c r="J310" s="17">
        <v>0.56140299999999999</v>
      </c>
      <c r="K310" s="17">
        <v>0.38422600000000001</v>
      </c>
      <c r="L310" s="17">
        <v>767.1</v>
      </c>
      <c r="M310" s="17">
        <v>0.32868999999999998</v>
      </c>
      <c r="N310" s="17">
        <v>429</v>
      </c>
      <c r="O310" s="17">
        <v>0</v>
      </c>
      <c r="P310" s="17">
        <v>0</v>
      </c>
      <c r="Q310" s="17">
        <v>0.98945399999999994</v>
      </c>
      <c r="R310" s="17">
        <v>0.85667000000000004</v>
      </c>
      <c r="S310" s="17">
        <v>1.4548779999999999</v>
      </c>
      <c r="T310" s="17">
        <v>0.59820799999999996</v>
      </c>
      <c r="U310" s="17">
        <v>0.41117399999999998</v>
      </c>
      <c r="V310" s="17">
        <v>819.5</v>
      </c>
      <c r="W310" s="17">
        <v>0.35925800000000002</v>
      </c>
      <c r="X310" s="17">
        <v>287</v>
      </c>
      <c r="Y310" s="17">
        <v>0</v>
      </c>
      <c r="Z310" s="17">
        <v>0</v>
      </c>
      <c r="AA310" s="17">
        <v>0.63257600000000003</v>
      </c>
      <c r="AB310" s="17">
        <v>1.8811000000000001E-2</v>
      </c>
      <c r="AC310" s="17">
        <v>0.867923</v>
      </c>
      <c r="AD310" s="17">
        <v>0.25</v>
      </c>
      <c r="AE310" s="17">
        <v>1082.7</v>
      </c>
    </row>
    <row r="311" spans="1:31">
      <c r="A311" s="17">
        <v>298</v>
      </c>
      <c r="B311" s="19">
        <v>0.64749999999999996</v>
      </c>
      <c r="C311" s="17">
        <v>61.2</v>
      </c>
      <c r="D311" s="17">
        <v>9.6999999999999993</v>
      </c>
      <c r="E311" s="17">
        <v>1.474E-2</v>
      </c>
      <c r="F311" s="17">
        <v>0.71299999999999997</v>
      </c>
      <c r="G311" s="17">
        <v>0.98436599999999996</v>
      </c>
      <c r="H311" s="17">
        <v>0.86102400000000001</v>
      </c>
      <c r="I311" s="17">
        <v>1.4373419999999999</v>
      </c>
      <c r="J311" s="17">
        <v>0.57631900000000003</v>
      </c>
      <c r="K311" s="17">
        <v>0.40096100000000001</v>
      </c>
      <c r="L311" s="17">
        <v>790.1</v>
      </c>
      <c r="M311" s="17">
        <v>0.30448900000000001</v>
      </c>
      <c r="N311" s="17">
        <v>320</v>
      </c>
      <c r="O311" s="17">
        <v>0</v>
      </c>
      <c r="P311" s="17">
        <v>0</v>
      </c>
      <c r="Q311" s="17">
        <v>0.99118399999999995</v>
      </c>
      <c r="R311" s="17">
        <v>0.84097699999999997</v>
      </c>
      <c r="S311" s="17">
        <v>1.456318</v>
      </c>
      <c r="T311" s="17">
        <v>0.61534100000000003</v>
      </c>
      <c r="U311" s="17">
        <v>0.42253200000000002</v>
      </c>
      <c r="V311" s="17">
        <v>789.2</v>
      </c>
      <c r="W311" s="17">
        <v>0.35344100000000001</v>
      </c>
      <c r="X311" s="17">
        <v>292</v>
      </c>
      <c r="Y311" s="17">
        <v>0</v>
      </c>
      <c r="Z311" s="17">
        <v>0</v>
      </c>
      <c r="AA311" s="17">
        <v>0.65004899999999999</v>
      </c>
      <c r="AB311" s="17">
        <v>1.4534099999999999E-2</v>
      </c>
      <c r="AC311" s="17">
        <v>0.84992000000000001</v>
      </c>
      <c r="AD311" s="17">
        <v>0.25</v>
      </c>
      <c r="AE311" s="17">
        <v>1051.2</v>
      </c>
    </row>
    <row r="312" spans="1:31">
      <c r="A312" s="17">
        <v>299</v>
      </c>
      <c r="B312" s="19">
        <v>0.64755787037037038</v>
      </c>
      <c r="C312" s="17">
        <v>60.1</v>
      </c>
      <c r="D312" s="17">
        <v>10.6</v>
      </c>
      <c r="E312" s="17">
        <v>1.5889E-2</v>
      </c>
      <c r="F312" s="17">
        <v>0.76900000000000002</v>
      </c>
      <c r="G312" s="17">
        <v>0.98588799999999999</v>
      </c>
      <c r="H312" s="17">
        <v>0.84793700000000005</v>
      </c>
      <c r="I312" s="17">
        <v>1.3987149999999999</v>
      </c>
      <c r="J312" s="17">
        <v>0.55077799999999999</v>
      </c>
      <c r="K312" s="17">
        <v>0.39377400000000001</v>
      </c>
      <c r="L312" s="17">
        <v>755.6</v>
      </c>
      <c r="M312" s="17">
        <v>0.32565899999999998</v>
      </c>
      <c r="N312" s="17">
        <v>330</v>
      </c>
      <c r="O312" s="17">
        <v>0</v>
      </c>
      <c r="P312" s="17">
        <v>0</v>
      </c>
      <c r="Q312" s="17">
        <v>0.98985999999999996</v>
      </c>
      <c r="R312" s="17">
        <v>0.81028800000000001</v>
      </c>
      <c r="S312" s="17">
        <v>1.4394530000000001</v>
      </c>
      <c r="T312" s="17">
        <v>0.62916499999999997</v>
      </c>
      <c r="U312" s="17">
        <v>0.43708599999999997</v>
      </c>
      <c r="V312" s="17">
        <v>797.4</v>
      </c>
      <c r="W312" s="17">
        <v>0.227912</v>
      </c>
      <c r="X312" s="17">
        <v>320</v>
      </c>
      <c r="Y312" s="17">
        <v>0</v>
      </c>
      <c r="Z312" s="17">
        <v>0</v>
      </c>
      <c r="AA312" s="17">
        <v>0.67244000000000004</v>
      </c>
      <c r="AB312" s="17">
        <v>1.5580200000000001E-2</v>
      </c>
      <c r="AC312" s="17">
        <v>0.82009100000000001</v>
      </c>
      <c r="AD312" s="17">
        <v>0.25</v>
      </c>
      <c r="AE312" s="17">
        <v>1099.2</v>
      </c>
    </row>
    <row r="313" spans="1:31">
      <c r="A313" s="17">
        <v>300</v>
      </c>
      <c r="B313" s="19">
        <v>0.64760416666666665</v>
      </c>
      <c r="C313" s="17">
        <v>59.4</v>
      </c>
      <c r="D313" s="17">
        <v>10.6</v>
      </c>
      <c r="E313" s="17">
        <v>1.6372000000000001E-2</v>
      </c>
      <c r="F313" s="17">
        <v>0.79200000000000004</v>
      </c>
      <c r="G313" s="17">
        <v>0.98623300000000003</v>
      </c>
      <c r="H313" s="17">
        <v>0.82259199999999999</v>
      </c>
      <c r="I313" s="17">
        <v>1.3660779999999999</v>
      </c>
      <c r="J313" s="17">
        <v>0.54348600000000002</v>
      </c>
      <c r="K313" s="17">
        <v>0.39784399999999998</v>
      </c>
      <c r="L313" s="17">
        <v>810.9</v>
      </c>
      <c r="M313" s="17">
        <v>0.37081999999999998</v>
      </c>
      <c r="N313" s="17">
        <v>378</v>
      </c>
      <c r="O313" s="17">
        <v>0</v>
      </c>
      <c r="P313" s="17">
        <v>0</v>
      </c>
      <c r="Q313" s="17">
        <v>0.98714999999999997</v>
      </c>
      <c r="R313" s="17">
        <v>0.802763</v>
      </c>
      <c r="S313" s="17">
        <v>1.3868849999999999</v>
      </c>
      <c r="T313" s="17">
        <v>0.584121</v>
      </c>
      <c r="U313" s="17">
        <v>0.42117500000000002</v>
      </c>
      <c r="V313" s="17">
        <v>777.9</v>
      </c>
      <c r="W313" s="17">
        <v>0.33352100000000001</v>
      </c>
      <c r="X313" s="17">
        <v>393</v>
      </c>
      <c r="Y313" s="17">
        <v>0</v>
      </c>
      <c r="Z313" s="17">
        <v>0</v>
      </c>
      <c r="AA313" s="17">
        <v>0.64796200000000004</v>
      </c>
      <c r="AB313" s="17">
        <v>1.9125099999999999E-2</v>
      </c>
      <c r="AC313" s="17">
        <v>0.81393499999999996</v>
      </c>
      <c r="AD313" s="17">
        <v>0.25</v>
      </c>
      <c r="AE313" s="17">
        <v>1024.3</v>
      </c>
    </row>
    <row r="314" spans="1:31">
      <c r="A314" s="17">
        <v>301</v>
      </c>
      <c r="B314" s="19">
        <v>0.64766203703703706</v>
      </c>
      <c r="C314" s="17">
        <v>58.6</v>
      </c>
      <c r="D314" s="17">
        <v>11.4</v>
      </c>
      <c r="E314" s="17">
        <v>1.6951999999999998E-2</v>
      </c>
      <c r="F314" s="17">
        <v>0.82</v>
      </c>
      <c r="G314" s="17">
        <v>0.98438199999999998</v>
      </c>
      <c r="H314" s="17">
        <v>0.84996400000000005</v>
      </c>
      <c r="I314" s="17">
        <v>1.421737</v>
      </c>
      <c r="J314" s="17">
        <v>0.571774</v>
      </c>
      <c r="K314" s="17">
        <v>0.40216600000000002</v>
      </c>
      <c r="L314" s="17">
        <v>792.9</v>
      </c>
      <c r="M314" s="17">
        <v>0.30394700000000002</v>
      </c>
      <c r="N314" s="17">
        <v>390</v>
      </c>
      <c r="O314" s="17">
        <v>0</v>
      </c>
      <c r="P314" s="17">
        <v>0</v>
      </c>
      <c r="Q314" s="17">
        <v>0.99065800000000004</v>
      </c>
      <c r="R314" s="17">
        <v>0.81537199999999999</v>
      </c>
      <c r="S314" s="17">
        <v>1.38768</v>
      </c>
      <c r="T314" s="17">
        <v>0.57230899999999996</v>
      </c>
      <c r="U314" s="17">
        <v>0.41242099999999998</v>
      </c>
      <c r="V314" s="17">
        <v>784.6</v>
      </c>
      <c r="W314" s="17">
        <v>0.31598199999999999</v>
      </c>
      <c r="X314" s="17">
        <v>448</v>
      </c>
      <c r="Y314" s="17">
        <v>0</v>
      </c>
      <c r="Z314" s="17">
        <v>0</v>
      </c>
      <c r="AA314" s="17">
        <v>0.634494</v>
      </c>
      <c r="AB314" s="17">
        <v>2.0853300000000002E-2</v>
      </c>
      <c r="AC314" s="17">
        <v>0.82730599999999999</v>
      </c>
      <c r="AD314" s="17">
        <v>0.25</v>
      </c>
      <c r="AE314" s="17">
        <v>1047.5999999999999</v>
      </c>
    </row>
    <row r="315" spans="1:31">
      <c r="A315" s="17">
        <v>302</v>
      </c>
      <c r="B315" s="19">
        <v>0.64770833333333333</v>
      </c>
      <c r="C315" s="17">
        <v>57.9</v>
      </c>
      <c r="D315" s="17">
        <v>11.4</v>
      </c>
      <c r="E315" s="17">
        <v>1.7462999999999999E-2</v>
      </c>
      <c r="F315" s="17">
        <v>0.84499999999999997</v>
      </c>
      <c r="G315" s="17">
        <v>0.98368100000000003</v>
      </c>
      <c r="H315" s="17">
        <v>0.82771700000000004</v>
      </c>
      <c r="I315" s="17">
        <v>1.3581240000000001</v>
      </c>
      <c r="J315" s="17">
        <v>0.53040699999999996</v>
      </c>
      <c r="K315" s="17">
        <v>0.390544</v>
      </c>
      <c r="L315" s="17">
        <v>815.2</v>
      </c>
      <c r="M315" s="17">
        <v>0.337368</v>
      </c>
      <c r="N315" s="17">
        <v>445</v>
      </c>
      <c r="O315" s="17">
        <v>0</v>
      </c>
      <c r="P315" s="17">
        <v>0</v>
      </c>
      <c r="Q315" s="17">
        <v>0.987066</v>
      </c>
      <c r="R315" s="17">
        <v>0.80734799999999995</v>
      </c>
      <c r="S315" s="17">
        <v>1.379389</v>
      </c>
      <c r="T315" s="17">
        <v>0.57204100000000002</v>
      </c>
      <c r="U315" s="17">
        <v>0.41470600000000002</v>
      </c>
      <c r="V315" s="17">
        <v>800.1</v>
      </c>
      <c r="W315" s="17">
        <v>0.36593999999999999</v>
      </c>
      <c r="X315" s="17">
        <v>399</v>
      </c>
      <c r="Y315" s="17">
        <v>0</v>
      </c>
      <c r="Z315" s="17">
        <v>0</v>
      </c>
      <c r="AA315" s="17">
        <v>0.63800900000000005</v>
      </c>
      <c r="AB315" s="17">
        <v>2.4335099999999998E-2</v>
      </c>
      <c r="AC315" s="17">
        <v>0.82126900000000003</v>
      </c>
      <c r="AD315" s="17">
        <v>0.25</v>
      </c>
      <c r="AE315" s="17">
        <v>1018.9</v>
      </c>
    </row>
    <row r="316" spans="1:31">
      <c r="A316" s="17">
        <v>303</v>
      </c>
      <c r="B316" s="19">
        <v>0.64776620370370364</v>
      </c>
      <c r="C316" s="17">
        <v>56.5</v>
      </c>
      <c r="D316" s="17">
        <v>12.3</v>
      </c>
      <c r="E316" s="17">
        <v>1.8661000000000001E-2</v>
      </c>
      <c r="F316" s="17">
        <v>0.90300000000000002</v>
      </c>
      <c r="G316" s="17">
        <v>0.98427600000000004</v>
      </c>
      <c r="H316" s="17">
        <v>0.83537099999999997</v>
      </c>
      <c r="I316" s="17">
        <v>1.364436</v>
      </c>
      <c r="J316" s="17">
        <v>0.52906500000000001</v>
      </c>
      <c r="K316" s="17">
        <v>0.38775300000000001</v>
      </c>
      <c r="L316" s="17">
        <v>787.8</v>
      </c>
      <c r="M316" s="17">
        <v>0.35217399999999999</v>
      </c>
      <c r="N316" s="17">
        <v>364</v>
      </c>
      <c r="O316" s="17">
        <v>0</v>
      </c>
      <c r="P316" s="17">
        <v>0</v>
      </c>
      <c r="Q316" s="17">
        <v>0.99051199999999995</v>
      </c>
      <c r="R316" s="17">
        <v>0.82981700000000003</v>
      </c>
      <c r="S316" s="17">
        <v>1.441381</v>
      </c>
      <c r="T316" s="17">
        <v>0.61156500000000003</v>
      </c>
      <c r="U316" s="17">
        <v>0.42429099999999997</v>
      </c>
      <c r="V316" s="17">
        <v>831.3</v>
      </c>
      <c r="W316" s="17">
        <v>0.33746300000000001</v>
      </c>
      <c r="X316" s="17">
        <v>339</v>
      </c>
      <c r="Y316" s="17">
        <v>0</v>
      </c>
      <c r="Z316" s="17">
        <v>0</v>
      </c>
      <c r="AA316" s="17">
        <v>0.65275499999999997</v>
      </c>
      <c r="AB316" s="17">
        <v>2.0822899999999998E-2</v>
      </c>
      <c r="AC316" s="17">
        <v>0.84255100000000005</v>
      </c>
      <c r="AD316" s="17">
        <v>0.25</v>
      </c>
      <c r="AE316" s="17">
        <v>1054.3</v>
      </c>
    </row>
    <row r="317" spans="1:31">
      <c r="A317" s="17">
        <v>304</v>
      </c>
      <c r="B317" s="19">
        <v>0.64782407407407405</v>
      </c>
      <c r="C317" s="17">
        <v>56.1</v>
      </c>
      <c r="D317" s="17">
        <v>12.3</v>
      </c>
      <c r="E317" s="17">
        <v>1.8284000000000002E-2</v>
      </c>
      <c r="F317" s="17">
        <v>0.88500000000000001</v>
      </c>
      <c r="G317" s="17">
        <v>0.98348599999999997</v>
      </c>
      <c r="H317" s="17">
        <v>0.835642</v>
      </c>
      <c r="I317" s="17">
        <v>1.3680870000000001</v>
      </c>
      <c r="J317" s="17">
        <v>0.53244499999999995</v>
      </c>
      <c r="K317" s="17">
        <v>0.38918900000000001</v>
      </c>
      <c r="L317" s="17">
        <v>829.4</v>
      </c>
      <c r="M317" s="17">
        <v>0.28771999999999998</v>
      </c>
      <c r="N317" s="17">
        <v>518</v>
      </c>
      <c r="O317" s="17">
        <v>0</v>
      </c>
      <c r="P317" s="17">
        <v>0</v>
      </c>
      <c r="Q317" s="17">
        <v>0.98840700000000004</v>
      </c>
      <c r="R317" s="17">
        <v>0.82566200000000001</v>
      </c>
      <c r="S317" s="17">
        <v>1.373618</v>
      </c>
      <c r="T317" s="17">
        <v>0.547956</v>
      </c>
      <c r="U317" s="17">
        <v>0.39891399999999999</v>
      </c>
      <c r="V317" s="17">
        <v>773.9</v>
      </c>
      <c r="W317" s="17">
        <v>0.28816000000000003</v>
      </c>
      <c r="X317" s="17">
        <v>439</v>
      </c>
      <c r="Y317" s="17">
        <v>0</v>
      </c>
      <c r="Z317" s="17">
        <v>0</v>
      </c>
      <c r="AA317" s="17">
        <v>0.61371399999999998</v>
      </c>
      <c r="AB317" s="17">
        <v>3.0844E-2</v>
      </c>
      <c r="AC317" s="17">
        <v>0.84256399999999998</v>
      </c>
      <c r="AD317" s="17">
        <v>0.25</v>
      </c>
      <c r="AE317" s="17">
        <v>1001.4</v>
      </c>
    </row>
    <row r="318" spans="1:31">
      <c r="A318" s="17">
        <v>305</v>
      </c>
      <c r="B318" s="19">
        <v>0.64787037037037043</v>
      </c>
      <c r="C318" s="17">
        <v>55</v>
      </c>
      <c r="D318" s="17">
        <v>13.2</v>
      </c>
      <c r="E318" s="17">
        <v>2.0747000000000002E-2</v>
      </c>
      <c r="F318" s="17">
        <v>1.004</v>
      </c>
      <c r="G318" s="17">
        <v>0.98171900000000001</v>
      </c>
      <c r="H318" s="17">
        <v>0.78737999999999997</v>
      </c>
      <c r="I318" s="17">
        <v>1.312201</v>
      </c>
      <c r="J318" s="17">
        <v>0.52482099999999998</v>
      </c>
      <c r="K318" s="17">
        <v>0.399955</v>
      </c>
      <c r="L318" s="17">
        <v>843.5</v>
      </c>
      <c r="M318" s="17">
        <v>0.37006899999999998</v>
      </c>
      <c r="N318" s="17">
        <v>468</v>
      </c>
      <c r="O318" s="17">
        <v>0</v>
      </c>
      <c r="P318" s="17">
        <v>0</v>
      </c>
      <c r="Q318" s="17">
        <v>0.98424500000000004</v>
      </c>
      <c r="R318" s="17">
        <v>0.78781000000000001</v>
      </c>
      <c r="S318" s="17">
        <v>1.347175</v>
      </c>
      <c r="T318" s="17">
        <v>0.559365</v>
      </c>
      <c r="U318" s="17">
        <v>0.415213</v>
      </c>
      <c r="V318" s="17">
        <v>795.5</v>
      </c>
      <c r="W318" s="17">
        <v>0.32341500000000001</v>
      </c>
      <c r="X318" s="17">
        <v>352</v>
      </c>
      <c r="Y318" s="17">
        <v>0</v>
      </c>
      <c r="Z318" s="17">
        <v>0</v>
      </c>
      <c r="AA318" s="17">
        <v>0.63878999999999997</v>
      </c>
      <c r="AB318" s="17">
        <v>3.0414799999999999E-2</v>
      </c>
      <c r="AC318" s="17">
        <v>0.80482299999999996</v>
      </c>
      <c r="AD318" s="17">
        <v>0.25</v>
      </c>
      <c r="AE318" s="17">
        <v>984.6</v>
      </c>
    </row>
    <row r="319" spans="1:31">
      <c r="A319" s="17">
        <v>306</v>
      </c>
      <c r="B319" s="19">
        <v>0.64792824074074074</v>
      </c>
      <c r="C319" s="17">
        <v>54.1</v>
      </c>
      <c r="D319" s="17">
        <v>14.1</v>
      </c>
      <c r="E319" s="17">
        <v>2.0563000000000001E-2</v>
      </c>
      <c r="F319" s="17">
        <v>0.995</v>
      </c>
      <c r="G319" s="17">
        <v>0.98447899999999999</v>
      </c>
      <c r="H319" s="17">
        <v>0.79681400000000002</v>
      </c>
      <c r="I319" s="17">
        <v>1.3081430000000001</v>
      </c>
      <c r="J319" s="17">
        <v>0.51132900000000003</v>
      </c>
      <c r="K319" s="17">
        <v>0.39088200000000001</v>
      </c>
      <c r="L319" s="17">
        <v>785.4</v>
      </c>
      <c r="M319" s="17">
        <v>0.36895600000000001</v>
      </c>
      <c r="N319" s="17">
        <v>464</v>
      </c>
      <c r="O319" s="17">
        <v>0</v>
      </c>
      <c r="P319" s="17">
        <v>0</v>
      </c>
      <c r="Q319" s="17">
        <v>0.98545000000000005</v>
      </c>
      <c r="R319" s="17">
        <v>0.77579900000000002</v>
      </c>
      <c r="S319" s="17">
        <v>1.324289</v>
      </c>
      <c r="T319" s="17">
        <v>0.54849000000000003</v>
      </c>
      <c r="U319" s="17">
        <v>0.41417700000000002</v>
      </c>
      <c r="V319" s="17">
        <v>789.2</v>
      </c>
      <c r="W319" s="17">
        <v>0.32861000000000001</v>
      </c>
      <c r="X319" s="17">
        <v>435</v>
      </c>
      <c r="Y319" s="17">
        <v>0</v>
      </c>
      <c r="Z319" s="17">
        <v>0</v>
      </c>
      <c r="AA319" s="17">
        <v>0.63719599999999998</v>
      </c>
      <c r="AB319" s="17">
        <v>2.9956300000000002E-2</v>
      </c>
      <c r="AC319" s="17">
        <v>0.79222899999999996</v>
      </c>
      <c r="AD319" s="17">
        <v>0.25</v>
      </c>
      <c r="AE319" s="17">
        <v>1057.5</v>
      </c>
    </row>
    <row r="320" spans="1:31">
      <c r="A320" s="17">
        <v>307</v>
      </c>
      <c r="B320" s="19">
        <v>0.64798611111111104</v>
      </c>
      <c r="C320" s="17">
        <v>53.4</v>
      </c>
      <c r="D320" s="17">
        <v>14.1</v>
      </c>
      <c r="E320" s="17">
        <v>2.2831000000000001E-2</v>
      </c>
      <c r="F320" s="17">
        <v>1.105</v>
      </c>
      <c r="G320" s="17">
        <v>0.98061900000000002</v>
      </c>
      <c r="H320" s="17">
        <v>0.78464</v>
      </c>
      <c r="I320" s="17">
        <v>1.3060449999999999</v>
      </c>
      <c r="J320" s="17">
        <v>0.52140399999999998</v>
      </c>
      <c r="K320" s="17">
        <v>0.39922400000000002</v>
      </c>
      <c r="L320" s="17">
        <v>840.9</v>
      </c>
      <c r="M320" s="17">
        <v>0.34209400000000001</v>
      </c>
      <c r="N320" s="17">
        <v>392</v>
      </c>
      <c r="O320" s="17">
        <v>0</v>
      </c>
      <c r="P320" s="17">
        <v>0</v>
      </c>
      <c r="Q320" s="17">
        <v>0.98496499999999998</v>
      </c>
      <c r="R320" s="17">
        <v>0.75026800000000005</v>
      </c>
      <c r="S320" s="17">
        <v>1.312378</v>
      </c>
      <c r="T320" s="17">
        <v>0.56211</v>
      </c>
      <c r="U320" s="17">
        <v>0.42831399999999997</v>
      </c>
      <c r="V320" s="17">
        <v>801.4</v>
      </c>
      <c r="W320" s="17">
        <v>0.23971200000000001</v>
      </c>
      <c r="X320" s="17">
        <v>327</v>
      </c>
      <c r="Y320" s="17">
        <v>0</v>
      </c>
      <c r="Z320" s="17">
        <v>0</v>
      </c>
      <c r="AA320" s="17">
        <v>0.658945</v>
      </c>
      <c r="AB320" s="17">
        <v>2.7193100000000001E-2</v>
      </c>
      <c r="AC320" s="17">
        <v>0.76555300000000004</v>
      </c>
      <c r="AD320" s="17">
        <v>0.25</v>
      </c>
      <c r="AE320" s="17">
        <v>987.7</v>
      </c>
    </row>
    <row r="321" spans="1:31">
      <c r="A321" s="17">
        <v>308</v>
      </c>
      <c r="B321" s="19">
        <v>0.64804398148148146</v>
      </c>
      <c r="C321" s="17">
        <v>52.1</v>
      </c>
      <c r="D321" s="17">
        <v>15.8</v>
      </c>
      <c r="E321" s="17">
        <v>2.4367E-2</v>
      </c>
      <c r="F321" s="17">
        <v>1.179</v>
      </c>
      <c r="G321" s="17">
        <v>0.99201399999999995</v>
      </c>
      <c r="H321" s="17">
        <v>0.765073</v>
      </c>
      <c r="I321" s="17">
        <v>1.305596</v>
      </c>
      <c r="J321" s="17">
        <v>0.54052199999999995</v>
      </c>
      <c r="K321" s="17">
        <v>0.41400399999999998</v>
      </c>
      <c r="L321" s="17">
        <v>808</v>
      </c>
      <c r="M321" s="17">
        <v>0.25932899999999998</v>
      </c>
      <c r="N321" s="17">
        <v>447</v>
      </c>
      <c r="O321" s="17">
        <v>0</v>
      </c>
      <c r="P321" s="17">
        <v>0</v>
      </c>
      <c r="Q321" s="17">
        <v>0.98621099999999995</v>
      </c>
      <c r="R321" s="17">
        <v>0.75823200000000002</v>
      </c>
      <c r="S321" s="17">
        <v>1.3199069999999999</v>
      </c>
      <c r="T321" s="17">
        <v>0.56167500000000004</v>
      </c>
      <c r="U321" s="17">
        <v>0.425541</v>
      </c>
      <c r="V321" s="17">
        <v>783.3</v>
      </c>
      <c r="W321" s="17">
        <v>0.33989200000000003</v>
      </c>
      <c r="X321" s="17">
        <v>414</v>
      </c>
      <c r="Y321" s="17">
        <v>0</v>
      </c>
      <c r="Z321" s="17">
        <v>0</v>
      </c>
      <c r="AA321" s="17">
        <v>0.65467900000000001</v>
      </c>
      <c r="AB321" s="17">
        <v>3.3309199999999997E-2</v>
      </c>
      <c r="AC321" s="17">
        <v>0.77694099999999999</v>
      </c>
      <c r="AD321" s="17">
        <v>0.25</v>
      </c>
      <c r="AE321" s="17">
        <v>1028</v>
      </c>
    </row>
    <row r="322" spans="1:31">
      <c r="A322" s="17">
        <v>309</v>
      </c>
      <c r="B322" s="19">
        <v>0.64809027777777783</v>
      </c>
      <c r="C322" s="17">
        <v>51.9</v>
      </c>
      <c r="D322" s="17">
        <v>15.8</v>
      </c>
      <c r="E322" s="17">
        <v>2.3657999999999998E-2</v>
      </c>
      <c r="F322" s="17">
        <v>1.145</v>
      </c>
      <c r="G322" s="17">
        <v>0.98924299999999998</v>
      </c>
      <c r="H322" s="17">
        <v>0.77342699999999998</v>
      </c>
      <c r="I322" s="17">
        <v>1.286019</v>
      </c>
      <c r="J322" s="17">
        <v>0.51259299999999997</v>
      </c>
      <c r="K322" s="17">
        <v>0.39858900000000003</v>
      </c>
      <c r="L322" s="17">
        <v>811.7</v>
      </c>
      <c r="M322" s="17">
        <v>0.361711</v>
      </c>
      <c r="N322" s="17">
        <v>377</v>
      </c>
      <c r="O322" s="17">
        <v>0</v>
      </c>
      <c r="P322" s="17">
        <v>0</v>
      </c>
      <c r="Q322" s="17">
        <v>0.98632299999999995</v>
      </c>
      <c r="R322" s="17">
        <v>0.76231499999999996</v>
      </c>
      <c r="S322" s="17">
        <v>1.290235</v>
      </c>
      <c r="T322" s="17">
        <v>0.52791999999999994</v>
      </c>
      <c r="U322" s="17">
        <v>0.40916599999999997</v>
      </c>
      <c r="V322" s="17">
        <v>770.9</v>
      </c>
      <c r="W322" s="17">
        <v>0.34513100000000002</v>
      </c>
      <c r="X322" s="17">
        <v>339</v>
      </c>
      <c r="Y322" s="17">
        <v>0</v>
      </c>
      <c r="Z322" s="17">
        <v>0</v>
      </c>
      <c r="AA322" s="17">
        <v>0.62948599999999999</v>
      </c>
      <c r="AB322" s="17">
        <v>2.8325900000000001E-2</v>
      </c>
      <c r="AC322" s="17">
        <v>0.77726899999999999</v>
      </c>
      <c r="AD322" s="17">
        <v>0.25</v>
      </c>
      <c r="AE322" s="17">
        <v>1023.2</v>
      </c>
    </row>
    <row r="323" spans="1:31">
      <c r="A323" s="17">
        <v>310</v>
      </c>
      <c r="B323" s="19">
        <v>0.64814814814814814</v>
      </c>
      <c r="C323" s="17">
        <v>50.1</v>
      </c>
      <c r="D323" s="17">
        <v>17.600000000000001</v>
      </c>
      <c r="E323" s="17">
        <v>2.5447999999999998E-2</v>
      </c>
      <c r="F323" s="17">
        <v>1.2310000000000001</v>
      </c>
      <c r="G323" s="17">
        <v>0.98585100000000003</v>
      </c>
      <c r="H323" s="17">
        <v>0.77673700000000001</v>
      </c>
      <c r="I323" s="17">
        <v>1.2891779999999999</v>
      </c>
      <c r="J323" s="17">
        <v>0.51244100000000004</v>
      </c>
      <c r="K323" s="17">
        <v>0.39749400000000001</v>
      </c>
      <c r="L323" s="17">
        <v>779.4</v>
      </c>
      <c r="M323" s="17">
        <v>0.34294000000000002</v>
      </c>
      <c r="N323" s="17">
        <v>377</v>
      </c>
      <c r="O323" s="17">
        <v>0</v>
      </c>
      <c r="P323" s="17">
        <v>0</v>
      </c>
      <c r="Q323" s="17">
        <v>0.98601700000000003</v>
      </c>
      <c r="R323" s="17">
        <v>0.753278</v>
      </c>
      <c r="S323" s="17">
        <v>1.284003</v>
      </c>
      <c r="T323" s="17">
        <v>0.530725</v>
      </c>
      <c r="U323" s="17">
        <v>0.41333700000000001</v>
      </c>
      <c r="V323" s="17">
        <v>779</v>
      </c>
      <c r="W323" s="17">
        <v>0.34750999999999999</v>
      </c>
      <c r="X323" s="17">
        <v>404</v>
      </c>
      <c r="Y323" s="17">
        <v>0</v>
      </c>
      <c r="Z323" s="17">
        <v>0</v>
      </c>
      <c r="AA323" s="17">
        <v>0.63590199999999997</v>
      </c>
      <c r="AB323" s="17">
        <v>3.0212699999999999E-2</v>
      </c>
      <c r="AC323" s="17">
        <v>0.769312</v>
      </c>
      <c r="AD323" s="17">
        <v>0.25</v>
      </c>
      <c r="AE323" s="17">
        <v>1065.7</v>
      </c>
    </row>
    <row r="324" spans="1:31">
      <c r="A324" s="17">
        <v>311</v>
      </c>
      <c r="B324" s="19">
        <v>0.64820601851851845</v>
      </c>
      <c r="C324" s="17">
        <v>49.9</v>
      </c>
      <c r="D324" s="17">
        <v>17.600000000000001</v>
      </c>
      <c r="E324" s="17">
        <v>2.5974000000000001E-2</v>
      </c>
      <c r="F324" s="17">
        <v>1.2569999999999999</v>
      </c>
      <c r="G324" s="17">
        <v>0.98882099999999995</v>
      </c>
      <c r="H324" s="17">
        <v>0.77583299999999999</v>
      </c>
      <c r="I324" s="17">
        <v>1.255271</v>
      </c>
      <c r="J324" s="17">
        <v>0.479439</v>
      </c>
      <c r="K324" s="17">
        <v>0.38194</v>
      </c>
      <c r="L324" s="17">
        <v>774.9</v>
      </c>
      <c r="M324" s="17">
        <v>0.33667000000000002</v>
      </c>
      <c r="N324" s="17">
        <v>293</v>
      </c>
      <c r="O324" s="17">
        <v>0</v>
      </c>
      <c r="P324" s="17">
        <v>0</v>
      </c>
      <c r="Q324" s="17">
        <v>0.98355000000000004</v>
      </c>
      <c r="R324" s="17">
        <v>0.72634399999999999</v>
      </c>
      <c r="S324" s="17">
        <v>1.2553270000000001</v>
      </c>
      <c r="T324" s="17">
        <v>0.52898299999999998</v>
      </c>
      <c r="U324" s="17">
        <v>0.42138999999999999</v>
      </c>
      <c r="V324" s="17">
        <v>807.1</v>
      </c>
      <c r="W324" s="17">
        <v>0.34425299999999998</v>
      </c>
      <c r="X324" s="17">
        <v>352</v>
      </c>
      <c r="Y324" s="17">
        <v>0</v>
      </c>
      <c r="Z324" s="17">
        <v>0</v>
      </c>
      <c r="AA324" s="17">
        <v>0.64829300000000001</v>
      </c>
      <c r="AB324" s="17">
        <v>2.3497799999999999E-2</v>
      </c>
      <c r="AC324" s="17">
        <v>0.73877400000000004</v>
      </c>
      <c r="AD324" s="17">
        <v>0.25</v>
      </c>
      <c r="AE324" s="17">
        <v>1071.8</v>
      </c>
    </row>
    <row r="325" spans="1:31">
      <c r="A325" s="17">
        <v>312</v>
      </c>
      <c r="B325" s="19">
        <v>0.64825231481481482</v>
      </c>
      <c r="C325" s="17">
        <v>48.6</v>
      </c>
      <c r="D325" s="17">
        <v>18.5</v>
      </c>
      <c r="E325" s="17">
        <v>2.8503000000000001E-2</v>
      </c>
      <c r="F325" s="17">
        <v>1.379</v>
      </c>
      <c r="G325" s="17">
        <v>0.98316599999999998</v>
      </c>
      <c r="H325" s="17">
        <v>0.74755300000000002</v>
      </c>
      <c r="I325" s="17">
        <v>1.2370270000000001</v>
      </c>
      <c r="J325" s="17">
        <v>0.48947400000000002</v>
      </c>
      <c r="K325" s="17">
        <v>0.39568599999999998</v>
      </c>
      <c r="L325" s="17">
        <v>800.7</v>
      </c>
      <c r="M325" s="17">
        <v>0.34964600000000001</v>
      </c>
      <c r="N325" s="17">
        <v>388</v>
      </c>
      <c r="O325" s="17">
        <v>0</v>
      </c>
      <c r="P325" s="17">
        <v>0</v>
      </c>
      <c r="Q325" s="17">
        <v>0.98802699999999999</v>
      </c>
      <c r="R325" s="17">
        <v>0.73125499999999999</v>
      </c>
      <c r="S325" s="17">
        <v>1.2841640000000001</v>
      </c>
      <c r="T325" s="17">
        <v>0.55290899999999998</v>
      </c>
      <c r="U325" s="17">
        <v>0.43055900000000003</v>
      </c>
      <c r="V325" s="17">
        <v>810.7</v>
      </c>
      <c r="W325" s="17">
        <v>0.223</v>
      </c>
      <c r="X325" s="17">
        <v>420</v>
      </c>
      <c r="Y325" s="17">
        <v>0</v>
      </c>
      <c r="Z325" s="17">
        <v>0</v>
      </c>
      <c r="AA325" s="17">
        <v>0.66239899999999996</v>
      </c>
      <c r="AB325" s="17">
        <v>3.3364199999999997E-2</v>
      </c>
      <c r="AC325" s="17">
        <v>0.74970300000000001</v>
      </c>
      <c r="AD325" s="17">
        <v>0.25</v>
      </c>
      <c r="AE325" s="17">
        <v>1037.3</v>
      </c>
    </row>
    <row r="326" spans="1:31">
      <c r="A326" s="17">
        <v>313</v>
      </c>
      <c r="B326" s="19">
        <v>0.64831018518518524</v>
      </c>
      <c r="C326" s="17">
        <v>48.1</v>
      </c>
      <c r="D326" s="17">
        <v>19.3</v>
      </c>
      <c r="E326" s="17">
        <v>2.9107000000000001E-2</v>
      </c>
      <c r="F326" s="17">
        <v>1.4079999999999999</v>
      </c>
      <c r="G326" s="17">
        <v>0.97267800000000004</v>
      </c>
      <c r="H326" s="17">
        <v>0.75968899999999995</v>
      </c>
      <c r="I326" s="17">
        <v>1.225911</v>
      </c>
      <c r="J326" s="17">
        <v>0.46622200000000003</v>
      </c>
      <c r="K326" s="17">
        <v>0.38030700000000001</v>
      </c>
      <c r="L326" s="17">
        <v>794.7</v>
      </c>
      <c r="M326" s="17">
        <v>0.37081700000000001</v>
      </c>
      <c r="N326" s="17">
        <v>379</v>
      </c>
      <c r="O326" s="17">
        <v>0</v>
      </c>
      <c r="P326" s="17">
        <v>0</v>
      </c>
      <c r="Q326" s="17">
        <v>0.98841699999999999</v>
      </c>
      <c r="R326" s="17">
        <v>0.72728999999999999</v>
      </c>
      <c r="S326" s="17">
        <v>1.260702</v>
      </c>
      <c r="T326" s="17">
        <v>0.53341300000000003</v>
      </c>
      <c r="U326" s="17">
        <v>0.42310799999999998</v>
      </c>
      <c r="V326" s="17">
        <v>783.6</v>
      </c>
      <c r="W326" s="17">
        <v>0.29336099999999998</v>
      </c>
      <c r="X326" s="17">
        <v>448</v>
      </c>
      <c r="Y326" s="17">
        <v>0</v>
      </c>
      <c r="Z326" s="17">
        <v>0</v>
      </c>
      <c r="AA326" s="17">
        <v>0.65093500000000004</v>
      </c>
      <c r="AB326" s="17">
        <v>3.3935E-2</v>
      </c>
      <c r="AC326" s="17">
        <v>0.74539100000000003</v>
      </c>
      <c r="AD326" s="17">
        <v>0.25</v>
      </c>
      <c r="AE326" s="17">
        <v>1045.0999999999999</v>
      </c>
    </row>
    <row r="327" spans="1:31">
      <c r="A327" s="17">
        <v>314</v>
      </c>
      <c r="B327" s="19">
        <v>0.64836805555555554</v>
      </c>
      <c r="C327" s="17">
        <v>46.6</v>
      </c>
      <c r="D327" s="17">
        <v>20.2</v>
      </c>
      <c r="E327" s="17">
        <v>3.0398000000000001E-2</v>
      </c>
      <c r="F327" s="17">
        <v>1.4710000000000001</v>
      </c>
      <c r="G327" s="17">
        <v>0.988425</v>
      </c>
      <c r="H327" s="17">
        <v>0.75836300000000001</v>
      </c>
      <c r="I327" s="17">
        <v>1.274311</v>
      </c>
      <c r="J327" s="17">
        <v>0.51594799999999996</v>
      </c>
      <c r="K327" s="17">
        <v>0.40488400000000002</v>
      </c>
      <c r="L327" s="17">
        <v>800.3</v>
      </c>
      <c r="M327" s="17">
        <v>0.28382299999999999</v>
      </c>
      <c r="N327" s="17">
        <v>328</v>
      </c>
      <c r="O327" s="17">
        <v>0</v>
      </c>
      <c r="P327" s="17">
        <v>0</v>
      </c>
      <c r="Q327" s="17">
        <v>0.98804700000000001</v>
      </c>
      <c r="R327" s="17">
        <v>0.72903200000000001</v>
      </c>
      <c r="S327" s="17">
        <v>1.253646</v>
      </c>
      <c r="T327" s="17">
        <v>0.52461400000000002</v>
      </c>
      <c r="U327" s="17">
        <v>0.41847099999999998</v>
      </c>
      <c r="V327" s="17">
        <v>773</v>
      </c>
      <c r="W327" s="17">
        <v>0.32523099999999999</v>
      </c>
      <c r="X327" s="17">
        <v>315</v>
      </c>
      <c r="Y327" s="17">
        <v>0</v>
      </c>
      <c r="Z327" s="17">
        <v>0</v>
      </c>
      <c r="AA327" s="17">
        <v>0.64380099999999996</v>
      </c>
      <c r="AB327" s="17">
        <v>3.0987899999999999E-2</v>
      </c>
      <c r="AC327" s="17">
        <v>0.74528899999999998</v>
      </c>
      <c r="AD327" s="17">
        <v>0.25</v>
      </c>
      <c r="AE327" s="17">
        <v>1037.9000000000001</v>
      </c>
    </row>
    <row r="328" spans="1:31">
      <c r="A328" s="17">
        <v>315</v>
      </c>
      <c r="B328" s="19">
        <v>0.64841435185185181</v>
      </c>
      <c r="C328" s="17">
        <v>46.3</v>
      </c>
      <c r="D328" s="17">
        <v>21.1</v>
      </c>
      <c r="E328" s="17">
        <v>3.0334E-2</v>
      </c>
      <c r="F328" s="17">
        <v>1.468</v>
      </c>
      <c r="G328" s="17">
        <v>0.98580699999999999</v>
      </c>
      <c r="H328" s="17">
        <v>0.73203700000000005</v>
      </c>
      <c r="I328" s="17">
        <v>1.212024</v>
      </c>
      <c r="J328" s="17">
        <v>0.479987</v>
      </c>
      <c r="K328" s="17">
        <v>0.39602100000000001</v>
      </c>
      <c r="L328" s="17">
        <v>780.1</v>
      </c>
      <c r="M328" s="17">
        <v>0.27876000000000001</v>
      </c>
      <c r="N328" s="17">
        <v>468</v>
      </c>
      <c r="O328" s="17">
        <v>0</v>
      </c>
      <c r="P328" s="17">
        <v>0</v>
      </c>
      <c r="Q328" s="17">
        <v>0.98897500000000005</v>
      </c>
      <c r="R328" s="17">
        <v>0.71155100000000004</v>
      </c>
      <c r="S328" s="17">
        <v>1.2190430000000001</v>
      </c>
      <c r="T328" s="17">
        <v>0.50749200000000005</v>
      </c>
      <c r="U328" s="17">
        <v>0.41630400000000001</v>
      </c>
      <c r="V328" s="17">
        <v>808.4</v>
      </c>
      <c r="W328" s="17">
        <v>0.330009</v>
      </c>
      <c r="X328" s="17">
        <v>392</v>
      </c>
      <c r="Y328" s="17">
        <v>0</v>
      </c>
      <c r="Z328" s="17">
        <v>0</v>
      </c>
      <c r="AA328" s="17">
        <v>0.64046700000000001</v>
      </c>
      <c r="AB328" s="17">
        <v>4.4346999999999998E-2</v>
      </c>
      <c r="AC328" s="17">
        <v>0.73405600000000004</v>
      </c>
      <c r="AD328" s="17">
        <v>0.25</v>
      </c>
      <c r="AE328" s="17">
        <v>1064.8</v>
      </c>
    </row>
    <row r="329" spans="1:31">
      <c r="A329" s="17">
        <v>316</v>
      </c>
      <c r="B329" s="19">
        <v>0.64847222222222223</v>
      </c>
      <c r="C329" s="17">
        <v>44.8</v>
      </c>
      <c r="D329" s="17">
        <v>22.9</v>
      </c>
      <c r="E329" s="17">
        <v>3.3848999999999997E-2</v>
      </c>
      <c r="F329" s="17">
        <v>1.6379999999999999</v>
      </c>
      <c r="G329" s="17">
        <v>0.98957600000000001</v>
      </c>
      <c r="H329" s="17">
        <v>0.730047</v>
      </c>
      <c r="I329" s="17">
        <v>1.2388699999999999</v>
      </c>
      <c r="J329" s="17">
        <v>0.50882300000000003</v>
      </c>
      <c r="K329" s="17">
        <v>0.41071600000000003</v>
      </c>
      <c r="L329" s="17">
        <v>779.8</v>
      </c>
      <c r="M329" s="17">
        <v>0.25084600000000001</v>
      </c>
      <c r="N329" s="17">
        <v>376</v>
      </c>
      <c r="O329" s="17">
        <v>0</v>
      </c>
      <c r="P329" s="17">
        <v>0</v>
      </c>
      <c r="Q329" s="17">
        <v>0.98716999999999999</v>
      </c>
      <c r="R329" s="17">
        <v>0.69526100000000002</v>
      </c>
      <c r="S329" s="17">
        <v>1.2122459999999999</v>
      </c>
      <c r="T329" s="17">
        <v>0.51698500000000003</v>
      </c>
      <c r="U329" s="17">
        <v>0.42646899999999999</v>
      </c>
      <c r="V329" s="17">
        <v>792.4</v>
      </c>
      <c r="W329" s="17">
        <v>0.281003</v>
      </c>
      <c r="X329" s="17">
        <v>328</v>
      </c>
      <c r="Y329" s="17">
        <v>0</v>
      </c>
      <c r="Z329" s="17">
        <v>0</v>
      </c>
      <c r="AA329" s="17">
        <v>0.65610599999999997</v>
      </c>
      <c r="AB329" s="17">
        <v>3.8841100000000003E-2</v>
      </c>
      <c r="AC329" s="17">
        <v>0.715341</v>
      </c>
      <c r="AD329" s="17">
        <v>0.25</v>
      </c>
      <c r="AE329" s="17">
        <v>1065.0999999999999</v>
      </c>
    </row>
    <row r="330" spans="1:31">
      <c r="A330" s="17">
        <v>317</v>
      </c>
      <c r="B330" s="19">
        <v>0.64853009259259264</v>
      </c>
      <c r="C330" s="17">
        <v>44.6</v>
      </c>
      <c r="D330" s="17">
        <v>22.9</v>
      </c>
      <c r="E330" s="17">
        <v>3.2811E-2</v>
      </c>
      <c r="F330" s="17">
        <v>1.5880000000000001</v>
      </c>
      <c r="G330" s="17">
        <v>0.98879099999999998</v>
      </c>
      <c r="H330" s="17">
        <v>0.71808899999999998</v>
      </c>
      <c r="I330" s="17">
        <v>1.1715549999999999</v>
      </c>
      <c r="J330" s="17">
        <v>0.45346599999999998</v>
      </c>
      <c r="K330" s="17">
        <v>0.38706299999999999</v>
      </c>
      <c r="L330" s="17">
        <v>769.8</v>
      </c>
      <c r="M330" s="17">
        <v>0.36169699999999999</v>
      </c>
      <c r="N330" s="17">
        <v>430</v>
      </c>
      <c r="O330" s="17">
        <v>0</v>
      </c>
      <c r="P330" s="17">
        <v>0</v>
      </c>
      <c r="Q330" s="17">
        <v>0.99173500000000003</v>
      </c>
      <c r="R330" s="17">
        <v>0.66930100000000003</v>
      </c>
      <c r="S330" s="17">
        <v>1.1557230000000001</v>
      </c>
      <c r="T330" s="17">
        <v>0.48642200000000002</v>
      </c>
      <c r="U330" s="17">
        <v>0.42088100000000001</v>
      </c>
      <c r="V330" s="17">
        <v>813.3</v>
      </c>
      <c r="W330" s="17">
        <v>0.32652199999999998</v>
      </c>
      <c r="X330" s="17">
        <v>310</v>
      </c>
      <c r="Y330" s="17">
        <v>0</v>
      </c>
      <c r="Z330" s="17">
        <v>0</v>
      </c>
      <c r="AA330" s="17">
        <v>0.64751000000000003</v>
      </c>
      <c r="AB330" s="17">
        <v>4.36053E-2</v>
      </c>
      <c r="AC330" s="17">
        <v>0.69051200000000001</v>
      </c>
      <c r="AD330" s="17">
        <v>0.25</v>
      </c>
      <c r="AE330" s="17">
        <v>1079</v>
      </c>
    </row>
    <row r="331" spans="1:31">
      <c r="A331" s="17">
        <v>318</v>
      </c>
      <c r="B331" s="19">
        <v>0.64857638888888891</v>
      </c>
      <c r="C331" s="17">
        <v>43.3</v>
      </c>
      <c r="D331" s="17">
        <v>24.6</v>
      </c>
      <c r="E331" s="17">
        <v>3.6759E-2</v>
      </c>
      <c r="F331" s="17">
        <v>1.7789999999999999</v>
      </c>
      <c r="G331" s="17">
        <v>0.97715799999999997</v>
      </c>
      <c r="H331" s="17">
        <v>0.69652000000000003</v>
      </c>
      <c r="I331" s="17">
        <v>1.1315580000000001</v>
      </c>
      <c r="J331" s="17">
        <v>0.43503799999999998</v>
      </c>
      <c r="K331" s="17">
        <v>0.384459</v>
      </c>
      <c r="L331" s="17">
        <v>800.6</v>
      </c>
      <c r="M331" s="17">
        <v>0.35563600000000001</v>
      </c>
      <c r="N331" s="17">
        <v>350</v>
      </c>
      <c r="O331" s="17">
        <v>0</v>
      </c>
      <c r="P331" s="17">
        <v>0</v>
      </c>
      <c r="Q331" s="17">
        <v>0.98918799999999996</v>
      </c>
      <c r="R331" s="17">
        <v>0.677064</v>
      </c>
      <c r="S331" s="17">
        <v>1.1659740000000001</v>
      </c>
      <c r="T331" s="17">
        <v>0.48890899999999998</v>
      </c>
      <c r="U331" s="17">
        <v>0.41931400000000002</v>
      </c>
      <c r="V331" s="17">
        <v>766.3</v>
      </c>
      <c r="W331" s="17">
        <v>0.264212</v>
      </c>
      <c r="X331" s="17">
        <v>302</v>
      </c>
      <c r="Y331" s="17">
        <v>0</v>
      </c>
      <c r="Z331" s="17">
        <v>0</v>
      </c>
      <c r="AA331" s="17">
        <v>0.64509899999999998</v>
      </c>
      <c r="AB331" s="17">
        <v>3.9865100000000001E-2</v>
      </c>
      <c r="AC331" s="17">
        <v>0.69655500000000004</v>
      </c>
      <c r="AD331" s="17">
        <v>0.25</v>
      </c>
      <c r="AE331" s="17">
        <v>1037.4000000000001</v>
      </c>
    </row>
    <row r="332" spans="1:31">
      <c r="A332" s="17">
        <v>319</v>
      </c>
      <c r="B332" s="19">
        <v>0.64863425925925922</v>
      </c>
      <c r="C332" s="17">
        <v>42.4</v>
      </c>
      <c r="D332" s="17">
        <v>25.5</v>
      </c>
      <c r="E332" s="17">
        <v>3.8145999999999999E-2</v>
      </c>
      <c r="F332" s="17">
        <v>1.8460000000000001</v>
      </c>
      <c r="G332" s="17">
        <v>0.98469099999999998</v>
      </c>
      <c r="H332" s="17">
        <v>0.67698700000000001</v>
      </c>
      <c r="I332" s="17">
        <v>1.1112310000000001</v>
      </c>
      <c r="J332" s="17">
        <v>0.43424400000000002</v>
      </c>
      <c r="K332" s="17">
        <v>0.39077800000000001</v>
      </c>
      <c r="L332" s="17">
        <v>813.7</v>
      </c>
      <c r="M332" s="17">
        <v>0.28977199999999997</v>
      </c>
      <c r="N332" s="17">
        <v>408</v>
      </c>
      <c r="O332" s="17">
        <v>0</v>
      </c>
      <c r="P332" s="17">
        <v>0</v>
      </c>
      <c r="Q332" s="17">
        <v>0.98624100000000003</v>
      </c>
      <c r="R332" s="17">
        <v>0.65403299999999998</v>
      </c>
      <c r="S332" s="17">
        <v>1.122071</v>
      </c>
      <c r="T332" s="17">
        <v>0.46803800000000001</v>
      </c>
      <c r="U332" s="17">
        <v>0.41711999999999999</v>
      </c>
      <c r="V332" s="17">
        <v>780.1</v>
      </c>
      <c r="W332" s="17">
        <v>0.28663300000000003</v>
      </c>
      <c r="X332" s="17">
        <v>358</v>
      </c>
      <c r="Y332" s="17">
        <v>0</v>
      </c>
      <c r="Z332" s="17">
        <v>0</v>
      </c>
      <c r="AA332" s="17">
        <v>0.64172300000000004</v>
      </c>
      <c r="AB332" s="17">
        <v>4.8482600000000001E-2</v>
      </c>
      <c r="AC332" s="17">
        <v>0.67672500000000002</v>
      </c>
      <c r="AD332" s="17">
        <v>0.25</v>
      </c>
      <c r="AE332" s="17">
        <v>1020.7</v>
      </c>
    </row>
    <row r="333" spans="1:31">
      <c r="A333" s="17">
        <v>320</v>
      </c>
      <c r="B333" s="19">
        <v>0.64869212962962963</v>
      </c>
      <c r="C333" s="17">
        <v>41.5</v>
      </c>
      <c r="D333" s="17">
        <v>26.4</v>
      </c>
      <c r="E333" s="17">
        <v>3.9080999999999998E-2</v>
      </c>
      <c r="F333" s="17">
        <v>1.891</v>
      </c>
      <c r="G333" s="17">
        <v>0.98551100000000003</v>
      </c>
      <c r="H333" s="17">
        <v>0.67379599999999995</v>
      </c>
      <c r="I333" s="17">
        <v>1.101037</v>
      </c>
      <c r="J333" s="17">
        <v>0.42724099999999998</v>
      </c>
      <c r="K333" s="17">
        <v>0.38803599999999999</v>
      </c>
      <c r="L333" s="17">
        <v>804.4</v>
      </c>
      <c r="M333" s="17">
        <v>0.31927800000000001</v>
      </c>
      <c r="N333" s="17">
        <v>404</v>
      </c>
      <c r="O333" s="17">
        <v>0</v>
      </c>
      <c r="P333" s="17">
        <v>0</v>
      </c>
      <c r="Q333" s="17">
        <v>0.98594300000000001</v>
      </c>
      <c r="R333" s="17">
        <v>0.65645100000000001</v>
      </c>
      <c r="S333" s="17">
        <v>1.1281810000000001</v>
      </c>
      <c r="T333" s="17">
        <v>0.47172999999999998</v>
      </c>
      <c r="U333" s="17">
        <v>0.41813299999999998</v>
      </c>
      <c r="V333" s="17">
        <v>753.8</v>
      </c>
      <c r="W333" s="17">
        <v>0.339036</v>
      </c>
      <c r="X333" s="17">
        <v>344</v>
      </c>
      <c r="Y333" s="17">
        <v>0</v>
      </c>
      <c r="Z333" s="17">
        <v>0</v>
      </c>
      <c r="AA333" s="17">
        <v>0.64328200000000002</v>
      </c>
      <c r="AB333" s="17">
        <v>4.9080100000000002E-2</v>
      </c>
      <c r="AC333" s="17">
        <v>0.67960399999999999</v>
      </c>
      <c r="AD333" s="17">
        <v>0.25</v>
      </c>
      <c r="AE333" s="17">
        <v>1032.5</v>
      </c>
    </row>
    <row r="334" spans="1:31">
      <c r="A334" s="17">
        <v>321</v>
      </c>
      <c r="B334" s="19">
        <v>0.6487384259259259</v>
      </c>
      <c r="C334" s="17">
        <v>40.4</v>
      </c>
      <c r="D334" s="17">
        <v>28.1</v>
      </c>
      <c r="E334" s="17">
        <v>4.0999000000000001E-2</v>
      </c>
      <c r="F334" s="17">
        <v>1.984</v>
      </c>
      <c r="G334" s="17">
        <v>0.98269099999999998</v>
      </c>
      <c r="H334" s="17">
        <v>0.68588199999999999</v>
      </c>
      <c r="I334" s="17">
        <v>1.141008</v>
      </c>
      <c r="J334" s="17">
        <v>0.45512599999999998</v>
      </c>
      <c r="K334" s="17">
        <v>0.39888099999999999</v>
      </c>
      <c r="L334" s="17">
        <v>792.6</v>
      </c>
      <c r="M334" s="17">
        <v>0.34674899999999997</v>
      </c>
      <c r="N334" s="17">
        <v>358</v>
      </c>
      <c r="O334" s="17">
        <v>0</v>
      </c>
      <c r="P334" s="17">
        <v>0</v>
      </c>
      <c r="Q334" s="17">
        <v>0.984039</v>
      </c>
      <c r="R334" s="17">
        <v>0.63387700000000002</v>
      </c>
      <c r="S334" s="17">
        <v>1.0853390000000001</v>
      </c>
      <c r="T334" s="17">
        <v>0.45146199999999997</v>
      </c>
      <c r="U334" s="17">
        <v>0.415964</v>
      </c>
      <c r="V334" s="17">
        <v>820</v>
      </c>
      <c r="W334" s="17">
        <v>0.37081900000000001</v>
      </c>
      <c r="X334" s="17">
        <v>451</v>
      </c>
      <c r="Y334" s="17">
        <v>0</v>
      </c>
      <c r="Z334" s="17">
        <v>0</v>
      </c>
      <c r="AA334" s="17">
        <v>0.63994499999999999</v>
      </c>
      <c r="AB334" s="17">
        <v>4.5833199999999998E-2</v>
      </c>
      <c r="AC334" s="17">
        <v>0.65456899999999996</v>
      </c>
      <c r="AD334" s="17">
        <v>0.25</v>
      </c>
      <c r="AE334" s="17">
        <v>1047.9000000000001</v>
      </c>
    </row>
    <row r="335" spans="1:31">
      <c r="A335" s="17">
        <v>322</v>
      </c>
      <c r="B335" s="19">
        <v>0.64879629629629632</v>
      </c>
      <c r="C335" s="17">
        <v>40.1</v>
      </c>
      <c r="D335" s="17">
        <v>29</v>
      </c>
      <c r="E335" s="17">
        <v>4.3123000000000002E-2</v>
      </c>
      <c r="F335" s="17">
        <v>2.0870000000000002</v>
      </c>
      <c r="G335" s="17">
        <v>0.98271200000000003</v>
      </c>
      <c r="H335" s="17">
        <v>0.68887500000000002</v>
      </c>
      <c r="I335" s="17">
        <v>1.1215660000000001</v>
      </c>
      <c r="J335" s="17">
        <v>0.43269099999999999</v>
      </c>
      <c r="K335" s="17">
        <v>0.38579200000000002</v>
      </c>
      <c r="L335" s="17">
        <v>811.8</v>
      </c>
      <c r="M335" s="17">
        <v>0.26883000000000001</v>
      </c>
      <c r="N335" s="17">
        <v>311</v>
      </c>
      <c r="O335" s="17">
        <v>0</v>
      </c>
      <c r="P335" s="17">
        <v>0</v>
      </c>
      <c r="Q335" s="17">
        <v>0.98567199999999999</v>
      </c>
      <c r="R335" s="17">
        <v>0.63085000000000002</v>
      </c>
      <c r="S335" s="17">
        <v>1.074171</v>
      </c>
      <c r="T335" s="17">
        <v>0.44331999999999999</v>
      </c>
      <c r="U335" s="17">
        <v>0.41270899999999999</v>
      </c>
      <c r="V335" s="17">
        <v>798.6</v>
      </c>
      <c r="W335" s="17">
        <v>0.31409399999999998</v>
      </c>
      <c r="X335" s="17">
        <v>443</v>
      </c>
      <c r="Y335" s="17">
        <v>0</v>
      </c>
      <c r="Z335" s="17">
        <v>0</v>
      </c>
      <c r="AA335" s="17">
        <v>0.63493699999999997</v>
      </c>
      <c r="AB335" s="17">
        <v>4.22832E-2</v>
      </c>
      <c r="AC335" s="17">
        <v>0.64959500000000003</v>
      </c>
      <c r="AD335" s="17">
        <v>0.25</v>
      </c>
      <c r="AE335" s="17">
        <v>1023.2</v>
      </c>
    </row>
    <row r="336" spans="1:31">
      <c r="A336" s="17">
        <v>323</v>
      </c>
      <c r="B336" s="19">
        <v>0.64885416666666662</v>
      </c>
      <c r="C336" s="17">
        <v>38.799999999999997</v>
      </c>
      <c r="D336" s="17">
        <v>30.8</v>
      </c>
      <c r="E336" s="17">
        <v>4.6163000000000003E-2</v>
      </c>
      <c r="F336" s="17">
        <v>2.234</v>
      </c>
      <c r="G336" s="17">
        <v>0.97991300000000003</v>
      </c>
      <c r="H336" s="17">
        <v>0.64090999999999998</v>
      </c>
      <c r="I336" s="17">
        <v>1.0489219999999999</v>
      </c>
      <c r="J336" s="17">
        <v>0.40801100000000001</v>
      </c>
      <c r="K336" s="17">
        <v>0.38898199999999999</v>
      </c>
      <c r="L336" s="17">
        <v>787.8</v>
      </c>
      <c r="M336" s="17">
        <v>0.247333</v>
      </c>
      <c r="N336" s="17">
        <v>395</v>
      </c>
      <c r="O336" s="17">
        <v>0</v>
      </c>
      <c r="P336" s="17">
        <v>0</v>
      </c>
      <c r="Q336" s="17">
        <v>0.98830899999999999</v>
      </c>
      <c r="R336" s="17">
        <v>0.61460899999999996</v>
      </c>
      <c r="S336" s="17">
        <v>1.087372</v>
      </c>
      <c r="T336" s="17">
        <v>0.47276299999999999</v>
      </c>
      <c r="U336" s="17">
        <v>0.434776</v>
      </c>
      <c r="V336" s="17">
        <v>778.3</v>
      </c>
      <c r="W336" s="17">
        <v>0.224466</v>
      </c>
      <c r="X336" s="17">
        <v>377</v>
      </c>
      <c r="Y336" s="17">
        <v>0</v>
      </c>
      <c r="Z336" s="17">
        <v>0</v>
      </c>
      <c r="AA336" s="17">
        <v>0.66888599999999998</v>
      </c>
      <c r="AB336" s="17">
        <v>5.45058E-2</v>
      </c>
      <c r="AC336" s="17">
        <v>0.64037699999999997</v>
      </c>
      <c r="AD336" s="17">
        <v>0.25</v>
      </c>
      <c r="AE336" s="17">
        <v>1054.3</v>
      </c>
    </row>
    <row r="337" spans="1:31">
      <c r="A337" s="17">
        <v>324</v>
      </c>
      <c r="B337" s="19">
        <v>0.648900462962963</v>
      </c>
      <c r="C337" s="17">
        <v>38.1</v>
      </c>
      <c r="D337" s="17">
        <v>31.7</v>
      </c>
      <c r="E337" s="17">
        <v>4.3898E-2</v>
      </c>
      <c r="F337" s="17">
        <v>2.1240000000000001</v>
      </c>
      <c r="G337" s="17">
        <v>0.97058800000000001</v>
      </c>
      <c r="H337" s="17">
        <v>0.63806099999999999</v>
      </c>
      <c r="I337" s="17">
        <v>1.0171939999999999</v>
      </c>
      <c r="J337" s="17">
        <v>0.379133</v>
      </c>
      <c r="K337" s="17">
        <v>0.372724</v>
      </c>
      <c r="L337" s="17">
        <v>772.5</v>
      </c>
      <c r="M337" s="17">
        <v>0.26059100000000002</v>
      </c>
      <c r="N337" s="17">
        <v>420</v>
      </c>
      <c r="O337" s="17">
        <v>0</v>
      </c>
      <c r="P337" s="17">
        <v>0</v>
      </c>
      <c r="Q337" s="17">
        <v>0.97665599999999997</v>
      </c>
      <c r="R337" s="17">
        <v>0.60119900000000004</v>
      </c>
      <c r="S337" s="17">
        <v>1.02169</v>
      </c>
      <c r="T337" s="17">
        <v>0.420491</v>
      </c>
      <c r="U337" s="17">
        <v>0.41156399999999999</v>
      </c>
      <c r="V337" s="17">
        <v>791.8</v>
      </c>
      <c r="W337" s="17">
        <v>0.30533900000000003</v>
      </c>
      <c r="X337" s="17">
        <v>401</v>
      </c>
      <c r="Y337" s="17">
        <v>0</v>
      </c>
      <c r="Z337" s="17">
        <v>0</v>
      </c>
      <c r="AA337" s="17">
        <v>0.63317599999999996</v>
      </c>
      <c r="AB337" s="17">
        <v>5.82728E-2</v>
      </c>
      <c r="AC337" s="17">
        <v>0.62570199999999998</v>
      </c>
      <c r="AD337" s="17">
        <v>0.25</v>
      </c>
      <c r="AE337" s="17">
        <v>1075.2</v>
      </c>
    </row>
    <row r="338" spans="1:31">
      <c r="A338" s="17">
        <v>325</v>
      </c>
      <c r="B338" s="19">
        <v>0.6489583333333333</v>
      </c>
      <c r="C338" s="17">
        <v>37</v>
      </c>
      <c r="D338" s="17">
        <v>33.4</v>
      </c>
      <c r="E338" s="17">
        <v>4.8203000000000003E-2</v>
      </c>
      <c r="F338" s="17">
        <v>2.3330000000000002</v>
      </c>
      <c r="G338" s="17">
        <v>0.97158100000000003</v>
      </c>
      <c r="H338" s="17">
        <v>0.64930399999999999</v>
      </c>
      <c r="I338" s="17">
        <v>1.024864</v>
      </c>
      <c r="J338" s="17">
        <v>0.37556099999999998</v>
      </c>
      <c r="K338" s="17">
        <v>0.36644900000000002</v>
      </c>
      <c r="L338" s="17">
        <v>792.2</v>
      </c>
      <c r="M338" s="17">
        <v>0.37081999999999998</v>
      </c>
      <c r="N338" s="17">
        <v>364</v>
      </c>
      <c r="O338" s="17">
        <v>0</v>
      </c>
      <c r="P338" s="17">
        <v>0</v>
      </c>
      <c r="Q338" s="17">
        <v>0.98903099999999999</v>
      </c>
      <c r="R338" s="17">
        <v>0.60617200000000004</v>
      </c>
      <c r="S338" s="17">
        <v>1.037947</v>
      </c>
      <c r="T338" s="17">
        <v>0.43177500000000002</v>
      </c>
      <c r="U338" s="17">
        <v>0.415989</v>
      </c>
      <c r="V338" s="17">
        <v>756.5</v>
      </c>
      <c r="W338" s="17">
        <v>0.28333599999999998</v>
      </c>
      <c r="X338" s="17">
        <v>401</v>
      </c>
      <c r="Y338" s="17">
        <v>0</v>
      </c>
      <c r="Z338" s="17">
        <v>0</v>
      </c>
      <c r="AA338" s="17">
        <v>0.639984</v>
      </c>
      <c r="AB338" s="17">
        <v>5.4858400000000002E-2</v>
      </c>
      <c r="AC338" s="17">
        <v>0.62985899999999995</v>
      </c>
      <c r="AD338" s="17">
        <v>0.25</v>
      </c>
      <c r="AE338" s="17">
        <v>1048.5</v>
      </c>
    </row>
    <row r="339" spans="1:31">
      <c r="A339" s="17">
        <v>326</v>
      </c>
      <c r="B339" s="19">
        <v>0.64901620370370372</v>
      </c>
      <c r="C339" s="17">
        <v>36.1</v>
      </c>
      <c r="D339" s="17">
        <v>34.299999999999997</v>
      </c>
      <c r="E339" s="17">
        <v>2.7480999999999998E-2</v>
      </c>
      <c r="F339" s="17">
        <v>1.33</v>
      </c>
      <c r="G339" s="17">
        <v>0.98499199999999998</v>
      </c>
      <c r="H339" s="17">
        <v>0.62986799999999998</v>
      </c>
      <c r="I339" s="17">
        <v>1.0073529999999999</v>
      </c>
      <c r="J339" s="17">
        <v>0.37748500000000001</v>
      </c>
      <c r="K339" s="17">
        <v>0.37473000000000001</v>
      </c>
      <c r="L339" s="17">
        <v>783.3</v>
      </c>
      <c r="M339" s="17">
        <v>0.37081999999999998</v>
      </c>
      <c r="N339" s="17">
        <v>361</v>
      </c>
      <c r="O339" s="17">
        <v>0</v>
      </c>
      <c r="P339" s="17">
        <v>0</v>
      </c>
      <c r="Q339" s="17">
        <v>0.69127300000000003</v>
      </c>
      <c r="R339" s="17">
        <v>0.72625300000000004</v>
      </c>
      <c r="S339" s="17">
        <v>0.947851</v>
      </c>
      <c r="T339" s="17">
        <v>0.22159799999999999</v>
      </c>
      <c r="U339" s="17">
        <v>0.23379</v>
      </c>
      <c r="V339" s="17">
        <v>900</v>
      </c>
      <c r="W339" s="17">
        <v>9.9999999999999995E-7</v>
      </c>
      <c r="X339" s="17">
        <v>0</v>
      </c>
      <c r="Y339" s="17">
        <v>0</v>
      </c>
      <c r="Z339" s="17">
        <v>0</v>
      </c>
      <c r="AA339" s="17">
        <v>0.35967700000000002</v>
      </c>
      <c r="AB339" s="17">
        <v>5.5225900000000001E-2</v>
      </c>
      <c r="AC339" s="17">
        <v>0.73849100000000001</v>
      </c>
      <c r="AD339" s="17">
        <v>0.25</v>
      </c>
      <c r="AE339" s="17">
        <v>1060.4000000000001</v>
      </c>
    </row>
    <row r="340" spans="1:31">
      <c r="A340" s="17">
        <v>327</v>
      </c>
      <c r="B340" s="19">
        <v>0.64906249999999999</v>
      </c>
      <c r="C340" s="17">
        <v>35.200000000000003</v>
      </c>
      <c r="D340" s="17">
        <v>36.1</v>
      </c>
      <c r="E340" s="17">
        <v>4.4873999999999997E-2</v>
      </c>
      <c r="F340" s="17">
        <v>2.1709999999999998</v>
      </c>
      <c r="G340" s="17">
        <v>0.98402299999999998</v>
      </c>
      <c r="H340" s="17">
        <v>0.62970300000000001</v>
      </c>
      <c r="I340" s="17">
        <v>0.99268400000000001</v>
      </c>
      <c r="J340" s="17">
        <v>0.362981</v>
      </c>
      <c r="K340" s="17">
        <v>0.36565599999999998</v>
      </c>
      <c r="L340" s="17">
        <v>744.4</v>
      </c>
      <c r="M340" s="17">
        <v>0.25459399999999999</v>
      </c>
      <c r="N340" s="17">
        <v>435</v>
      </c>
      <c r="O340" s="17">
        <v>0</v>
      </c>
      <c r="P340" s="17">
        <v>0</v>
      </c>
      <c r="Q340" s="17">
        <v>0.98462400000000005</v>
      </c>
      <c r="R340" s="17">
        <v>0.60836900000000005</v>
      </c>
      <c r="S340" s="17">
        <v>0.99145899999999998</v>
      </c>
      <c r="T340" s="17">
        <v>0.38309100000000001</v>
      </c>
      <c r="U340" s="17">
        <v>0.38639099999999998</v>
      </c>
      <c r="V340" s="17">
        <v>748.4</v>
      </c>
      <c r="W340" s="17">
        <v>0.35453899999999999</v>
      </c>
      <c r="X340" s="17">
        <v>392</v>
      </c>
      <c r="Y340" s="17">
        <v>0</v>
      </c>
      <c r="Z340" s="17">
        <v>0</v>
      </c>
      <c r="AA340" s="17">
        <v>0.59444699999999995</v>
      </c>
      <c r="AB340" s="17">
        <v>6.5688499999999997E-2</v>
      </c>
      <c r="AC340" s="17">
        <v>0.63353300000000001</v>
      </c>
      <c r="AD340" s="17">
        <v>0.25</v>
      </c>
      <c r="AE340" s="17">
        <v>1115.8</v>
      </c>
    </row>
    <row r="341" spans="1:31">
      <c r="A341" s="17">
        <v>328</v>
      </c>
      <c r="B341" s="19">
        <v>0.6491203703703704</v>
      </c>
      <c r="C341" s="17">
        <v>34.6</v>
      </c>
      <c r="D341" s="17">
        <v>36.9</v>
      </c>
      <c r="E341" s="17">
        <v>5.2354999999999999E-2</v>
      </c>
      <c r="F341" s="17">
        <v>2.5329999999999999</v>
      </c>
      <c r="G341" s="17">
        <v>0.98197100000000004</v>
      </c>
      <c r="H341" s="17">
        <v>0.61861699999999997</v>
      </c>
      <c r="I341" s="17">
        <v>0.98528199999999999</v>
      </c>
      <c r="J341" s="17">
        <v>0.36666500000000002</v>
      </c>
      <c r="K341" s="17">
        <v>0.37214199999999997</v>
      </c>
      <c r="L341" s="17">
        <v>805.4</v>
      </c>
      <c r="M341" s="17">
        <v>0.29535</v>
      </c>
      <c r="N341" s="17">
        <v>408</v>
      </c>
      <c r="O341" s="17">
        <v>0</v>
      </c>
      <c r="P341" s="17">
        <v>0</v>
      </c>
      <c r="Q341" s="17">
        <v>0.98102800000000001</v>
      </c>
      <c r="R341" s="17">
        <v>0.57998300000000003</v>
      </c>
      <c r="S341" s="17">
        <v>0.979433</v>
      </c>
      <c r="T341" s="17">
        <v>0.39945000000000003</v>
      </c>
      <c r="U341" s="17">
        <v>0.40783799999999998</v>
      </c>
      <c r="V341" s="17">
        <v>806.3</v>
      </c>
      <c r="W341" s="17">
        <v>0.33200099999999999</v>
      </c>
      <c r="X341" s="17">
        <v>402</v>
      </c>
      <c r="Y341" s="17">
        <v>0</v>
      </c>
      <c r="Z341" s="17">
        <v>0</v>
      </c>
      <c r="AA341" s="17">
        <v>0.62744299999999997</v>
      </c>
      <c r="AB341" s="17">
        <v>6.8168999999999993E-2</v>
      </c>
      <c r="AC341" s="17">
        <v>0.607213</v>
      </c>
      <c r="AD341" s="17">
        <v>0.25</v>
      </c>
      <c r="AE341" s="17">
        <v>1031.3</v>
      </c>
    </row>
    <row r="342" spans="1:31">
      <c r="A342" s="17">
        <v>329</v>
      </c>
      <c r="B342" s="19">
        <v>0.64917824074074071</v>
      </c>
      <c r="C342" s="17">
        <v>33.299999999999997</v>
      </c>
      <c r="D342" s="17">
        <v>39.6</v>
      </c>
      <c r="E342" s="17">
        <v>5.5444E-2</v>
      </c>
      <c r="F342" s="17">
        <v>2.6829999999999998</v>
      </c>
      <c r="G342" s="17">
        <v>0.98053199999999996</v>
      </c>
      <c r="H342" s="17">
        <v>0.60941999999999996</v>
      </c>
      <c r="I342" s="17">
        <v>0.96264899999999998</v>
      </c>
      <c r="J342" s="17">
        <v>0.35322900000000002</v>
      </c>
      <c r="K342" s="17">
        <v>0.36693399999999998</v>
      </c>
      <c r="L342" s="17">
        <v>801.4</v>
      </c>
      <c r="M342" s="17">
        <v>0.30060300000000001</v>
      </c>
      <c r="N342" s="17">
        <v>367</v>
      </c>
      <c r="O342" s="17">
        <v>0</v>
      </c>
      <c r="P342" s="17">
        <v>0</v>
      </c>
      <c r="Q342" s="17">
        <v>0.98701000000000005</v>
      </c>
      <c r="R342" s="17">
        <v>0.58476600000000001</v>
      </c>
      <c r="S342" s="17">
        <v>0.98100200000000004</v>
      </c>
      <c r="T342" s="17">
        <v>0.39623599999999998</v>
      </c>
      <c r="U342" s="17">
        <v>0.40390999999999999</v>
      </c>
      <c r="V342" s="17">
        <v>739.9</v>
      </c>
      <c r="W342" s="17">
        <v>0.30981700000000001</v>
      </c>
      <c r="X342" s="17">
        <v>314</v>
      </c>
      <c r="Y342" s="17">
        <v>0</v>
      </c>
      <c r="Z342" s="17">
        <v>0</v>
      </c>
      <c r="AA342" s="17">
        <v>0.62139900000000003</v>
      </c>
      <c r="AB342" s="17">
        <v>6.54222E-2</v>
      </c>
      <c r="AC342" s="17">
        <v>0.61068900000000004</v>
      </c>
      <c r="AD342" s="17">
        <v>0.25</v>
      </c>
      <c r="AE342" s="17">
        <v>1036.4000000000001</v>
      </c>
    </row>
    <row r="343" spans="1:31">
      <c r="A343" s="17">
        <v>330</v>
      </c>
      <c r="B343" s="19">
        <v>0.64922453703703698</v>
      </c>
      <c r="C343" s="17">
        <v>32.6</v>
      </c>
      <c r="D343" s="17">
        <v>40.5</v>
      </c>
      <c r="E343" s="17">
        <v>5.4576E-2</v>
      </c>
      <c r="F343" s="17">
        <v>2.641</v>
      </c>
      <c r="G343" s="17">
        <v>0.98363599999999995</v>
      </c>
      <c r="H343" s="17">
        <v>0.60527699999999995</v>
      </c>
      <c r="I343" s="17">
        <v>0.94286400000000004</v>
      </c>
      <c r="J343" s="17">
        <v>0.33758700000000003</v>
      </c>
      <c r="K343" s="17">
        <v>0.35804399999999997</v>
      </c>
      <c r="L343" s="17">
        <v>786.3</v>
      </c>
      <c r="M343" s="17">
        <v>0.37081999999999998</v>
      </c>
      <c r="N343" s="17">
        <v>465</v>
      </c>
      <c r="O343" s="17">
        <v>0</v>
      </c>
      <c r="P343" s="17">
        <v>0</v>
      </c>
      <c r="Q343" s="17">
        <v>0.977383</v>
      </c>
      <c r="R343" s="17">
        <v>0.58109200000000005</v>
      </c>
      <c r="S343" s="17">
        <v>0.97420300000000004</v>
      </c>
      <c r="T343" s="17">
        <v>0.39311099999999999</v>
      </c>
      <c r="U343" s="17">
        <v>0.40351999999999999</v>
      </c>
      <c r="V343" s="17">
        <v>717.3</v>
      </c>
      <c r="W343" s="17">
        <v>0.293458</v>
      </c>
      <c r="X343" s="17">
        <v>479</v>
      </c>
      <c r="Y343" s="17">
        <v>0</v>
      </c>
      <c r="Z343" s="17">
        <v>0</v>
      </c>
      <c r="AA343" s="17">
        <v>0.62080100000000005</v>
      </c>
      <c r="AB343" s="17">
        <v>8.1841800000000006E-2</v>
      </c>
      <c r="AC343" s="17">
        <v>0.61326499999999995</v>
      </c>
      <c r="AD343" s="17">
        <v>0.25</v>
      </c>
      <c r="AE343" s="17">
        <v>1056.3</v>
      </c>
    </row>
    <row r="344" spans="1:31">
      <c r="A344" s="17">
        <v>331</v>
      </c>
      <c r="B344" s="19">
        <v>0.64928240740740739</v>
      </c>
      <c r="C344" s="17">
        <v>31.5</v>
      </c>
      <c r="D344" s="17">
        <v>43.1</v>
      </c>
      <c r="E344" s="17">
        <v>5.8953999999999999E-2</v>
      </c>
      <c r="F344" s="17">
        <v>2.8530000000000002</v>
      </c>
      <c r="G344" s="17">
        <v>0.98474700000000004</v>
      </c>
      <c r="H344" s="17">
        <v>0.61061500000000002</v>
      </c>
      <c r="I344" s="17">
        <v>0.96782699999999999</v>
      </c>
      <c r="J344" s="17">
        <v>0.35721199999999997</v>
      </c>
      <c r="K344" s="17">
        <v>0.369087</v>
      </c>
      <c r="L344" s="17">
        <v>771.7</v>
      </c>
      <c r="M344" s="17">
        <v>0.37081999999999998</v>
      </c>
      <c r="N344" s="17">
        <v>386</v>
      </c>
      <c r="O344" s="17">
        <v>0</v>
      </c>
      <c r="P344" s="17">
        <v>0</v>
      </c>
      <c r="Q344" s="17">
        <v>0.98285199999999995</v>
      </c>
      <c r="R344" s="17">
        <v>0.56297399999999997</v>
      </c>
      <c r="S344" s="17">
        <v>0.95811199999999996</v>
      </c>
      <c r="T344" s="17">
        <v>0.39513799999999999</v>
      </c>
      <c r="U344" s="17">
        <v>0.41241299999999997</v>
      </c>
      <c r="V344" s="17">
        <v>742.2</v>
      </c>
      <c r="W344" s="17">
        <v>0.30954100000000001</v>
      </c>
      <c r="X344" s="17">
        <v>340</v>
      </c>
      <c r="Y344" s="17">
        <v>0</v>
      </c>
      <c r="Z344" s="17">
        <v>0</v>
      </c>
      <c r="AA344" s="17">
        <v>0.63448099999999996</v>
      </c>
      <c r="AB344" s="17">
        <v>7.1748099999999995E-2</v>
      </c>
      <c r="AC344" s="17">
        <v>0.59132499999999999</v>
      </c>
      <c r="AD344" s="17">
        <v>0.25</v>
      </c>
      <c r="AE344" s="17">
        <v>1076.3</v>
      </c>
    </row>
    <row r="345" spans="1:31">
      <c r="A345" s="17">
        <v>332</v>
      </c>
      <c r="B345" s="19">
        <v>0.64934027777777781</v>
      </c>
      <c r="C345" s="17">
        <v>31.1</v>
      </c>
      <c r="D345" s="17">
        <v>44</v>
      </c>
      <c r="E345" s="17">
        <v>5.7882000000000003E-2</v>
      </c>
      <c r="F345" s="17">
        <v>2.8010000000000002</v>
      </c>
      <c r="G345" s="17">
        <v>0.97032799999999997</v>
      </c>
      <c r="H345" s="17">
        <v>0.60219199999999995</v>
      </c>
      <c r="I345" s="17">
        <v>0.95104100000000003</v>
      </c>
      <c r="J345" s="17">
        <v>0.34884900000000002</v>
      </c>
      <c r="K345" s="17">
        <v>0.36680699999999999</v>
      </c>
      <c r="L345" s="17">
        <v>759.6</v>
      </c>
      <c r="M345" s="17">
        <v>0.164109</v>
      </c>
      <c r="N345" s="17">
        <v>263</v>
      </c>
      <c r="O345" s="17">
        <v>0</v>
      </c>
      <c r="P345" s="17">
        <v>0</v>
      </c>
      <c r="Q345" s="17">
        <v>0.98390699999999998</v>
      </c>
      <c r="R345" s="17">
        <v>0.56378799999999996</v>
      </c>
      <c r="S345" s="17">
        <v>0.93028100000000002</v>
      </c>
      <c r="T345" s="17">
        <v>0.36649300000000001</v>
      </c>
      <c r="U345" s="17">
        <v>0.393959</v>
      </c>
      <c r="V345" s="17">
        <v>751.8</v>
      </c>
      <c r="W345" s="17">
        <v>0.35953200000000002</v>
      </c>
      <c r="X345" s="17">
        <v>382</v>
      </c>
      <c r="Y345" s="17">
        <v>0</v>
      </c>
      <c r="Z345" s="17">
        <v>0</v>
      </c>
      <c r="AA345" s="17">
        <v>0.60609100000000005</v>
      </c>
      <c r="AB345" s="17">
        <v>5.0202900000000002E-2</v>
      </c>
      <c r="AC345" s="17">
        <v>0.58218700000000001</v>
      </c>
      <c r="AD345" s="17">
        <v>0.25</v>
      </c>
      <c r="AE345" s="17">
        <v>1093.4000000000001</v>
      </c>
    </row>
    <row r="346" spans="1:31">
      <c r="A346" s="17">
        <v>333</v>
      </c>
      <c r="B346" s="19">
        <v>0.64938657407407407</v>
      </c>
      <c r="C346" s="17">
        <v>29.9</v>
      </c>
      <c r="D346" s="17">
        <v>47.5</v>
      </c>
      <c r="E346" s="17">
        <v>6.3442999999999999E-2</v>
      </c>
      <c r="F346" s="17">
        <v>3.07</v>
      </c>
      <c r="G346" s="17">
        <v>0.98271500000000001</v>
      </c>
      <c r="H346" s="17">
        <v>0.599966</v>
      </c>
      <c r="I346" s="17">
        <v>0.94033900000000004</v>
      </c>
      <c r="J346" s="17">
        <v>0.34037299999999998</v>
      </c>
      <c r="K346" s="17">
        <v>0.36196899999999999</v>
      </c>
      <c r="L346" s="17">
        <v>749.7</v>
      </c>
      <c r="M346" s="17">
        <v>0.24076400000000001</v>
      </c>
      <c r="N346" s="17">
        <v>411</v>
      </c>
      <c r="O346" s="17">
        <v>0</v>
      </c>
      <c r="P346" s="17">
        <v>0</v>
      </c>
      <c r="Q346" s="17">
        <v>0.98480800000000002</v>
      </c>
      <c r="R346" s="17">
        <v>0.548265</v>
      </c>
      <c r="S346" s="17">
        <v>0.94315400000000005</v>
      </c>
      <c r="T346" s="17">
        <v>0.39488800000000002</v>
      </c>
      <c r="U346" s="17">
        <v>0.41868899999999998</v>
      </c>
      <c r="V346" s="17">
        <v>748.1</v>
      </c>
      <c r="W346" s="17">
        <v>0.28997400000000001</v>
      </c>
      <c r="X346" s="17">
        <v>422</v>
      </c>
      <c r="Y346" s="17">
        <v>0</v>
      </c>
      <c r="Z346" s="17">
        <v>0</v>
      </c>
      <c r="AA346" s="17">
        <v>0.64413699999999996</v>
      </c>
      <c r="AB346" s="17">
        <v>8.09285E-2</v>
      </c>
      <c r="AC346" s="17">
        <v>0.58022300000000004</v>
      </c>
      <c r="AD346" s="17">
        <v>0.25</v>
      </c>
      <c r="AE346" s="17">
        <v>1107.9000000000001</v>
      </c>
    </row>
    <row r="347" spans="1:31">
      <c r="A347" s="17">
        <v>334</v>
      </c>
      <c r="B347" s="19">
        <v>0.64944444444444438</v>
      </c>
      <c r="C347" s="17">
        <v>29.1</v>
      </c>
      <c r="D347" s="17">
        <v>48.4</v>
      </c>
      <c r="E347" s="17">
        <v>6.3351000000000005E-2</v>
      </c>
      <c r="F347" s="17">
        <v>3.0659999999999998</v>
      </c>
      <c r="G347" s="17">
        <v>0.97511599999999998</v>
      </c>
      <c r="H347" s="17">
        <v>0.57986800000000005</v>
      </c>
      <c r="I347" s="17">
        <v>0.90210800000000002</v>
      </c>
      <c r="J347" s="17">
        <v>0.322241</v>
      </c>
      <c r="K347" s="17">
        <v>0.357209</v>
      </c>
      <c r="L347" s="17">
        <v>768.5</v>
      </c>
      <c r="M347" s="17">
        <v>0.215307</v>
      </c>
      <c r="N347" s="17">
        <v>355</v>
      </c>
      <c r="O347" s="17">
        <v>0</v>
      </c>
      <c r="P347" s="17">
        <v>0</v>
      </c>
      <c r="Q347" s="17">
        <v>0.98588500000000001</v>
      </c>
      <c r="R347" s="17">
        <v>0.55976199999999998</v>
      </c>
      <c r="S347" s="17">
        <v>0.92863099999999998</v>
      </c>
      <c r="T347" s="17">
        <v>0.368869</v>
      </c>
      <c r="U347" s="17">
        <v>0.39721800000000002</v>
      </c>
      <c r="V347" s="17">
        <v>683.4</v>
      </c>
      <c r="W347" s="17">
        <v>0.22039700000000001</v>
      </c>
      <c r="X347" s="17">
        <v>324</v>
      </c>
      <c r="Y347" s="17">
        <v>0</v>
      </c>
      <c r="Z347" s="17">
        <v>0</v>
      </c>
      <c r="AA347" s="17">
        <v>0.61110399999999998</v>
      </c>
      <c r="AB347" s="17">
        <v>7.3566599999999996E-2</v>
      </c>
      <c r="AC347" s="17">
        <v>0.58689899999999995</v>
      </c>
      <c r="AD347" s="17">
        <v>0.25</v>
      </c>
      <c r="AE347" s="17">
        <v>1080.7</v>
      </c>
    </row>
    <row r="348" spans="1:31">
      <c r="A348" s="17">
        <v>335</v>
      </c>
      <c r="B348" s="19">
        <v>0.6495023148148148</v>
      </c>
      <c r="C348" s="17">
        <v>27.9</v>
      </c>
      <c r="D348" s="17">
        <v>51.9</v>
      </c>
      <c r="E348" s="17">
        <v>6.3624E-2</v>
      </c>
      <c r="F348" s="17">
        <v>3.0790000000000002</v>
      </c>
      <c r="G348" s="17">
        <v>0.98335600000000001</v>
      </c>
      <c r="H348" s="17">
        <v>0.60223599999999999</v>
      </c>
      <c r="I348" s="17">
        <v>0.93347599999999997</v>
      </c>
      <c r="J348" s="17">
        <v>0.33123999999999998</v>
      </c>
      <c r="K348" s="17">
        <v>0.35484500000000002</v>
      </c>
      <c r="L348" s="17">
        <v>703.1</v>
      </c>
      <c r="M348" s="17">
        <v>0.23575299999999999</v>
      </c>
      <c r="N348" s="17">
        <v>390</v>
      </c>
      <c r="O348" s="17">
        <v>0</v>
      </c>
      <c r="P348" s="17">
        <v>0</v>
      </c>
      <c r="Q348" s="17">
        <v>0.97984800000000005</v>
      </c>
      <c r="R348" s="17">
        <v>0.54930999999999996</v>
      </c>
      <c r="S348" s="17">
        <v>0.92918699999999999</v>
      </c>
      <c r="T348" s="17">
        <v>0.37987700000000002</v>
      </c>
      <c r="U348" s="17">
        <v>0.408827</v>
      </c>
      <c r="V348" s="17">
        <v>718.8</v>
      </c>
      <c r="W348" s="17">
        <v>0.28006900000000001</v>
      </c>
      <c r="X348" s="17">
        <v>397</v>
      </c>
      <c r="Y348" s="17">
        <v>0</v>
      </c>
      <c r="Z348" s="17">
        <v>0</v>
      </c>
      <c r="AA348" s="17">
        <v>0.62896399999999997</v>
      </c>
      <c r="AB348" s="17">
        <v>7.8838800000000001E-2</v>
      </c>
      <c r="AC348" s="17">
        <v>0.57925899999999997</v>
      </c>
      <c r="AD348" s="17">
        <v>0.25</v>
      </c>
      <c r="AE348" s="17">
        <v>1181.3</v>
      </c>
    </row>
    <row r="349" spans="1:31">
      <c r="A349" s="17">
        <v>336</v>
      </c>
      <c r="B349" s="19">
        <v>0.64954861111111117</v>
      </c>
      <c r="C349" s="17">
        <v>27.5</v>
      </c>
      <c r="D349" s="17">
        <v>52.8</v>
      </c>
      <c r="E349" s="17">
        <v>6.5439999999999998E-2</v>
      </c>
      <c r="F349" s="17">
        <v>3.1669999999999998</v>
      </c>
      <c r="G349" s="17">
        <v>0.97902699999999998</v>
      </c>
      <c r="H349" s="17">
        <v>0.60220099999999999</v>
      </c>
      <c r="I349" s="17">
        <v>0.90840600000000005</v>
      </c>
      <c r="J349" s="17">
        <v>0.306205</v>
      </c>
      <c r="K349" s="17">
        <v>0.33707900000000002</v>
      </c>
      <c r="L349" s="17">
        <v>755.6</v>
      </c>
      <c r="M349" s="17">
        <v>0.28556999999999999</v>
      </c>
      <c r="N349" s="17">
        <v>441</v>
      </c>
      <c r="O349" s="17">
        <v>0</v>
      </c>
      <c r="P349" s="17">
        <v>0</v>
      </c>
      <c r="Q349" s="17">
        <v>0.98719900000000005</v>
      </c>
      <c r="R349" s="17">
        <v>0.56160500000000002</v>
      </c>
      <c r="S349" s="17">
        <v>0.92356700000000003</v>
      </c>
      <c r="T349" s="17">
        <v>0.36196200000000001</v>
      </c>
      <c r="U349" s="17">
        <v>0.39191700000000002</v>
      </c>
      <c r="V349" s="17">
        <v>731.7</v>
      </c>
      <c r="W349" s="17">
        <v>0.29531099999999999</v>
      </c>
      <c r="X349" s="17">
        <v>372</v>
      </c>
      <c r="Y349" s="17">
        <v>0</v>
      </c>
      <c r="Z349" s="17">
        <v>0</v>
      </c>
      <c r="AA349" s="17">
        <v>0.60294999999999999</v>
      </c>
      <c r="AB349" s="17">
        <v>9.5655500000000004E-2</v>
      </c>
      <c r="AC349" s="17">
        <v>0.59622900000000001</v>
      </c>
      <c r="AD349" s="17">
        <v>0.25</v>
      </c>
      <c r="AE349" s="17">
        <v>1099.3</v>
      </c>
    </row>
    <row r="350" spans="1:31">
      <c r="A350" s="17">
        <v>337</v>
      </c>
      <c r="B350" s="19">
        <v>0.64960648148148148</v>
      </c>
      <c r="C350" s="17">
        <v>26</v>
      </c>
      <c r="D350" s="17">
        <v>58</v>
      </c>
      <c r="E350" s="17">
        <v>7.1016999999999997E-2</v>
      </c>
      <c r="F350" s="17">
        <v>3.4359999999999999</v>
      </c>
      <c r="G350" s="17">
        <v>0.98745300000000003</v>
      </c>
      <c r="H350" s="17">
        <v>0.60868</v>
      </c>
      <c r="I350" s="17">
        <v>0.93937000000000004</v>
      </c>
      <c r="J350" s="17">
        <v>0.33069100000000001</v>
      </c>
      <c r="K350" s="17">
        <v>0.35203400000000001</v>
      </c>
      <c r="L350" s="17">
        <v>729.8</v>
      </c>
      <c r="M350" s="17">
        <v>0.32941100000000001</v>
      </c>
      <c r="N350" s="17">
        <v>357</v>
      </c>
      <c r="O350" s="17">
        <v>0</v>
      </c>
      <c r="P350" s="17">
        <v>0</v>
      </c>
      <c r="Q350" s="17">
        <v>0.97853900000000005</v>
      </c>
      <c r="R350" s="17">
        <v>0.54305700000000001</v>
      </c>
      <c r="S350" s="17">
        <v>0.89754699999999998</v>
      </c>
      <c r="T350" s="17">
        <v>0.35449000000000003</v>
      </c>
      <c r="U350" s="17">
        <v>0.39495400000000003</v>
      </c>
      <c r="V350" s="17">
        <v>742.2</v>
      </c>
      <c r="W350" s="17">
        <v>0.17305000000000001</v>
      </c>
      <c r="X350" s="17">
        <v>389</v>
      </c>
      <c r="Y350" s="17">
        <v>0</v>
      </c>
      <c r="Z350" s="17">
        <v>0</v>
      </c>
      <c r="AA350" s="17">
        <v>0.607622</v>
      </c>
      <c r="AB350" s="17">
        <v>8.3437999999999998E-2</v>
      </c>
      <c r="AC350" s="17">
        <v>0.57263500000000001</v>
      </c>
      <c r="AD350" s="17">
        <v>0.25</v>
      </c>
      <c r="AE350" s="17">
        <v>1138</v>
      </c>
    </row>
    <row r="351" spans="1:31">
      <c r="A351" s="17">
        <v>338</v>
      </c>
      <c r="B351" s="19">
        <v>0.64966435185185178</v>
      </c>
      <c r="C351" s="17">
        <v>25.7</v>
      </c>
      <c r="D351" s="17">
        <v>57.2</v>
      </c>
      <c r="E351" s="17">
        <v>7.1360999999999994E-2</v>
      </c>
      <c r="F351" s="17">
        <v>3.4529999999999998</v>
      </c>
      <c r="G351" s="17">
        <v>0.98030799999999996</v>
      </c>
      <c r="H351" s="17">
        <v>0.587279</v>
      </c>
      <c r="I351" s="17">
        <v>0.89026300000000003</v>
      </c>
      <c r="J351" s="17">
        <v>0.30298399999999998</v>
      </c>
      <c r="K351" s="17">
        <v>0.34033099999999999</v>
      </c>
      <c r="L351" s="17">
        <v>743.3</v>
      </c>
      <c r="M351" s="17">
        <v>0.28803499999999999</v>
      </c>
      <c r="N351" s="17">
        <v>348</v>
      </c>
      <c r="O351" s="17">
        <v>0</v>
      </c>
      <c r="P351" s="17">
        <v>0</v>
      </c>
      <c r="Q351" s="17">
        <v>0.98178399999999999</v>
      </c>
      <c r="R351" s="17">
        <v>0.577156</v>
      </c>
      <c r="S351" s="17">
        <v>0.95389400000000002</v>
      </c>
      <c r="T351" s="17">
        <v>0.37673800000000002</v>
      </c>
      <c r="U351" s="17">
        <v>0.39494699999999999</v>
      </c>
      <c r="V351" s="17">
        <v>698.1</v>
      </c>
      <c r="W351" s="17">
        <v>0.25279499999999999</v>
      </c>
      <c r="X351" s="17">
        <v>404</v>
      </c>
      <c r="Y351" s="17">
        <v>0</v>
      </c>
      <c r="Z351" s="17">
        <v>0</v>
      </c>
      <c r="AA351" s="17">
        <v>0.60761100000000001</v>
      </c>
      <c r="AB351" s="17">
        <v>8.1765699999999997E-2</v>
      </c>
      <c r="AC351" s="17">
        <v>0.60795999999999994</v>
      </c>
      <c r="AD351" s="17">
        <v>0.25</v>
      </c>
      <c r="AE351" s="17">
        <v>1117.4000000000001</v>
      </c>
    </row>
    <row r="352" spans="1:31">
      <c r="A352" s="17">
        <v>339</v>
      </c>
      <c r="B352" s="19">
        <v>0.64971064814814816</v>
      </c>
      <c r="C352" s="17">
        <v>24.4</v>
      </c>
      <c r="D352" s="17">
        <v>63.3</v>
      </c>
      <c r="E352" s="17">
        <v>6.8371000000000001E-2</v>
      </c>
      <c r="F352" s="17">
        <v>3.3079999999999998</v>
      </c>
      <c r="G352" s="17">
        <v>0.98320600000000002</v>
      </c>
      <c r="H352" s="17">
        <v>0.60433499999999996</v>
      </c>
      <c r="I352" s="17">
        <v>0.92599200000000004</v>
      </c>
      <c r="J352" s="17">
        <v>0.32165700000000003</v>
      </c>
      <c r="K352" s="17">
        <v>0.34736499999999998</v>
      </c>
      <c r="L352" s="17">
        <v>669.8</v>
      </c>
      <c r="M352" s="17">
        <v>0.27731600000000001</v>
      </c>
      <c r="N352" s="17">
        <v>536</v>
      </c>
      <c r="O352" s="17">
        <v>0</v>
      </c>
      <c r="P352" s="17">
        <v>0</v>
      </c>
      <c r="Q352" s="17">
        <v>0.97606599999999999</v>
      </c>
      <c r="R352" s="17">
        <v>0.55554300000000001</v>
      </c>
      <c r="S352" s="17">
        <v>0.91936300000000004</v>
      </c>
      <c r="T352" s="17">
        <v>0.36381999999999998</v>
      </c>
      <c r="U352" s="17">
        <v>0.395731</v>
      </c>
      <c r="V352" s="17">
        <v>755.4</v>
      </c>
      <c r="W352" s="17">
        <v>0.27589200000000003</v>
      </c>
      <c r="X352" s="17">
        <v>306</v>
      </c>
      <c r="Y352" s="17">
        <v>0</v>
      </c>
      <c r="Z352" s="17">
        <v>0</v>
      </c>
      <c r="AA352" s="17">
        <v>0.60881600000000002</v>
      </c>
      <c r="AB352" s="17">
        <v>0.120366</v>
      </c>
      <c r="AC352" s="17">
        <v>0.59933400000000003</v>
      </c>
      <c r="AD352" s="17">
        <v>0.25</v>
      </c>
      <c r="AE352" s="17">
        <v>1240</v>
      </c>
    </row>
    <row r="353" spans="1:31">
      <c r="A353" s="17">
        <v>340</v>
      </c>
      <c r="B353" s="19">
        <v>0.64976851851851858</v>
      </c>
      <c r="C353" s="17">
        <v>23.9</v>
      </c>
      <c r="D353" s="17">
        <v>64.2</v>
      </c>
      <c r="E353" s="17">
        <v>8.0943000000000001E-2</v>
      </c>
      <c r="F353" s="17">
        <v>3.9169999999999998</v>
      </c>
      <c r="G353" s="17">
        <v>0.98047700000000004</v>
      </c>
      <c r="H353" s="17">
        <v>0.59390500000000002</v>
      </c>
      <c r="I353" s="17">
        <v>0.91619899999999999</v>
      </c>
      <c r="J353" s="17">
        <v>0.32229400000000002</v>
      </c>
      <c r="K353" s="17">
        <v>0.351773</v>
      </c>
      <c r="L353" s="17">
        <v>750</v>
      </c>
      <c r="M353" s="17">
        <v>0.29278399999999999</v>
      </c>
      <c r="N353" s="17">
        <v>337</v>
      </c>
      <c r="O353" s="17">
        <v>0</v>
      </c>
      <c r="P353" s="17">
        <v>0</v>
      </c>
      <c r="Q353" s="17">
        <v>0.98415300000000006</v>
      </c>
      <c r="R353" s="17">
        <v>0.55780300000000005</v>
      </c>
      <c r="S353" s="17">
        <v>0.92723800000000001</v>
      </c>
      <c r="T353" s="17">
        <v>0.36943500000000001</v>
      </c>
      <c r="U353" s="17">
        <v>0.39842499999999997</v>
      </c>
      <c r="V353" s="17">
        <v>723.6</v>
      </c>
      <c r="W353" s="17">
        <v>0.30647600000000003</v>
      </c>
      <c r="X353" s="17">
        <v>395</v>
      </c>
      <c r="Y353" s="17">
        <v>0</v>
      </c>
      <c r="Z353" s="17">
        <v>0</v>
      </c>
      <c r="AA353" s="17">
        <v>0.61296200000000001</v>
      </c>
      <c r="AB353" s="17">
        <v>8.8950399999999999E-2</v>
      </c>
      <c r="AC353" s="17">
        <v>0.59066399999999997</v>
      </c>
      <c r="AD353" s="17">
        <v>0.25</v>
      </c>
      <c r="AE353" s="17">
        <v>1107.4000000000001</v>
      </c>
    </row>
    <row r="354" spans="1:31">
      <c r="A354" s="17">
        <v>341</v>
      </c>
      <c r="B354" s="19">
        <v>0.64982638888888888</v>
      </c>
      <c r="C354" s="17">
        <v>22.6</v>
      </c>
      <c r="D354" s="17">
        <v>69.5</v>
      </c>
      <c r="E354" s="17">
        <v>8.6008000000000001E-2</v>
      </c>
      <c r="F354" s="17">
        <v>4.1619999999999999</v>
      </c>
      <c r="G354" s="17">
        <v>0.98596399999999995</v>
      </c>
      <c r="H354" s="17">
        <v>0.61065999999999998</v>
      </c>
      <c r="I354" s="17">
        <v>0.93900700000000004</v>
      </c>
      <c r="J354" s="17">
        <v>0.32834600000000003</v>
      </c>
      <c r="K354" s="17">
        <v>0.34967399999999998</v>
      </c>
      <c r="L354" s="17">
        <v>707.1</v>
      </c>
      <c r="M354" s="17">
        <v>0.30894899999999997</v>
      </c>
      <c r="N354" s="17">
        <v>330</v>
      </c>
      <c r="O354" s="17">
        <v>0</v>
      </c>
      <c r="P354" s="17">
        <v>0</v>
      </c>
      <c r="Q354" s="17">
        <v>0.98607</v>
      </c>
      <c r="R354" s="17">
        <v>0.54475899999999999</v>
      </c>
      <c r="S354" s="17">
        <v>0.93113800000000002</v>
      </c>
      <c r="T354" s="17">
        <v>0.38637899999999997</v>
      </c>
      <c r="U354" s="17">
        <v>0.41495399999999999</v>
      </c>
      <c r="V354" s="17">
        <v>674.8</v>
      </c>
      <c r="W354" s="17">
        <v>0.14080899999999999</v>
      </c>
      <c r="X354" s="17">
        <v>363</v>
      </c>
      <c r="Y354" s="17">
        <v>0</v>
      </c>
      <c r="Z354" s="17">
        <v>0</v>
      </c>
      <c r="AA354" s="17">
        <v>0.63839000000000001</v>
      </c>
      <c r="AB354" s="17">
        <v>8.8979000000000003E-2</v>
      </c>
      <c r="AC354" s="17">
        <v>0.57913899999999996</v>
      </c>
      <c r="AD354" s="17">
        <v>0.25</v>
      </c>
      <c r="AE354" s="17">
        <v>1174.5999999999999</v>
      </c>
    </row>
    <row r="355" spans="1:31">
      <c r="A355" s="17">
        <v>342</v>
      </c>
      <c r="B355" s="19">
        <v>0.64987268518518515</v>
      </c>
      <c r="C355" s="17">
        <v>22</v>
      </c>
      <c r="D355" s="17">
        <v>72.099999999999994</v>
      </c>
      <c r="E355" s="17">
        <v>9.2535000000000006E-2</v>
      </c>
      <c r="F355" s="17">
        <v>4.4779999999999998</v>
      </c>
      <c r="G355" s="17">
        <v>0.97378799999999999</v>
      </c>
      <c r="H355" s="17">
        <v>0.61929000000000001</v>
      </c>
      <c r="I355" s="17">
        <v>0.93595300000000003</v>
      </c>
      <c r="J355" s="17">
        <v>0.31666299999999997</v>
      </c>
      <c r="K355" s="17">
        <v>0.33833200000000002</v>
      </c>
      <c r="L355" s="17">
        <v>767.9</v>
      </c>
      <c r="M355" s="17">
        <v>0.14369699999999999</v>
      </c>
      <c r="N355" s="17">
        <v>338</v>
      </c>
      <c r="O355" s="17">
        <v>0</v>
      </c>
      <c r="P355" s="17">
        <v>0</v>
      </c>
      <c r="Q355" s="17">
        <v>0.98097599999999996</v>
      </c>
      <c r="R355" s="17">
        <v>0.55801000000000001</v>
      </c>
      <c r="S355" s="17">
        <v>0.93236399999999997</v>
      </c>
      <c r="T355" s="17">
        <v>0.37435299999999999</v>
      </c>
      <c r="U355" s="17">
        <v>0.40150999999999998</v>
      </c>
      <c r="V355" s="17">
        <v>716.6</v>
      </c>
      <c r="W355" s="17">
        <v>0.27745900000000001</v>
      </c>
      <c r="X355" s="17">
        <v>334</v>
      </c>
      <c r="Y355" s="17">
        <v>0</v>
      </c>
      <c r="Z355" s="17">
        <v>0</v>
      </c>
      <c r="AA355" s="17">
        <v>0.61770800000000003</v>
      </c>
      <c r="AB355" s="17">
        <v>0.101378</v>
      </c>
      <c r="AC355" s="17">
        <v>0.59596099999999996</v>
      </c>
      <c r="AD355" s="17">
        <v>0.25</v>
      </c>
      <c r="AE355" s="17">
        <v>1081.5999999999999</v>
      </c>
    </row>
    <row r="356" spans="1:31">
      <c r="A356" s="17">
        <v>343</v>
      </c>
      <c r="B356" s="19">
        <v>0.64993055555555557</v>
      </c>
      <c r="C356" s="17">
        <v>20.8</v>
      </c>
      <c r="D356" s="17">
        <v>76.5</v>
      </c>
      <c r="E356" s="17">
        <v>8.6210999999999996E-2</v>
      </c>
      <c r="F356" s="17">
        <v>4.1719999999999997</v>
      </c>
      <c r="G356" s="17">
        <v>0.98366900000000002</v>
      </c>
      <c r="H356" s="17">
        <v>0.60929500000000003</v>
      </c>
      <c r="I356" s="17">
        <v>0.91519700000000004</v>
      </c>
      <c r="J356" s="17">
        <v>0.30590200000000001</v>
      </c>
      <c r="K356" s="17">
        <v>0.33424700000000002</v>
      </c>
      <c r="L356" s="17">
        <v>675</v>
      </c>
      <c r="M356" s="17">
        <v>0.21474299999999999</v>
      </c>
      <c r="N356" s="17">
        <v>347</v>
      </c>
      <c r="O356" s="17">
        <v>0</v>
      </c>
      <c r="P356" s="17">
        <v>0</v>
      </c>
      <c r="Q356" s="17">
        <v>0.98549699999999996</v>
      </c>
      <c r="R356" s="17">
        <v>0.55238500000000001</v>
      </c>
      <c r="S356" s="17">
        <v>0.91962999999999995</v>
      </c>
      <c r="T356" s="17">
        <v>0.36724400000000001</v>
      </c>
      <c r="U356" s="17">
        <v>0.399339</v>
      </c>
      <c r="V356" s="17">
        <v>695.8</v>
      </c>
      <c r="W356" s="17">
        <v>6.9886000000000004E-2</v>
      </c>
      <c r="X356" s="17">
        <v>516</v>
      </c>
      <c r="Y356" s="17">
        <v>0</v>
      </c>
      <c r="Z356" s="17">
        <v>0</v>
      </c>
      <c r="AA356" s="17">
        <v>0.61436800000000003</v>
      </c>
      <c r="AB356" s="17">
        <v>9.7312599999999999E-2</v>
      </c>
      <c r="AC356" s="17">
        <v>0.58812299999999995</v>
      </c>
      <c r="AD356" s="17">
        <v>0.25</v>
      </c>
      <c r="AE356" s="17">
        <v>1230.5999999999999</v>
      </c>
    </row>
    <row r="357" spans="1:31">
      <c r="A357" s="17">
        <v>344</v>
      </c>
      <c r="B357" s="19">
        <v>0.64998842592592598</v>
      </c>
      <c r="C357" s="17">
        <v>20.399999999999999</v>
      </c>
      <c r="D357" s="17">
        <v>77.400000000000006</v>
      </c>
      <c r="E357" s="17">
        <v>8.8580000000000006E-2</v>
      </c>
      <c r="F357" s="17">
        <v>4.2859999999999996</v>
      </c>
      <c r="G357" s="17">
        <v>0.98068999999999995</v>
      </c>
      <c r="H357" s="17">
        <v>0.61016000000000004</v>
      </c>
      <c r="I357" s="17">
        <v>0.89392499999999997</v>
      </c>
      <c r="J357" s="17">
        <v>0.28376499999999999</v>
      </c>
      <c r="K357" s="17">
        <v>0.31743700000000002</v>
      </c>
      <c r="L357" s="17">
        <v>686.1</v>
      </c>
      <c r="M357" s="17">
        <v>0.32173499999999999</v>
      </c>
      <c r="N357" s="17">
        <v>385</v>
      </c>
      <c r="O357" s="17">
        <v>0</v>
      </c>
      <c r="P357" s="17">
        <v>0</v>
      </c>
      <c r="Q357" s="17">
        <v>0.98792400000000002</v>
      </c>
      <c r="R357" s="17">
        <v>0.54503900000000005</v>
      </c>
      <c r="S357" s="17">
        <v>0.91533500000000001</v>
      </c>
      <c r="T357" s="17">
        <v>0.37029600000000001</v>
      </c>
      <c r="U357" s="17">
        <v>0.40454699999999999</v>
      </c>
      <c r="V357" s="17">
        <v>691.3</v>
      </c>
      <c r="W357" s="17">
        <v>6.3800999999999997E-2</v>
      </c>
      <c r="X357" s="17">
        <v>336</v>
      </c>
      <c r="Y357" s="17">
        <v>0</v>
      </c>
      <c r="Z357" s="17">
        <v>0</v>
      </c>
      <c r="AA357" s="17">
        <v>0.62238000000000004</v>
      </c>
      <c r="AB357" s="17">
        <v>0.109602</v>
      </c>
      <c r="AC357" s="17">
        <v>0.58562400000000003</v>
      </c>
      <c r="AD357" s="17">
        <v>0.25</v>
      </c>
      <c r="AE357" s="17">
        <v>1210.5</v>
      </c>
    </row>
    <row r="358" spans="1:31">
      <c r="A358" s="17">
        <v>345</v>
      </c>
      <c r="B358" s="19">
        <v>0.65003472222222225</v>
      </c>
      <c r="C358" s="17">
        <v>19.100000000000001</v>
      </c>
      <c r="D358" s="17">
        <v>86.2</v>
      </c>
      <c r="E358" s="17">
        <v>9.2910999999999994E-2</v>
      </c>
      <c r="F358" s="17">
        <v>4.4960000000000004</v>
      </c>
      <c r="G358" s="17">
        <v>0.98005900000000001</v>
      </c>
      <c r="H358" s="17">
        <v>0.61312199999999994</v>
      </c>
      <c r="I358" s="17">
        <v>0.92392399999999997</v>
      </c>
      <c r="J358" s="17">
        <v>0.31080200000000002</v>
      </c>
      <c r="K358" s="17">
        <v>0.33639400000000003</v>
      </c>
      <c r="L358" s="17">
        <v>657.2</v>
      </c>
      <c r="M358" s="17">
        <v>0.104028</v>
      </c>
      <c r="N358" s="17">
        <v>345</v>
      </c>
      <c r="O358" s="17">
        <v>0</v>
      </c>
      <c r="P358" s="17">
        <v>0</v>
      </c>
      <c r="Q358" s="17">
        <v>0.98754799999999998</v>
      </c>
      <c r="R358" s="17">
        <v>0.57211599999999996</v>
      </c>
      <c r="S358" s="17">
        <v>0.94703000000000004</v>
      </c>
      <c r="T358" s="17">
        <v>0.37491400000000003</v>
      </c>
      <c r="U358" s="17">
        <v>0.39588400000000001</v>
      </c>
      <c r="V358" s="17">
        <v>588.9</v>
      </c>
      <c r="W358" s="17">
        <v>4.8999999999999998E-5</v>
      </c>
      <c r="X358" s="17">
        <v>432</v>
      </c>
      <c r="Y358" s="17">
        <v>0</v>
      </c>
      <c r="Z358" s="17">
        <v>0</v>
      </c>
      <c r="AA358" s="17">
        <v>0.60905200000000004</v>
      </c>
      <c r="AB358" s="17">
        <v>0.105282</v>
      </c>
      <c r="AC358" s="17">
        <v>0.61158800000000002</v>
      </c>
      <c r="AD358" s="17">
        <v>0.25</v>
      </c>
      <c r="AE358" s="17">
        <v>1263.8</v>
      </c>
    </row>
    <row r="359" spans="1:31">
      <c r="A359" s="17">
        <v>346</v>
      </c>
      <c r="B359" s="19">
        <v>0.65009259259259256</v>
      </c>
      <c r="C359" s="17">
        <v>18.399999999999999</v>
      </c>
      <c r="D359" s="17">
        <v>88.8</v>
      </c>
      <c r="E359" s="17">
        <v>9.1749999999999998E-2</v>
      </c>
      <c r="F359" s="17">
        <v>4.4400000000000004</v>
      </c>
      <c r="G359" s="17">
        <v>0.97110399999999997</v>
      </c>
      <c r="H359" s="17">
        <v>0.61474799999999996</v>
      </c>
      <c r="I359" s="17">
        <v>0.89871500000000004</v>
      </c>
      <c r="J359" s="17">
        <v>0.28396700000000002</v>
      </c>
      <c r="K359" s="17">
        <v>0.31596999999999997</v>
      </c>
      <c r="L359" s="17">
        <v>647.20000000000005</v>
      </c>
      <c r="M359" s="17">
        <v>0.14164099999999999</v>
      </c>
      <c r="N359" s="17">
        <v>428</v>
      </c>
      <c r="O359" s="17">
        <v>0</v>
      </c>
      <c r="P359" s="17">
        <v>0</v>
      </c>
      <c r="Q359" s="17">
        <v>0.98360599999999998</v>
      </c>
      <c r="R359" s="17">
        <v>0.56819299999999995</v>
      </c>
      <c r="S359" s="17">
        <v>0.94023900000000005</v>
      </c>
      <c r="T359" s="17">
        <v>0.37204599999999999</v>
      </c>
      <c r="U359" s="17">
        <v>0.39569300000000002</v>
      </c>
      <c r="V359" s="17">
        <v>689.6</v>
      </c>
      <c r="W359" s="17">
        <v>0.14182</v>
      </c>
      <c r="X359" s="17">
        <v>439</v>
      </c>
      <c r="Y359" s="17">
        <v>0</v>
      </c>
      <c r="Z359" s="17">
        <v>0</v>
      </c>
      <c r="AA359" s="17">
        <v>0.60875800000000002</v>
      </c>
      <c r="AB359" s="17">
        <v>0.12900400000000001</v>
      </c>
      <c r="AC359" s="17">
        <v>0.61618899999999999</v>
      </c>
      <c r="AD359" s="17">
        <v>0.25</v>
      </c>
      <c r="AE359" s="17">
        <v>1283.4000000000001</v>
      </c>
    </row>
    <row r="360" spans="1:31">
      <c r="A360" s="17">
        <v>347</v>
      </c>
      <c r="B360" s="19">
        <v>0.65015046296296297</v>
      </c>
      <c r="C360" s="17">
        <v>17.3</v>
      </c>
      <c r="D360" s="17">
        <v>95.9</v>
      </c>
      <c r="E360" s="17">
        <v>9.9348000000000006E-2</v>
      </c>
      <c r="F360" s="17">
        <v>4.8070000000000004</v>
      </c>
      <c r="G360" s="17">
        <v>0.97749799999999998</v>
      </c>
      <c r="H360" s="17">
        <v>0.61664699999999995</v>
      </c>
      <c r="I360" s="17">
        <v>0.92266099999999995</v>
      </c>
      <c r="J360" s="17">
        <v>0.30601400000000001</v>
      </c>
      <c r="K360" s="17">
        <v>0.33166499999999999</v>
      </c>
      <c r="L360" s="17">
        <v>664.4</v>
      </c>
      <c r="M360" s="17">
        <v>8.7468000000000004E-2</v>
      </c>
      <c r="N360" s="17">
        <v>413</v>
      </c>
      <c r="O360" s="17">
        <v>0</v>
      </c>
      <c r="P360" s="17">
        <v>0</v>
      </c>
      <c r="Q360" s="17">
        <v>0.98155499999999996</v>
      </c>
      <c r="R360" s="17">
        <v>0.56069000000000002</v>
      </c>
      <c r="S360" s="17">
        <v>0.91931600000000002</v>
      </c>
      <c r="T360" s="17">
        <v>0.358626</v>
      </c>
      <c r="U360" s="17">
        <v>0.39010099999999998</v>
      </c>
      <c r="V360" s="17">
        <v>645.6</v>
      </c>
      <c r="W360" s="17">
        <v>8.7534000000000001E-2</v>
      </c>
      <c r="X360" s="17">
        <v>471</v>
      </c>
      <c r="Y360" s="17">
        <v>0</v>
      </c>
      <c r="Z360" s="17">
        <v>0</v>
      </c>
      <c r="AA360" s="17">
        <v>0.60015499999999999</v>
      </c>
      <c r="AB360" s="17">
        <v>0.13659199999999999</v>
      </c>
      <c r="AC360" s="17">
        <v>0.609676</v>
      </c>
      <c r="AD360" s="17">
        <v>0.25</v>
      </c>
      <c r="AE360" s="17">
        <v>1250</v>
      </c>
    </row>
    <row r="361" spans="1:31">
      <c r="A361" s="17">
        <v>348</v>
      </c>
      <c r="B361" s="19">
        <v>0.65019675925925924</v>
      </c>
      <c r="C361" s="17">
        <v>16.600000000000001</v>
      </c>
      <c r="D361" s="17">
        <v>101.1</v>
      </c>
      <c r="E361" s="17">
        <v>0.112565</v>
      </c>
      <c r="F361" s="17">
        <v>5.4470000000000001</v>
      </c>
      <c r="G361" s="17">
        <v>0.97740099999999996</v>
      </c>
      <c r="H361" s="17">
        <v>0.62134699999999998</v>
      </c>
      <c r="I361" s="17">
        <v>0.88761000000000001</v>
      </c>
      <c r="J361" s="17">
        <v>0.26626300000000003</v>
      </c>
      <c r="K361" s="17">
        <v>0.29997699999999999</v>
      </c>
      <c r="L361" s="17">
        <v>711.9</v>
      </c>
      <c r="M361" s="17">
        <v>0.35201500000000002</v>
      </c>
      <c r="N361" s="17">
        <v>369</v>
      </c>
      <c r="O361" s="17">
        <v>0</v>
      </c>
      <c r="P361" s="17">
        <v>0</v>
      </c>
      <c r="Q361" s="17">
        <v>0.98431800000000003</v>
      </c>
      <c r="R361" s="17">
        <v>0.57106199999999996</v>
      </c>
      <c r="S361" s="17">
        <v>0.93867400000000001</v>
      </c>
      <c r="T361" s="17">
        <v>0.36761300000000002</v>
      </c>
      <c r="U361" s="17">
        <v>0.39162999999999998</v>
      </c>
      <c r="V361" s="17">
        <v>630.9</v>
      </c>
      <c r="W361" s="17">
        <v>5.4614999999999997E-2</v>
      </c>
      <c r="X361" s="17">
        <v>495</v>
      </c>
      <c r="Y361" s="17">
        <v>0</v>
      </c>
      <c r="Z361" s="17">
        <v>0</v>
      </c>
      <c r="AA361" s="17">
        <v>0.60250700000000001</v>
      </c>
      <c r="AB361" s="17">
        <v>0.137937</v>
      </c>
      <c r="AC361" s="17">
        <v>0.62176900000000002</v>
      </c>
      <c r="AD361" s="17">
        <v>0.25</v>
      </c>
      <c r="AE361" s="17">
        <v>1166.7</v>
      </c>
    </row>
    <row r="362" spans="1:31">
      <c r="A362" s="17">
        <v>349</v>
      </c>
      <c r="B362" s="19">
        <v>0.65025462962962965</v>
      </c>
      <c r="C362" s="17">
        <v>15.5</v>
      </c>
      <c r="D362" s="17">
        <v>109.1</v>
      </c>
      <c r="E362" s="17">
        <v>0.108419</v>
      </c>
      <c r="F362" s="17">
        <v>5.2460000000000004</v>
      </c>
      <c r="G362" s="17">
        <v>0.97129900000000002</v>
      </c>
      <c r="H362" s="17">
        <v>0.61139200000000005</v>
      </c>
      <c r="I362" s="17">
        <v>0.89667200000000002</v>
      </c>
      <c r="J362" s="17">
        <v>0.28527999999999998</v>
      </c>
      <c r="K362" s="17">
        <v>0.31815399999999999</v>
      </c>
      <c r="L362" s="17">
        <v>674.9</v>
      </c>
      <c r="M362" s="17">
        <v>0.14158599999999999</v>
      </c>
      <c r="N362" s="17">
        <v>453</v>
      </c>
      <c r="O362" s="17">
        <v>0</v>
      </c>
      <c r="P362" s="17">
        <v>0</v>
      </c>
      <c r="Q362" s="17">
        <v>0.97739200000000004</v>
      </c>
      <c r="R362" s="17">
        <v>0.56658699999999995</v>
      </c>
      <c r="S362" s="17">
        <v>0.91675200000000001</v>
      </c>
      <c r="T362" s="17">
        <v>0.350165</v>
      </c>
      <c r="U362" s="17">
        <v>0.38196200000000002</v>
      </c>
      <c r="V362" s="17">
        <v>640.29999999999995</v>
      </c>
      <c r="W362" s="17">
        <v>1.0000000000000001E-5</v>
      </c>
      <c r="X362" s="17">
        <v>416</v>
      </c>
      <c r="Y362" s="17">
        <v>0</v>
      </c>
      <c r="Z362" s="17">
        <v>0</v>
      </c>
      <c r="AA362" s="17">
        <v>0.58763399999999999</v>
      </c>
      <c r="AB362" s="17">
        <v>0.167263</v>
      </c>
      <c r="AC362" s="17">
        <v>0.62515699999999996</v>
      </c>
      <c r="AD362" s="17">
        <v>0.25</v>
      </c>
      <c r="AE362" s="17">
        <v>1230.5999999999999</v>
      </c>
    </row>
    <row r="363" spans="1:31">
      <c r="A363" s="17">
        <v>350</v>
      </c>
      <c r="B363" s="19">
        <v>0.65031249999999996</v>
      </c>
      <c r="C363" s="17">
        <v>14.9</v>
      </c>
      <c r="D363" s="17">
        <v>112.6</v>
      </c>
      <c r="E363" s="17">
        <v>0.104681</v>
      </c>
      <c r="F363" s="17">
        <v>5.0650000000000004</v>
      </c>
      <c r="G363" s="17">
        <v>0.96965699999999999</v>
      </c>
      <c r="H363" s="17">
        <v>0.61505399999999999</v>
      </c>
      <c r="I363" s="17">
        <v>0.88380499999999995</v>
      </c>
      <c r="J363" s="17">
        <v>0.26875100000000002</v>
      </c>
      <c r="K363" s="17">
        <v>0.30408400000000002</v>
      </c>
      <c r="L363" s="17">
        <v>655.29999999999995</v>
      </c>
      <c r="M363" s="17">
        <v>0.113617</v>
      </c>
      <c r="N363" s="17">
        <v>588</v>
      </c>
      <c r="O363" s="17">
        <v>0</v>
      </c>
      <c r="P363" s="17">
        <v>0</v>
      </c>
      <c r="Q363" s="17">
        <v>0.978468</v>
      </c>
      <c r="R363" s="17">
        <v>0.57152499999999995</v>
      </c>
      <c r="S363" s="17">
        <v>0.93140299999999998</v>
      </c>
      <c r="T363" s="17">
        <v>0.35987799999999998</v>
      </c>
      <c r="U363" s="17">
        <v>0.38638299999999998</v>
      </c>
      <c r="V363" s="17">
        <v>617.1</v>
      </c>
      <c r="W363" s="17">
        <v>8.201E-3</v>
      </c>
      <c r="X363" s="17">
        <v>521</v>
      </c>
      <c r="Y363" s="17">
        <v>0</v>
      </c>
      <c r="Z363" s="17">
        <v>0</v>
      </c>
      <c r="AA363" s="17">
        <v>0.59443500000000005</v>
      </c>
      <c r="AB363" s="17">
        <v>0.206953</v>
      </c>
      <c r="AC363" s="17">
        <v>0.64600199999999997</v>
      </c>
      <c r="AD363" s="17">
        <v>0.25</v>
      </c>
      <c r="AE363" s="17">
        <v>1267.4000000000001</v>
      </c>
    </row>
    <row r="364" spans="1:31">
      <c r="A364" s="17">
        <v>351</v>
      </c>
      <c r="B364" s="19">
        <v>0.65035879629629634</v>
      </c>
      <c r="C364" s="17">
        <v>13.8</v>
      </c>
      <c r="D364" s="17">
        <v>120.5</v>
      </c>
      <c r="E364" s="17">
        <v>0.108209</v>
      </c>
      <c r="F364" s="17">
        <v>5.2359999999999998</v>
      </c>
      <c r="G364" s="17">
        <v>0.97592699999999999</v>
      </c>
      <c r="H364" s="17">
        <v>0.61018399999999995</v>
      </c>
      <c r="I364" s="17">
        <v>0.87797199999999997</v>
      </c>
      <c r="J364" s="17">
        <v>0.26778800000000003</v>
      </c>
      <c r="K364" s="17">
        <v>0.30500699999999997</v>
      </c>
      <c r="L364" s="17">
        <v>650.6</v>
      </c>
      <c r="M364" s="17">
        <v>0.106341</v>
      </c>
      <c r="N364" s="17">
        <v>591</v>
      </c>
      <c r="O364" s="17">
        <v>0</v>
      </c>
      <c r="P364" s="17">
        <v>0</v>
      </c>
      <c r="Q364" s="17">
        <v>0.96993300000000005</v>
      </c>
      <c r="R364" s="17">
        <v>0.56268300000000004</v>
      </c>
      <c r="S364" s="17">
        <v>0.90930200000000005</v>
      </c>
      <c r="T364" s="17">
        <v>0.34661900000000001</v>
      </c>
      <c r="U364" s="17">
        <v>0.381193</v>
      </c>
      <c r="V364" s="17">
        <v>637.29999999999995</v>
      </c>
      <c r="W364" s="17">
        <v>3.3772999999999997E-2</v>
      </c>
      <c r="X364" s="17">
        <v>386</v>
      </c>
      <c r="Y364" s="17">
        <v>0</v>
      </c>
      <c r="Z364" s="17">
        <v>0</v>
      </c>
      <c r="AA364" s="17">
        <v>0.58645000000000003</v>
      </c>
      <c r="AB364" s="17">
        <v>0.21802099999999999</v>
      </c>
      <c r="AC364" s="17">
        <v>0.63825299999999996</v>
      </c>
      <c r="AD364" s="17">
        <v>0.25</v>
      </c>
      <c r="AE364" s="17">
        <v>1276.5999999999999</v>
      </c>
    </row>
    <row r="365" spans="1:31">
      <c r="A365" s="17">
        <v>352</v>
      </c>
      <c r="B365" s="19">
        <v>0.65041666666666664</v>
      </c>
      <c r="C365" s="17">
        <v>12.9</v>
      </c>
      <c r="D365" s="17">
        <v>124</v>
      </c>
      <c r="E365" s="17">
        <v>0.125667</v>
      </c>
      <c r="F365" s="17">
        <v>6.0810000000000004</v>
      </c>
      <c r="G365" s="17">
        <v>0.97072899999999995</v>
      </c>
      <c r="H365" s="17">
        <v>0.61014800000000002</v>
      </c>
      <c r="I365" s="17">
        <v>0.86473299999999997</v>
      </c>
      <c r="J365" s="17">
        <v>0.25458500000000001</v>
      </c>
      <c r="K365" s="17">
        <v>0.294408</v>
      </c>
      <c r="L365" s="17">
        <v>694.7</v>
      </c>
      <c r="M365" s="17">
        <v>0.304622</v>
      </c>
      <c r="N365" s="17">
        <v>444</v>
      </c>
      <c r="O365" s="17">
        <v>0</v>
      </c>
      <c r="P365" s="17">
        <v>0</v>
      </c>
      <c r="Q365" s="17">
        <v>0.98153900000000005</v>
      </c>
      <c r="R365" s="17">
        <v>0.57038500000000003</v>
      </c>
      <c r="S365" s="17">
        <v>0.93135299999999999</v>
      </c>
      <c r="T365" s="17">
        <v>0.36096800000000001</v>
      </c>
      <c r="U365" s="17">
        <v>0.38757399999999997</v>
      </c>
      <c r="V365" s="17">
        <v>611.9</v>
      </c>
      <c r="W365" s="17">
        <v>2.6999999999999999E-5</v>
      </c>
      <c r="X365" s="17">
        <v>350</v>
      </c>
      <c r="Y365" s="17">
        <v>0</v>
      </c>
      <c r="Z365" s="17">
        <v>0</v>
      </c>
      <c r="AA365" s="17">
        <v>0.59626699999999999</v>
      </c>
      <c r="AB365" s="17">
        <v>0.18729199999999999</v>
      </c>
      <c r="AC365" s="17">
        <v>0.63799099999999997</v>
      </c>
      <c r="AD365" s="17">
        <v>0.25</v>
      </c>
      <c r="AE365" s="17">
        <v>1195.5</v>
      </c>
    </row>
    <row r="366" spans="1:31">
      <c r="A366" s="17">
        <v>353</v>
      </c>
      <c r="B366" s="19">
        <v>0.65047453703703706</v>
      </c>
      <c r="C366" s="17">
        <v>11.8</v>
      </c>
      <c r="D366" s="17">
        <v>133.69999999999999</v>
      </c>
      <c r="E366" s="17">
        <v>0.126722</v>
      </c>
      <c r="F366" s="17">
        <v>6.1319999999999997</v>
      </c>
      <c r="G366" s="17">
        <v>0.96665400000000001</v>
      </c>
      <c r="H366" s="17">
        <v>0.61941999999999997</v>
      </c>
      <c r="I366" s="17">
        <v>0.88086900000000001</v>
      </c>
      <c r="J366" s="17">
        <v>0.26144899999999999</v>
      </c>
      <c r="K366" s="17">
        <v>0.29680800000000002</v>
      </c>
      <c r="L366" s="17">
        <v>653.5</v>
      </c>
      <c r="M366" s="17">
        <v>0.17388400000000001</v>
      </c>
      <c r="N366" s="17">
        <v>384</v>
      </c>
      <c r="O366" s="17">
        <v>0</v>
      </c>
      <c r="P366" s="17">
        <v>0</v>
      </c>
      <c r="Q366" s="17">
        <v>0.98258800000000002</v>
      </c>
      <c r="R366" s="17">
        <v>0.57560199999999995</v>
      </c>
      <c r="S366" s="17">
        <v>0.92308000000000001</v>
      </c>
      <c r="T366" s="17">
        <v>0.34747800000000001</v>
      </c>
      <c r="U366" s="17">
        <v>0.37643300000000002</v>
      </c>
      <c r="V366" s="17">
        <v>619.5</v>
      </c>
      <c r="W366" s="17">
        <v>9.9765999999999994E-2</v>
      </c>
      <c r="X366" s="17">
        <v>399</v>
      </c>
      <c r="Y366" s="17">
        <v>0</v>
      </c>
      <c r="Z366" s="17">
        <v>0</v>
      </c>
      <c r="AA366" s="17">
        <v>0.57912799999999998</v>
      </c>
      <c r="AB366" s="17">
        <v>0.16786599999999999</v>
      </c>
      <c r="AC366" s="17">
        <v>0.63393200000000005</v>
      </c>
      <c r="AD366" s="17">
        <v>0.25</v>
      </c>
      <c r="AE366" s="17">
        <v>1271</v>
      </c>
    </row>
    <row r="367" spans="1:31">
      <c r="A367" s="17">
        <v>354</v>
      </c>
      <c r="B367" s="19">
        <v>0.65053240740740736</v>
      </c>
      <c r="C367" s="17">
        <v>10.6</v>
      </c>
      <c r="D367" s="17">
        <v>139.80000000000001</v>
      </c>
      <c r="E367" s="17">
        <v>0.12868599999999999</v>
      </c>
      <c r="F367" s="17">
        <v>6.2270000000000003</v>
      </c>
      <c r="G367" s="17">
        <v>0.97760100000000005</v>
      </c>
      <c r="H367" s="17">
        <v>0.61010500000000001</v>
      </c>
      <c r="I367" s="17">
        <v>0.87417199999999995</v>
      </c>
      <c r="J367" s="17">
        <v>0.264067</v>
      </c>
      <c r="K367" s="17">
        <v>0.30207699999999998</v>
      </c>
      <c r="L367" s="17">
        <v>641.1</v>
      </c>
      <c r="M367" s="17">
        <v>0.14163999999999999</v>
      </c>
      <c r="N367" s="17">
        <v>391</v>
      </c>
      <c r="O367" s="17">
        <v>0</v>
      </c>
      <c r="P367" s="17">
        <v>0</v>
      </c>
      <c r="Q367" s="17">
        <v>0.979105</v>
      </c>
      <c r="R367" s="17">
        <v>0.565473</v>
      </c>
      <c r="S367" s="17">
        <v>0.90527500000000005</v>
      </c>
      <c r="T367" s="17">
        <v>0.33980199999999999</v>
      </c>
      <c r="U367" s="17">
        <v>0.37535800000000002</v>
      </c>
      <c r="V367" s="17">
        <v>656.8</v>
      </c>
      <c r="W367" s="17">
        <v>0.13072800000000001</v>
      </c>
      <c r="X367" s="17">
        <v>416</v>
      </c>
      <c r="Y367" s="17">
        <v>0</v>
      </c>
      <c r="Z367" s="17">
        <v>0</v>
      </c>
      <c r="AA367" s="17">
        <v>0.57747400000000004</v>
      </c>
      <c r="AB367" s="17">
        <v>0.174208</v>
      </c>
      <c r="AC367" s="17">
        <v>0.62466900000000003</v>
      </c>
      <c r="AD367" s="17">
        <v>0.25</v>
      </c>
      <c r="AE367" s="17">
        <v>1295.5</v>
      </c>
    </row>
    <row r="368" spans="1:31">
      <c r="A368" s="17">
        <v>355</v>
      </c>
      <c r="B368" s="19">
        <v>0.65057870370370374</v>
      </c>
      <c r="C368" s="17">
        <v>10.199999999999999</v>
      </c>
      <c r="D368" s="17">
        <v>141.6</v>
      </c>
      <c r="E368" s="17">
        <v>0.115867</v>
      </c>
      <c r="F368" s="17">
        <v>5.6070000000000002</v>
      </c>
      <c r="G368" s="17">
        <v>0.96611000000000002</v>
      </c>
      <c r="H368" s="17">
        <v>0.59252000000000005</v>
      </c>
      <c r="I368" s="17">
        <v>0.84537899999999999</v>
      </c>
      <c r="J368" s="17">
        <v>0.252859</v>
      </c>
      <c r="K368" s="17">
        <v>0.29910799999999998</v>
      </c>
      <c r="L368" s="17">
        <v>607.1</v>
      </c>
      <c r="M368" s="17">
        <v>1.6660000000000001E-2</v>
      </c>
      <c r="N368" s="17">
        <v>492</v>
      </c>
      <c r="O368" s="17">
        <v>0</v>
      </c>
      <c r="P368" s="17">
        <v>0</v>
      </c>
      <c r="Q368" s="17">
        <v>0.98149200000000003</v>
      </c>
      <c r="R368" s="17">
        <v>0.56077299999999997</v>
      </c>
      <c r="S368" s="17">
        <v>0.88327800000000001</v>
      </c>
      <c r="T368" s="17">
        <v>0.32250499999999999</v>
      </c>
      <c r="U368" s="17">
        <v>0.36512299999999998</v>
      </c>
      <c r="V368" s="17">
        <v>621.4</v>
      </c>
      <c r="W368" s="17">
        <v>0.118119</v>
      </c>
      <c r="X368" s="17">
        <v>452</v>
      </c>
      <c r="Y368" s="17">
        <v>0</v>
      </c>
      <c r="Z368" s="17">
        <v>0</v>
      </c>
      <c r="AA368" s="17">
        <v>0.56172699999999998</v>
      </c>
      <c r="AB368" s="17">
        <v>0.20281399999999999</v>
      </c>
      <c r="AC368" s="17">
        <v>0.62618200000000002</v>
      </c>
      <c r="AD368" s="17">
        <v>0.25</v>
      </c>
      <c r="AE368" s="17">
        <v>1368.1</v>
      </c>
    </row>
    <row r="369" spans="1:31">
      <c r="A369" s="17">
        <v>356</v>
      </c>
      <c r="B369" s="19">
        <v>0.65063657407407405</v>
      </c>
      <c r="C369" s="17">
        <v>8.6999999999999993</v>
      </c>
      <c r="D369" s="17">
        <v>160.1</v>
      </c>
      <c r="E369" s="17">
        <v>0.131688</v>
      </c>
      <c r="F369" s="17">
        <v>6.3719999999999999</v>
      </c>
      <c r="G369" s="17">
        <v>0.96547899999999998</v>
      </c>
      <c r="H369" s="17">
        <v>0.61614100000000005</v>
      </c>
      <c r="I369" s="17">
        <v>0.843055</v>
      </c>
      <c r="J369" s="17">
        <v>0.226914</v>
      </c>
      <c r="K369" s="17">
        <v>0.26915699999999998</v>
      </c>
      <c r="L369" s="17">
        <v>606.9</v>
      </c>
      <c r="M369" s="17">
        <v>0.14163600000000001</v>
      </c>
      <c r="N369" s="17">
        <v>490</v>
      </c>
      <c r="O369" s="17">
        <v>0</v>
      </c>
      <c r="P369" s="17">
        <v>0</v>
      </c>
      <c r="Q369" s="17">
        <v>0.98220200000000002</v>
      </c>
      <c r="R369" s="17">
        <v>0.55629200000000001</v>
      </c>
      <c r="S369" s="17">
        <v>0.89228300000000005</v>
      </c>
      <c r="T369" s="17">
        <v>0.33599200000000001</v>
      </c>
      <c r="U369" s="17">
        <v>0.37655300000000003</v>
      </c>
      <c r="V369" s="17">
        <v>605.1</v>
      </c>
      <c r="W369" s="17">
        <v>1.5E-5</v>
      </c>
      <c r="X369" s="17">
        <v>577</v>
      </c>
      <c r="Y369" s="17">
        <v>0</v>
      </c>
      <c r="Z369" s="17">
        <v>0</v>
      </c>
      <c r="AA369" s="17">
        <v>0.57931200000000005</v>
      </c>
      <c r="AB369" s="17">
        <v>0.222634</v>
      </c>
      <c r="AC369" s="17">
        <v>0.63109499999999996</v>
      </c>
      <c r="AD369" s="17">
        <v>0.25</v>
      </c>
      <c r="AE369" s="17">
        <v>1368.5</v>
      </c>
    </row>
    <row r="370" spans="1:31">
      <c r="A370" s="17">
        <v>357</v>
      </c>
      <c r="B370" s="19">
        <v>0.65069444444444446</v>
      </c>
      <c r="C370" s="17">
        <v>7.6</v>
      </c>
      <c r="D370" s="17">
        <v>182.9</v>
      </c>
      <c r="E370" s="17">
        <v>0.15413299999999999</v>
      </c>
      <c r="F370" s="17">
        <v>7.4580000000000002</v>
      </c>
      <c r="G370" s="17">
        <v>0.95436399999999999</v>
      </c>
      <c r="H370" s="17">
        <v>0.595526</v>
      </c>
      <c r="I370" s="17">
        <v>0.83225499999999997</v>
      </c>
      <c r="J370" s="17">
        <v>0.23672899999999999</v>
      </c>
      <c r="K370" s="17">
        <v>0.28444199999999997</v>
      </c>
      <c r="L370" s="17">
        <v>633.79999999999995</v>
      </c>
      <c r="M370" s="17">
        <v>6.9994000000000001E-2</v>
      </c>
      <c r="N370" s="17">
        <v>381</v>
      </c>
      <c r="O370" s="17">
        <v>0</v>
      </c>
      <c r="P370" s="17">
        <v>0</v>
      </c>
      <c r="Q370" s="17">
        <v>0.97703899999999999</v>
      </c>
      <c r="R370" s="17">
        <v>0.56441399999999997</v>
      </c>
      <c r="S370" s="17">
        <v>0.88648700000000002</v>
      </c>
      <c r="T370" s="17">
        <v>0.322073</v>
      </c>
      <c r="U370" s="17">
        <v>0.36331400000000003</v>
      </c>
      <c r="V370" s="17">
        <v>590.29999999999995</v>
      </c>
      <c r="W370" s="17">
        <v>6.9999999999999999E-6</v>
      </c>
      <c r="X370" s="17">
        <v>448</v>
      </c>
      <c r="Y370" s="17">
        <v>0</v>
      </c>
      <c r="Z370" s="17">
        <v>0</v>
      </c>
      <c r="AA370" s="17">
        <v>0.558944</v>
      </c>
      <c r="AB370" s="17">
        <v>0.20987500000000001</v>
      </c>
      <c r="AC370" s="17">
        <v>0.63200900000000004</v>
      </c>
      <c r="AD370" s="17">
        <v>0.25</v>
      </c>
      <c r="AE370" s="17">
        <v>1310.4000000000001</v>
      </c>
    </row>
    <row r="371" spans="1:31">
      <c r="A371" s="17">
        <v>358</v>
      </c>
      <c r="B371" s="19">
        <v>0.65074074074074073</v>
      </c>
      <c r="C371" s="17">
        <v>6.9</v>
      </c>
      <c r="D371" s="17">
        <v>192.6</v>
      </c>
      <c r="E371" s="17">
        <v>0.14813000000000001</v>
      </c>
      <c r="F371" s="17">
        <v>7.1680000000000001</v>
      </c>
      <c r="G371" s="17">
        <v>0.94325999999999999</v>
      </c>
      <c r="H371" s="17">
        <v>0.62993100000000002</v>
      </c>
      <c r="I371" s="17">
        <v>0.84434600000000004</v>
      </c>
      <c r="J371" s="17">
        <v>0.21441499999999999</v>
      </c>
      <c r="K371" s="17">
        <v>0.253942</v>
      </c>
      <c r="L371" s="17">
        <v>591.20000000000005</v>
      </c>
      <c r="M371" s="17">
        <v>1.1E-5</v>
      </c>
      <c r="N371" s="17">
        <v>427</v>
      </c>
      <c r="O371" s="17">
        <v>0</v>
      </c>
      <c r="P371" s="17">
        <v>0</v>
      </c>
      <c r="Q371" s="17">
        <v>0.97740800000000005</v>
      </c>
      <c r="R371" s="17">
        <v>0.56500899999999998</v>
      </c>
      <c r="S371" s="17">
        <v>0.88727199999999995</v>
      </c>
      <c r="T371" s="17">
        <v>0.32226300000000002</v>
      </c>
      <c r="U371" s="17">
        <v>0.36320599999999997</v>
      </c>
      <c r="V371" s="17">
        <v>617</v>
      </c>
      <c r="W371" s="17">
        <v>5.0000000000000004E-6</v>
      </c>
      <c r="X371" s="17">
        <v>506</v>
      </c>
      <c r="Y371" s="17">
        <v>0</v>
      </c>
      <c r="Z371" s="17">
        <v>0</v>
      </c>
      <c r="AA371" s="17">
        <v>0.55877900000000003</v>
      </c>
      <c r="AB371" s="17">
        <v>0.22659199999999999</v>
      </c>
      <c r="AC371" s="17">
        <v>0.63803100000000001</v>
      </c>
      <c r="AD371" s="17">
        <v>0.25</v>
      </c>
      <c r="AE371" s="17">
        <v>1404.8</v>
      </c>
    </row>
    <row r="372" spans="1:31">
      <c r="A372" s="17">
        <v>359</v>
      </c>
      <c r="B372" s="19">
        <v>0.65079861111111115</v>
      </c>
      <c r="C372" s="17">
        <v>6.2</v>
      </c>
      <c r="D372" s="17">
        <v>216.4</v>
      </c>
      <c r="E372" s="17">
        <v>0.16873199999999999</v>
      </c>
      <c r="F372" s="17">
        <v>8.1649999999999991</v>
      </c>
      <c r="G372" s="17">
        <v>0.944967</v>
      </c>
      <c r="H372" s="17">
        <v>0.61246699999999998</v>
      </c>
      <c r="I372" s="17">
        <v>0.80484</v>
      </c>
      <c r="J372" s="17">
        <v>0.19237299999999999</v>
      </c>
      <c r="K372" s="17">
        <v>0.23902000000000001</v>
      </c>
      <c r="L372" s="17">
        <v>637.29999999999995</v>
      </c>
      <c r="M372" s="17">
        <v>0.23938200000000001</v>
      </c>
      <c r="N372" s="17">
        <v>434</v>
      </c>
      <c r="O372" s="17">
        <v>0</v>
      </c>
      <c r="P372" s="17">
        <v>0</v>
      </c>
      <c r="Q372" s="17">
        <v>0.969553</v>
      </c>
      <c r="R372" s="17">
        <v>0.54541700000000004</v>
      </c>
      <c r="S372" s="17">
        <v>0.85144699999999995</v>
      </c>
      <c r="T372" s="17">
        <v>0.30603000000000002</v>
      </c>
      <c r="U372" s="17">
        <v>0.35942299999999999</v>
      </c>
      <c r="V372" s="17">
        <v>640</v>
      </c>
      <c r="W372" s="17">
        <v>9.2346999999999999E-2</v>
      </c>
      <c r="X372" s="17">
        <v>561</v>
      </c>
      <c r="Y372" s="17">
        <v>0</v>
      </c>
      <c r="Z372" s="17">
        <v>0</v>
      </c>
      <c r="AA372" s="17">
        <v>0.55295899999999998</v>
      </c>
      <c r="AB372" s="17">
        <v>0.26482499999999998</v>
      </c>
      <c r="AC372" s="17">
        <v>0.62646100000000005</v>
      </c>
      <c r="AD372" s="17">
        <v>0.25</v>
      </c>
      <c r="AE372" s="17">
        <v>1303.2</v>
      </c>
    </row>
    <row r="373" spans="1:31">
      <c r="A373" s="17">
        <v>360</v>
      </c>
      <c r="B373" s="19">
        <v>0.65085648148148145</v>
      </c>
      <c r="C373" s="17">
        <v>4.9000000000000004</v>
      </c>
      <c r="D373" s="17">
        <v>248.9</v>
      </c>
      <c r="E373" s="17">
        <v>0.20568700000000001</v>
      </c>
      <c r="F373" s="17">
        <v>9.9529999999999994</v>
      </c>
      <c r="G373" s="17">
        <v>0.96215899999999999</v>
      </c>
      <c r="H373" s="17">
        <v>0.57898799999999995</v>
      </c>
      <c r="I373" s="17">
        <v>0.79135900000000003</v>
      </c>
      <c r="J373" s="17">
        <v>0.212371</v>
      </c>
      <c r="K373" s="17">
        <v>0.26836199999999999</v>
      </c>
      <c r="L373" s="17">
        <v>696</v>
      </c>
      <c r="M373" s="17">
        <v>5.3200000000000003E-4</v>
      </c>
      <c r="N373" s="17">
        <v>364</v>
      </c>
      <c r="O373" s="17">
        <v>0</v>
      </c>
      <c r="P373" s="17">
        <v>0</v>
      </c>
      <c r="Q373" s="17">
        <v>0.97400699999999996</v>
      </c>
      <c r="R373" s="17">
        <v>0.56340500000000004</v>
      </c>
      <c r="S373" s="17">
        <v>0.87187300000000001</v>
      </c>
      <c r="T373" s="17">
        <v>0.30846899999999999</v>
      </c>
      <c r="U373" s="17">
        <v>0.3538</v>
      </c>
      <c r="V373" s="17">
        <v>566.1</v>
      </c>
      <c r="W373" s="17">
        <v>1.5E-5</v>
      </c>
      <c r="X373" s="17">
        <v>613</v>
      </c>
      <c r="Y373" s="17">
        <v>0</v>
      </c>
      <c r="Z373" s="17">
        <v>0</v>
      </c>
      <c r="AA373" s="17">
        <v>0.54430699999999999</v>
      </c>
      <c r="AB373" s="17">
        <v>0.27524700000000002</v>
      </c>
      <c r="AC373" s="17">
        <v>0.64831000000000005</v>
      </c>
      <c r="AD373" s="17">
        <v>0.25</v>
      </c>
      <c r="AE373" s="17">
        <v>1193.4000000000001</v>
      </c>
    </row>
    <row r="374" spans="1:31">
      <c r="A374" s="17">
        <v>361</v>
      </c>
      <c r="B374" s="19">
        <v>0.65090277777777772</v>
      </c>
      <c r="C374" s="17">
        <v>4.4000000000000004</v>
      </c>
      <c r="D374" s="17">
        <v>265.60000000000002</v>
      </c>
      <c r="E374" s="17">
        <v>0.19818</v>
      </c>
      <c r="F374" s="17">
        <v>9.59</v>
      </c>
      <c r="G374" s="17">
        <v>0.91704799999999997</v>
      </c>
      <c r="H374" s="17">
        <v>0.60246599999999995</v>
      </c>
      <c r="I374" s="17">
        <v>0.78251300000000001</v>
      </c>
      <c r="J374" s="17">
        <v>0.18004800000000001</v>
      </c>
      <c r="K374" s="17">
        <v>0.23008899999999999</v>
      </c>
      <c r="L374" s="17">
        <v>664</v>
      </c>
      <c r="M374" s="17">
        <v>1.0000000000000001E-5</v>
      </c>
      <c r="N374" s="17">
        <v>405</v>
      </c>
      <c r="O374" s="17">
        <v>0</v>
      </c>
      <c r="P374" s="17">
        <v>0</v>
      </c>
      <c r="Q374" s="17">
        <v>0.96460100000000004</v>
      </c>
      <c r="R374" s="17">
        <v>0.55051700000000003</v>
      </c>
      <c r="S374" s="17">
        <v>0.84295500000000001</v>
      </c>
      <c r="T374" s="17">
        <v>0.29243799999999998</v>
      </c>
      <c r="U374" s="17">
        <v>0.34692000000000001</v>
      </c>
      <c r="V374" s="17">
        <v>646.5</v>
      </c>
      <c r="W374" s="17">
        <v>0.28328199999999998</v>
      </c>
      <c r="X374" s="17">
        <v>546</v>
      </c>
      <c r="Y374" s="17">
        <v>0</v>
      </c>
      <c r="Z374" s="17">
        <v>0</v>
      </c>
      <c r="AA374" s="17">
        <v>0.53372299999999995</v>
      </c>
      <c r="AB374" s="17">
        <v>0.30054599999999998</v>
      </c>
      <c r="AC374" s="17">
        <v>0.63840799999999998</v>
      </c>
      <c r="AD374" s="17">
        <v>0.25</v>
      </c>
      <c r="AE374" s="17">
        <v>1250.8</v>
      </c>
    </row>
    <row r="375" spans="1:31">
      <c r="A375" s="17">
        <v>362</v>
      </c>
      <c r="B375" s="19">
        <v>0.65096064814814814</v>
      </c>
      <c r="C375" s="17">
        <v>3.6</v>
      </c>
      <c r="D375" s="17">
        <v>311.3</v>
      </c>
      <c r="E375" s="17">
        <v>0.18038100000000001</v>
      </c>
      <c r="F375" s="17">
        <v>8.7289999999999992</v>
      </c>
      <c r="G375" s="17">
        <v>0.91511299999999995</v>
      </c>
      <c r="H375" s="17">
        <v>0.57142599999999999</v>
      </c>
      <c r="I375" s="17">
        <v>0.74454399999999998</v>
      </c>
      <c r="J375" s="17">
        <v>0.17311799999999999</v>
      </c>
      <c r="K375" s="17">
        <v>0.232516</v>
      </c>
      <c r="L375" s="17">
        <v>635.6</v>
      </c>
      <c r="M375" s="17">
        <v>1.0652E-2</v>
      </c>
      <c r="N375" s="17">
        <v>685</v>
      </c>
      <c r="O375" s="17">
        <v>0</v>
      </c>
      <c r="P375" s="17">
        <v>0</v>
      </c>
      <c r="Q375" s="17">
        <v>0.96191300000000002</v>
      </c>
      <c r="R375" s="17">
        <v>0.52822400000000003</v>
      </c>
      <c r="S375" s="17">
        <v>0.82195300000000004</v>
      </c>
      <c r="T375" s="17">
        <v>0.29372900000000002</v>
      </c>
      <c r="U375" s="17">
        <v>0.35735499999999998</v>
      </c>
      <c r="V375" s="17">
        <v>655.9</v>
      </c>
      <c r="W375" s="17">
        <v>8.7714E-2</v>
      </c>
      <c r="X375" s="17">
        <v>558</v>
      </c>
      <c r="Y375" s="17">
        <v>0</v>
      </c>
      <c r="Z375" s="17">
        <v>0</v>
      </c>
      <c r="AA375" s="17">
        <v>0.54977799999999999</v>
      </c>
      <c r="AB375" s="17">
        <v>0.44917499999999999</v>
      </c>
      <c r="AC375" s="17">
        <v>0.66015999999999997</v>
      </c>
      <c r="AD375" s="17">
        <v>0.25</v>
      </c>
      <c r="AE375" s="17">
        <v>1306.7</v>
      </c>
    </row>
    <row r="376" spans="1:31">
      <c r="A376" s="17">
        <v>363</v>
      </c>
      <c r="B376" s="19">
        <v>0.65101851851851855</v>
      </c>
      <c r="C376" s="17">
        <v>2.2000000000000002</v>
      </c>
      <c r="D376" s="17">
        <v>354.4</v>
      </c>
      <c r="E376" s="17">
        <v>0.22877600000000001</v>
      </c>
      <c r="F376" s="17">
        <v>11.07</v>
      </c>
      <c r="G376" s="17">
        <v>0.92103100000000004</v>
      </c>
      <c r="H376" s="17">
        <v>0.58274099999999995</v>
      </c>
      <c r="I376" s="17">
        <v>0.76064900000000002</v>
      </c>
      <c r="J376" s="17">
        <v>0.17790800000000001</v>
      </c>
      <c r="K376" s="17">
        <v>0.23388999999999999</v>
      </c>
      <c r="L376" s="17">
        <v>706.1</v>
      </c>
      <c r="M376" s="17">
        <v>0.175096</v>
      </c>
      <c r="N376" s="17">
        <v>442</v>
      </c>
      <c r="O376" s="17">
        <v>0</v>
      </c>
      <c r="P376" s="17">
        <v>0</v>
      </c>
      <c r="Q376" s="17">
        <v>0.93398999999999999</v>
      </c>
      <c r="R376" s="17">
        <v>0.54993599999999998</v>
      </c>
      <c r="S376" s="17">
        <v>0.84582400000000002</v>
      </c>
      <c r="T376" s="17">
        <v>0.29588799999999998</v>
      </c>
      <c r="U376" s="17">
        <v>0.34982200000000002</v>
      </c>
      <c r="V376" s="17">
        <v>671.3</v>
      </c>
      <c r="W376" s="17">
        <v>0.23185900000000001</v>
      </c>
      <c r="X376" s="17">
        <v>567</v>
      </c>
      <c r="Y376" s="17">
        <v>0</v>
      </c>
      <c r="Z376" s="17">
        <v>0</v>
      </c>
      <c r="AA376" s="17">
        <v>0.538188</v>
      </c>
      <c r="AB376" s="17">
        <v>0.399538</v>
      </c>
      <c r="AC376" s="17">
        <v>0.66815500000000005</v>
      </c>
      <c r="AD376" s="17">
        <v>0.234931</v>
      </c>
      <c r="AE376" s="17">
        <v>1176.2</v>
      </c>
    </row>
    <row r="377" spans="1:31">
      <c r="A377" s="17">
        <v>364</v>
      </c>
      <c r="B377" s="19">
        <v>0.65106481481481482</v>
      </c>
      <c r="C377" s="17">
        <v>1.6</v>
      </c>
      <c r="D377" s="17">
        <v>409</v>
      </c>
      <c r="E377" s="17">
        <v>0</v>
      </c>
      <c r="F377" s="17">
        <v>0</v>
      </c>
      <c r="G377" s="17">
        <v>0.24643699999999999</v>
      </c>
      <c r="H377" s="17">
        <v>3.5789000000000001E-2</v>
      </c>
      <c r="I377" s="17">
        <v>0.27002300000000001</v>
      </c>
      <c r="J377" s="17">
        <v>0.234234</v>
      </c>
      <c r="K377" s="17">
        <v>0.86745799999999995</v>
      </c>
      <c r="L377" s="17">
        <v>653.29999999999995</v>
      </c>
      <c r="M377" s="17">
        <v>0.6</v>
      </c>
      <c r="N377" s="17">
        <v>0</v>
      </c>
      <c r="O377" s="17">
        <v>0</v>
      </c>
      <c r="P377" s="17">
        <v>0</v>
      </c>
      <c r="Q377" s="17">
        <v>4.1380000000000002E-3</v>
      </c>
      <c r="R377" s="17">
        <v>0.18501600000000001</v>
      </c>
      <c r="S377" s="17">
        <v>0.49485299999999999</v>
      </c>
      <c r="T377" s="17">
        <v>0.309836</v>
      </c>
      <c r="U377" s="17">
        <v>0.62611799999999995</v>
      </c>
      <c r="V377" s="17">
        <v>900</v>
      </c>
      <c r="W377" s="17">
        <v>0.6</v>
      </c>
      <c r="X377" s="17">
        <v>0</v>
      </c>
      <c r="Y377" s="17">
        <v>0</v>
      </c>
      <c r="Z377" s="17">
        <v>0</v>
      </c>
    </row>
    <row r="378" spans="1:31">
      <c r="A378" s="17">
        <v>365</v>
      </c>
      <c r="B378" s="19">
        <v>0.65112268518518512</v>
      </c>
      <c r="C378" s="17">
        <v>0.7</v>
      </c>
      <c r="D378" s="17">
        <v>531.20000000000005</v>
      </c>
      <c r="E378" s="17">
        <v>0</v>
      </c>
      <c r="F378" s="17">
        <v>0</v>
      </c>
      <c r="G378" s="17">
        <v>1.0244E-2</v>
      </c>
      <c r="H378" s="17">
        <v>0.50778800000000002</v>
      </c>
      <c r="I378" s="17">
        <v>0.65652900000000003</v>
      </c>
      <c r="J378" s="17">
        <v>0.14874000000000001</v>
      </c>
      <c r="K378" s="17">
        <v>0.22655600000000001</v>
      </c>
      <c r="L378" s="17">
        <v>900</v>
      </c>
      <c r="M378" s="17">
        <v>6.0000000000000002E-6</v>
      </c>
      <c r="N378" s="17">
        <v>0</v>
      </c>
      <c r="O378" s="17">
        <v>0</v>
      </c>
      <c r="P378" s="17">
        <v>0</v>
      </c>
      <c r="Q378" s="17">
        <v>0.70517399999999997</v>
      </c>
      <c r="R378" s="17">
        <v>0.61311499999999997</v>
      </c>
      <c r="S378" s="17">
        <v>0.74518600000000002</v>
      </c>
      <c r="T378" s="17">
        <v>0.13206999999999999</v>
      </c>
      <c r="U378" s="17">
        <v>0.177231</v>
      </c>
      <c r="V378" s="17">
        <v>605.5</v>
      </c>
      <c r="W378" s="17">
        <v>0.59999800000000003</v>
      </c>
      <c r="X378" s="17">
        <v>1181</v>
      </c>
      <c r="Y378" s="17">
        <v>0</v>
      </c>
      <c r="Z378" s="17">
        <v>0</v>
      </c>
    </row>
    <row r="379" spans="1:31">
      <c r="A379" s="17">
        <v>366</v>
      </c>
      <c r="B379" s="19">
        <v>0.65118055555555554</v>
      </c>
      <c r="C379" s="17">
        <v>0.2</v>
      </c>
      <c r="D379" s="17">
        <v>1278.8</v>
      </c>
      <c r="E379" s="17">
        <v>3.7297999999999998E-2</v>
      </c>
      <c r="F379" s="17">
        <v>1.8049999999999999</v>
      </c>
      <c r="G379" s="17">
        <v>6.6128000000000006E-2</v>
      </c>
      <c r="H379" s="17">
        <v>0.439718</v>
      </c>
      <c r="I379" s="17">
        <v>0.48514600000000002</v>
      </c>
      <c r="J379" s="17">
        <v>4.5428000000000003E-2</v>
      </c>
      <c r="K379" s="17">
        <v>9.3636999999999998E-2</v>
      </c>
      <c r="L379" s="17">
        <v>272.3</v>
      </c>
      <c r="M379" s="17">
        <v>0.6</v>
      </c>
      <c r="N379" s="17">
        <v>1425</v>
      </c>
      <c r="O379" s="17">
        <v>0</v>
      </c>
      <c r="P379" s="17">
        <v>0</v>
      </c>
      <c r="Q379" s="17">
        <v>0.33862999999999999</v>
      </c>
      <c r="R379" s="17">
        <v>0.43257099999999998</v>
      </c>
      <c r="S379" s="17">
        <v>0.50766599999999995</v>
      </c>
      <c r="T379" s="17">
        <v>7.5094999999999995E-2</v>
      </c>
      <c r="U379" s="17">
        <v>0.147922</v>
      </c>
      <c r="V379" s="17">
        <v>512.6</v>
      </c>
      <c r="W379" s="17">
        <v>0.59999800000000003</v>
      </c>
      <c r="X379" s="17">
        <v>612</v>
      </c>
      <c r="Y379" s="17">
        <v>0</v>
      </c>
      <c r="Z379" s="17">
        <v>0</v>
      </c>
      <c r="AA379" s="17">
        <v>0.227572</v>
      </c>
      <c r="AB379" s="17">
        <v>0.74910699999999997</v>
      </c>
      <c r="AC379" s="17">
        <v>0.48882500000000001</v>
      </c>
      <c r="AD379" s="17">
        <v>0.15584000000000001</v>
      </c>
      <c r="AE379" s="17">
        <v>3050.7</v>
      </c>
    </row>
    <row r="380" spans="1:31">
      <c r="A380" s="17">
        <v>367</v>
      </c>
      <c r="B380" s="19">
        <v>0.65122685185185192</v>
      </c>
      <c r="C380" s="17">
        <v>0.2</v>
      </c>
      <c r="D380" s="17">
        <v>1348.3</v>
      </c>
      <c r="E380" s="17">
        <v>0</v>
      </c>
      <c r="F380" s="17">
        <v>0</v>
      </c>
      <c r="G380" s="17">
        <v>2.2717000000000001E-2</v>
      </c>
      <c r="H380" s="17">
        <v>0.296761</v>
      </c>
      <c r="I380" s="17">
        <v>0.410385</v>
      </c>
      <c r="J380" s="17">
        <v>0.113624</v>
      </c>
      <c r="K380" s="17">
        <v>0.27687299999999998</v>
      </c>
      <c r="L380" s="17">
        <v>100</v>
      </c>
      <c r="M380" s="17">
        <v>0.37081999999999998</v>
      </c>
      <c r="N380" s="17">
        <v>0</v>
      </c>
      <c r="O380" s="17">
        <v>0</v>
      </c>
      <c r="P380" s="17">
        <v>0</v>
      </c>
      <c r="Q380" s="17">
        <v>6.1834E-2</v>
      </c>
      <c r="R380" s="17">
        <v>0.28464099999999998</v>
      </c>
      <c r="S380" s="17">
        <v>0.347553</v>
      </c>
      <c r="T380" s="17">
        <v>6.2911999999999996E-2</v>
      </c>
      <c r="U380" s="17">
        <v>0.18101500000000001</v>
      </c>
      <c r="V380" s="17">
        <v>900</v>
      </c>
      <c r="W380" s="17">
        <v>7.9999999999999996E-6</v>
      </c>
      <c r="X380" s="17">
        <v>1771</v>
      </c>
      <c r="Y380" s="17">
        <v>0</v>
      </c>
      <c r="Z380" s="17">
        <v>0</v>
      </c>
    </row>
    <row r="381" spans="1:31">
      <c r="A381" s="17">
        <v>368</v>
      </c>
      <c r="B381" s="19">
        <v>0.65128472222222222</v>
      </c>
      <c r="C381" s="17">
        <v>0.2</v>
      </c>
      <c r="D381" s="17">
        <v>1398.4</v>
      </c>
      <c r="E381" s="17">
        <v>9.0049000000000004E-2</v>
      </c>
      <c r="F381" s="17">
        <v>4.3570000000000002</v>
      </c>
      <c r="G381" s="17">
        <v>2.3893000000000001E-2</v>
      </c>
      <c r="H381" s="17">
        <v>0.29927500000000001</v>
      </c>
      <c r="I381" s="17">
        <v>0.34789599999999998</v>
      </c>
      <c r="J381" s="17">
        <v>4.8619999999999997E-2</v>
      </c>
      <c r="K381" s="17">
        <v>0.13975599999999999</v>
      </c>
      <c r="L381" s="17">
        <v>796.9</v>
      </c>
      <c r="M381" s="17">
        <v>0.300979</v>
      </c>
      <c r="N381" s="17">
        <v>1735</v>
      </c>
      <c r="O381" s="17">
        <v>0</v>
      </c>
      <c r="P381" s="17">
        <v>0</v>
      </c>
      <c r="Q381" s="17">
        <v>2.9135000000000001E-2</v>
      </c>
      <c r="R381" s="17">
        <v>0.217527</v>
      </c>
      <c r="S381" s="17">
        <v>0.27907500000000002</v>
      </c>
      <c r="T381" s="17">
        <v>6.1547999999999999E-2</v>
      </c>
      <c r="U381" s="17">
        <v>0.22054199999999999</v>
      </c>
      <c r="V381" s="17">
        <v>824.7</v>
      </c>
      <c r="W381" s="17">
        <v>0.6</v>
      </c>
      <c r="X381" s="17">
        <v>1640</v>
      </c>
      <c r="Y381" s="17">
        <v>0</v>
      </c>
      <c r="Z381" s="17">
        <v>0</v>
      </c>
      <c r="AA381" s="17">
        <v>0.33929599999999999</v>
      </c>
      <c r="AB381" s="17">
        <v>0.92087399999999997</v>
      </c>
      <c r="AC381" s="17">
        <v>0.27420499999999998</v>
      </c>
      <c r="AD381" s="17">
        <v>0.25</v>
      </c>
      <c r="AE381" s="17">
        <v>1042.3</v>
      </c>
    </row>
    <row r="382" spans="1:31">
      <c r="A382" s="17">
        <v>369</v>
      </c>
      <c r="B382" s="19">
        <v>0.65134259259259253</v>
      </c>
      <c r="C382" s="17">
        <v>0.2</v>
      </c>
      <c r="D382" s="17">
        <v>1341.2</v>
      </c>
      <c r="E382" s="17" t="s">
        <v>104</v>
      </c>
      <c r="F382" s="17" t="s">
        <v>104</v>
      </c>
      <c r="G382" s="17">
        <v>0</v>
      </c>
      <c r="H382" s="17">
        <v>0.29927500000000001</v>
      </c>
      <c r="I382" s="17">
        <v>0.34789599999999998</v>
      </c>
      <c r="J382" s="17">
        <v>4.8619999999999997E-2</v>
      </c>
      <c r="K382" s="17">
        <v>0.13975599999999999</v>
      </c>
      <c r="L382" s="17">
        <v>796.9</v>
      </c>
      <c r="M382" s="17">
        <v>0.300979</v>
      </c>
      <c r="N382" s="17">
        <v>1735</v>
      </c>
      <c r="O382" s="17">
        <v>0</v>
      </c>
      <c r="P382" s="17">
        <v>0</v>
      </c>
      <c r="Q382" s="17">
        <v>1.3119E-2</v>
      </c>
      <c r="R382" s="17">
        <v>0</v>
      </c>
      <c r="S382" s="17">
        <v>0.159996</v>
      </c>
      <c r="T382" s="17">
        <v>0.159996</v>
      </c>
      <c r="U382" s="17">
        <v>1</v>
      </c>
      <c r="V382" s="17">
        <v>100</v>
      </c>
      <c r="W382" s="17">
        <v>0.45835900000000002</v>
      </c>
      <c r="X382" s="17">
        <v>0</v>
      </c>
      <c r="Y382" s="17">
        <v>0</v>
      </c>
      <c r="Z382" s="17">
        <v>0</v>
      </c>
    </row>
    <row r="383" spans="1:31">
      <c r="A383" s="17">
        <v>370</v>
      </c>
      <c r="B383" s="19">
        <v>0.65138888888888891</v>
      </c>
      <c r="C383" s="17">
        <v>0.2</v>
      </c>
      <c r="D383" s="17">
        <v>1328.9</v>
      </c>
      <c r="E383" s="17">
        <v>0</v>
      </c>
      <c r="F383" s="17">
        <v>0</v>
      </c>
      <c r="G383" s="17">
        <v>1.2156E-2</v>
      </c>
      <c r="H383" s="17">
        <v>5.9559000000000001E-2</v>
      </c>
      <c r="I383" s="17">
        <v>6.5863000000000005E-2</v>
      </c>
      <c r="J383" s="17">
        <v>6.3049999999999998E-3</v>
      </c>
      <c r="K383" s="17">
        <v>9.5725000000000005E-2</v>
      </c>
      <c r="L383" s="17">
        <v>566.79999999999995</v>
      </c>
      <c r="M383" s="17">
        <v>0.59999800000000003</v>
      </c>
      <c r="N383" s="17">
        <v>0</v>
      </c>
      <c r="O383" s="17">
        <v>0</v>
      </c>
      <c r="P383" s="17">
        <v>0</v>
      </c>
      <c r="Q383" s="17">
        <v>3.6955000000000002E-2</v>
      </c>
      <c r="R383" s="17">
        <v>0</v>
      </c>
      <c r="S383" s="17">
        <v>0.23960999999999999</v>
      </c>
      <c r="T383" s="17">
        <v>0.23960999999999999</v>
      </c>
      <c r="U383" s="17">
        <v>1</v>
      </c>
      <c r="V383" s="17">
        <v>100</v>
      </c>
      <c r="W383" s="17">
        <v>0.141627</v>
      </c>
      <c r="X383" s="17">
        <v>2475</v>
      </c>
      <c r="Y383" s="17">
        <v>0</v>
      </c>
      <c r="Z383" s="17">
        <v>0</v>
      </c>
    </row>
    <row r="384" spans="1:31">
      <c r="A384" s="17">
        <v>371</v>
      </c>
      <c r="B384" s="19">
        <v>0.65144675925925932</v>
      </c>
      <c r="C384" s="17">
        <v>0.2</v>
      </c>
      <c r="D384" s="17">
        <v>1260.3</v>
      </c>
      <c r="E384" s="17">
        <v>0</v>
      </c>
      <c r="F384" s="17">
        <v>0</v>
      </c>
      <c r="G384" s="17">
        <v>7.0751999999999995E-2</v>
      </c>
      <c r="H384" s="17">
        <v>7.6105000000000006E-2</v>
      </c>
      <c r="I384" s="17">
        <v>0.198131</v>
      </c>
      <c r="J384" s="17">
        <v>0.122027</v>
      </c>
      <c r="K384" s="17">
        <v>0.61588699999999996</v>
      </c>
      <c r="L384" s="17">
        <v>811.9</v>
      </c>
      <c r="M384" s="17">
        <v>0.6</v>
      </c>
      <c r="N384" s="17">
        <v>0</v>
      </c>
      <c r="O384" s="17">
        <v>0</v>
      </c>
      <c r="P384" s="17">
        <v>0</v>
      </c>
      <c r="Q384" s="17">
        <v>3.4088E-2</v>
      </c>
      <c r="R384" s="17">
        <v>4.3880000000000002E-2</v>
      </c>
      <c r="S384" s="17">
        <v>0.18986900000000001</v>
      </c>
      <c r="T384" s="17">
        <v>0.14598900000000001</v>
      </c>
      <c r="U384" s="17">
        <v>0.768895</v>
      </c>
      <c r="V384" s="17">
        <v>172.6</v>
      </c>
      <c r="W384" s="17">
        <v>0.14163700000000001</v>
      </c>
      <c r="X384" s="17">
        <v>23403</v>
      </c>
      <c r="Y384" s="17">
        <v>0</v>
      </c>
      <c r="Z384" s="17">
        <v>0</v>
      </c>
    </row>
    <row r="385" spans="1:31">
      <c r="A385" s="17">
        <v>372</v>
      </c>
      <c r="B385" s="19">
        <v>0.65150462962962963</v>
      </c>
      <c r="C385" s="17">
        <v>0.2</v>
      </c>
      <c r="D385" s="17">
        <v>1088.8</v>
      </c>
      <c r="E385" s="17">
        <v>6.2317999999999998E-2</v>
      </c>
      <c r="F385" s="17">
        <v>3.016</v>
      </c>
      <c r="G385" s="17">
        <v>2.6419999999999998E-3</v>
      </c>
      <c r="H385" s="17">
        <v>0.24143100000000001</v>
      </c>
      <c r="I385" s="17">
        <v>0.28123500000000001</v>
      </c>
      <c r="J385" s="17">
        <v>3.9803999999999999E-2</v>
      </c>
      <c r="K385" s="17">
        <v>0.14153299999999999</v>
      </c>
      <c r="L385" s="17">
        <v>594.4</v>
      </c>
      <c r="M385" s="17">
        <v>0.59999800000000003</v>
      </c>
      <c r="N385" s="17">
        <v>2306</v>
      </c>
      <c r="O385" s="17">
        <v>0</v>
      </c>
      <c r="P385" s="17">
        <v>0</v>
      </c>
      <c r="Q385" s="17">
        <v>5.4060000000000002E-3</v>
      </c>
      <c r="R385" s="17">
        <v>0.18992899999999999</v>
      </c>
      <c r="S385" s="17">
        <v>0.23969499999999999</v>
      </c>
      <c r="T385" s="17">
        <v>4.9765999999999998E-2</v>
      </c>
      <c r="U385" s="17">
        <v>0.207623</v>
      </c>
      <c r="V385" s="17">
        <v>838.4</v>
      </c>
      <c r="W385" s="17">
        <v>0.59999800000000003</v>
      </c>
      <c r="X385" s="17">
        <v>1451</v>
      </c>
      <c r="Y385" s="17">
        <v>0</v>
      </c>
      <c r="Z385" s="17">
        <v>0</v>
      </c>
      <c r="AA385" s="17">
        <v>0.31941999999999998</v>
      </c>
      <c r="AB385" s="17">
        <v>0.89985599999999999</v>
      </c>
      <c r="AC385" s="17">
        <v>0.234711</v>
      </c>
      <c r="AD385" s="17">
        <v>0.25</v>
      </c>
      <c r="AE385" s="17">
        <v>1397.2</v>
      </c>
    </row>
    <row r="386" spans="1:31">
      <c r="A386" s="17">
        <v>373</v>
      </c>
      <c r="B386" s="19">
        <v>0.65155092592592589</v>
      </c>
      <c r="C386" s="17">
        <v>0.2</v>
      </c>
      <c r="D386" s="17">
        <v>991.2</v>
      </c>
      <c r="E386" s="17">
        <v>6.7249000000000003E-2</v>
      </c>
      <c r="F386" s="17">
        <v>3.254</v>
      </c>
      <c r="G386" s="17">
        <v>5.1506000000000003E-2</v>
      </c>
      <c r="H386" s="17">
        <v>0.196852</v>
      </c>
      <c r="I386" s="17">
        <v>0.23408699999999999</v>
      </c>
      <c r="J386" s="17">
        <v>3.7234999999999997E-2</v>
      </c>
      <c r="K386" s="17">
        <v>0.15906400000000001</v>
      </c>
      <c r="L386" s="17">
        <v>900</v>
      </c>
      <c r="M386" s="17">
        <v>0.37081500000000001</v>
      </c>
      <c r="N386" s="17">
        <v>2154</v>
      </c>
      <c r="O386" s="17">
        <v>0</v>
      </c>
      <c r="P386" s="17">
        <v>0</v>
      </c>
      <c r="Q386" s="17">
        <v>1.4522E-2</v>
      </c>
      <c r="R386" s="17">
        <v>0.197602</v>
      </c>
      <c r="S386" s="17">
        <v>0.248414</v>
      </c>
      <c r="T386" s="17">
        <v>5.0812000000000003E-2</v>
      </c>
      <c r="U386" s="17">
        <v>0.204545</v>
      </c>
      <c r="V386" s="17">
        <v>231</v>
      </c>
      <c r="W386" s="17">
        <v>0.37081999999999998</v>
      </c>
      <c r="X386" s="17">
        <v>1627</v>
      </c>
      <c r="Y386" s="17">
        <v>0</v>
      </c>
      <c r="Z386" s="17">
        <v>0</v>
      </c>
      <c r="AA386" s="17">
        <v>0.31468499999999999</v>
      </c>
      <c r="AB386" s="17">
        <v>0.92041399999999995</v>
      </c>
      <c r="AC386" s="17">
        <v>0.24437</v>
      </c>
      <c r="AD386" s="17">
        <v>0.25</v>
      </c>
      <c r="AE386" s="17">
        <v>922.9</v>
      </c>
    </row>
    <row r="387" spans="1:31">
      <c r="A387" s="17">
        <v>374</v>
      </c>
      <c r="B387" s="19">
        <v>0.65160879629629631</v>
      </c>
      <c r="C387" s="17">
        <v>0.2</v>
      </c>
      <c r="D387" s="17">
        <v>998.2</v>
      </c>
      <c r="E387" s="17">
        <v>6.5938999999999998E-2</v>
      </c>
      <c r="F387" s="17">
        <v>3.1909999999999998</v>
      </c>
      <c r="G387" s="17">
        <v>1.7528999999999999E-2</v>
      </c>
      <c r="H387" s="17">
        <v>0.21376400000000001</v>
      </c>
      <c r="I387" s="17">
        <v>0.25201600000000002</v>
      </c>
      <c r="J387" s="17">
        <v>3.8252000000000001E-2</v>
      </c>
      <c r="K387" s="17">
        <v>0.151783</v>
      </c>
      <c r="L387" s="17">
        <v>900</v>
      </c>
      <c r="M387" s="17">
        <v>3.9999999999999998E-6</v>
      </c>
      <c r="N387" s="17">
        <v>1673</v>
      </c>
      <c r="O387" s="17">
        <v>0</v>
      </c>
      <c r="P387" s="17">
        <v>0</v>
      </c>
      <c r="Q387" s="17">
        <v>2.8830000000000001E-3</v>
      </c>
      <c r="R387" s="17">
        <v>0.17671600000000001</v>
      </c>
      <c r="S387" s="17">
        <v>0.21018200000000001</v>
      </c>
      <c r="T387" s="17">
        <v>3.3466000000000003E-2</v>
      </c>
      <c r="U387" s="17">
        <v>0.159224</v>
      </c>
      <c r="V387" s="17">
        <v>484.3</v>
      </c>
      <c r="W387" s="17">
        <v>0.599997</v>
      </c>
      <c r="X387" s="17">
        <v>788</v>
      </c>
      <c r="Y387" s="17">
        <v>0</v>
      </c>
      <c r="Z387" s="17">
        <v>0</v>
      </c>
      <c r="AA387" s="17">
        <v>0.24496000000000001</v>
      </c>
      <c r="AB387" s="17">
        <v>0.90045900000000001</v>
      </c>
      <c r="AC387" s="17">
        <v>0.20685100000000001</v>
      </c>
      <c r="AD387" s="17">
        <v>0.25</v>
      </c>
      <c r="AE387" s="17">
        <v>922.9</v>
      </c>
    </row>
    <row r="388" spans="1:31">
      <c r="A388" s="17">
        <v>375</v>
      </c>
      <c r="B388" s="19">
        <v>0.65166666666666673</v>
      </c>
      <c r="C388" s="17">
        <v>0.2</v>
      </c>
      <c r="D388" s="17">
        <v>918.2</v>
      </c>
      <c r="E388" s="17">
        <v>1.7306999999999999E-2</v>
      </c>
      <c r="F388" s="17">
        <v>0.83699999999999997</v>
      </c>
      <c r="G388" s="17">
        <v>4.4279999999999996E-3</v>
      </c>
      <c r="H388" s="17">
        <v>0.225381</v>
      </c>
      <c r="I388" s="17">
        <v>0.25595000000000001</v>
      </c>
      <c r="J388" s="17">
        <v>3.0568999999999999E-2</v>
      </c>
      <c r="K388" s="17">
        <v>0.119435</v>
      </c>
      <c r="L388" s="17">
        <v>900</v>
      </c>
      <c r="M388" s="17">
        <v>0.22917599999999999</v>
      </c>
      <c r="N388" s="17">
        <v>8154</v>
      </c>
      <c r="O388" s="17">
        <v>0</v>
      </c>
      <c r="P388" s="17">
        <v>0</v>
      </c>
      <c r="Q388" s="17">
        <v>1.7049999999999999E-3</v>
      </c>
      <c r="R388" s="17">
        <v>0.17969499999999999</v>
      </c>
      <c r="S388" s="17">
        <v>0.22129599999999999</v>
      </c>
      <c r="T388" s="17">
        <v>4.1600999999999999E-2</v>
      </c>
      <c r="U388" s="17">
        <v>0.18798899999999999</v>
      </c>
      <c r="V388" s="17">
        <v>900</v>
      </c>
      <c r="W388" s="17">
        <v>0.59999899999999995</v>
      </c>
      <c r="X388" s="17">
        <v>0</v>
      </c>
      <c r="Y388" s="17">
        <v>0</v>
      </c>
      <c r="Z388" s="17">
        <v>0</v>
      </c>
      <c r="AA388" s="17">
        <v>0.28921400000000003</v>
      </c>
      <c r="AB388" s="17">
        <v>0.975943</v>
      </c>
      <c r="AC388" s="17">
        <v>0.22029499999999999</v>
      </c>
      <c r="AD388" s="17">
        <v>0.25</v>
      </c>
      <c r="AE388" s="17">
        <v>922.9</v>
      </c>
    </row>
    <row r="389" spans="1:31">
      <c r="A389" s="17">
        <v>376</v>
      </c>
      <c r="B389" s="19">
        <v>0.65171296296296299</v>
      </c>
      <c r="C389" s="17">
        <v>0.2</v>
      </c>
      <c r="D389" s="17">
        <v>913.8</v>
      </c>
      <c r="E389" s="17">
        <v>1.6310999999999999E-2</v>
      </c>
      <c r="F389" s="17">
        <v>0.78900000000000003</v>
      </c>
      <c r="G389" s="17">
        <v>5.6090000000000001E-2</v>
      </c>
      <c r="H389" s="17">
        <v>0.23949000000000001</v>
      </c>
      <c r="I389" s="17">
        <v>0.27617999999999998</v>
      </c>
      <c r="J389" s="17">
        <v>3.6688999999999999E-2</v>
      </c>
      <c r="K389" s="17">
        <v>0.13284499999999999</v>
      </c>
      <c r="L389" s="17">
        <v>100</v>
      </c>
      <c r="M389" s="17">
        <v>5.4059999999999997E-2</v>
      </c>
      <c r="N389" s="17">
        <v>1204</v>
      </c>
      <c r="O389" s="17">
        <v>0</v>
      </c>
      <c r="P389" s="17">
        <v>0</v>
      </c>
      <c r="Q389" s="17">
        <v>5.5599999999999998E-3</v>
      </c>
      <c r="R389" s="17">
        <v>0.18693499999999999</v>
      </c>
      <c r="S389" s="17">
        <v>0.22689400000000001</v>
      </c>
      <c r="T389" s="17">
        <v>3.9959000000000001E-2</v>
      </c>
      <c r="U389" s="17">
        <v>0.17611199999999999</v>
      </c>
      <c r="V389" s="17">
        <v>900</v>
      </c>
      <c r="W389" s="17">
        <v>9.9999999999999995E-7</v>
      </c>
      <c r="X389" s="17">
        <v>2055</v>
      </c>
      <c r="Y389" s="17">
        <v>0</v>
      </c>
      <c r="Z389" s="17">
        <v>0</v>
      </c>
      <c r="AA389" s="17">
        <v>0.27094200000000002</v>
      </c>
      <c r="AB389" s="17">
        <v>0.39852700000000002</v>
      </c>
      <c r="AC389" s="17">
        <v>0.20286000000000001</v>
      </c>
      <c r="AD389" s="17">
        <v>9.0970300000000004E-2</v>
      </c>
      <c r="AE389" s="17">
        <v>8305.4</v>
      </c>
    </row>
    <row r="390" spans="1:31">
      <c r="A390" s="17">
        <v>377</v>
      </c>
      <c r="B390" s="19">
        <v>0.6517708333333333</v>
      </c>
      <c r="C390" s="17">
        <v>0.2</v>
      </c>
      <c r="D390" s="17">
        <v>940.2</v>
      </c>
      <c r="E390" s="17">
        <v>2.5363E-2</v>
      </c>
      <c r="F390" s="17">
        <v>1.2270000000000001</v>
      </c>
      <c r="G390" s="17">
        <v>6.3247999999999999E-2</v>
      </c>
      <c r="H390" s="17">
        <v>0.245279</v>
      </c>
      <c r="I390" s="17">
        <v>0.28118799999999999</v>
      </c>
      <c r="J390" s="17">
        <v>3.5909000000000003E-2</v>
      </c>
      <c r="K390" s="17">
        <v>0.12770500000000001</v>
      </c>
      <c r="L390" s="17">
        <v>100</v>
      </c>
      <c r="M390" s="17">
        <v>0.59999599999999997</v>
      </c>
      <c r="N390" s="17">
        <v>1283</v>
      </c>
      <c r="O390" s="17">
        <v>0</v>
      </c>
      <c r="P390" s="17">
        <v>0</v>
      </c>
      <c r="Q390" s="17">
        <v>1.5665999999999999E-2</v>
      </c>
      <c r="R390" s="17">
        <v>0.17252300000000001</v>
      </c>
      <c r="S390" s="17">
        <v>0.23758699999999999</v>
      </c>
      <c r="T390" s="17">
        <v>6.5063999999999997E-2</v>
      </c>
      <c r="U390" s="17">
        <v>0.27385399999999999</v>
      </c>
      <c r="V390" s="17">
        <v>900</v>
      </c>
      <c r="W390" s="17">
        <v>9.9999999999999995E-7</v>
      </c>
      <c r="X390" s="17">
        <v>2867</v>
      </c>
      <c r="Y390" s="17">
        <v>0</v>
      </c>
      <c r="Z390" s="17">
        <v>0</v>
      </c>
      <c r="AA390" s="17">
        <v>0.42131400000000002</v>
      </c>
      <c r="AB390" s="17">
        <v>0.42064499999999999</v>
      </c>
      <c r="AC390" s="17">
        <v>0.19989100000000001</v>
      </c>
      <c r="AD390" s="17">
        <v>9.1792799999999994E-2</v>
      </c>
      <c r="AE390" s="17">
        <v>8305.5</v>
      </c>
    </row>
    <row r="391" spans="1:31">
      <c r="A391" s="17">
        <v>378</v>
      </c>
      <c r="B391" s="19">
        <v>0.65182870370370372</v>
      </c>
      <c r="C391" s="17">
        <v>0.2</v>
      </c>
      <c r="D391" s="17">
        <v>912</v>
      </c>
      <c r="E391" s="17">
        <v>0</v>
      </c>
      <c r="F391" s="17">
        <v>0</v>
      </c>
      <c r="G391" s="17">
        <v>0.16608899999999999</v>
      </c>
      <c r="H391" s="17">
        <v>5.2259999999999997E-3</v>
      </c>
      <c r="I391" s="17">
        <v>1.4668E-2</v>
      </c>
      <c r="J391" s="17">
        <v>9.443E-3</v>
      </c>
      <c r="K391" s="17">
        <v>0.64375400000000005</v>
      </c>
      <c r="L391" s="17">
        <v>293.7</v>
      </c>
      <c r="M391" s="17">
        <v>0.6</v>
      </c>
      <c r="N391" s="17">
        <v>0</v>
      </c>
      <c r="O391" s="17">
        <v>0</v>
      </c>
      <c r="P391" s="17">
        <v>0</v>
      </c>
      <c r="Q391" s="17">
        <v>1.8859000000000001E-2</v>
      </c>
      <c r="R391" s="17">
        <v>0.158081</v>
      </c>
      <c r="S391" s="17">
        <v>0.22076999999999999</v>
      </c>
      <c r="T391" s="17">
        <v>6.2689999999999996E-2</v>
      </c>
      <c r="U391" s="17">
        <v>0.28395900000000002</v>
      </c>
      <c r="V391" s="17">
        <v>900</v>
      </c>
      <c r="W391" s="17">
        <v>7.9999999999999996E-6</v>
      </c>
      <c r="X391" s="17">
        <v>49641</v>
      </c>
      <c r="Y391" s="17">
        <v>0</v>
      </c>
      <c r="Z391" s="17">
        <v>0</v>
      </c>
    </row>
    <row r="392" spans="1:31">
      <c r="A392" s="17">
        <v>379</v>
      </c>
      <c r="B392" s="19">
        <v>0.65187499999999998</v>
      </c>
      <c r="C392" s="17">
        <v>0.2</v>
      </c>
      <c r="D392" s="17">
        <v>749.3</v>
      </c>
      <c r="E392" s="17">
        <v>1.9314999999999999E-2</v>
      </c>
      <c r="F392" s="17">
        <v>0.93500000000000005</v>
      </c>
      <c r="G392" s="17">
        <v>1.1566E-2</v>
      </c>
      <c r="H392" s="17">
        <v>0.35875800000000002</v>
      </c>
      <c r="I392" s="17">
        <v>0.39371200000000001</v>
      </c>
      <c r="J392" s="17">
        <v>3.4953999999999999E-2</v>
      </c>
      <c r="K392" s="17">
        <v>8.8779999999999998E-2</v>
      </c>
      <c r="L392" s="17">
        <v>286.39999999999998</v>
      </c>
      <c r="M392" s="17">
        <v>0.59999899999999995</v>
      </c>
      <c r="N392" s="17">
        <v>5213</v>
      </c>
      <c r="O392" s="17">
        <v>0</v>
      </c>
      <c r="P392" s="17">
        <v>0</v>
      </c>
      <c r="Q392" s="17">
        <v>5.5929999999999999E-3</v>
      </c>
      <c r="R392" s="17">
        <v>0.16980500000000001</v>
      </c>
      <c r="S392" s="17">
        <v>0.19984499999999999</v>
      </c>
      <c r="T392" s="17">
        <v>3.0039E-2</v>
      </c>
      <c r="U392" s="17">
        <v>0.150314</v>
      </c>
      <c r="V392" s="17">
        <v>900</v>
      </c>
      <c r="W392" s="17">
        <v>1.9999999999999999E-6</v>
      </c>
      <c r="X392" s="17">
        <v>1994</v>
      </c>
      <c r="Y392" s="17">
        <v>0</v>
      </c>
      <c r="Z392" s="17">
        <v>0</v>
      </c>
      <c r="AA392" s="17">
        <v>0.23125200000000001</v>
      </c>
      <c r="AB392" s="17">
        <v>0.87071799999999999</v>
      </c>
      <c r="AC392" s="17">
        <v>0.195961</v>
      </c>
      <c r="AD392" s="17">
        <v>0.25</v>
      </c>
      <c r="AE392" s="17">
        <v>2899.7</v>
      </c>
    </row>
    <row r="393" spans="1:31">
      <c r="A393" s="17">
        <v>380</v>
      </c>
      <c r="B393" s="19">
        <v>0.6519328703703704</v>
      </c>
      <c r="C393" s="17">
        <v>0.2</v>
      </c>
      <c r="D393" s="17">
        <v>493.4</v>
      </c>
      <c r="E393" s="17">
        <v>1.5395000000000001E-2</v>
      </c>
      <c r="F393" s="17">
        <v>0.745</v>
      </c>
      <c r="G393" s="17">
        <v>9.3139E-2</v>
      </c>
      <c r="H393" s="17">
        <v>0.21932199999999999</v>
      </c>
      <c r="I393" s="17">
        <v>0.26938499999999999</v>
      </c>
      <c r="J393" s="17">
        <v>5.0063000000000003E-2</v>
      </c>
      <c r="K393" s="17">
        <v>0.18584100000000001</v>
      </c>
      <c r="L393" s="17">
        <v>101.1</v>
      </c>
      <c r="M393" s="17">
        <v>5.4122999999999998E-2</v>
      </c>
      <c r="N393" s="17">
        <v>2384</v>
      </c>
      <c r="O393" s="17">
        <v>0</v>
      </c>
      <c r="P393" s="17">
        <v>0</v>
      </c>
      <c r="Q393" s="17">
        <v>6.4425999999999997E-2</v>
      </c>
      <c r="R393" s="17">
        <v>0.178123</v>
      </c>
      <c r="S393" s="17">
        <v>0.21315000000000001</v>
      </c>
      <c r="T393" s="17">
        <v>3.5027999999999997E-2</v>
      </c>
      <c r="U393" s="17">
        <v>0.16433300000000001</v>
      </c>
      <c r="V393" s="17">
        <v>366.8</v>
      </c>
      <c r="W393" s="17">
        <v>0.59999899999999995</v>
      </c>
      <c r="X393" s="17">
        <v>2792</v>
      </c>
      <c r="Y393" s="17">
        <v>0</v>
      </c>
      <c r="Z393" s="17">
        <v>0</v>
      </c>
      <c r="AA393" s="17">
        <v>0.25281999999999999</v>
      </c>
      <c r="AB393" s="17">
        <v>0.417352</v>
      </c>
      <c r="AC393" s="17">
        <v>0.192742</v>
      </c>
      <c r="AD393" s="17">
        <v>0.173925</v>
      </c>
      <c r="AE393" s="17">
        <v>8211.2999999999993</v>
      </c>
    </row>
    <row r="394" spans="1:31">
      <c r="A394" s="17">
        <v>381</v>
      </c>
      <c r="B394" s="19">
        <v>0.6519907407407407</v>
      </c>
      <c r="C394" s="17">
        <v>0.2</v>
      </c>
      <c r="D394" s="17">
        <v>725.6</v>
      </c>
      <c r="E394" s="17">
        <v>1.8665999999999999E-2</v>
      </c>
      <c r="F394" s="17">
        <v>0.90300000000000002</v>
      </c>
      <c r="G394" s="17">
        <v>1.7757999999999999E-2</v>
      </c>
      <c r="H394" s="17">
        <v>0.21728500000000001</v>
      </c>
      <c r="I394" s="17">
        <v>0.25462200000000001</v>
      </c>
      <c r="J394" s="17">
        <v>3.7337000000000002E-2</v>
      </c>
      <c r="K394" s="17">
        <v>0.14663599999999999</v>
      </c>
      <c r="L394" s="17">
        <v>458.1</v>
      </c>
      <c r="M394" s="17">
        <v>0.6</v>
      </c>
      <c r="N394" s="17">
        <v>6445</v>
      </c>
      <c r="O394" s="17">
        <v>0</v>
      </c>
      <c r="P394" s="17">
        <v>0</v>
      </c>
      <c r="Q394" s="17">
        <v>8.3000000000000001E-4</v>
      </c>
      <c r="R394" s="17">
        <v>0.17960000000000001</v>
      </c>
      <c r="S394" s="17">
        <v>0.216002</v>
      </c>
      <c r="T394" s="17">
        <v>3.6401999999999997E-2</v>
      </c>
      <c r="U394" s="17">
        <v>0.16852400000000001</v>
      </c>
      <c r="V394" s="17">
        <v>300</v>
      </c>
      <c r="W394" s="17">
        <v>0.59999800000000003</v>
      </c>
      <c r="X394" s="17">
        <v>2059</v>
      </c>
      <c r="Y394" s="17">
        <v>0</v>
      </c>
      <c r="Z394" s="17">
        <v>0</v>
      </c>
      <c r="AA394" s="17">
        <v>0.259268</v>
      </c>
      <c r="AB394" s="17">
        <v>0.92803899999999995</v>
      </c>
      <c r="AC394" s="17">
        <v>0.21338199999999999</v>
      </c>
      <c r="AD394" s="17">
        <v>0.25</v>
      </c>
      <c r="AE394" s="17">
        <v>1813.1</v>
      </c>
    </row>
    <row r="395" spans="1:31">
      <c r="A395" s="17">
        <v>382</v>
      </c>
      <c r="B395" s="19">
        <v>0.65204861111111112</v>
      </c>
      <c r="C395" s="17">
        <v>0.2</v>
      </c>
      <c r="D395" s="17">
        <v>729.1</v>
      </c>
      <c r="E395" s="17">
        <v>2.2464000000000001E-2</v>
      </c>
      <c r="F395" s="17">
        <v>1.087</v>
      </c>
      <c r="G395" s="17">
        <v>1.6185000000000001E-2</v>
      </c>
      <c r="H395" s="17">
        <v>0.21965699999999999</v>
      </c>
      <c r="I395" s="17">
        <v>0.26367299999999999</v>
      </c>
      <c r="J395" s="17">
        <v>4.4016E-2</v>
      </c>
      <c r="K395" s="17">
        <v>0.166934</v>
      </c>
      <c r="L395" s="17">
        <v>100</v>
      </c>
      <c r="M395" s="17">
        <v>0.31672499999999998</v>
      </c>
      <c r="N395" s="17">
        <v>1429</v>
      </c>
      <c r="O395" s="17">
        <v>0</v>
      </c>
      <c r="P395" s="17">
        <v>0</v>
      </c>
      <c r="Q395" s="17">
        <v>0.15487600000000001</v>
      </c>
      <c r="R395" s="17">
        <v>0.18008399999999999</v>
      </c>
      <c r="S395" s="17">
        <v>0.23774899999999999</v>
      </c>
      <c r="T395" s="17">
        <v>5.7664E-2</v>
      </c>
      <c r="U395" s="17">
        <v>0.24254300000000001</v>
      </c>
      <c r="V395" s="17">
        <v>100</v>
      </c>
      <c r="W395" s="17">
        <v>0.22917799999999999</v>
      </c>
      <c r="X395" s="17">
        <v>1317</v>
      </c>
      <c r="Y395" s="17">
        <v>0</v>
      </c>
      <c r="Z395" s="17">
        <v>0</v>
      </c>
      <c r="AA395" s="17">
        <v>0.373143</v>
      </c>
      <c r="AB395" s="17">
        <v>0.38550200000000001</v>
      </c>
      <c r="AC395" s="17">
        <v>0.20231399999999999</v>
      </c>
      <c r="AD395" s="17">
        <v>0.111598</v>
      </c>
      <c r="AE395" s="17">
        <v>8305.2999999999993</v>
      </c>
    </row>
    <row r="396" spans="1:31">
      <c r="A396" s="17">
        <v>383</v>
      </c>
      <c r="B396" s="19">
        <v>0.65209490740740739</v>
      </c>
      <c r="C396" s="17">
        <v>0.2</v>
      </c>
      <c r="D396" s="17">
        <v>734.4</v>
      </c>
      <c r="E396" s="17">
        <v>1.2074E-2</v>
      </c>
      <c r="F396" s="17">
        <v>0.58399999999999996</v>
      </c>
      <c r="G396" s="17">
        <v>1.0727E-2</v>
      </c>
      <c r="H396" s="17">
        <v>0.28813</v>
      </c>
      <c r="I396" s="17">
        <v>0.321656</v>
      </c>
      <c r="J396" s="17">
        <v>3.3524999999999999E-2</v>
      </c>
      <c r="K396" s="17">
        <v>0.104228</v>
      </c>
      <c r="L396" s="17">
        <v>100</v>
      </c>
      <c r="M396" s="17">
        <v>8.7509000000000003E-2</v>
      </c>
      <c r="N396" s="17">
        <v>5617</v>
      </c>
      <c r="O396" s="17">
        <v>0</v>
      </c>
      <c r="P396" s="17">
        <v>0</v>
      </c>
      <c r="Q396" s="17">
        <v>0.134074</v>
      </c>
      <c r="R396" s="17">
        <v>0.269675</v>
      </c>
      <c r="S396" s="17">
        <v>0.31009999999999999</v>
      </c>
      <c r="T396" s="17">
        <v>4.0425999999999997E-2</v>
      </c>
      <c r="U396" s="17">
        <v>0.13036300000000001</v>
      </c>
      <c r="V396" s="17">
        <v>900</v>
      </c>
      <c r="W396" s="17">
        <v>0.22917999999999999</v>
      </c>
      <c r="X396" s="17">
        <v>13818</v>
      </c>
      <c r="Y396" s="17">
        <v>0</v>
      </c>
      <c r="Z396" s="17">
        <v>0</v>
      </c>
      <c r="AA396" s="17">
        <v>0.20055899999999999</v>
      </c>
      <c r="AB396" s="17">
        <v>0.71290299999999995</v>
      </c>
      <c r="AC396" s="17">
        <v>0.29849399999999998</v>
      </c>
      <c r="AD396" s="17">
        <v>0.237146</v>
      </c>
      <c r="AE396" s="17">
        <v>8305.4</v>
      </c>
    </row>
    <row r="397" spans="1:31">
      <c r="A397" s="17">
        <v>384</v>
      </c>
      <c r="B397" s="19">
        <v>0.6521527777777778</v>
      </c>
      <c r="C397" s="17">
        <v>0.2</v>
      </c>
      <c r="D397" s="17">
        <v>738.8</v>
      </c>
      <c r="E397" s="17">
        <v>4.2833999999999997E-2</v>
      </c>
      <c r="F397" s="17">
        <v>2.073</v>
      </c>
      <c r="G397" s="17">
        <v>3.6701999999999999E-2</v>
      </c>
      <c r="H397" s="17">
        <v>7.9791000000000001E-2</v>
      </c>
      <c r="I397" s="17">
        <v>0.220609</v>
      </c>
      <c r="J397" s="17">
        <v>0.140818</v>
      </c>
      <c r="K397" s="17">
        <v>0.63831400000000005</v>
      </c>
      <c r="L397" s="17">
        <v>100</v>
      </c>
      <c r="M397" s="17">
        <v>0.17507700000000001</v>
      </c>
      <c r="N397" s="17">
        <v>9967</v>
      </c>
      <c r="O397" s="17">
        <v>0</v>
      </c>
      <c r="P397" s="17">
        <v>0</v>
      </c>
      <c r="Q397" s="17">
        <v>1.2539E-2</v>
      </c>
      <c r="R397" s="17">
        <v>4.3331000000000001E-2</v>
      </c>
      <c r="S397" s="17">
        <v>0.13550499999999999</v>
      </c>
      <c r="T397" s="17">
        <v>9.2174000000000006E-2</v>
      </c>
      <c r="U397" s="17">
        <v>0.68022400000000005</v>
      </c>
      <c r="V397" s="17">
        <v>900</v>
      </c>
      <c r="W397" s="17">
        <v>9.9999999999999995E-7</v>
      </c>
      <c r="X397" s="17">
        <v>0</v>
      </c>
      <c r="Y397" s="17">
        <v>0</v>
      </c>
      <c r="Z397" s="17">
        <v>0</v>
      </c>
      <c r="AA397" s="17">
        <v>1.0465</v>
      </c>
      <c r="AB397" s="17">
        <v>0.81594</v>
      </c>
      <c r="AC397" s="17">
        <v>0.11854000000000001</v>
      </c>
      <c r="AD397" s="17">
        <v>0.25</v>
      </c>
      <c r="AE397" s="17">
        <v>8305.6</v>
      </c>
    </row>
    <row r="398" spans="1:31">
      <c r="A398" s="17">
        <v>385</v>
      </c>
      <c r="B398" s="19">
        <v>0.65221064814814811</v>
      </c>
      <c r="C398" s="17">
        <v>0.2</v>
      </c>
      <c r="D398" s="17">
        <v>731.7</v>
      </c>
      <c r="E398" s="17">
        <v>1.0338999999999999E-2</v>
      </c>
      <c r="F398" s="17">
        <v>0.5</v>
      </c>
      <c r="G398" s="17">
        <v>7.8269000000000005E-2</v>
      </c>
      <c r="H398" s="17">
        <v>0.79360399999999998</v>
      </c>
      <c r="I398" s="17">
        <v>0.85175800000000002</v>
      </c>
      <c r="J398" s="17">
        <v>5.8153000000000003E-2</v>
      </c>
      <c r="K398" s="17">
        <v>6.8274000000000001E-2</v>
      </c>
      <c r="L398" s="17">
        <v>100</v>
      </c>
      <c r="M398" s="17">
        <v>0.37081599999999998</v>
      </c>
      <c r="N398" s="17">
        <v>1495</v>
      </c>
      <c r="O398" s="17">
        <v>0</v>
      </c>
      <c r="P398" s="17">
        <v>0</v>
      </c>
      <c r="Q398" s="17">
        <v>0.104654</v>
      </c>
      <c r="R398" s="17">
        <v>0.32492100000000002</v>
      </c>
      <c r="S398" s="17">
        <v>0.36575099999999999</v>
      </c>
      <c r="T398" s="17">
        <v>4.0830999999999999E-2</v>
      </c>
      <c r="U398" s="17">
        <v>0.111635</v>
      </c>
      <c r="V398" s="17">
        <v>375.4</v>
      </c>
      <c r="W398" s="17">
        <v>0.59999899999999995</v>
      </c>
      <c r="X398" s="17">
        <v>5551</v>
      </c>
      <c r="Y398" s="17">
        <v>0</v>
      </c>
      <c r="Z398" s="17">
        <v>0</v>
      </c>
      <c r="AA398" s="17">
        <v>0.17174600000000001</v>
      </c>
      <c r="AB398" s="17">
        <v>0.39713199999999999</v>
      </c>
      <c r="AC398" s="17">
        <v>0.34113599999999999</v>
      </c>
      <c r="AD398" s="17">
        <v>0.113341</v>
      </c>
      <c r="AE398" s="17">
        <v>8305.6</v>
      </c>
    </row>
    <row r="399" spans="1:31">
      <c r="A399" s="17">
        <v>386</v>
      </c>
      <c r="B399" s="19">
        <v>0.65225694444444449</v>
      </c>
      <c r="C399" s="17">
        <v>0.2</v>
      </c>
      <c r="D399" s="17">
        <v>723</v>
      </c>
      <c r="E399" s="17">
        <v>3.6553000000000002E-2</v>
      </c>
      <c r="F399" s="17">
        <v>1.7689999999999999</v>
      </c>
      <c r="G399" s="17">
        <v>7.3499999999999996E-2</v>
      </c>
      <c r="H399" s="17">
        <v>0.48613099999999998</v>
      </c>
      <c r="I399" s="17">
        <v>0.69963299999999995</v>
      </c>
      <c r="J399" s="17">
        <v>0.213502</v>
      </c>
      <c r="K399" s="17">
        <v>0.30516300000000002</v>
      </c>
      <c r="L399" s="17">
        <v>100</v>
      </c>
      <c r="M399" s="17">
        <v>0.37081700000000001</v>
      </c>
      <c r="N399" s="17">
        <v>1427</v>
      </c>
      <c r="O399" s="17">
        <v>0</v>
      </c>
      <c r="P399" s="17">
        <v>0</v>
      </c>
      <c r="Q399" s="17">
        <v>5.0379999999999999E-3</v>
      </c>
      <c r="R399" s="17">
        <v>0.22973499999999999</v>
      </c>
      <c r="S399" s="17">
        <v>0.37952200000000003</v>
      </c>
      <c r="T399" s="17">
        <v>0.149788</v>
      </c>
      <c r="U399" s="17">
        <v>0.39467400000000002</v>
      </c>
      <c r="V399" s="17">
        <v>674.8</v>
      </c>
      <c r="W399" s="17">
        <v>0.6</v>
      </c>
      <c r="X399" s="17">
        <v>31162</v>
      </c>
      <c r="Y399" s="17">
        <v>0</v>
      </c>
      <c r="Z399" s="17">
        <v>0</v>
      </c>
      <c r="AA399" s="17">
        <v>0.60719000000000001</v>
      </c>
      <c r="AB399" s="17">
        <v>0.38320199999999999</v>
      </c>
      <c r="AC399" s="17">
        <v>0.287134</v>
      </c>
      <c r="AD399" s="17">
        <v>0.11212900000000001</v>
      </c>
      <c r="AE399" s="17">
        <v>8305.6</v>
      </c>
    </row>
    <row r="400" spans="1:31">
      <c r="A400" s="17">
        <v>387</v>
      </c>
      <c r="B400" s="19">
        <v>0.65231481481481479</v>
      </c>
      <c r="C400" s="17">
        <v>0.2</v>
      </c>
      <c r="D400" s="17">
        <v>730.9</v>
      </c>
      <c r="E400" s="17">
        <v>4.9464000000000001E-2</v>
      </c>
      <c r="F400" s="17">
        <v>2.3940000000000001</v>
      </c>
      <c r="G400" s="17">
        <v>1.9852000000000002E-2</v>
      </c>
      <c r="H400" s="17">
        <v>0.29249199999999997</v>
      </c>
      <c r="I400" s="17">
        <v>0.31787700000000002</v>
      </c>
      <c r="J400" s="17">
        <v>2.5384E-2</v>
      </c>
      <c r="K400" s="17">
        <v>7.9854999999999995E-2</v>
      </c>
      <c r="L400" s="17">
        <v>472.6</v>
      </c>
      <c r="M400" s="17">
        <v>0.59999899999999995</v>
      </c>
      <c r="N400" s="17">
        <v>1208</v>
      </c>
      <c r="O400" s="17">
        <v>0</v>
      </c>
      <c r="P400" s="17">
        <v>0</v>
      </c>
      <c r="Q400" s="17">
        <v>8.6370000000000006E-3</v>
      </c>
      <c r="R400" s="17">
        <v>0.209254</v>
      </c>
      <c r="S400" s="17">
        <v>0.23591300000000001</v>
      </c>
      <c r="T400" s="17">
        <v>2.6658999999999999E-2</v>
      </c>
      <c r="U400" s="17">
        <v>0.11300499999999999</v>
      </c>
      <c r="V400" s="17">
        <v>767.3</v>
      </c>
      <c r="W400" s="17">
        <v>0.439114</v>
      </c>
      <c r="X400" s="17">
        <v>1596</v>
      </c>
      <c r="Y400" s="17">
        <v>0</v>
      </c>
      <c r="Z400" s="17">
        <v>0</v>
      </c>
      <c r="AA400" s="17">
        <v>0.17385300000000001</v>
      </c>
      <c r="AB400" s="17">
        <v>0.71519699999999997</v>
      </c>
      <c r="AC400" s="17">
        <v>0.228321</v>
      </c>
      <c r="AD400" s="17">
        <v>0.240208</v>
      </c>
      <c r="AE400" s="17">
        <v>1757.4</v>
      </c>
    </row>
    <row r="401" spans="1:31">
      <c r="A401" s="17">
        <v>388</v>
      </c>
      <c r="B401" s="19">
        <v>0.65237268518518521</v>
      </c>
      <c r="C401" s="17">
        <v>0.2</v>
      </c>
      <c r="D401" s="17">
        <v>657</v>
      </c>
      <c r="E401" s="17">
        <v>9.1039999999999992E-3</v>
      </c>
      <c r="F401" s="17">
        <v>0.441</v>
      </c>
      <c r="G401" s="17">
        <v>7.6425000000000007E-2</v>
      </c>
      <c r="H401" s="17">
        <v>0.24282799999999999</v>
      </c>
      <c r="I401" s="17">
        <v>0.28393800000000002</v>
      </c>
      <c r="J401" s="17">
        <v>4.1110000000000001E-2</v>
      </c>
      <c r="K401" s="17">
        <v>0.144785</v>
      </c>
      <c r="L401" s="17">
        <v>100</v>
      </c>
      <c r="M401" s="17">
        <v>0.22917599999999999</v>
      </c>
      <c r="N401" s="17">
        <v>1502</v>
      </c>
      <c r="O401" s="17">
        <v>0</v>
      </c>
      <c r="P401" s="17">
        <v>0</v>
      </c>
      <c r="Q401" s="17">
        <v>3.3099999999999997E-2</v>
      </c>
      <c r="R401" s="17">
        <v>0.20802300000000001</v>
      </c>
      <c r="S401" s="17">
        <v>0.23069799999999999</v>
      </c>
      <c r="T401" s="17">
        <v>2.2675000000000001E-2</v>
      </c>
      <c r="U401" s="17">
        <v>9.8289000000000001E-2</v>
      </c>
      <c r="V401" s="17">
        <v>900</v>
      </c>
      <c r="W401" s="17">
        <v>0.37081900000000001</v>
      </c>
      <c r="X401" s="17">
        <v>3096</v>
      </c>
      <c r="Y401" s="17">
        <v>0</v>
      </c>
      <c r="Z401" s="17">
        <v>0</v>
      </c>
      <c r="AA401" s="17">
        <v>0.15121399999999999</v>
      </c>
      <c r="AB401" s="17">
        <v>0.37268899999999999</v>
      </c>
      <c r="AC401" s="17">
        <v>0.216473</v>
      </c>
      <c r="AD401" s="17">
        <v>0.121319</v>
      </c>
      <c r="AE401" s="17">
        <v>8305.2000000000007</v>
      </c>
    </row>
    <row r="402" spans="1:31">
      <c r="A402" s="17">
        <v>389</v>
      </c>
      <c r="B402" s="19">
        <v>0.65241898148148147</v>
      </c>
      <c r="C402" s="17">
        <v>0.2</v>
      </c>
      <c r="D402" s="17">
        <v>644.70000000000005</v>
      </c>
      <c r="E402" s="17">
        <v>0</v>
      </c>
      <c r="F402" s="17">
        <v>0</v>
      </c>
      <c r="G402" s="17">
        <v>2.1024999999999999E-2</v>
      </c>
      <c r="H402" s="17">
        <v>0.96732200000000002</v>
      </c>
      <c r="I402" s="17">
        <v>0.99890900000000005</v>
      </c>
      <c r="J402" s="17">
        <v>3.1586999999999997E-2</v>
      </c>
      <c r="K402" s="17">
        <v>3.1621000000000003E-2</v>
      </c>
      <c r="L402" s="17">
        <v>900</v>
      </c>
      <c r="M402" s="17">
        <v>0.59999199999999997</v>
      </c>
      <c r="N402" s="17">
        <v>0</v>
      </c>
      <c r="O402" s="17">
        <v>0</v>
      </c>
      <c r="P402" s="17">
        <v>0</v>
      </c>
      <c r="Q402" s="17">
        <v>6.2389999999999998E-3</v>
      </c>
      <c r="R402" s="17">
        <v>0.19605500000000001</v>
      </c>
      <c r="S402" s="17">
        <v>0.22805</v>
      </c>
      <c r="T402" s="17">
        <v>3.1995000000000003E-2</v>
      </c>
      <c r="U402" s="17">
        <v>0.14029800000000001</v>
      </c>
      <c r="V402" s="17">
        <v>639</v>
      </c>
      <c r="W402" s="17">
        <v>0.22919999999999999</v>
      </c>
      <c r="X402" s="17">
        <v>1278821</v>
      </c>
      <c r="Y402" s="17">
        <v>0</v>
      </c>
      <c r="Z402" s="17">
        <v>0</v>
      </c>
    </row>
    <row r="403" spans="1:31">
      <c r="A403" s="17">
        <v>390</v>
      </c>
      <c r="B403" s="19">
        <v>0.65247685185185189</v>
      </c>
      <c r="C403" s="17">
        <v>0</v>
      </c>
      <c r="D403" s="17">
        <v>650</v>
      </c>
      <c r="E403" s="17">
        <v>3.0509999999999999E-2</v>
      </c>
      <c r="F403" s="17">
        <v>1.476</v>
      </c>
      <c r="G403" s="17">
        <v>7.8340000000000007E-2</v>
      </c>
      <c r="H403" s="17">
        <v>1.156347</v>
      </c>
      <c r="I403" s="17">
        <v>1.191565</v>
      </c>
      <c r="J403" s="17">
        <v>3.5217999999999999E-2</v>
      </c>
      <c r="K403" s="17">
        <v>2.9555999999999999E-2</v>
      </c>
      <c r="L403" s="17">
        <v>271.39999999999998</v>
      </c>
      <c r="M403" s="17">
        <v>0.59999899999999995</v>
      </c>
      <c r="N403" s="17">
        <v>3710</v>
      </c>
      <c r="O403" s="17">
        <v>0</v>
      </c>
      <c r="P403" s="17">
        <v>0</v>
      </c>
      <c r="Q403" s="17">
        <v>2.5215000000000001E-2</v>
      </c>
      <c r="R403" s="17">
        <v>0.184084</v>
      </c>
      <c r="S403" s="17">
        <v>0.22573699999999999</v>
      </c>
      <c r="T403" s="17">
        <v>4.1653000000000003E-2</v>
      </c>
      <c r="U403" s="17">
        <v>0.18452199999999999</v>
      </c>
      <c r="V403" s="17">
        <v>900</v>
      </c>
      <c r="W403" s="17">
        <v>0.512463</v>
      </c>
      <c r="X403" s="17">
        <v>2176</v>
      </c>
      <c r="Y403" s="17">
        <v>0</v>
      </c>
      <c r="Z403" s="17">
        <v>0</v>
      </c>
      <c r="AA403" s="17">
        <v>0.28387899999999999</v>
      </c>
      <c r="AB403" s="17">
        <v>0.79756700000000003</v>
      </c>
      <c r="AC403" s="17">
        <v>0.217305</v>
      </c>
      <c r="AD403" s="17">
        <v>0.25</v>
      </c>
      <c r="AE403" s="17">
        <v>3060.5</v>
      </c>
    </row>
    <row r="404" spans="1:31">
      <c r="A404" s="17">
        <v>391</v>
      </c>
      <c r="B404" s="19">
        <v>0.6525347222222222</v>
      </c>
      <c r="C404" s="17">
        <v>0</v>
      </c>
      <c r="D404" s="17">
        <v>635.9</v>
      </c>
      <c r="E404" s="17">
        <v>1.2149E-2</v>
      </c>
      <c r="F404" s="17">
        <v>0.58799999999999997</v>
      </c>
      <c r="G404" s="17">
        <v>8.7307999999999997E-2</v>
      </c>
      <c r="H404" s="17">
        <v>0.26977800000000002</v>
      </c>
      <c r="I404" s="17">
        <v>0.41826099999999999</v>
      </c>
      <c r="J404" s="17">
        <v>0.148483</v>
      </c>
      <c r="K404" s="17">
        <v>0.35499999999999998</v>
      </c>
      <c r="L404" s="17">
        <v>100</v>
      </c>
      <c r="M404" s="17">
        <v>0.22917899999999999</v>
      </c>
      <c r="N404" s="17">
        <v>7563</v>
      </c>
      <c r="O404" s="17">
        <v>0</v>
      </c>
      <c r="P404" s="17">
        <v>0</v>
      </c>
      <c r="Q404" s="17">
        <v>1.397E-3</v>
      </c>
      <c r="R404" s="17">
        <v>0.157773</v>
      </c>
      <c r="S404" s="17">
        <v>0.18798300000000001</v>
      </c>
      <c r="T404" s="17">
        <v>3.0209E-2</v>
      </c>
      <c r="U404" s="17">
        <v>0.16070300000000001</v>
      </c>
      <c r="V404" s="17">
        <v>900</v>
      </c>
      <c r="W404" s="17">
        <v>0.14163899999999999</v>
      </c>
      <c r="X404" s="17">
        <v>3175</v>
      </c>
      <c r="Y404" s="17">
        <v>0</v>
      </c>
      <c r="Z404" s="17">
        <v>0</v>
      </c>
      <c r="AA404" s="17">
        <v>0.24723500000000001</v>
      </c>
      <c r="AB404" s="17">
        <v>0.74327500000000002</v>
      </c>
      <c r="AC404" s="17">
        <v>0.180227</v>
      </c>
      <c r="AD404" s="17">
        <v>0.25</v>
      </c>
      <c r="AE404" s="17">
        <v>8305.6</v>
      </c>
    </row>
    <row r="405" spans="1:31">
      <c r="A405" s="17">
        <v>392</v>
      </c>
      <c r="B405" s="19">
        <v>0.65258101851851846</v>
      </c>
      <c r="C405" s="17">
        <v>0.2</v>
      </c>
      <c r="D405" s="17">
        <v>719.4</v>
      </c>
      <c r="E405" s="17">
        <v>8.8328000000000004E-2</v>
      </c>
      <c r="F405" s="17">
        <v>4.274</v>
      </c>
      <c r="G405" s="17">
        <v>2.0027E-2</v>
      </c>
      <c r="H405" s="17">
        <v>0.265791</v>
      </c>
      <c r="I405" s="17">
        <v>0.29658899999999999</v>
      </c>
      <c r="J405" s="17">
        <v>3.0797999999999999E-2</v>
      </c>
      <c r="K405" s="17">
        <v>0.103842</v>
      </c>
      <c r="L405" s="17">
        <v>900</v>
      </c>
      <c r="M405" s="17">
        <v>0.6</v>
      </c>
      <c r="N405" s="17">
        <v>1020</v>
      </c>
      <c r="O405" s="17">
        <v>0</v>
      </c>
      <c r="P405" s="17">
        <v>0</v>
      </c>
      <c r="Q405" s="17">
        <v>1.0008E-2</v>
      </c>
      <c r="R405" s="17">
        <v>0.22068499999999999</v>
      </c>
      <c r="S405" s="17">
        <v>0.25860100000000003</v>
      </c>
      <c r="T405" s="17">
        <v>3.7916999999999999E-2</v>
      </c>
      <c r="U405" s="17">
        <v>0.146622</v>
      </c>
      <c r="V405" s="17">
        <v>100</v>
      </c>
      <c r="W405" s="17">
        <v>0.22917199999999999</v>
      </c>
      <c r="X405" s="17">
        <v>11387</v>
      </c>
      <c r="Y405" s="17">
        <v>0</v>
      </c>
      <c r="Z405" s="17">
        <v>0</v>
      </c>
      <c r="AA405" s="17">
        <v>0.22557199999999999</v>
      </c>
      <c r="AB405" s="17">
        <v>0.79908599999999996</v>
      </c>
      <c r="AC405" s="17">
        <v>0.25098300000000001</v>
      </c>
      <c r="AD405" s="17">
        <v>0.25</v>
      </c>
      <c r="AE405" s="17">
        <v>922.9</v>
      </c>
    </row>
    <row r="406" spans="1:31">
      <c r="A406" s="17">
        <v>393</v>
      </c>
      <c r="B406" s="19">
        <v>0.65263888888888888</v>
      </c>
      <c r="C406" s="17">
        <v>0.2</v>
      </c>
      <c r="D406" s="17">
        <v>745.8</v>
      </c>
      <c r="E406" s="17">
        <v>8.5216E-2</v>
      </c>
      <c r="F406" s="17">
        <v>4.1239999999999997</v>
      </c>
      <c r="G406" s="17">
        <v>1.0364E-2</v>
      </c>
      <c r="H406" s="17">
        <v>0.15103</v>
      </c>
      <c r="I406" s="17">
        <v>0.17125000000000001</v>
      </c>
      <c r="J406" s="17">
        <v>2.0219999999999998E-2</v>
      </c>
      <c r="K406" s="17">
        <v>0.118075</v>
      </c>
      <c r="L406" s="17">
        <v>900</v>
      </c>
      <c r="M406" s="17">
        <v>3.0000000000000001E-6</v>
      </c>
      <c r="N406" s="17">
        <v>1424</v>
      </c>
      <c r="O406" s="17">
        <v>0</v>
      </c>
      <c r="P406" s="17">
        <v>0</v>
      </c>
      <c r="Q406" s="17">
        <v>1.371E-2</v>
      </c>
      <c r="R406" s="17">
        <v>0.137044</v>
      </c>
      <c r="S406" s="17">
        <v>0.16817599999999999</v>
      </c>
      <c r="T406" s="17">
        <v>3.1132E-2</v>
      </c>
      <c r="U406" s="17">
        <v>0.185116</v>
      </c>
      <c r="V406" s="17">
        <v>900</v>
      </c>
      <c r="W406" s="17">
        <v>1.9999999999999999E-6</v>
      </c>
      <c r="X406" s="17">
        <v>1230</v>
      </c>
      <c r="Y406" s="17">
        <v>0</v>
      </c>
      <c r="Z406" s="17">
        <v>0</v>
      </c>
      <c r="AA406" s="17">
        <v>0.28479300000000002</v>
      </c>
      <c r="AB406" s="17">
        <v>0.85190200000000005</v>
      </c>
      <c r="AC406" s="17">
        <v>0.16356599999999999</v>
      </c>
      <c r="AD406" s="17">
        <v>0.25</v>
      </c>
      <c r="AE406" s="17">
        <v>922.8</v>
      </c>
    </row>
    <row r="407" spans="1:31">
      <c r="A407" s="17">
        <v>394</v>
      </c>
      <c r="B407" s="19">
        <v>0.6526967592592593</v>
      </c>
      <c r="C407" s="17">
        <v>0</v>
      </c>
      <c r="D407" s="17">
        <v>601.6</v>
      </c>
      <c r="E407" s="17">
        <v>6.9981000000000002E-2</v>
      </c>
      <c r="F407" s="17">
        <v>3.3860000000000001</v>
      </c>
      <c r="G407" s="17">
        <v>4.7920000000000003E-3</v>
      </c>
      <c r="H407" s="17">
        <v>8.8778999999999997E-2</v>
      </c>
      <c r="I407" s="17">
        <v>0.134544</v>
      </c>
      <c r="J407" s="17">
        <v>4.5765E-2</v>
      </c>
      <c r="K407" s="17">
        <v>0.34014899999999998</v>
      </c>
      <c r="L407" s="17">
        <v>100</v>
      </c>
      <c r="M407" s="17">
        <v>0.14163999999999999</v>
      </c>
      <c r="N407" s="17">
        <v>2602</v>
      </c>
      <c r="O407" s="17">
        <v>0</v>
      </c>
      <c r="P407" s="17">
        <v>0</v>
      </c>
      <c r="Q407" s="17">
        <v>1.8169999999999999E-2</v>
      </c>
      <c r="R407" s="17">
        <v>3.8814000000000001E-2</v>
      </c>
      <c r="S407" s="17">
        <v>0.15882099999999999</v>
      </c>
      <c r="T407" s="17">
        <v>0.120007</v>
      </c>
      <c r="U407" s="17">
        <v>0.75560899999999998</v>
      </c>
      <c r="V407" s="17">
        <v>900</v>
      </c>
      <c r="W407" s="17">
        <v>0.37081999999999998</v>
      </c>
      <c r="X407" s="17">
        <v>0</v>
      </c>
      <c r="Y407" s="17">
        <v>0</v>
      </c>
      <c r="Z407" s="17">
        <v>0</v>
      </c>
      <c r="AA407" s="17">
        <v>1.16248</v>
      </c>
      <c r="AB407" s="17">
        <v>0.48515000000000003</v>
      </c>
      <c r="AC407" s="17">
        <v>9.7035700000000003E-2</v>
      </c>
      <c r="AD407" s="17">
        <v>0.16143399999999999</v>
      </c>
      <c r="AE407" s="17">
        <v>8305.6</v>
      </c>
    </row>
    <row r="408" spans="1:31">
      <c r="A408" s="17">
        <v>395</v>
      </c>
      <c r="B408" s="19">
        <v>0.65274305555555556</v>
      </c>
      <c r="C408" s="17">
        <v>0</v>
      </c>
      <c r="D408" s="17">
        <v>752</v>
      </c>
      <c r="E408" s="17">
        <v>0</v>
      </c>
      <c r="F408" s="17">
        <v>0</v>
      </c>
      <c r="G408" s="17">
        <v>1.2926999999999999E-2</v>
      </c>
      <c r="H408" s="17">
        <v>0.21317700000000001</v>
      </c>
      <c r="I408" s="17">
        <v>0.242145</v>
      </c>
      <c r="J408" s="17">
        <v>2.8968000000000001E-2</v>
      </c>
      <c r="K408" s="17">
        <v>0.119632</v>
      </c>
      <c r="L408" s="17">
        <v>900</v>
      </c>
      <c r="M408" s="17">
        <v>0.6</v>
      </c>
      <c r="N408" s="17">
        <v>0</v>
      </c>
      <c r="O408" s="17">
        <v>0</v>
      </c>
      <c r="P408" s="17">
        <v>0</v>
      </c>
      <c r="Q408" s="17">
        <v>8.6199999999999992E-3</v>
      </c>
      <c r="R408" s="17">
        <v>9.6940999999999999E-2</v>
      </c>
      <c r="S408" s="17">
        <v>0.12890199999999999</v>
      </c>
      <c r="T408" s="17">
        <v>3.1961000000000003E-2</v>
      </c>
      <c r="U408" s="17">
        <v>0.247949</v>
      </c>
      <c r="V408" s="17">
        <v>470.4</v>
      </c>
      <c r="W408" s="17">
        <v>0.6</v>
      </c>
      <c r="X408" s="17">
        <v>0</v>
      </c>
      <c r="Y408" s="17">
        <v>0</v>
      </c>
      <c r="Z408" s="17">
        <v>0</v>
      </c>
    </row>
    <row r="409" spans="1:31">
      <c r="A409" s="17">
        <v>396</v>
      </c>
      <c r="B409" s="19">
        <v>0.65280092592592587</v>
      </c>
      <c r="C409" s="17">
        <v>0.2</v>
      </c>
      <c r="D409" s="17">
        <v>758.1</v>
      </c>
      <c r="E409" s="17">
        <v>5.3443999999999998E-2</v>
      </c>
      <c r="F409" s="17">
        <v>2.5859999999999999</v>
      </c>
      <c r="G409" s="17">
        <v>8.4303000000000003E-2</v>
      </c>
      <c r="H409" s="17">
        <v>0.28750700000000001</v>
      </c>
      <c r="I409" s="17">
        <v>0.31550099999999998</v>
      </c>
      <c r="J409" s="17">
        <v>2.7994000000000002E-2</v>
      </c>
      <c r="K409" s="17">
        <v>8.8730000000000003E-2</v>
      </c>
      <c r="L409" s="17">
        <v>900</v>
      </c>
      <c r="M409" s="17">
        <v>9.0000000000000002E-6</v>
      </c>
      <c r="N409" s="17">
        <v>889</v>
      </c>
      <c r="O409" s="17">
        <v>0</v>
      </c>
      <c r="P409" s="17">
        <v>0</v>
      </c>
      <c r="Q409" s="17">
        <v>1.2658000000000001E-2</v>
      </c>
      <c r="R409" s="17">
        <v>0.34862100000000001</v>
      </c>
      <c r="S409" s="17">
        <v>0.378388</v>
      </c>
      <c r="T409" s="17">
        <v>2.9766999999999998E-2</v>
      </c>
      <c r="U409" s="17">
        <v>7.8667000000000001E-2</v>
      </c>
      <c r="V409" s="17">
        <v>100</v>
      </c>
      <c r="W409" s="17">
        <v>0.370811</v>
      </c>
      <c r="X409" s="17">
        <v>2111</v>
      </c>
      <c r="Y409" s="17">
        <v>0</v>
      </c>
      <c r="Z409" s="17">
        <v>0</v>
      </c>
      <c r="AA409" s="17">
        <v>0.121027</v>
      </c>
      <c r="AB409" s="17">
        <v>0.78498800000000002</v>
      </c>
      <c r="AC409" s="17">
        <v>0.37198799999999999</v>
      </c>
      <c r="AD409" s="17">
        <v>0.25</v>
      </c>
      <c r="AE409" s="17">
        <v>922.9</v>
      </c>
    </row>
    <row r="410" spans="1:31">
      <c r="A410" s="17">
        <v>397</v>
      </c>
      <c r="B410" s="19">
        <v>0.65285879629629628</v>
      </c>
      <c r="C410" s="17">
        <v>0.2</v>
      </c>
      <c r="D410" s="17">
        <v>751.1</v>
      </c>
      <c r="E410" s="17">
        <v>5.3740999999999997E-2</v>
      </c>
      <c r="F410" s="17">
        <v>2.6</v>
      </c>
      <c r="G410" s="17">
        <v>1.103E-2</v>
      </c>
      <c r="H410" s="17">
        <v>0.27604699999999999</v>
      </c>
      <c r="I410" s="17">
        <v>0.30288900000000002</v>
      </c>
      <c r="J410" s="17">
        <v>2.6842000000000001E-2</v>
      </c>
      <c r="K410" s="17">
        <v>8.8619000000000003E-2</v>
      </c>
      <c r="L410" s="17">
        <v>900</v>
      </c>
      <c r="M410" s="17">
        <v>3.9399999999999998E-4</v>
      </c>
      <c r="N410" s="17">
        <v>1887</v>
      </c>
      <c r="O410" s="17">
        <v>0</v>
      </c>
      <c r="P410" s="17">
        <v>0</v>
      </c>
      <c r="Q410" s="17">
        <v>1.2361E-2</v>
      </c>
      <c r="R410" s="17">
        <v>0.241679</v>
      </c>
      <c r="S410" s="17">
        <v>0.28398899999999999</v>
      </c>
      <c r="T410" s="17">
        <v>4.2311000000000001E-2</v>
      </c>
      <c r="U410" s="17">
        <v>0.14898600000000001</v>
      </c>
      <c r="V410" s="17">
        <v>133.30000000000001</v>
      </c>
      <c r="W410" s="17">
        <v>0.599997</v>
      </c>
      <c r="X410" s="17">
        <v>1796</v>
      </c>
      <c r="Y410" s="17">
        <v>0</v>
      </c>
      <c r="Z410" s="17">
        <v>0</v>
      </c>
      <c r="AA410" s="17">
        <v>0.22921</v>
      </c>
      <c r="AB410" s="17">
        <v>0.88476999999999995</v>
      </c>
      <c r="AC410" s="17">
        <v>0.27911399999999997</v>
      </c>
      <c r="AD410" s="17">
        <v>0.25</v>
      </c>
      <c r="AE410" s="17">
        <v>922.9</v>
      </c>
    </row>
    <row r="411" spans="1:31">
      <c r="A411" s="17">
        <v>398</v>
      </c>
      <c r="B411" s="19">
        <v>0.65290509259259266</v>
      </c>
      <c r="C411" s="17">
        <v>0</v>
      </c>
      <c r="D411" s="17">
        <v>752.9</v>
      </c>
      <c r="E411" s="17">
        <v>3.5321999999999999E-2</v>
      </c>
      <c r="F411" s="17">
        <v>1.7090000000000001</v>
      </c>
      <c r="G411" s="17">
        <v>4.3414000000000001E-2</v>
      </c>
      <c r="H411" s="17">
        <v>0.26504499999999998</v>
      </c>
      <c r="I411" s="17">
        <v>0.28917599999999999</v>
      </c>
      <c r="J411" s="17">
        <v>2.4131E-2</v>
      </c>
      <c r="K411" s="17">
        <v>8.3446000000000006E-2</v>
      </c>
      <c r="L411" s="17">
        <v>247.8</v>
      </c>
      <c r="M411" s="17">
        <v>4.1E-5</v>
      </c>
      <c r="N411" s="17">
        <v>1202</v>
      </c>
      <c r="O411" s="17">
        <v>0</v>
      </c>
      <c r="P411" s="17">
        <v>0</v>
      </c>
      <c r="Q411" s="17">
        <v>1.6532999999999999E-2</v>
      </c>
      <c r="R411" s="17">
        <v>0.23144700000000001</v>
      </c>
      <c r="S411" s="17">
        <v>0.27354699999999998</v>
      </c>
      <c r="T411" s="17">
        <v>4.2101E-2</v>
      </c>
      <c r="U411" s="17">
        <v>0.15390599999999999</v>
      </c>
      <c r="V411" s="17">
        <v>100</v>
      </c>
      <c r="W411" s="17">
        <v>0.37081999999999998</v>
      </c>
      <c r="X411" s="17">
        <v>842</v>
      </c>
      <c r="Y411" s="17">
        <v>0</v>
      </c>
      <c r="Z411" s="17">
        <v>0</v>
      </c>
      <c r="AA411" s="17">
        <v>0.23677799999999999</v>
      </c>
      <c r="AB411" s="17">
        <v>0.57441600000000004</v>
      </c>
      <c r="AC411" s="17">
        <v>0.25563000000000002</v>
      </c>
      <c r="AD411" s="17">
        <v>0.156053</v>
      </c>
      <c r="AE411" s="17">
        <v>3351.7</v>
      </c>
    </row>
    <row r="412" spans="1:31">
      <c r="A412" s="17">
        <v>399</v>
      </c>
      <c r="B412" s="19">
        <v>0.65296296296296297</v>
      </c>
      <c r="C412" s="17">
        <v>0.2</v>
      </c>
      <c r="D412" s="17">
        <v>759.9</v>
      </c>
      <c r="E412" s="17">
        <v>1.9403E-2</v>
      </c>
      <c r="F412" s="17">
        <v>0.93899999999999995</v>
      </c>
      <c r="G412" s="17">
        <v>1.3238E-2</v>
      </c>
      <c r="H412" s="17">
        <v>0.14946000000000001</v>
      </c>
      <c r="I412" s="17">
        <v>0.17653099999999999</v>
      </c>
      <c r="J412" s="17">
        <v>2.7071000000000001E-2</v>
      </c>
      <c r="K412" s="17">
        <v>0.15335099999999999</v>
      </c>
      <c r="L412" s="17">
        <v>493.8</v>
      </c>
      <c r="M412" s="17">
        <v>0.6</v>
      </c>
      <c r="N412" s="17">
        <v>6858</v>
      </c>
      <c r="O412" s="17">
        <v>0</v>
      </c>
      <c r="P412" s="17">
        <v>0</v>
      </c>
      <c r="Q412" s="17">
        <v>1.84E-4</v>
      </c>
      <c r="R412" s="17">
        <v>0.148893</v>
      </c>
      <c r="S412" s="17">
        <v>0.1825</v>
      </c>
      <c r="T412" s="17">
        <v>3.3606999999999998E-2</v>
      </c>
      <c r="U412" s="17">
        <v>0.184146</v>
      </c>
      <c r="V412" s="17">
        <v>613.29999999999995</v>
      </c>
      <c r="W412" s="17">
        <v>0.59999899999999995</v>
      </c>
      <c r="X412" s="17">
        <v>860</v>
      </c>
      <c r="Y412" s="17">
        <v>0</v>
      </c>
      <c r="Z412" s="17">
        <v>0</v>
      </c>
      <c r="AA412" s="17">
        <v>0.283302</v>
      </c>
      <c r="AB412" s="17">
        <v>0.93936399999999998</v>
      </c>
      <c r="AC412" s="17">
        <v>0.18046200000000001</v>
      </c>
      <c r="AD412" s="17">
        <v>0.25</v>
      </c>
      <c r="AE412" s="17">
        <v>1681.9</v>
      </c>
    </row>
    <row r="413" spans="1:31">
      <c r="A413" s="17">
        <v>400</v>
      </c>
      <c r="B413" s="19">
        <v>0.65302083333333327</v>
      </c>
      <c r="C413" s="17">
        <v>0.2</v>
      </c>
      <c r="D413" s="17">
        <v>431</v>
      </c>
      <c r="E413" s="17">
        <v>7.5267000000000001E-2</v>
      </c>
      <c r="F413" s="17">
        <v>3.6419999999999999</v>
      </c>
      <c r="G413" s="17">
        <v>2.9506000000000001E-2</v>
      </c>
      <c r="H413" s="17">
        <v>0.15990799999999999</v>
      </c>
      <c r="I413" s="17">
        <v>0.19161500000000001</v>
      </c>
      <c r="J413" s="17">
        <v>3.1708E-2</v>
      </c>
      <c r="K413" s="17">
        <v>0.16547600000000001</v>
      </c>
      <c r="L413" s="17">
        <v>900</v>
      </c>
      <c r="M413" s="17">
        <v>0.22917699999999999</v>
      </c>
      <c r="N413" s="17">
        <v>1682</v>
      </c>
      <c r="O413" s="17">
        <v>0</v>
      </c>
      <c r="P413" s="17">
        <v>0</v>
      </c>
      <c r="Q413" s="17">
        <v>1.2099E-2</v>
      </c>
      <c r="R413" s="17">
        <v>0.116872</v>
      </c>
      <c r="S413" s="17">
        <v>0.14727499999999999</v>
      </c>
      <c r="T413" s="17">
        <v>3.0402999999999999E-2</v>
      </c>
      <c r="U413" s="17">
        <v>0.20643800000000001</v>
      </c>
      <c r="V413" s="17">
        <v>316.5</v>
      </c>
      <c r="W413" s="17">
        <v>0.59999899999999995</v>
      </c>
      <c r="X413" s="17">
        <v>2191</v>
      </c>
      <c r="Y413" s="17">
        <v>0</v>
      </c>
      <c r="Z413" s="17">
        <v>0</v>
      </c>
      <c r="AA413" s="17">
        <v>0.31759700000000002</v>
      </c>
      <c r="AB413" s="17">
        <v>0.79700499999999996</v>
      </c>
      <c r="AC413" s="17">
        <v>0.14110300000000001</v>
      </c>
      <c r="AD413" s="17">
        <v>0.25</v>
      </c>
      <c r="AE413" s="17">
        <v>922.9</v>
      </c>
    </row>
    <row r="414" spans="1:31">
      <c r="A414" s="17">
        <v>401</v>
      </c>
      <c r="B414" s="19">
        <v>0.65306712962962965</v>
      </c>
      <c r="C414" s="17">
        <v>0</v>
      </c>
      <c r="D414" s="17">
        <v>734.4</v>
      </c>
      <c r="E414" s="17">
        <v>4.0250000000000001E-2</v>
      </c>
      <c r="F414" s="17">
        <v>1.948</v>
      </c>
      <c r="G414" s="17">
        <v>5.7687000000000002E-2</v>
      </c>
      <c r="H414" s="17">
        <v>0.20857600000000001</v>
      </c>
      <c r="I414" s="17">
        <v>0.24107000000000001</v>
      </c>
      <c r="J414" s="17">
        <v>3.2495000000000003E-2</v>
      </c>
      <c r="K414" s="17">
        <v>0.134793</v>
      </c>
      <c r="L414" s="17">
        <v>399</v>
      </c>
      <c r="M414" s="17">
        <v>9.0000000000000002E-6</v>
      </c>
      <c r="N414" s="17">
        <v>3528</v>
      </c>
      <c r="O414" s="17">
        <v>0</v>
      </c>
      <c r="P414" s="17">
        <v>0</v>
      </c>
      <c r="Q414" s="17">
        <v>1.8159000000000002E-2</v>
      </c>
      <c r="R414" s="17">
        <v>0.119668</v>
      </c>
      <c r="S414" s="17">
        <v>0.15230199999999999</v>
      </c>
      <c r="T414" s="17">
        <v>3.2634000000000003E-2</v>
      </c>
      <c r="U414" s="17">
        <v>0.21427199999999999</v>
      </c>
      <c r="V414" s="17">
        <v>900</v>
      </c>
      <c r="W414" s="17">
        <v>0.6</v>
      </c>
      <c r="X414" s="17">
        <v>5425</v>
      </c>
      <c r="Y414" s="17">
        <v>0</v>
      </c>
      <c r="Z414" s="17">
        <v>0</v>
      </c>
      <c r="AA414" s="17">
        <v>0.32964900000000003</v>
      </c>
      <c r="AB414" s="17">
        <v>0.86156299999999997</v>
      </c>
      <c r="AC414" s="17">
        <v>0.147784</v>
      </c>
      <c r="AD414" s="17">
        <v>0.25</v>
      </c>
      <c r="AE414" s="17">
        <v>2081.6</v>
      </c>
    </row>
    <row r="415" spans="1:31">
      <c r="A415" s="17">
        <v>402</v>
      </c>
      <c r="B415" s="19">
        <v>0.65312500000000007</v>
      </c>
      <c r="C415" s="17">
        <v>0.2</v>
      </c>
      <c r="D415" s="17">
        <v>753.7</v>
      </c>
      <c r="E415" s="17">
        <v>5.6240999999999999E-2</v>
      </c>
      <c r="F415" s="17">
        <v>2.7210000000000001</v>
      </c>
      <c r="G415" s="17">
        <v>5.6627999999999998E-2</v>
      </c>
      <c r="H415" s="17">
        <v>0.20796300000000001</v>
      </c>
      <c r="I415" s="17">
        <v>0.24247199999999999</v>
      </c>
      <c r="J415" s="17">
        <v>3.4509999999999999E-2</v>
      </c>
      <c r="K415" s="17">
        <v>0.14232500000000001</v>
      </c>
      <c r="L415" s="17">
        <v>461.6</v>
      </c>
      <c r="M415" s="17">
        <v>0.6</v>
      </c>
      <c r="N415" s="17">
        <v>1794</v>
      </c>
      <c r="O415" s="17">
        <v>0</v>
      </c>
      <c r="P415" s="17">
        <v>0</v>
      </c>
      <c r="Q415" s="17">
        <v>3.2998E-2</v>
      </c>
      <c r="R415" s="17">
        <v>0.133104</v>
      </c>
      <c r="S415" s="17">
        <v>0.15961500000000001</v>
      </c>
      <c r="T415" s="17">
        <v>2.6511E-2</v>
      </c>
      <c r="U415" s="17">
        <v>0.16609299999999999</v>
      </c>
      <c r="V415" s="17">
        <v>594</v>
      </c>
      <c r="W415" s="17">
        <v>0.6</v>
      </c>
      <c r="X415" s="17">
        <v>2003</v>
      </c>
      <c r="Y415" s="17">
        <v>0</v>
      </c>
      <c r="Z415" s="17">
        <v>0</v>
      </c>
      <c r="AA415" s="17">
        <v>0.255527</v>
      </c>
      <c r="AB415" s="17">
        <v>0.78981299999999999</v>
      </c>
      <c r="AC415" s="17">
        <v>0.15404300000000001</v>
      </c>
      <c r="AD415" s="17">
        <v>0.25</v>
      </c>
      <c r="AE415" s="17">
        <v>1799.5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2023-02-24T05:50:07Z</dcterms:modified>
</cp:coreProperties>
</file>